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84" sheetId="1" r:id="rId1"/>
  </sheets>
  <calcPr calcId="125725"/>
</workbook>
</file>

<file path=xl/calcChain.xml><?xml version="1.0" encoding="utf-8"?>
<calcChain xmlns="http://schemas.openxmlformats.org/spreadsheetml/2006/main">
  <c r="R43" i="1"/>
  <c r="R36"/>
  <c r="R35"/>
  <c r="L35"/>
  <c r="AR17"/>
  <c r="AR12"/>
  <c r="AU178"/>
  <c r="Y178"/>
  <c r="AU167"/>
  <c r="Y167"/>
  <c r="AU156"/>
  <c r="Y156"/>
  <c r="AU145"/>
  <c r="Y145"/>
  <c r="L43"/>
  <c r="L36"/>
  <c r="AT32"/>
  <c r="AO32"/>
  <c r="AJ32"/>
  <c r="AE32"/>
  <c r="AT30"/>
  <c r="AT28"/>
  <c r="AT26"/>
  <c r="AO23"/>
  <c r="AJ23"/>
  <c r="AE23"/>
  <c r="W18"/>
  <c r="P18"/>
  <c r="AK17"/>
  <c r="AD17"/>
  <c r="AD19" s="1"/>
  <c r="W17"/>
  <c r="P17"/>
  <c r="AK12"/>
  <c r="AD12"/>
  <c r="W12"/>
  <c r="P12"/>
  <c r="W19" l="1"/>
  <c r="P19"/>
</calcChain>
</file>

<file path=xl/sharedStrings.xml><?xml version="1.0" encoding="utf-8"?>
<sst xmlns="http://schemas.openxmlformats.org/spreadsheetml/2006/main" count="474" uniqueCount="196">
  <si>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</si>
  <si>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</si>
  <si>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　（国土交通省）</t>
    <rPh sb="2" eb="6">
      <t>コクドコウツウ</t>
    </rPh>
    <rPh sb="6" eb="7">
      <t>ショウ</t>
    </rPh>
    <phoneticPr fontId="6"/>
  </si>
  <si>
    <t>事業名</t>
    <rPh sb="0" eb="2">
      <t>ジギョウ</t>
    </rPh>
    <rPh sb="2" eb="3">
      <t>メイ</t>
    </rPh>
    <phoneticPr fontId="6"/>
  </si>
  <si>
    <t>気象測器検定</t>
  </si>
  <si>
    <t>担当部局庁</t>
  </si>
  <si>
    <t>気象庁観測部</t>
  </si>
  <si>
    <t>作成責任者</t>
    <rPh sb="0" eb="2">
      <t>サクセイ</t>
    </rPh>
    <rPh sb="2" eb="5">
      <t>セキニンシャ</t>
    </rPh>
    <phoneticPr fontId="6"/>
  </si>
  <si>
    <t>事業開始・
終了(予定）年度</t>
    <rPh sb="6" eb="8">
      <t>シュウリョウ</t>
    </rPh>
    <rPh sb="9" eb="11">
      <t>ヨテイ</t>
    </rPh>
    <phoneticPr fontId="6"/>
  </si>
  <si>
    <t>昭和31年度～終了（予定）なし</t>
    <phoneticPr fontId="6"/>
  </si>
  <si>
    <t>担当課室</t>
    <rPh sb="0" eb="2">
      <t>タントウ</t>
    </rPh>
    <rPh sb="2" eb="3">
      <t>カ</t>
    </rPh>
    <rPh sb="3" eb="4">
      <t>シツ</t>
    </rPh>
    <phoneticPr fontId="6"/>
  </si>
  <si>
    <t>計画課</t>
  </si>
  <si>
    <t>課長
大林 正典</t>
    <phoneticPr fontId="6"/>
  </si>
  <si>
    <t>会計区分</t>
    <rPh sb="0" eb="2">
      <t>カイケイ</t>
    </rPh>
    <rPh sb="2" eb="4">
      <t>クブン</t>
    </rPh>
    <phoneticPr fontId="6"/>
  </si>
  <si>
    <t>一般会計</t>
  </si>
  <si>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</si>
  <si>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</si>
  <si>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</si>
  <si>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気象業務法（第3条、第6条、第9条、第32条　他）</t>
  </si>
  <si>
    <t>関係する計画、通知等</t>
  </si>
  <si>
    <t>防災基本計画（昭和38年策定）
世界気象監視計画（WMO策定、昭和38年開始）</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</si>
  <si>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</si>
  <si>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政府機関や地方公共団体等が行う気象観測に使用する気象測器の検定・検査を行い、観測データの精度維持を図る。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</si>
  <si>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</si>
  <si>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気象庁がアメダス観測で自ら観測を行う全国の気象測器について、定期的に測器検定装置により検査を実施し、観測誤差が許容の範囲内にあることを確認する。
　また、気象業務法に基づき気象観測を行う部外機関が使用する気象測器は、気象観測に適した測定器である必要があり、気象庁は、申請された気象測器の構造が基準に適合するかどうかを検査し、型式証明を行う。
　さらに、部外機関が行うべき気象測器の検定業務について、受託により実施する。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</si>
  <si>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</si>
  <si>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</si>
  <si>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</si>
  <si>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</si>
  <si>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</si>
  <si>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</si>
  <si>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</si>
  <si>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</si>
  <si>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</si>
  <si>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</si>
  <si>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</si>
  <si>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</si>
  <si>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</si>
  <si>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</si>
  <si>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</si>
  <si>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</si>
  <si>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</si>
  <si>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</si>
  <si>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</si>
  <si>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</si>
  <si>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</si>
  <si>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</si>
  <si>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72時間先の台風中心位置の予報誤差（過去5年の平均）を平成27年までに260kmとする。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</si>
  <si>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</si>
  <si>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</si>
  <si>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</si>
  <si>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</si>
  <si>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</si>
  <si>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</si>
  <si>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</si>
  <si>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</si>
  <si>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</si>
  <si>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気象測器検査数</t>
    <rPh sb="0" eb="2">
      <t>キショウ</t>
    </rPh>
    <rPh sb="2" eb="4">
      <t>ソッキ</t>
    </rPh>
    <rPh sb="4" eb="6">
      <t>ケンサ</t>
    </rPh>
    <rPh sb="6" eb="7">
      <t>スウ</t>
    </rPh>
    <phoneticPr fontId="6"/>
  </si>
  <si>
    <t>活動実績</t>
    <rPh sb="0" eb="2">
      <t>カツドウ</t>
    </rPh>
    <rPh sb="2" eb="4">
      <t>ジッセキ</t>
    </rPh>
    <phoneticPr fontId="6"/>
  </si>
  <si>
    <t>台数</t>
    <rPh sb="0" eb="2">
      <t>ダイスウ</t>
    </rPh>
    <phoneticPr fontId="6"/>
  </si>
  <si>
    <t>-</t>
    <phoneticPr fontId="6"/>
  </si>
  <si>
    <t>当初見込み</t>
    <phoneticPr fontId="6"/>
  </si>
  <si>
    <t>型式証明書発行数</t>
    <phoneticPr fontId="6"/>
  </si>
  <si>
    <t>回</t>
    <rPh sb="0" eb="1">
      <t>カイ</t>
    </rPh>
    <phoneticPr fontId="6"/>
  </si>
  <si>
    <t>検定料収入</t>
    <rPh sb="0" eb="3">
      <t>ケンテイリョウ</t>
    </rPh>
    <rPh sb="3" eb="5">
      <t>シュウニュウ</t>
    </rPh>
    <phoneticPr fontId="6"/>
  </si>
  <si>
    <t>千円</t>
    <rPh sb="0" eb="2">
      <t>センエン</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</si>
  <si>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</si>
  <si>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</si>
  <si>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</si>
  <si>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執行額（千円）/気象測器検査数</t>
    <rPh sb="4" eb="6">
      <t>センエン</t>
    </rPh>
    <phoneticPr fontId="6"/>
  </si>
  <si>
    <t>計算式</t>
    <rPh sb="0" eb="2">
      <t>ケイサン</t>
    </rPh>
    <rPh sb="2" eb="3">
      <t>シキ</t>
    </rPh>
    <phoneticPr fontId="6"/>
  </si>
  <si>
    <t>　　/</t>
    <phoneticPr fontId="6"/>
  </si>
  <si>
    <t>16,000/
  15,257</t>
    <phoneticPr fontId="6"/>
  </si>
  <si>
    <t>11,000/
  15,675</t>
    <phoneticPr fontId="6"/>
  </si>
  <si>
    <t>12,000/
  15,558</t>
    <phoneticPr fontId="6"/>
  </si>
  <si>
    <r>
      <t>1</t>
    </r>
    <r>
      <rPr>
        <sz val="11"/>
        <color theme="1"/>
        <rFont val="ＭＳ Ｐゴシック"/>
        <family val="2"/>
        <charset val="128"/>
        <scheme val="minor"/>
      </rPr>
      <t>2,000/
  15,497</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</si>
  <si>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</si>
  <si>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</si>
  <si>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</si>
  <si>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</si>
  <si>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7"/>
  </si>
  <si>
    <t>観測予報庁費</t>
    <rPh sb="0" eb="2">
      <t>カンソク</t>
    </rPh>
    <rPh sb="2" eb="6">
      <t>ヨホウチョウヒ</t>
    </rPh>
    <phoneticPr fontId="7"/>
  </si>
  <si>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</si>
  <si>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</si>
  <si>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</si>
  <si>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</si>
  <si>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</si>
  <si>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</si>
  <si>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</si>
  <si>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 xml:space="preserve">
・不正確な観測データが社会に流出し防災対応への支障や国民一般に混乱を招くことを未然に防ぐために必要不可欠であり、広く国民のニーズがあり、政策の優先度の高い事業である。
・気象業務法に基づき、気象観測に使用する気象測器の検定・検査は気象庁が担当することとなっており、国が実施すべき事業である。</t>
    <rPh sb="57" eb="58">
      <t>ヒロ</t>
    </rPh>
    <rPh sb="69" eb="71">
      <t>セイサク</t>
    </rPh>
    <rPh sb="72" eb="75">
      <t>ユウセンド</t>
    </rPh>
    <rPh sb="76" eb="77">
      <t>タカ</t>
    </rPh>
    <rPh sb="133" eb="134">
      <t>クニ</t>
    </rPh>
    <rPh sb="135" eb="137">
      <t>ジッシ</t>
    </rPh>
    <rPh sb="140" eb="142">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</si>
  <si>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</si>
  <si>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</si>
  <si>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</si>
  <si>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</si>
  <si>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・検定に使用する測定器の点検等の役務の調達において競争性を確保するなど、効率的、効果的な予算執行に努めている。</t>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</si>
  <si>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</si>
  <si>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</si>
  <si>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</si>
  <si>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</si>
  <si>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</si>
  <si>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</si>
  <si>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</si>
  <si>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</si>
  <si>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・公共性の高い観測に使用する気象測器を一定の規格に適合させ、十分な精度を維持するために十分に活用されている。</t>
  </si>
  <si>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</si>
  <si>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</si>
  <si>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</si>
  <si>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</si>
  <si>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</si>
  <si>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</si>
  <si>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</si>
  <si>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</si>
  <si>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</si>
  <si>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xml:space="preserve">
　不正確な観測データが社会に流出した場合には防災対応への支障や混乱を招くおそれがあるため、公共性の高い観測に使用する気象測器を一定の規格に適合させ、十分な精度を維持することは気象災害を未然に防止する観点から必要不可欠である。このため、本事業を継続する必要がある。
</t>
    <phoneticPr fontId="6"/>
  </si>
  <si>
    <t>改善の
方向性</t>
    <rPh sb="0" eb="2">
      <t>カイゼン</t>
    </rPh>
    <rPh sb="4" eb="7">
      <t>ホウコウセイ</t>
    </rPh>
    <phoneticPr fontId="6"/>
  </si>
  <si>
    <t>　引き続き、事業の実施に当たっては、検定に使用する測定器の点検等の役務の調達において競争性を確保するなど、効率的、効果的な予算執行に努める。</t>
    <rPh sb="1" eb="2">
      <t>ヒ</t>
    </rPh>
    <rPh sb="3" eb="4">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</si>
  <si>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</si>
  <si>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</si>
  <si>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</si>
  <si>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</si>
  <si>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</si>
  <si>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</si>
  <si>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</si>
  <si>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</si>
  <si>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</si>
  <si>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</si>
  <si>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</si>
  <si>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Ａ．民間事業者（３社）</t>
    <rPh sb="2" eb="4">
      <t>ミンカン</t>
    </rPh>
    <rPh sb="4" eb="6">
      <t>ジギョウ</t>
    </rPh>
    <rPh sb="6" eb="7">
      <t>シャ</t>
    </rPh>
    <rPh sb="9" eb="10">
      <t>シャ</t>
    </rPh>
    <phoneticPr fontId="6"/>
  </si>
  <si>
    <t>８百万円</t>
    <rPh sb="1" eb="4">
      <t>ヒャクマンエン</t>
    </rPh>
    <phoneticPr fontId="6"/>
  </si>
  <si>
    <t>気象庁
１２百万円</t>
    <rPh sb="0" eb="3">
      <t>キショウチョウ</t>
    </rPh>
    <rPh sb="6" eb="9">
      <t>ヒャクマンエン</t>
    </rPh>
    <phoneticPr fontId="6"/>
  </si>
  <si>
    <t>本庁が発注した風車型風向風速計検査装置の購入　等</t>
    <rPh sb="7" eb="9">
      <t>フウシャ</t>
    </rPh>
    <rPh sb="9" eb="10">
      <t>カタ</t>
    </rPh>
    <rPh sb="10" eb="12">
      <t>フウコウ</t>
    </rPh>
    <rPh sb="12" eb="15">
      <t>フウソクケイ</t>
    </rPh>
    <rPh sb="15" eb="17">
      <t>ケンサ</t>
    </rPh>
    <rPh sb="17" eb="19">
      <t>ソウチ</t>
    </rPh>
    <rPh sb="20" eb="22">
      <t>コウニュウ</t>
    </rPh>
    <phoneticPr fontId="6"/>
  </si>
  <si>
    <t>気象測器検定に係る企画立案及び事業の実施</t>
    <phoneticPr fontId="6"/>
  </si>
  <si>
    <t>（註）</t>
    <rPh sb="1" eb="2">
      <t>チュウ</t>
    </rPh>
    <phoneticPr fontId="6"/>
  </si>
  <si>
    <t>Ｂ．民間事業者（２社）</t>
    <rPh sb="2" eb="4">
      <t>ミンカン</t>
    </rPh>
    <rPh sb="4" eb="6">
      <t>ジギョウ</t>
    </rPh>
    <rPh sb="6" eb="7">
      <t>シャ</t>
    </rPh>
    <rPh sb="9" eb="10">
      <t>シャ</t>
    </rPh>
    <phoneticPr fontId="6"/>
  </si>
  <si>
    <t>４百万円</t>
    <rPh sb="1" eb="4">
      <t>ヒャクマンエン</t>
    </rPh>
    <phoneticPr fontId="6"/>
  </si>
  <si>
    <t>本庁が発注した風速計用検定設備（風洞）の点検・調整　等</t>
    <rPh sb="7" eb="10">
      <t>フウソクケイ</t>
    </rPh>
    <rPh sb="10" eb="11">
      <t>ヨウ</t>
    </rPh>
    <rPh sb="11" eb="13">
      <t>ケンテイ</t>
    </rPh>
    <rPh sb="13" eb="15">
      <t>セツビ</t>
    </rPh>
    <rPh sb="16" eb="18">
      <t>フウドウ</t>
    </rPh>
    <rPh sb="20" eb="22">
      <t>テンケン</t>
    </rPh>
    <rPh sb="23" eb="25">
      <t>チョウセイ</t>
    </rPh>
    <phoneticPr fontId="6"/>
  </si>
  <si>
    <t>C．管区気象台等（３機関)</t>
    <phoneticPr fontId="6"/>
  </si>
  <si>
    <t>D．民間事業者（３社）</t>
    <rPh sb="2" eb="4">
      <t>ミンカン</t>
    </rPh>
    <rPh sb="4" eb="6">
      <t>ジギョウ</t>
    </rPh>
    <rPh sb="6" eb="7">
      <t>シャ</t>
    </rPh>
    <rPh sb="9" eb="10">
      <t>シャ</t>
    </rPh>
    <phoneticPr fontId="6"/>
  </si>
  <si>
    <t>３３５千円</t>
    <rPh sb="3" eb="4">
      <t>セン</t>
    </rPh>
    <rPh sb="4" eb="5">
      <t>エン</t>
    </rPh>
    <phoneticPr fontId="6"/>
  </si>
  <si>
    <t>計画に基づく測定器校正等の実施</t>
    <phoneticPr fontId="6"/>
  </si>
  <si>
    <t>管区気象台が発注したデジタルマルチメータ他校正試験　等</t>
    <phoneticPr fontId="6"/>
  </si>
  <si>
    <t>※少額のため千円単位</t>
    <rPh sb="1" eb="3">
      <t>ショウガク</t>
    </rPh>
    <rPh sb="6" eb="8">
      <t>センエン</t>
    </rPh>
    <rPh sb="8" eb="10">
      <t>タンイ</t>
    </rPh>
    <phoneticPr fontId="6"/>
  </si>
  <si>
    <t>※小額のため千円単位</t>
    <rPh sb="1" eb="3">
      <t>ショウガク</t>
    </rPh>
    <rPh sb="6" eb="8">
      <t>センエン</t>
    </rPh>
    <rPh sb="8" eb="10">
      <t>タンイ</t>
    </rPh>
    <phoneticPr fontId="6"/>
  </si>
  <si>
    <t>１０千円</t>
    <rPh sb="2" eb="3">
      <t>セン</t>
    </rPh>
    <rPh sb="3" eb="4">
      <t>エン</t>
    </rPh>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</si>
  <si>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</si>
  <si>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</si>
  <si>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A.光進電気工業（株）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</si>
  <si>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</si>
  <si>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</si>
  <si>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</si>
  <si>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3">
      <t>エキム</t>
    </rPh>
    <rPh sb="3" eb="4">
      <t>ヒ</t>
    </rPh>
    <phoneticPr fontId="6"/>
  </si>
  <si>
    <t>風車型風向風速計検査装置の購入</t>
    <phoneticPr fontId="6"/>
  </si>
  <si>
    <t>B.川崎重工業（株）</t>
    <phoneticPr fontId="6"/>
  </si>
  <si>
    <t>F.</t>
    <phoneticPr fontId="6"/>
  </si>
  <si>
    <t>風速計用検定設備（風洞）の点検・調整</t>
    <phoneticPr fontId="6"/>
  </si>
  <si>
    <t>C.札幌管区気象台</t>
    <phoneticPr fontId="6"/>
  </si>
  <si>
    <t>G.</t>
    <phoneticPr fontId="6"/>
  </si>
  <si>
    <t>デジタルマルチメータ他校正試験</t>
    <phoneticPr fontId="6"/>
  </si>
  <si>
    <t>D.日本電気計器検定所</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</si>
  <si>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</si>
  <si>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</si>
  <si>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</si>
  <si>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</si>
  <si>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</si>
  <si>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</si>
  <si>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</si>
  <si>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</si>
  <si>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光進電気工業（株）</t>
    <phoneticPr fontId="6"/>
  </si>
  <si>
    <t>（株）第一科学</t>
    <phoneticPr fontId="6"/>
  </si>
  <si>
    <t>気象測器検定装置の保守・点検</t>
    <phoneticPr fontId="6"/>
  </si>
  <si>
    <t>（株）リコー</t>
    <phoneticPr fontId="6"/>
  </si>
  <si>
    <t>電子計算機ほかの購入</t>
    <phoneticPr fontId="6"/>
  </si>
  <si>
    <t>B.民間事業者</t>
    <rPh sb="2" eb="4">
      <t>ミンカン</t>
    </rPh>
    <rPh sb="4" eb="7">
      <t>ジギョウシャ</t>
    </rPh>
    <phoneticPr fontId="6"/>
  </si>
  <si>
    <t>川崎重工業（株）</t>
    <phoneticPr fontId="6"/>
  </si>
  <si>
    <t>随意契約</t>
    <rPh sb="0" eb="2">
      <t>ズイイ</t>
    </rPh>
    <rPh sb="2" eb="4">
      <t>ケイヤク</t>
    </rPh>
    <phoneticPr fontId="6"/>
  </si>
  <si>
    <t>（独）産業技術総合研究所</t>
    <phoneticPr fontId="6"/>
  </si>
  <si>
    <t>風速計準器校正試験</t>
    <phoneticPr fontId="6"/>
  </si>
  <si>
    <t>鏡面冷却式露点計の校正</t>
    <phoneticPr fontId="6"/>
  </si>
  <si>
    <t>C.管区気象台等</t>
    <rPh sb="2" eb="4">
      <t>カンク</t>
    </rPh>
    <rPh sb="4" eb="7">
      <t>キショウダイ</t>
    </rPh>
    <rPh sb="7" eb="8">
      <t>トウ</t>
    </rPh>
    <phoneticPr fontId="6"/>
  </si>
  <si>
    <t>札幌管区気象台</t>
    <phoneticPr fontId="6"/>
  </si>
  <si>
    <t>大阪管区気象台</t>
    <rPh sb="0" eb="2">
      <t>オオサカ</t>
    </rPh>
    <phoneticPr fontId="6"/>
  </si>
  <si>
    <t>計測機器定期点検</t>
    <phoneticPr fontId="6"/>
  </si>
  <si>
    <t>仙台管区気象台</t>
    <rPh sb="0" eb="2">
      <t>センダイ</t>
    </rPh>
    <phoneticPr fontId="6"/>
  </si>
  <si>
    <t>測定器の校正</t>
    <phoneticPr fontId="6"/>
  </si>
  <si>
    <t>Ｄ.民間事業者</t>
    <rPh sb="2" eb="4">
      <t>ミンカン</t>
    </rPh>
    <rPh sb="4" eb="7">
      <t>ジギョウシャ</t>
    </rPh>
    <phoneticPr fontId="6"/>
  </si>
  <si>
    <t>日本電気計器検定所</t>
    <phoneticPr fontId="6"/>
  </si>
  <si>
    <t>（財）日本品質保証機構</t>
    <phoneticPr fontId="6"/>
  </si>
  <si>
    <t>日本電計（株）</t>
    <phoneticPr fontId="6"/>
  </si>
  <si>
    <t>測器装置の更新などに伴って検定・検査の最適な方法や頻度も変わってくることが予想されるが、常に効率的な方法で観測データの制度維持を図ることに心がける必要があると思われる。随契による発注の適正化に対しては監視が引き続き必要。</t>
    <rPh sb="0" eb="2">
      <t>ソッキ</t>
    </rPh>
    <rPh sb="2" eb="4">
      <t>ソウチ</t>
    </rPh>
    <rPh sb="5" eb="7">
      <t>コウシン</t>
    </rPh>
    <rPh sb="10" eb="11">
      <t>トモナ</t>
    </rPh>
    <rPh sb="13" eb="15">
      <t>ケンテイ</t>
    </rPh>
    <rPh sb="16" eb="18">
      <t>ケンサ</t>
    </rPh>
    <rPh sb="19" eb="21">
      <t>サイテキ</t>
    </rPh>
    <rPh sb="22" eb="24">
      <t>ホウホウ</t>
    </rPh>
    <rPh sb="25" eb="27">
      <t>ヒンド</t>
    </rPh>
    <rPh sb="28" eb="29">
      <t>カ</t>
    </rPh>
    <rPh sb="37" eb="39">
      <t>ヨソウ</t>
    </rPh>
    <rPh sb="44" eb="45">
      <t>ツネ</t>
    </rPh>
    <rPh sb="46" eb="49">
      <t>コウリツテキ</t>
    </rPh>
    <rPh sb="50" eb="52">
      <t>ホウホウ</t>
    </rPh>
    <rPh sb="53" eb="55">
      <t>カンソク</t>
    </rPh>
    <rPh sb="59" eb="61">
      <t>セイド</t>
    </rPh>
    <rPh sb="61" eb="63">
      <t>イジ</t>
    </rPh>
    <rPh sb="64" eb="65">
      <t>ハカ</t>
    </rPh>
    <rPh sb="69" eb="70">
      <t>ココロ</t>
    </rPh>
    <rPh sb="73" eb="75">
      <t>ヒツヨウ</t>
    </rPh>
    <rPh sb="79" eb="80">
      <t>オモ</t>
    </rPh>
    <rPh sb="84" eb="86">
      <t>ズイケイ</t>
    </rPh>
    <rPh sb="89" eb="91">
      <t>ハッチュウ</t>
    </rPh>
    <rPh sb="92" eb="95">
      <t>テキセイカ</t>
    </rPh>
    <rPh sb="96" eb="97">
      <t>タイ</t>
    </rPh>
    <rPh sb="100" eb="102">
      <t>カンシ</t>
    </rPh>
    <rPh sb="103" eb="104">
      <t>ヒ</t>
    </rPh>
    <rPh sb="105" eb="106">
      <t>ツヅ</t>
    </rPh>
    <rPh sb="107" eb="109">
      <t>ヒツヨウ</t>
    </rPh>
    <phoneticPr fontId="6"/>
  </si>
  <si>
    <t>事業内容の
　　一部改善</t>
    <rPh sb="0" eb="2">
      <t>ジギョウ</t>
    </rPh>
    <rPh sb="2" eb="4">
      <t>ナイヨウ</t>
    </rPh>
    <rPh sb="8" eb="10">
      <t>イチブ</t>
    </rPh>
    <rPh sb="10" eb="12">
      <t>カイゼン</t>
    </rPh>
    <phoneticPr fontId="2"/>
  </si>
  <si>
    <t>執行等改善</t>
    <rPh sb="0" eb="2">
      <t>シッコウ</t>
    </rPh>
    <rPh sb="2" eb="3">
      <t>トウ</t>
    </rPh>
    <rPh sb="3" eb="5">
      <t>カイゼン</t>
    </rPh>
    <phoneticPr fontId="2"/>
  </si>
  <si>
    <t>チームの所見を踏まえ、引き続き、効率的な方法で観測データの精度維持に努め、調達の競争性を確保しつつ、調達方法の改善を図り、コストの縮減に努める。</t>
    <phoneticPr fontId="6"/>
  </si>
  <si>
    <t>E.</t>
    <phoneticPr fontId="6"/>
  </si>
  <si>
    <t>【随意契約】</t>
    <rPh sb="1" eb="3">
      <t>ズイイ</t>
    </rPh>
    <rPh sb="3" eb="5">
      <t>ケイヤク</t>
    </rPh>
    <phoneticPr fontId="6"/>
  </si>
  <si>
    <t>常に効率的な方法で観測データの精度維持を図るべき。
引き続き、調達の競争性を確保しつつ、調達方法の改善を図り、コストの縮減に努めるべき。</t>
    <phoneticPr fontId="6"/>
  </si>
  <si>
    <t>旅費（事務費）</t>
    <rPh sb="0" eb="2">
      <t>リョヒ</t>
    </rPh>
    <rPh sb="3" eb="6">
      <t>ジムヒ</t>
    </rPh>
    <phoneticPr fontId="6"/>
  </si>
</sst>
</file>

<file path=xl/styles.xml><?xml version="1.0" encoding="utf-8"?>
<styleSheet xmlns="http://schemas.openxmlformats.org/spreadsheetml/2006/main">
  <numFmts count="6">
    <numFmt numFmtId="176" formatCode="[&lt;=999]000;[&lt;=9999]000\-00;000\-0000"/>
    <numFmt numFmtId="177" formatCode="#,##0_ "/>
    <numFmt numFmtId="178" formatCode="0_ "/>
    <numFmt numFmtId="179" formatCode="#,##0.0_ "/>
    <numFmt numFmtId="180" formatCode="#,##0.000_ "/>
    <numFmt numFmtId="181" formatCode="0.000_);[Red]\(0.000\)"/>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2"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12">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5" xfId="0" applyFont="1" applyFill="1"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70" xfId="0" applyFont="1" applyFill="1" applyBorder="1" applyAlignment="1">
      <alignment horizontal="center" vertical="top"/>
    </xf>
    <xf numFmtId="0" fontId="14" fillId="3" borderId="82" xfId="0" applyFont="1" applyFill="1" applyBorder="1" applyAlignment="1">
      <alignment horizontal="center" vertical="center" textRotation="255" wrapText="1"/>
    </xf>
    <xf numFmtId="0" fontId="14" fillId="3" borderId="83"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0" xfId="0" applyFont="1" applyFill="1" applyBorder="1" applyAlignment="1">
      <alignment horizontal="left" vertical="center"/>
    </xf>
    <xf numFmtId="0" fontId="11" fillId="0" borderId="129" xfId="2" applyFont="1" applyFill="1" applyBorder="1" applyAlignment="1" applyProtection="1">
      <alignment vertical="top"/>
    </xf>
    <xf numFmtId="0" fontId="11" fillId="0" borderId="127" xfId="2" applyFont="1" applyFill="1" applyBorder="1" applyAlignment="1" applyProtection="1">
      <alignment vertical="top"/>
    </xf>
    <xf numFmtId="0" fontId="11" fillId="0" borderId="130" xfId="2" applyFont="1" applyFill="1" applyBorder="1" applyAlignment="1" applyProtection="1">
      <alignment vertical="top"/>
    </xf>
    <xf numFmtId="0" fontId="11" fillId="0" borderId="34" xfId="2" applyFont="1" applyFill="1" applyBorder="1" applyAlignment="1" applyProtection="1">
      <alignment vertical="top"/>
    </xf>
    <xf numFmtId="0" fontId="11" fillId="0" borderId="0" xfId="2" applyFont="1" applyFill="1" applyBorder="1" applyAlignment="1" applyProtection="1">
      <alignment vertical="top"/>
    </xf>
    <xf numFmtId="0" fontId="11" fillId="0" borderId="70" xfId="2" applyFont="1" applyFill="1" applyBorder="1" applyAlignment="1" applyProtection="1">
      <alignment vertical="top"/>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horizontal="center" vertical="top"/>
    </xf>
    <xf numFmtId="0" fontId="11" fillId="0" borderId="0" xfId="2" applyFont="1" applyFill="1" applyBorder="1" applyAlignment="1" applyProtection="1">
      <alignment horizontal="lef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81" fontId="1" fillId="0" borderId="0"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81" fontId="1" fillId="0" borderId="0" xfId="0" applyNumberFormat="1" applyFont="1" applyFill="1" applyBorder="1">
      <alignment vertical="center"/>
    </xf>
    <xf numFmtId="0" fontId="19" fillId="0" borderId="0" xfId="0" applyFont="1" applyFill="1" applyBorder="1">
      <alignment vertical="center"/>
    </xf>
    <xf numFmtId="0" fontId="1" fillId="0" borderId="0" xfId="0" applyFont="1" applyFill="1" applyBorder="1" applyAlignment="1">
      <alignment vertical="center" wrapText="1"/>
    </xf>
    <xf numFmtId="0" fontId="11" fillId="0" borderId="0" xfId="2" applyFont="1" applyFill="1" applyBorder="1" applyAlignment="1" applyProtection="1">
      <alignment vertical="center"/>
    </xf>
    <xf numFmtId="0" fontId="1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3" borderId="56" xfId="0" applyFont="1" applyFill="1" applyBorder="1" applyAlignment="1">
      <alignment vertical="center"/>
    </xf>
    <xf numFmtId="0" fontId="1" fillId="0" borderId="56" xfId="0" applyFont="1" applyFill="1" applyBorder="1" applyAlignment="1">
      <alignment horizontal="center" vertical="center"/>
    </xf>
    <xf numFmtId="0" fontId="1" fillId="0" borderId="56"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56" xfId="0" applyFont="1" applyFill="1" applyBorder="1" applyAlignment="1">
      <alignment vertical="center"/>
    </xf>
    <xf numFmtId="0" fontId="1" fillId="0" borderId="56" xfId="0" applyFont="1" applyFill="1" applyBorder="1" applyAlignment="1">
      <alignment vertical="center" wrapText="1"/>
    </xf>
    <xf numFmtId="0" fontId="1" fillId="3" borderId="56" xfId="0" applyFont="1" applyFill="1" applyBorder="1" applyAlignment="1">
      <alignment horizontal="center" vertical="center"/>
    </xf>
    <xf numFmtId="0" fontId="1" fillId="3" borderId="56"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39" xfId="0" applyFont="1" applyFill="1" applyBorder="1" applyAlignment="1">
      <alignment horizontal="center" vertical="center"/>
    </xf>
    <xf numFmtId="0" fontId="1" fillId="0" borderId="78" xfId="0" applyFont="1" applyFill="1" applyBorder="1" applyAlignment="1">
      <alignment horizontal="center" vertical="center"/>
    </xf>
    <xf numFmtId="0" fontId="11" fillId="0" borderId="140" xfId="0" applyFont="1" applyFill="1" applyBorder="1" applyAlignment="1">
      <alignment horizontal="center" vertical="center" wrapText="1"/>
    </xf>
    <xf numFmtId="0" fontId="1" fillId="0" borderId="125" xfId="0" applyFont="1" applyFill="1" applyBorder="1" applyAlignment="1">
      <alignment horizontal="center" vertical="center"/>
    </xf>
    <xf numFmtId="0" fontId="1" fillId="0" borderId="141" xfId="0" applyFont="1" applyFill="1" applyBorder="1" applyAlignment="1">
      <alignment horizontal="center" vertical="center"/>
    </xf>
    <xf numFmtId="181" fontId="1" fillId="0" borderId="80" xfId="0" applyNumberFormat="1" applyFont="1" applyFill="1" applyBorder="1" applyAlignment="1">
      <alignment horizontal="right" vertical="center"/>
    </xf>
    <xf numFmtId="181" fontId="1" fillId="0" borderId="78" xfId="0" applyNumberFormat="1" applyFont="1" applyFill="1" applyBorder="1" applyAlignment="1">
      <alignment horizontal="right" vertical="center"/>
    </xf>
    <xf numFmtId="181" fontId="1" fillId="0" borderId="79" xfId="0" applyNumberFormat="1" applyFont="1" applyFill="1" applyBorder="1" applyAlignment="1">
      <alignment horizontal="right" vertical="center"/>
    </xf>
    <xf numFmtId="177" fontId="1" fillId="0" borderId="80" xfId="0" applyNumberFormat="1" applyFont="1" applyFill="1" applyBorder="1" applyAlignment="1">
      <alignment horizontal="right" vertical="center"/>
    </xf>
    <xf numFmtId="177" fontId="1" fillId="0" borderId="78" xfId="0" applyNumberFormat="1" applyFont="1" applyFill="1" applyBorder="1" applyAlignment="1">
      <alignment horizontal="right" vertical="center"/>
    </xf>
    <xf numFmtId="177" fontId="1" fillId="0" borderId="121" xfId="0" applyNumberFormat="1" applyFont="1" applyFill="1" applyBorder="1" applyAlignment="1">
      <alignment horizontal="right" vertical="center"/>
    </xf>
    <xf numFmtId="0" fontId="14" fillId="3" borderId="126" xfId="0" applyFont="1" applyFill="1" applyBorder="1" applyAlignment="1">
      <alignment horizontal="center" vertical="center" wrapText="1"/>
    </xf>
    <xf numFmtId="0" fontId="14" fillId="3" borderId="127" xfId="0" applyFont="1" applyFill="1" applyBorder="1" applyAlignment="1">
      <alignment horizontal="center" vertical="center" wrapText="1"/>
    </xf>
    <xf numFmtId="0" fontId="14" fillId="3" borderId="128"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1" fillId="0" borderId="50" xfId="0" applyFont="1" applyFill="1" applyBorder="1" applyAlignment="1">
      <alignment horizontal="left" vertical="center" wrapText="1"/>
    </xf>
    <xf numFmtId="0" fontId="1" fillId="0" borderId="51" xfId="0" applyFont="1" applyFill="1" applyBorder="1" applyAlignment="1">
      <alignment horizontal="left" vertical="center"/>
    </xf>
    <xf numFmtId="0" fontId="1" fillId="0" borderId="52" xfId="0" applyFont="1" applyFill="1" applyBorder="1" applyAlignment="1">
      <alignment horizontal="left" vertical="center"/>
    </xf>
    <xf numFmtId="177" fontId="1" fillId="0" borderId="50" xfId="0" applyNumberFormat="1" applyFont="1" applyFill="1" applyBorder="1" applyAlignment="1">
      <alignment horizontal="right" vertical="center"/>
    </xf>
    <xf numFmtId="177" fontId="1" fillId="0" borderId="51" xfId="0" applyNumberFormat="1" applyFont="1" applyFill="1" applyBorder="1" applyAlignment="1">
      <alignment horizontal="right" vertical="center"/>
    </xf>
    <xf numFmtId="177" fontId="1" fillId="0" borderId="138" xfId="0" applyNumberFormat="1" applyFont="1" applyFill="1" applyBorder="1" applyAlignment="1">
      <alignment horizontal="right" vertical="center"/>
    </xf>
    <xf numFmtId="0" fontId="1" fillId="0" borderId="97"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1" fillId="0" borderId="36" xfId="0" applyFont="1" applyFill="1" applyBorder="1" applyAlignment="1">
      <alignment horizontal="left" vertical="center" wrapText="1"/>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42"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1" fillId="0" borderId="29" xfId="0" applyFont="1" applyFill="1" applyBorder="1" applyAlignment="1">
      <alignment horizontal="left" vertical="center" wrapText="1"/>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180" fontId="1" fillId="0" borderId="29" xfId="0" applyNumberFormat="1" applyFont="1" applyFill="1" applyBorder="1" applyAlignment="1">
      <alignment horizontal="right" vertical="center"/>
    </xf>
    <xf numFmtId="180" fontId="1" fillId="0" borderId="30" xfId="0" applyNumberFormat="1" applyFont="1" applyFill="1" applyBorder="1" applyAlignment="1">
      <alignment horizontal="right" vertical="center"/>
    </xf>
    <xf numFmtId="180" fontId="1" fillId="0" borderId="31"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177" fontId="1" fillId="0" borderId="13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62" xfId="0" applyFont="1" applyFill="1" applyBorder="1" applyAlignment="1">
      <alignment horizontal="center" vertical="center" wrapTex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0" fontId="11" fillId="0" borderId="0" xfId="2" applyFont="1" applyFill="1" applyBorder="1" applyAlignment="1" applyProtection="1">
      <alignment horizontal="left" vertical="center" wrapText="1"/>
    </xf>
    <xf numFmtId="0" fontId="1" fillId="0" borderId="0" xfId="0" applyFont="1" applyFill="1" applyBorder="1" applyAlignment="1">
      <alignment vertical="center" wrapText="1"/>
    </xf>
    <xf numFmtId="0" fontId="11" fillId="0" borderId="131" xfId="2" applyFont="1" applyFill="1" applyBorder="1" applyAlignment="1" applyProtection="1">
      <alignment horizontal="center" vertical="center"/>
    </xf>
    <xf numFmtId="0" fontId="1" fillId="0" borderId="132" xfId="0" applyFont="1" applyFill="1" applyBorder="1" applyAlignment="1">
      <alignment horizontal="center" vertical="center"/>
    </xf>
    <xf numFmtId="0" fontId="1" fillId="0" borderId="133" xfId="0" applyFont="1" applyFill="1" applyBorder="1" applyAlignment="1">
      <alignment horizontal="center" vertical="center"/>
    </xf>
    <xf numFmtId="0" fontId="11" fillId="0" borderId="0" xfId="2" applyFont="1" applyFill="1" applyBorder="1" applyAlignment="1" applyProtection="1">
      <alignment vertical="center"/>
    </xf>
    <xf numFmtId="0" fontId="1" fillId="0" borderId="0" xfId="0" applyFont="1" applyFill="1" applyBorder="1" applyAlignment="1">
      <alignment vertical="center"/>
    </xf>
    <xf numFmtId="0" fontId="11" fillId="0" borderId="134" xfId="2" applyFont="1" applyFill="1" applyBorder="1" applyAlignment="1" applyProtection="1">
      <alignment horizontal="center" vertical="center"/>
    </xf>
    <xf numFmtId="0" fontId="1" fillId="0" borderId="135" xfId="0" applyFont="1" applyFill="1" applyBorder="1" applyAlignment="1">
      <alignment horizontal="center" vertical="center"/>
    </xf>
    <xf numFmtId="0" fontId="1" fillId="0" borderId="13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2" applyFont="1" applyFill="1" applyBorder="1" applyAlignment="1" applyProtection="1">
      <alignment vertical="top" wrapText="1"/>
    </xf>
    <xf numFmtId="0" fontId="1" fillId="0" borderId="0" xfId="0" applyFont="1" applyFill="1" applyBorder="1" applyAlignment="1">
      <alignment vertical="top" wrapText="1"/>
    </xf>
    <xf numFmtId="0" fontId="11" fillId="0" borderId="132" xfId="2" applyFont="1" applyFill="1" applyBorder="1" applyAlignment="1" applyProtection="1">
      <alignment vertical="center" wrapText="1"/>
    </xf>
    <xf numFmtId="0" fontId="1" fillId="0" borderId="132" xfId="0" applyFont="1" applyFill="1" applyBorder="1" applyAlignment="1">
      <alignment vertical="center" wrapText="1"/>
    </xf>
    <xf numFmtId="0" fontId="1" fillId="0" borderId="132" xfId="0" applyFont="1" applyFill="1" applyBorder="1" applyAlignment="1">
      <alignment vertical="center"/>
    </xf>
    <xf numFmtId="0" fontId="1" fillId="0" borderId="133" xfId="0" applyFont="1" applyFill="1" applyBorder="1" applyAlignment="1">
      <alignment vertical="center"/>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 fillId="0" borderId="131" xfId="0" applyFont="1" applyFill="1" applyBorder="1" applyAlignment="1">
      <alignment horizontal="center" vertical="center" wrapText="1"/>
    </xf>
    <xf numFmtId="0" fontId="1" fillId="0" borderId="132" xfId="0" applyFont="1" applyFill="1" applyBorder="1" applyAlignment="1">
      <alignment horizontal="center" vertical="center" wrapText="1"/>
    </xf>
    <xf numFmtId="0" fontId="1" fillId="0" borderId="133" xfId="0" applyFont="1" applyFill="1" applyBorder="1" applyAlignment="1">
      <alignment vertical="center" wrapText="1"/>
    </xf>
    <xf numFmtId="0" fontId="1" fillId="0" borderId="134" xfId="0" applyFont="1" applyFill="1" applyBorder="1" applyAlignment="1">
      <alignment horizontal="center" vertical="center" wrapText="1"/>
    </xf>
    <xf numFmtId="0" fontId="1" fillId="0" borderId="135" xfId="0" applyFont="1" applyFill="1" applyBorder="1" applyAlignment="1">
      <alignment horizontal="center" vertical="center" wrapText="1"/>
    </xf>
    <xf numFmtId="0" fontId="1" fillId="0" borderId="135" xfId="0" applyFont="1" applyFill="1" applyBorder="1" applyAlignment="1">
      <alignment vertical="center" wrapText="1"/>
    </xf>
    <xf numFmtId="0" fontId="1" fillId="0" borderId="136" xfId="0" applyFont="1" applyFill="1" applyBorder="1" applyAlignment="1">
      <alignment vertical="center" wrapText="1"/>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4" fillId="0" borderId="18" xfId="0" applyFont="1" applyFill="1" applyBorder="1" applyAlignment="1">
      <alignment horizontal="center" vertical="center"/>
    </xf>
    <xf numFmtId="0" fontId="1" fillId="0" borderId="21" xfId="0" applyFont="1" applyFill="1" applyBorder="1" applyAlignment="1">
      <alignment horizontal="center" vertical="center"/>
    </xf>
    <xf numFmtId="0" fontId="19"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1" fillId="4" borderId="80"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80" xfId="0" applyFont="1" applyFill="1" applyBorder="1" applyAlignment="1">
      <alignment horizontal="left"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176" fontId="1" fillId="0" borderId="78" xfId="0" applyNumberFormat="1" applyFont="1" applyFill="1" applyBorder="1" applyAlignment="1">
      <alignment horizontal="left" vertical="center"/>
    </xf>
    <xf numFmtId="176" fontId="1" fillId="0" borderId="121" xfId="0" applyNumberFormat="1"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0" fillId="0" borderId="77" xfId="7" applyFont="1" applyFill="1" applyBorder="1" applyAlignment="1">
      <alignment vertical="center" wrapText="1"/>
    </xf>
    <xf numFmtId="0" fontId="1" fillId="0" borderId="78" xfId="7" applyFont="1" applyFill="1" applyBorder="1" applyAlignment="1">
      <alignment vertical="center" wrapText="1"/>
    </xf>
    <xf numFmtId="0" fontId="1" fillId="0" borderId="121" xfId="7" applyFont="1" applyFill="1" applyBorder="1" applyAlignment="1">
      <alignment vertical="center" wrapText="1"/>
    </xf>
    <xf numFmtId="0" fontId="19" fillId="3" borderId="58"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69" xfId="0" applyFont="1" applyFill="1" applyBorder="1" applyAlignment="1">
      <alignment horizontal="center" vertical="center" wrapText="1"/>
    </xf>
    <xf numFmtId="0" fontId="1" fillId="0" borderId="77" xfId="0" applyFont="1" applyFill="1" applyBorder="1" applyAlignment="1">
      <alignment vertical="center" textRotation="255" wrapText="1"/>
    </xf>
    <xf numFmtId="0" fontId="1" fillId="0" borderId="78" xfId="0" applyFont="1" applyFill="1" applyBorder="1" applyAlignment="1">
      <alignment vertical="center"/>
    </xf>
    <xf numFmtId="0" fontId="1" fillId="0" borderId="122" xfId="0" applyFont="1" applyFill="1" applyBorder="1" applyAlignment="1">
      <alignment vertical="center"/>
    </xf>
    <xf numFmtId="0" fontId="20" fillId="0" borderId="110" xfId="0" applyFont="1" applyFill="1" applyBorder="1" applyAlignment="1">
      <alignment vertical="center"/>
    </xf>
    <xf numFmtId="0" fontId="1" fillId="0" borderId="111" xfId="0" applyFont="1" applyFill="1" applyBorder="1" applyAlignment="1">
      <alignment vertical="center"/>
    </xf>
    <xf numFmtId="0" fontId="20" fillId="0" borderId="112" xfId="0" applyFont="1" applyFill="1" applyBorder="1" applyAlignment="1">
      <alignment vertical="center"/>
    </xf>
    <xf numFmtId="0" fontId="1" fillId="0" borderId="51" xfId="0" applyFont="1" applyFill="1" applyBorder="1" applyAlignment="1">
      <alignment vertical="center"/>
    </xf>
    <xf numFmtId="0" fontId="1" fillId="0" borderId="113" xfId="0" applyFont="1" applyFill="1" applyBorder="1" applyAlignment="1">
      <alignment vertical="center"/>
    </xf>
    <xf numFmtId="0" fontId="1" fillId="0" borderId="114" xfId="0" applyFont="1" applyFill="1" applyBorder="1" applyAlignment="1">
      <alignment vertical="center"/>
    </xf>
    <xf numFmtId="0" fontId="1" fillId="0" borderId="49" xfId="0" applyFont="1" applyFill="1" applyBorder="1" applyAlignment="1">
      <alignment vertical="center"/>
    </xf>
    <xf numFmtId="0" fontId="14" fillId="3" borderId="18" xfId="0" applyFont="1" applyFill="1" applyBorder="1" applyAlignment="1">
      <alignment horizontal="center" vertical="center" textRotation="255" wrapText="1"/>
    </xf>
    <xf numFmtId="0" fontId="14" fillId="3" borderId="22" xfId="0" applyFont="1" applyFill="1" applyBorder="1" applyAlignment="1">
      <alignment horizontal="center" vertical="center" textRotation="255"/>
    </xf>
    <xf numFmtId="0" fontId="1" fillId="0" borderId="75" xfId="0" applyFont="1" applyFill="1" applyBorder="1" applyAlignment="1">
      <alignment horizontal="center" vertical="center" textRotation="255"/>
    </xf>
    <xf numFmtId="0" fontId="1" fillId="0" borderId="115" xfId="0" applyFont="1" applyFill="1" applyBorder="1" applyAlignment="1">
      <alignment horizontal="center" vertical="center" textRotation="255"/>
    </xf>
    <xf numFmtId="0" fontId="1" fillId="0" borderId="27"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16" xfId="0" applyFont="1" applyFill="1" applyBorder="1" applyAlignment="1">
      <alignment horizontal="center" vertical="center" wrapTex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9" xfId="0" applyFont="1" applyFill="1" applyBorder="1" applyAlignment="1">
      <alignment vertical="center" wrapText="1"/>
    </xf>
    <xf numFmtId="0" fontId="1" fillId="0" borderId="117" xfId="0" applyFont="1" applyFill="1" applyBorder="1" applyAlignment="1">
      <alignment vertical="center" wrapText="1"/>
    </xf>
    <xf numFmtId="0" fontId="1" fillId="0" borderId="120" xfId="0" applyFont="1" applyFill="1" applyBorder="1" applyAlignment="1">
      <alignment vertical="center" wrapText="1"/>
    </xf>
    <xf numFmtId="0" fontId="1" fillId="0" borderId="22"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8" xfId="0" applyFont="1" applyFill="1" applyBorder="1" applyAlignment="1">
      <alignment horizontal="center" vertical="center" textRotation="255" wrapText="1"/>
    </xf>
    <xf numFmtId="0" fontId="1" fillId="0" borderId="59" xfId="0" applyFont="1" applyFill="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0" xfId="0" applyFont="1" applyFill="1" applyBorder="1" applyAlignment="1">
      <alignment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69" xfId="0" applyFont="1" applyFill="1" applyBorder="1" applyAlignment="1">
      <alignment horizontal="center" vertical="center"/>
    </xf>
    <xf numFmtId="0" fontId="20" fillId="4" borderId="100" xfId="0" applyFont="1" applyFill="1" applyBorder="1" applyAlignment="1">
      <alignment horizontal="center" vertical="center" wrapText="1"/>
    </xf>
    <xf numFmtId="0" fontId="1" fillId="4" borderId="101" xfId="0" applyFont="1" applyFill="1" applyBorder="1" applyAlignment="1">
      <alignment horizontal="center" vertical="center" wrapText="1"/>
    </xf>
    <xf numFmtId="0" fontId="20" fillId="4" borderId="102"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20" fillId="0" borderId="106" xfId="0" applyFont="1" applyFill="1" applyBorder="1" applyAlignment="1">
      <alignment vertical="center"/>
    </xf>
    <xf numFmtId="0" fontId="1" fillId="0" borderId="107" xfId="0" applyFont="1" applyFill="1" applyBorder="1" applyAlignment="1">
      <alignment vertical="center"/>
    </xf>
    <xf numFmtId="0" fontId="20" fillId="0" borderId="108" xfId="0" applyFont="1" applyFill="1" applyBorder="1" applyAlignment="1">
      <alignment vertical="center"/>
    </xf>
    <xf numFmtId="0" fontId="1" fillId="0" borderId="37" xfId="0" applyFont="1" applyFill="1" applyBorder="1" applyAlignment="1">
      <alignment vertical="center"/>
    </xf>
    <xf numFmtId="0" fontId="1" fillId="0" borderId="109" xfId="0" applyFont="1" applyFill="1" applyBorder="1" applyAlignment="1">
      <alignment vertical="center"/>
    </xf>
    <xf numFmtId="0" fontId="1" fillId="0" borderId="108" xfId="0" applyFont="1" applyFill="1" applyBorder="1" applyAlignment="1">
      <alignment vertical="center"/>
    </xf>
    <xf numFmtId="0" fontId="1" fillId="0" borderId="99" xfId="0" applyFont="1" applyFill="1" applyBorder="1" applyAlignment="1">
      <alignment vertical="center"/>
    </xf>
    <xf numFmtId="0" fontId="1" fillId="0" borderId="28" xfId="0" applyFont="1" applyFill="1" applyBorder="1" applyAlignment="1">
      <alignment horizontal="left" vertical="top" wrapText="1"/>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73" xfId="0" applyFont="1" applyFill="1" applyBorder="1" applyAlignment="1">
      <alignment horizontal="left" vertical="top"/>
    </xf>
    <xf numFmtId="0" fontId="1" fillId="0" borderId="0" xfId="0" applyFont="1" applyFill="1" applyBorder="1" applyAlignment="1">
      <alignment horizontal="left" vertical="top"/>
    </xf>
    <xf numFmtId="0" fontId="1" fillId="0" borderId="70" xfId="0" applyFont="1" applyFill="1" applyBorder="1" applyAlignment="1">
      <alignment horizontal="left" vertical="top"/>
    </xf>
    <xf numFmtId="0" fontId="1" fillId="0" borderId="48" xfId="0" applyFont="1" applyFill="1" applyBorder="1" applyAlignment="1">
      <alignment horizontal="left" vertical="top"/>
    </xf>
    <xf numFmtId="0" fontId="1" fillId="0" borderId="49" xfId="0" applyFont="1" applyFill="1" applyBorder="1" applyAlignment="1">
      <alignment horizontal="left" vertical="top"/>
    </xf>
    <xf numFmtId="0" fontId="1" fillId="0" borderId="69" xfId="0" applyFont="1" applyFill="1" applyBorder="1" applyAlignment="1">
      <alignment horizontal="left" vertical="top"/>
    </xf>
    <xf numFmtId="0" fontId="1" fillId="0" borderId="97" xfId="0" applyFont="1" applyFill="1" applyBorder="1" applyAlignment="1">
      <alignment vertical="center"/>
    </xf>
    <xf numFmtId="0" fontId="1" fillId="0" borderId="36" xfId="0" applyFont="1" applyFill="1" applyBorder="1" applyAlignment="1">
      <alignment horizontal="center" vertical="center"/>
    </xf>
    <xf numFmtId="0" fontId="1" fillId="0" borderId="99" xfId="0" applyFont="1" applyFill="1" applyBorder="1" applyAlignment="1">
      <alignment vertical="center" wrapText="1"/>
    </xf>
    <xf numFmtId="0" fontId="1" fillId="0" borderId="30" xfId="0" applyFont="1" applyFill="1" applyBorder="1" applyAlignment="1">
      <alignment vertical="center" wrapText="1"/>
    </xf>
    <xf numFmtId="0" fontId="1" fillId="0" borderId="31" xfId="0" applyFont="1" applyFill="1" applyBorder="1" applyAlignment="1">
      <alignment vertical="center" wrapText="1"/>
    </xf>
    <xf numFmtId="0" fontId="1" fillId="0" borderId="38" xfId="0" applyFont="1" applyFill="1" applyBorder="1" applyAlignment="1">
      <alignment vertical="center"/>
    </xf>
    <xf numFmtId="0" fontId="1" fillId="0" borderId="98" xfId="0" applyFont="1" applyFill="1" applyBorder="1" applyAlignment="1">
      <alignment vertical="center"/>
    </xf>
    <xf numFmtId="0" fontId="1" fillId="0" borderId="50"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4"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1" fillId="0" borderId="93" xfId="0" applyFont="1" applyFill="1" applyBorder="1" applyAlignment="1">
      <alignment horizontal="center" vertical="center"/>
    </xf>
    <xf numFmtId="0" fontId="1" fillId="0" borderId="92" xfId="0" applyFont="1" applyFill="1" applyBorder="1" applyAlignment="1">
      <alignment horizontal="center" vertical="center"/>
    </xf>
    <xf numFmtId="0" fontId="16" fillId="0" borderId="94" xfId="0" applyFont="1" applyFill="1" applyBorder="1" applyAlignment="1">
      <alignment horizontal="left" vertical="top" wrapText="1"/>
    </xf>
    <xf numFmtId="0" fontId="16" fillId="0" borderId="95" xfId="0" applyFont="1" applyFill="1" applyBorder="1" applyAlignment="1">
      <alignment horizontal="left" vertical="top"/>
    </xf>
    <xf numFmtId="0" fontId="16" fillId="0" borderId="96" xfId="0" applyFont="1" applyFill="1" applyBorder="1" applyAlignment="1">
      <alignment horizontal="left" vertical="top"/>
    </xf>
    <xf numFmtId="0" fontId="16" fillId="0" borderId="73" xfId="0" applyFont="1" applyFill="1" applyBorder="1" applyAlignment="1">
      <alignment horizontal="left" vertical="top"/>
    </xf>
    <xf numFmtId="0" fontId="16" fillId="0" borderId="0" xfId="0" applyFont="1" applyFill="1" applyBorder="1" applyAlignment="1">
      <alignment horizontal="left" vertical="top"/>
    </xf>
    <xf numFmtId="0" fontId="16" fillId="0" borderId="70" xfId="0" applyFont="1" applyFill="1" applyBorder="1" applyAlignment="1">
      <alignment horizontal="left" vertical="top"/>
    </xf>
    <xf numFmtId="0" fontId="16" fillId="0" borderId="48" xfId="0" applyFont="1" applyFill="1" applyBorder="1" applyAlignment="1">
      <alignment horizontal="left" vertical="top"/>
    </xf>
    <xf numFmtId="0" fontId="16" fillId="0" borderId="49" xfId="0" applyFont="1" applyFill="1" applyBorder="1" applyAlignment="1">
      <alignment horizontal="left" vertical="top"/>
    </xf>
    <xf numFmtId="0" fontId="16" fillId="0" borderId="69" xfId="0" applyFont="1" applyFill="1" applyBorder="1" applyAlignment="1">
      <alignment horizontal="left" vertical="top"/>
    </xf>
    <xf numFmtId="0" fontId="1" fillId="0" borderId="97" xfId="0" applyFont="1" applyFill="1" applyBorder="1" applyAlignment="1">
      <alignment vertical="center" wrapText="1"/>
    </xf>
    <xf numFmtId="0" fontId="1" fillId="0" borderId="37" xfId="0" applyFont="1" applyFill="1" applyBorder="1" applyAlignment="1">
      <alignment vertical="center" wrapText="1"/>
    </xf>
    <xf numFmtId="0" fontId="1" fillId="0" borderId="98" xfId="0" applyFont="1" applyFill="1" applyBorder="1" applyAlignment="1">
      <alignment vertical="center" wrapText="1"/>
    </xf>
    <xf numFmtId="0" fontId="1" fillId="0" borderId="51" xfId="0" applyFont="1" applyFill="1" applyBorder="1" applyAlignment="1">
      <alignment vertical="center" wrapText="1"/>
    </xf>
    <xf numFmtId="0" fontId="1" fillId="0" borderId="52" xfId="0" applyFont="1" applyFill="1" applyBorder="1" applyAlignment="1">
      <alignment vertical="center" wrapText="1"/>
    </xf>
    <xf numFmtId="0" fontId="1" fillId="0" borderId="39" xfId="0" applyFont="1" applyFill="1" applyBorder="1" applyAlignment="1">
      <alignment horizontal="center" vertical="center"/>
    </xf>
    <xf numFmtId="0" fontId="1" fillId="0" borderId="73" xfId="0" applyFont="1" applyFill="1" applyBorder="1" applyAlignment="1">
      <alignment horizontal="center" vertical="top"/>
    </xf>
    <xf numFmtId="0" fontId="1" fillId="0" borderId="0" xfId="0" applyFont="1" applyFill="1" applyBorder="1" applyAlignment="1">
      <alignment horizontal="center" vertical="top"/>
    </xf>
    <xf numFmtId="0" fontId="1" fillId="0" borderId="70" xfId="0" applyFont="1" applyFill="1" applyBorder="1" applyAlignment="1">
      <alignment horizontal="center" vertical="top"/>
    </xf>
    <xf numFmtId="0" fontId="1" fillId="0" borderId="72" xfId="0" applyFont="1" applyFill="1" applyBorder="1" applyAlignment="1">
      <alignment horizontal="left" vertical="center"/>
    </xf>
    <xf numFmtId="0" fontId="1" fillId="0" borderId="47"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1" xfId="0" applyFont="1" applyFill="1" applyBorder="1" applyAlignment="1">
      <alignment horizontal="center" vertical="top"/>
    </xf>
    <xf numFmtId="0" fontId="1" fillId="0" borderId="76" xfId="0" applyFont="1" applyFill="1" applyBorder="1" applyAlignment="1">
      <alignment horizontal="center" vertical="top"/>
    </xf>
    <xf numFmtId="0" fontId="1" fillId="0" borderId="74" xfId="0" applyFont="1" applyFill="1" applyBorder="1" applyAlignment="1">
      <alignment horizontal="center" vertical="center"/>
    </xf>
    <xf numFmtId="0" fontId="18" fillId="3" borderId="18" xfId="0" applyFont="1" applyFill="1" applyBorder="1" applyAlignment="1">
      <alignment horizontal="center" vertical="center" textRotation="255" wrapText="1"/>
    </xf>
    <xf numFmtId="0" fontId="18" fillId="3" borderId="21" xfId="0" applyFont="1" applyFill="1" applyBorder="1" applyAlignment="1">
      <alignment horizontal="center" vertical="center" textRotation="255" wrapText="1"/>
    </xf>
    <xf numFmtId="0" fontId="18" fillId="3" borderId="25" xfId="0" applyFont="1" applyFill="1" applyBorder="1" applyAlignment="1">
      <alignment horizontal="center" vertical="center" textRotation="255" wrapText="1"/>
    </xf>
    <xf numFmtId="0" fontId="18" fillId="3" borderId="70" xfId="0" applyFont="1" applyFill="1" applyBorder="1" applyAlignment="1">
      <alignment horizontal="center" vertical="center" textRotation="255" wrapText="1"/>
    </xf>
    <xf numFmtId="0" fontId="18" fillId="3" borderId="75"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6"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 fillId="0" borderId="71" xfId="0" applyFont="1" applyFill="1" applyBorder="1" applyAlignment="1">
      <alignment horizontal="center" vertical="top"/>
    </xf>
    <xf numFmtId="0" fontId="1" fillId="0" borderId="30" xfId="0" applyFont="1" applyFill="1" applyBorder="1" applyAlignment="1">
      <alignment horizontal="center" vertical="top"/>
    </xf>
    <xf numFmtId="0" fontId="1" fillId="0" borderId="31" xfId="0" applyFont="1" applyFill="1" applyBorder="1" applyAlignment="1">
      <alignment horizontal="center" vertical="top"/>
    </xf>
    <xf numFmtId="0" fontId="1" fillId="0" borderId="32" xfId="0" applyFont="1" applyFill="1" applyBorder="1" applyAlignment="1">
      <alignment horizontal="center" vertical="top"/>
    </xf>
    <xf numFmtId="0" fontId="14" fillId="3" borderId="18"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23" fillId="0" borderId="28" xfId="0" applyFont="1" applyFill="1" applyBorder="1" applyAlignment="1">
      <alignment horizontal="center" vertical="top"/>
    </xf>
    <xf numFmtId="0" fontId="23" fillId="0" borderId="19" xfId="0" applyFont="1" applyFill="1" applyBorder="1" applyAlignment="1">
      <alignment horizontal="center" vertical="top"/>
    </xf>
    <xf numFmtId="0" fontId="23" fillId="0" borderId="21" xfId="0" applyFont="1" applyFill="1" applyBorder="1" applyAlignment="1">
      <alignment horizontal="center" vertical="top"/>
    </xf>
    <xf numFmtId="0" fontId="1" fillId="0" borderId="72" xfId="0" applyFont="1" applyFill="1" applyBorder="1" applyAlignment="1">
      <alignment horizontal="center" vertical="top"/>
    </xf>
    <xf numFmtId="0" fontId="1" fillId="0" borderId="37" xfId="0" applyFont="1" applyFill="1" applyBorder="1" applyAlignment="1">
      <alignment horizontal="center" vertical="top"/>
    </xf>
    <xf numFmtId="0" fontId="1" fillId="0" borderId="38" xfId="0" applyFont="1" applyFill="1" applyBorder="1" applyAlignment="1">
      <alignment horizontal="center" vertical="top"/>
    </xf>
    <xf numFmtId="177" fontId="1" fillId="0" borderId="39" xfId="0" applyNumberFormat="1" applyFont="1" applyFill="1" applyBorder="1" applyAlignment="1">
      <alignment horizontal="center" vertical="top"/>
    </xf>
    <xf numFmtId="0" fontId="1" fillId="3" borderId="16"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179" fontId="1" fillId="0" borderId="15" xfId="0" applyNumberFormat="1" applyFont="1" applyFill="1" applyBorder="1" applyAlignment="1">
      <alignment vertical="center"/>
    </xf>
    <xf numFmtId="179" fontId="1" fillId="0" borderId="12" xfId="0" applyNumberFormat="1" applyFont="1" applyFill="1" applyBorder="1" applyAlignment="1">
      <alignment vertical="center"/>
    </xf>
    <xf numFmtId="179" fontId="1" fillId="0" borderId="16" xfId="0" applyNumberFormat="1" applyFont="1" applyFill="1" applyBorder="1" applyAlignment="1">
      <alignment vertical="center"/>
    </xf>
    <xf numFmtId="0" fontId="1" fillId="0" borderId="17" xfId="0" applyFont="1" applyFill="1" applyBorder="1" applyAlignment="1">
      <alignment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5" xfId="0" quotePrefix="1" applyFont="1" applyFill="1" applyBorder="1" applyAlignment="1">
      <alignment vertical="center" wrapText="1"/>
    </xf>
    <xf numFmtId="0" fontId="1" fillId="0" borderId="12" xfId="0" quotePrefix="1" applyFont="1" applyFill="1" applyBorder="1" applyAlignment="1">
      <alignment vertical="center" wrapText="1"/>
    </xf>
    <xf numFmtId="0" fontId="1" fillId="0" borderId="16" xfId="0" quotePrefix="1" applyFont="1" applyFill="1" applyBorder="1" applyAlignment="1">
      <alignment vertical="center" wrapText="1"/>
    </xf>
    <xf numFmtId="0" fontId="16"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38" fontId="1" fillId="0" borderId="15" xfId="0" applyNumberFormat="1" applyFont="1" applyFill="1" applyBorder="1" applyAlignment="1">
      <alignment horizontal="center" vertical="center"/>
    </xf>
    <xf numFmtId="38" fontId="1" fillId="0" borderId="12" xfId="0" applyNumberFormat="1" applyFont="1" applyFill="1" applyBorder="1" applyAlignment="1">
      <alignment horizontal="center" vertical="center"/>
    </xf>
    <xf numFmtId="38" fontId="1" fillId="0" borderId="16" xfId="0" applyNumberFormat="1" applyFont="1" applyFill="1" applyBorder="1" applyAlignment="1">
      <alignment horizontal="center" vertical="center"/>
    </xf>
    <xf numFmtId="38" fontId="1" fillId="0" borderId="48" xfId="0" applyNumberFormat="1" applyFont="1" applyFill="1" applyBorder="1" applyAlignment="1">
      <alignment horizontal="center" vertical="center"/>
    </xf>
    <xf numFmtId="38" fontId="1" fillId="0" borderId="49" xfId="0" applyNumberFormat="1" applyFont="1" applyFill="1" applyBorder="1" applyAlignment="1">
      <alignment horizontal="center" vertical="center"/>
    </xf>
    <xf numFmtId="38" fontId="1" fillId="0" borderId="47" xfId="0" applyNumberFormat="1" applyFont="1" applyFill="1" applyBorder="1" applyAlignment="1">
      <alignment horizontal="center" vertical="center"/>
    </xf>
    <xf numFmtId="3" fontId="1" fillId="0" borderId="48" xfId="0" applyNumberFormat="1" applyFont="1" applyFill="1" applyBorder="1" applyAlignment="1">
      <alignment horizontal="center" vertical="center"/>
    </xf>
    <xf numFmtId="0" fontId="16" fillId="3" borderId="28"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38" fontId="1" fillId="0" borderId="66" xfId="0" applyNumberFormat="1" applyFont="1" applyFill="1" applyBorder="1" applyAlignment="1">
      <alignment horizontal="center" vertical="center"/>
    </xf>
    <xf numFmtId="38" fontId="1" fillId="0" borderId="56"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3" borderId="65" xfId="0"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46" xfId="0" applyFont="1" applyFill="1" applyBorder="1" applyAlignment="1">
      <alignment horizontal="center" vertical="center"/>
    </xf>
    <xf numFmtId="3" fontId="1" fillId="0" borderId="56" xfId="0" applyNumberFormat="1" applyFont="1" applyFill="1" applyBorder="1" applyAlignment="1">
      <alignment horizontal="center" vertical="center"/>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34" xfId="0" applyFont="1" applyFill="1" applyBorder="1" applyAlignment="1">
      <alignment vertical="center" wrapText="1"/>
    </xf>
    <xf numFmtId="0" fontId="1" fillId="0" borderId="35" xfId="0" applyFont="1" applyFill="1" applyBorder="1" applyAlignment="1">
      <alignment vertical="center" wrapText="1"/>
    </xf>
    <xf numFmtId="0" fontId="1" fillId="0" borderId="46" xfId="0" applyFont="1" applyFill="1" applyBorder="1" applyAlignment="1">
      <alignment vertical="center" wrapText="1"/>
    </xf>
    <xf numFmtId="0" fontId="1" fillId="0" borderId="49" xfId="0" applyFont="1" applyFill="1" applyBorder="1" applyAlignment="1">
      <alignment vertical="center" wrapText="1"/>
    </xf>
    <xf numFmtId="0" fontId="1" fillId="0" borderId="47" xfId="0" applyFont="1" applyFill="1" applyBorder="1" applyAlignment="1">
      <alignmen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24" xfId="0" applyFont="1" applyFill="1" applyBorder="1" applyAlignment="1">
      <alignment horizontal="center" vertical="center"/>
    </xf>
    <xf numFmtId="0" fontId="1" fillId="0" borderId="57" xfId="0" applyFont="1" applyFill="1" applyBorder="1" applyAlignment="1">
      <alignment horizontal="center" vertical="center"/>
    </xf>
    <xf numFmtId="0" fontId="14" fillId="3" borderId="60" xfId="0" applyFont="1" applyFill="1" applyBorder="1" applyAlignment="1">
      <alignment horizontal="center" vertical="center" wrapText="1"/>
    </xf>
    <xf numFmtId="0" fontId="14" fillId="3" borderId="56" xfId="0" applyFont="1" applyFill="1" applyBorder="1" applyAlignment="1">
      <alignment horizontal="center" vertical="center"/>
    </xf>
    <xf numFmtId="0" fontId="14" fillId="3" borderId="61"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5" xfId="0" applyFont="1" applyFill="1" applyBorder="1" applyAlignment="1">
      <alignment horizontal="center" vertical="center"/>
    </xf>
    <xf numFmtId="178" fontId="1" fillId="0" borderId="66" xfId="0" applyNumberFormat="1"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3" fillId="3" borderId="36" xfId="1" applyFont="1" applyFill="1" applyBorder="1" applyAlignment="1" applyProtection="1">
      <alignment horizontal="center"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42" xfId="0" applyFont="1" applyFill="1" applyBorder="1" applyAlignment="1">
      <alignment horizontal="center" vertical="center"/>
    </xf>
    <xf numFmtId="0" fontId="13" fillId="3" borderId="55" xfId="1" applyFont="1" applyFill="1" applyBorder="1" applyAlignment="1" applyProtection="1">
      <alignment horizontal="center" vertical="center" wrapText="1"/>
    </xf>
    <xf numFmtId="0" fontId="13" fillId="3" borderId="56" xfId="1" applyFont="1" applyFill="1" applyBorder="1" applyAlignment="1" applyProtection="1">
      <alignment horizontal="center" vertical="center" wrapText="1"/>
    </xf>
    <xf numFmtId="9" fontId="1" fillId="0" borderId="56" xfId="4" applyFont="1" applyFill="1" applyBorder="1" applyAlignment="1">
      <alignment horizontal="center" vertical="center"/>
    </xf>
    <xf numFmtId="1" fontId="1" fillId="0" borderId="15" xfId="0" applyNumberFormat="1" applyFont="1" applyFill="1" applyBorder="1" applyAlignment="1">
      <alignment horizontal="center" vertical="center"/>
    </xf>
    <xf numFmtId="1" fontId="1" fillId="0" borderId="12" xfId="0" applyNumberFormat="1" applyFont="1" applyFill="1" applyBorder="1" applyAlignment="1">
      <alignment horizontal="center" vertical="center"/>
    </xf>
    <xf numFmtId="1" fontId="1" fillId="0" borderId="16" xfId="0" applyNumberFormat="1" applyFont="1" applyFill="1" applyBorder="1" applyAlignment="1">
      <alignment horizontal="center" vertical="center"/>
    </xf>
    <xf numFmtId="1" fontId="1" fillId="0" borderId="56" xfId="0" applyNumberFormat="1" applyFont="1" applyFill="1" applyBorder="1" applyAlignment="1">
      <alignment horizontal="center" vertical="center"/>
    </xf>
    <xf numFmtId="0" fontId="13" fillId="3" borderId="48" xfId="1" applyFont="1" applyFill="1" applyBorder="1" applyAlignment="1" applyProtection="1">
      <alignment horizontal="center" vertical="center" wrapText="1"/>
    </xf>
    <xf numFmtId="0" fontId="13" fillId="3" borderId="49" xfId="1" applyFont="1" applyFill="1" applyBorder="1" applyAlignment="1" applyProtection="1">
      <alignment horizontal="center" vertical="center" wrapText="1"/>
    </xf>
    <xf numFmtId="0" fontId="13" fillId="3" borderId="47" xfId="1" applyFont="1" applyFill="1" applyBorder="1" applyAlignment="1" applyProtection="1">
      <alignment horizontal="center" vertical="center" wrapText="1"/>
    </xf>
    <xf numFmtId="1" fontId="1" fillId="0" borderId="50" xfId="0" applyNumberFormat="1" applyFont="1" applyFill="1" applyBorder="1" applyAlignment="1">
      <alignment horizontal="center" vertical="center"/>
    </xf>
    <xf numFmtId="1" fontId="1" fillId="0" borderId="51" xfId="0" applyNumberFormat="1" applyFont="1" applyFill="1" applyBorder="1" applyAlignment="1">
      <alignment horizontal="center" vertical="center"/>
    </xf>
    <xf numFmtId="1" fontId="1" fillId="0" borderId="52" xfId="0" applyNumberFormat="1"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58" xfId="1" applyFont="1" applyFill="1" applyBorder="1" applyAlignment="1" applyProtection="1">
      <alignment horizontal="center" vertical="center" wrapText="1"/>
    </xf>
    <xf numFmtId="0" fontId="9" fillId="3" borderId="49" xfId="1" applyFont="1" applyFill="1" applyBorder="1" applyAlignment="1" applyProtection="1">
      <alignment horizontal="center" vertical="center" wrapText="1"/>
    </xf>
    <xf numFmtId="0" fontId="9" fillId="3" borderId="59"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0" fontId="13" fillId="3" borderId="37" xfId="1" applyFont="1" applyFill="1" applyBorder="1" applyAlignment="1" applyProtection="1">
      <alignment horizontal="center" vertical="center" wrapText="1"/>
    </xf>
    <xf numFmtId="0" fontId="13" fillId="3" borderId="38" xfId="1" applyFont="1" applyFill="1" applyBorder="1" applyAlignment="1" applyProtection="1">
      <alignment horizontal="center" vertical="center" wrapText="1"/>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9" fillId="3"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wrapText="1" shrinkToFit="1"/>
    </xf>
    <xf numFmtId="0" fontId="1" fillId="0" borderId="21" xfId="0" applyFont="1" applyFill="1" applyBorder="1" applyAlignment="1">
      <alignment horizontal="center"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5" fillId="0" borderId="15"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5" fillId="0" borderId="17" xfId="3" applyFont="1" applyFill="1" applyBorder="1" applyAlignment="1" applyProtection="1">
      <alignment horizontal="left"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23" xfId="0" applyFont="1" applyFill="1" applyBorder="1" applyAlignment="1">
      <alignment vertical="center" wrapText="1"/>
    </xf>
    <xf numFmtId="0" fontId="1" fillId="0" borderId="78" xfId="0" applyFont="1" applyFill="1" applyBorder="1" applyAlignment="1">
      <alignment vertical="center" wrapText="1"/>
    </xf>
    <xf numFmtId="0" fontId="1" fillId="0" borderId="121" xfId="0" applyFont="1" applyFill="1" applyBorder="1" applyAlignment="1">
      <alignment vertical="center" wrapText="1"/>
    </xf>
    <xf numFmtId="0" fontId="1" fillId="0" borderId="78" xfId="0" applyFont="1" applyFill="1" applyBorder="1" applyAlignment="1">
      <alignment vertical="center" textRotation="255" wrapText="1"/>
    </xf>
    <xf numFmtId="0" fontId="1" fillId="0" borderId="122" xfId="0" applyFont="1" applyFill="1" applyBorder="1" applyAlignment="1">
      <alignment vertical="center" textRotation="255" wrapTex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66674</xdr:colOff>
      <xdr:row>89</xdr:row>
      <xdr:rowOff>38100</xdr:rowOff>
    </xdr:from>
    <xdr:to>
      <xdr:col>17</xdr:col>
      <xdr:colOff>85724</xdr:colOff>
      <xdr:row>90</xdr:row>
      <xdr:rowOff>257176</xdr:rowOff>
    </xdr:to>
    <xdr:sp macro="" textlink="">
      <xdr:nvSpPr>
        <xdr:cNvPr id="2" name="大かっこ 1"/>
        <xdr:cNvSpPr/>
      </xdr:nvSpPr>
      <xdr:spPr>
        <a:xfrm>
          <a:off x="1266824" y="32470725"/>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171450</xdr:colOff>
      <xdr:row>88</xdr:row>
      <xdr:rowOff>0</xdr:rowOff>
    </xdr:from>
    <xdr:to>
      <xdr:col>20</xdr:col>
      <xdr:colOff>0</xdr:colOff>
      <xdr:row>88</xdr:row>
      <xdr:rowOff>0</xdr:rowOff>
    </xdr:to>
    <xdr:cxnSp macro="">
      <xdr:nvCxnSpPr>
        <xdr:cNvPr id="3" name="直線コネクタ 2"/>
        <xdr:cNvCxnSpPr/>
      </xdr:nvCxnSpPr>
      <xdr:spPr>
        <a:xfrm>
          <a:off x="3371850" y="32137350"/>
          <a:ext cx="628650" cy="0"/>
        </a:xfrm>
        <a:prstGeom prst="line">
          <a:avLst/>
        </a:prstGeom>
        <a:noFill/>
        <a:ln w="9525" cap="flat" cmpd="sng" algn="ctr">
          <a:solidFill>
            <a:sysClr val="windowText" lastClr="000000"/>
          </a:solidFill>
          <a:prstDash val="solid"/>
        </a:ln>
        <a:effectLst/>
      </xdr:spPr>
    </xdr:cxnSp>
    <xdr:clientData/>
  </xdr:twoCellAnchor>
  <xdr:twoCellAnchor>
    <xdr:from>
      <xdr:col>22</xdr:col>
      <xdr:colOff>161925</xdr:colOff>
      <xdr:row>93</xdr:row>
      <xdr:rowOff>28575</xdr:rowOff>
    </xdr:from>
    <xdr:to>
      <xdr:col>34</xdr:col>
      <xdr:colOff>142875</xdr:colOff>
      <xdr:row>94</xdr:row>
      <xdr:rowOff>257175</xdr:rowOff>
    </xdr:to>
    <xdr:sp macro="" textlink="">
      <xdr:nvSpPr>
        <xdr:cNvPr id="4" name="大かっこ 3"/>
        <xdr:cNvSpPr/>
      </xdr:nvSpPr>
      <xdr:spPr>
        <a:xfrm>
          <a:off x="4562475" y="3364230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87</xdr:row>
      <xdr:rowOff>38100</xdr:rowOff>
    </xdr:from>
    <xdr:to>
      <xdr:col>34</xdr:col>
      <xdr:colOff>133350</xdr:colOff>
      <xdr:row>88</xdr:row>
      <xdr:rowOff>266700</xdr:rowOff>
    </xdr:to>
    <xdr:sp macro="" textlink="">
      <xdr:nvSpPr>
        <xdr:cNvPr id="5" name="大かっこ 4"/>
        <xdr:cNvSpPr/>
      </xdr:nvSpPr>
      <xdr:spPr>
        <a:xfrm>
          <a:off x="4552950" y="3188017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0</xdr:colOff>
      <xdr:row>100</xdr:row>
      <xdr:rowOff>28575</xdr:rowOff>
    </xdr:from>
    <xdr:to>
      <xdr:col>34</xdr:col>
      <xdr:colOff>161925</xdr:colOff>
      <xdr:row>101</xdr:row>
      <xdr:rowOff>257175</xdr:rowOff>
    </xdr:to>
    <xdr:sp macro="" textlink="">
      <xdr:nvSpPr>
        <xdr:cNvPr id="6" name="大かっこ 5"/>
        <xdr:cNvSpPr/>
      </xdr:nvSpPr>
      <xdr:spPr>
        <a:xfrm>
          <a:off x="4600575" y="35709225"/>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86</xdr:row>
      <xdr:rowOff>0</xdr:rowOff>
    </xdr:from>
    <xdr:to>
      <xdr:col>23</xdr:col>
      <xdr:colOff>0</xdr:colOff>
      <xdr:row>86</xdr:row>
      <xdr:rowOff>0</xdr:rowOff>
    </xdr:to>
    <xdr:cxnSp macro="">
      <xdr:nvCxnSpPr>
        <xdr:cNvPr id="7" name="直線コネクタ 6"/>
        <xdr:cNvCxnSpPr/>
      </xdr:nvCxnSpPr>
      <xdr:spPr>
        <a:xfrm>
          <a:off x="4000500" y="3154680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92</xdr:row>
      <xdr:rowOff>9525</xdr:rowOff>
    </xdr:from>
    <xdr:to>
      <xdr:col>23</xdr:col>
      <xdr:colOff>0</xdr:colOff>
      <xdr:row>92</xdr:row>
      <xdr:rowOff>9525</xdr:rowOff>
    </xdr:to>
    <xdr:cxnSp macro="">
      <xdr:nvCxnSpPr>
        <xdr:cNvPr id="8" name="直線コネクタ 7"/>
        <xdr:cNvCxnSpPr/>
      </xdr:nvCxnSpPr>
      <xdr:spPr>
        <a:xfrm>
          <a:off x="4000500" y="3332797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99</xdr:row>
      <xdr:rowOff>0</xdr:rowOff>
    </xdr:from>
    <xdr:to>
      <xdr:col>23</xdr:col>
      <xdr:colOff>0</xdr:colOff>
      <xdr:row>99</xdr:row>
      <xdr:rowOff>0</xdr:rowOff>
    </xdr:to>
    <xdr:cxnSp macro="">
      <xdr:nvCxnSpPr>
        <xdr:cNvPr id="9" name="直線コネクタ 8"/>
        <xdr:cNvCxnSpPr/>
      </xdr:nvCxnSpPr>
      <xdr:spPr>
        <a:xfrm>
          <a:off x="4000500" y="3538537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34</xdr:col>
      <xdr:colOff>161925</xdr:colOff>
      <xdr:row>99</xdr:row>
      <xdr:rowOff>0</xdr:rowOff>
    </xdr:from>
    <xdr:to>
      <xdr:col>37</xdr:col>
      <xdr:colOff>0</xdr:colOff>
      <xdr:row>99</xdr:row>
      <xdr:rowOff>0</xdr:rowOff>
    </xdr:to>
    <xdr:cxnSp macro="">
      <xdr:nvCxnSpPr>
        <xdr:cNvPr id="10" name="直線コネクタ 9"/>
        <xdr:cNvCxnSpPr/>
      </xdr:nvCxnSpPr>
      <xdr:spPr>
        <a:xfrm>
          <a:off x="6962775" y="35385375"/>
          <a:ext cx="43815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37</xdr:col>
      <xdr:colOff>9525</xdr:colOff>
      <xdr:row>100</xdr:row>
      <xdr:rowOff>28575</xdr:rowOff>
    </xdr:from>
    <xdr:to>
      <xdr:col>48</xdr:col>
      <xdr:colOff>171450</xdr:colOff>
      <xdr:row>101</xdr:row>
      <xdr:rowOff>257175</xdr:rowOff>
    </xdr:to>
    <xdr:sp macro="" textlink="">
      <xdr:nvSpPr>
        <xdr:cNvPr id="11" name="大かっこ 10"/>
        <xdr:cNvSpPr/>
      </xdr:nvSpPr>
      <xdr:spPr>
        <a:xfrm>
          <a:off x="7410450" y="35709225"/>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86</xdr:row>
      <xdr:rowOff>0</xdr:rowOff>
    </xdr:from>
    <xdr:to>
      <xdr:col>20</xdr:col>
      <xdr:colOff>9525</xdr:colOff>
      <xdr:row>99</xdr:row>
      <xdr:rowOff>9525</xdr:rowOff>
    </xdr:to>
    <xdr:cxnSp macro="">
      <xdr:nvCxnSpPr>
        <xdr:cNvPr id="12" name="直線コネクタ 11"/>
        <xdr:cNvCxnSpPr/>
      </xdr:nvCxnSpPr>
      <xdr:spPr>
        <a:xfrm>
          <a:off x="4000500" y="31546800"/>
          <a:ext cx="9525" cy="384810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20</xdr:col>
      <xdr:colOff>0</xdr:colOff>
      <xdr:row>98</xdr:row>
      <xdr:rowOff>95250</xdr:rowOff>
    </xdr:from>
    <xdr:to>
      <xdr:col>20</xdr:col>
      <xdr:colOff>9525</xdr:colOff>
      <xdr:row>109</xdr:row>
      <xdr:rowOff>1</xdr:rowOff>
    </xdr:to>
    <xdr:cxnSp macro="">
      <xdr:nvCxnSpPr>
        <xdr:cNvPr id="14" name="直線コネクタ 13"/>
        <xdr:cNvCxnSpPr/>
      </xdr:nvCxnSpPr>
      <xdr:spPr>
        <a:xfrm flipV="1">
          <a:off x="4000500" y="35185350"/>
          <a:ext cx="9525" cy="31527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109</xdr:row>
      <xdr:rowOff>9525</xdr:rowOff>
    </xdr:from>
    <xdr:to>
      <xdr:col>23</xdr:col>
      <xdr:colOff>0</xdr:colOff>
      <xdr:row>109</xdr:row>
      <xdr:rowOff>9525</xdr:rowOff>
    </xdr:to>
    <xdr:cxnSp macro="">
      <xdr:nvCxnSpPr>
        <xdr:cNvPr id="16" name="直線コネクタ 15"/>
        <xdr:cNvCxnSpPr/>
      </xdr:nvCxnSpPr>
      <xdr:spPr>
        <a:xfrm>
          <a:off x="4000500" y="3834765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AY564"/>
  <sheetViews>
    <sheetView tabSelected="1" view="pageLayout" zoomScaleNormal="100" zoomScaleSheetLayoutView="70" workbookViewId="0">
      <selection activeCell="H2" sqref="H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87"/>
      <c r="AQ1" s="487"/>
      <c r="AR1" s="487"/>
      <c r="AS1" s="487"/>
      <c r="AT1" s="487"/>
      <c r="AU1" s="487"/>
      <c r="AV1" s="487"/>
      <c r="AW1" s="2"/>
    </row>
    <row r="2" spans="1:50" ht="21.75" customHeight="1" thickBot="1">
      <c r="AJ2" s="488" t="s">
        <v>0</v>
      </c>
      <c r="AK2" s="488"/>
      <c r="AL2" s="488"/>
      <c r="AM2" s="488"/>
      <c r="AN2" s="488"/>
      <c r="AO2" s="488"/>
      <c r="AP2" s="488"/>
      <c r="AQ2" s="489">
        <v>84</v>
      </c>
      <c r="AR2" s="489"/>
      <c r="AS2" s="489"/>
      <c r="AT2" s="489"/>
      <c r="AU2" s="489"/>
      <c r="AV2" s="489"/>
      <c r="AW2" s="489"/>
      <c r="AX2" s="489"/>
    </row>
    <row r="3" spans="1:50" ht="21" customHeight="1" thickBot="1">
      <c r="A3" s="490" t="s">
        <v>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2" t="s">
        <v>2</v>
      </c>
      <c r="AP3" s="491"/>
      <c r="AQ3" s="491"/>
      <c r="AR3" s="491"/>
      <c r="AS3" s="491"/>
      <c r="AT3" s="491"/>
      <c r="AU3" s="491"/>
      <c r="AV3" s="491"/>
      <c r="AW3" s="491"/>
      <c r="AX3" s="493"/>
    </row>
    <row r="4" spans="1:50" ht="25.15" customHeight="1">
      <c r="A4" s="494" t="s">
        <v>3</v>
      </c>
      <c r="B4" s="495"/>
      <c r="C4" s="495"/>
      <c r="D4" s="495"/>
      <c r="E4" s="495"/>
      <c r="F4" s="495"/>
      <c r="G4" s="496" t="s">
        <v>4</v>
      </c>
      <c r="H4" s="497"/>
      <c r="I4" s="497"/>
      <c r="J4" s="497"/>
      <c r="K4" s="497"/>
      <c r="L4" s="497"/>
      <c r="M4" s="497"/>
      <c r="N4" s="497"/>
      <c r="O4" s="497"/>
      <c r="P4" s="497"/>
      <c r="Q4" s="497"/>
      <c r="R4" s="497"/>
      <c r="S4" s="497"/>
      <c r="T4" s="497"/>
      <c r="U4" s="497"/>
      <c r="V4" s="497"/>
      <c r="W4" s="497"/>
      <c r="X4" s="497"/>
      <c r="Y4" s="498" t="s">
        <v>5</v>
      </c>
      <c r="Z4" s="497"/>
      <c r="AA4" s="497"/>
      <c r="AB4" s="497"/>
      <c r="AC4" s="497"/>
      <c r="AD4" s="499"/>
      <c r="AE4" s="500" t="s">
        <v>6</v>
      </c>
      <c r="AF4" s="497"/>
      <c r="AG4" s="497"/>
      <c r="AH4" s="497"/>
      <c r="AI4" s="497"/>
      <c r="AJ4" s="497"/>
      <c r="AK4" s="497"/>
      <c r="AL4" s="497"/>
      <c r="AM4" s="497"/>
      <c r="AN4" s="497"/>
      <c r="AO4" s="497"/>
      <c r="AP4" s="499"/>
      <c r="AQ4" s="501" t="s">
        <v>7</v>
      </c>
      <c r="AR4" s="497"/>
      <c r="AS4" s="497"/>
      <c r="AT4" s="497"/>
      <c r="AU4" s="497"/>
      <c r="AV4" s="497"/>
      <c r="AW4" s="497"/>
      <c r="AX4" s="502"/>
    </row>
    <row r="5" spans="1:50" ht="30" customHeight="1">
      <c r="A5" s="469" t="s">
        <v>8</v>
      </c>
      <c r="B5" s="470"/>
      <c r="C5" s="470"/>
      <c r="D5" s="470"/>
      <c r="E5" s="470"/>
      <c r="F5" s="471"/>
      <c r="G5" s="472" t="s">
        <v>9</v>
      </c>
      <c r="H5" s="473"/>
      <c r="I5" s="473"/>
      <c r="J5" s="473"/>
      <c r="K5" s="473"/>
      <c r="L5" s="473"/>
      <c r="M5" s="473"/>
      <c r="N5" s="473"/>
      <c r="O5" s="473"/>
      <c r="P5" s="473"/>
      <c r="Q5" s="473"/>
      <c r="R5" s="473"/>
      <c r="S5" s="473"/>
      <c r="T5" s="473"/>
      <c r="U5" s="473"/>
      <c r="V5" s="47"/>
      <c r="W5" s="47"/>
      <c r="X5" s="47"/>
      <c r="Y5" s="474" t="s">
        <v>10</v>
      </c>
      <c r="Z5" s="350"/>
      <c r="AA5" s="350"/>
      <c r="AB5" s="350"/>
      <c r="AC5" s="350"/>
      <c r="AD5" s="351"/>
      <c r="AE5" s="350" t="s">
        <v>11</v>
      </c>
      <c r="AF5" s="350"/>
      <c r="AG5" s="350"/>
      <c r="AH5" s="350"/>
      <c r="AI5" s="350"/>
      <c r="AJ5" s="350"/>
      <c r="AK5" s="350"/>
      <c r="AL5" s="350"/>
      <c r="AM5" s="350"/>
      <c r="AN5" s="350"/>
      <c r="AO5" s="350"/>
      <c r="AP5" s="351"/>
      <c r="AQ5" s="475" t="s">
        <v>12</v>
      </c>
      <c r="AR5" s="476"/>
      <c r="AS5" s="476"/>
      <c r="AT5" s="476"/>
      <c r="AU5" s="476"/>
      <c r="AV5" s="476"/>
      <c r="AW5" s="476"/>
      <c r="AX5" s="477"/>
    </row>
    <row r="6" spans="1:50" ht="39.75" customHeight="1">
      <c r="A6" s="478" t="s">
        <v>13</v>
      </c>
      <c r="B6" s="479"/>
      <c r="C6" s="479"/>
      <c r="D6" s="479"/>
      <c r="E6" s="479"/>
      <c r="F6" s="479"/>
      <c r="G6" s="480" t="s">
        <v>14</v>
      </c>
      <c r="H6" s="47"/>
      <c r="I6" s="47"/>
      <c r="J6" s="47"/>
      <c r="K6" s="47"/>
      <c r="L6" s="47"/>
      <c r="M6" s="47"/>
      <c r="N6" s="47"/>
      <c r="O6" s="47"/>
      <c r="P6" s="47"/>
      <c r="Q6" s="47"/>
      <c r="R6" s="47"/>
      <c r="S6" s="47"/>
      <c r="T6" s="47"/>
      <c r="U6" s="47"/>
      <c r="V6" s="47"/>
      <c r="W6" s="47"/>
      <c r="X6" s="47"/>
      <c r="Y6" s="481" t="s">
        <v>15</v>
      </c>
      <c r="Z6" s="482"/>
      <c r="AA6" s="482"/>
      <c r="AB6" s="482"/>
      <c r="AC6" s="482"/>
      <c r="AD6" s="483"/>
      <c r="AE6" s="484" t="s">
        <v>16</v>
      </c>
      <c r="AF6" s="485"/>
      <c r="AG6" s="485"/>
      <c r="AH6" s="485"/>
      <c r="AI6" s="485"/>
      <c r="AJ6" s="485"/>
      <c r="AK6" s="485"/>
      <c r="AL6" s="485"/>
      <c r="AM6" s="485"/>
      <c r="AN6" s="485"/>
      <c r="AO6" s="485"/>
      <c r="AP6" s="485"/>
      <c r="AQ6" s="485"/>
      <c r="AR6" s="485"/>
      <c r="AS6" s="485"/>
      <c r="AT6" s="485"/>
      <c r="AU6" s="485"/>
      <c r="AV6" s="485"/>
      <c r="AW6" s="485"/>
      <c r="AX6" s="486"/>
    </row>
    <row r="7" spans="1:50" ht="48" customHeight="1">
      <c r="A7" s="462" t="s">
        <v>17</v>
      </c>
      <c r="B7" s="463"/>
      <c r="C7" s="463"/>
      <c r="D7" s="463"/>
      <c r="E7" s="463"/>
      <c r="F7" s="463"/>
      <c r="G7" s="464" t="s">
        <v>18</v>
      </c>
      <c r="H7" s="465"/>
      <c r="I7" s="465"/>
      <c r="J7" s="465"/>
      <c r="K7" s="465"/>
      <c r="L7" s="465"/>
      <c r="M7" s="465"/>
      <c r="N7" s="465"/>
      <c r="O7" s="465"/>
      <c r="P7" s="465"/>
      <c r="Q7" s="465"/>
      <c r="R7" s="465"/>
      <c r="S7" s="465"/>
      <c r="T7" s="465"/>
      <c r="U7" s="465"/>
      <c r="V7" s="340"/>
      <c r="W7" s="340"/>
      <c r="X7" s="340"/>
      <c r="Y7" s="466" t="s">
        <v>19</v>
      </c>
      <c r="Z7" s="47"/>
      <c r="AA7" s="47"/>
      <c r="AB7" s="47"/>
      <c r="AC7" s="47"/>
      <c r="AD7" s="48"/>
      <c r="AE7" s="467" t="s">
        <v>20</v>
      </c>
      <c r="AF7" s="371"/>
      <c r="AG7" s="371"/>
      <c r="AH7" s="371"/>
      <c r="AI7" s="371"/>
      <c r="AJ7" s="371"/>
      <c r="AK7" s="371"/>
      <c r="AL7" s="371"/>
      <c r="AM7" s="371"/>
      <c r="AN7" s="371"/>
      <c r="AO7" s="371"/>
      <c r="AP7" s="371"/>
      <c r="AQ7" s="371"/>
      <c r="AR7" s="371"/>
      <c r="AS7" s="371"/>
      <c r="AT7" s="371"/>
      <c r="AU7" s="371"/>
      <c r="AV7" s="371"/>
      <c r="AW7" s="371"/>
      <c r="AX7" s="468"/>
    </row>
    <row r="8" spans="1:50" ht="81.75" customHeight="1">
      <c r="A8" s="426" t="s">
        <v>21</v>
      </c>
      <c r="B8" s="427"/>
      <c r="C8" s="427"/>
      <c r="D8" s="427"/>
      <c r="E8" s="427"/>
      <c r="F8" s="427"/>
      <c r="G8" s="428" t="s">
        <v>22</v>
      </c>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30"/>
    </row>
    <row r="9" spans="1:50" ht="90.75" customHeight="1">
      <c r="A9" s="426" t="s">
        <v>23</v>
      </c>
      <c r="B9" s="427"/>
      <c r="C9" s="427"/>
      <c r="D9" s="427"/>
      <c r="E9" s="427"/>
      <c r="F9" s="427"/>
      <c r="G9" s="428" t="s">
        <v>24</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30"/>
    </row>
    <row r="10" spans="1:50" ht="29.25" customHeight="1">
      <c r="A10" s="426" t="s">
        <v>25</v>
      </c>
      <c r="B10" s="427"/>
      <c r="C10" s="427"/>
      <c r="D10" s="427"/>
      <c r="E10" s="427"/>
      <c r="F10" s="431"/>
      <c r="G10" s="432" t="s">
        <v>26</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21" customHeight="1">
      <c r="A11" s="435" t="s">
        <v>27</v>
      </c>
      <c r="B11" s="436"/>
      <c r="C11" s="436"/>
      <c r="D11" s="436"/>
      <c r="E11" s="436"/>
      <c r="F11" s="437"/>
      <c r="G11" s="441"/>
      <c r="H11" s="442"/>
      <c r="I11" s="442"/>
      <c r="J11" s="442"/>
      <c r="K11" s="442"/>
      <c r="L11" s="442"/>
      <c r="M11" s="442"/>
      <c r="N11" s="442"/>
      <c r="O11" s="442"/>
      <c r="P11" s="53" t="s">
        <v>28</v>
      </c>
      <c r="Q11" s="54"/>
      <c r="R11" s="54"/>
      <c r="S11" s="54"/>
      <c r="T11" s="54"/>
      <c r="U11" s="54"/>
      <c r="V11" s="336"/>
      <c r="W11" s="53" t="s">
        <v>29</v>
      </c>
      <c r="X11" s="54"/>
      <c r="Y11" s="54"/>
      <c r="Z11" s="54"/>
      <c r="AA11" s="54"/>
      <c r="AB11" s="54"/>
      <c r="AC11" s="336"/>
      <c r="AD11" s="53" t="s">
        <v>30</v>
      </c>
      <c r="AE11" s="54"/>
      <c r="AF11" s="54"/>
      <c r="AG11" s="54"/>
      <c r="AH11" s="54"/>
      <c r="AI11" s="54"/>
      <c r="AJ11" s="336"/>
      <c r="AK11" s="53" t="s">
        <v>31</v>
      </c>
      <c r="AL11" s="54"/>
      <c r="AM11" s="54"/>
      <c r="AN11" s="54"/>
      <c r="AO11" s="54"/>
      <c r="AP11" s="54"/>
      <c r="AQ11" s="336"/>
      <c r="AR11" s="53" t="s">
        <v>32</v>
      </c>
      <c r="AS11" s="54"/>
      <c r="AT11" s="54"/>
      <c r="AU11" s="54"/>
      <c r="AV11" s="54"/>
      <c r="AW11" s="54"/>
      <c r="AX11" s="443"/>
    </row>
    <row r="12" spans="1:50" ht="21" customHeight="1">
      <c r="A12" s="155"/>
      <c r="B12" s="156"/>
      <c r="C12" s="156"/>
      <c r="D12" s="156"/>
      <c r="E12" s="156"/>
      <c r="F12" s="157"/>
      <c r="G12" s="444" t="s">
        <v>33</v>
      </c>
      <c r="H12" s="445"/>
      <c r="I12" s="450" t="s">
        <v>34</v>
      </c>
      <c r="J12" s="451"/>
      <c r="K12" s="451"/>
      <c r="L12" s="451"/>
      <c r="M12" s="451"/>
      <c r="N12" s="451"/>
      <c r="O12" s="452"/>
      <c r="P12" s="453">
        <f>ROUND(16.28,0)</f>
        <v>16</v>
      </c>
      <c r="Q12" s="454"/>
      <c r="R12" s="454"/>
      <c r="S12" s="454"/>
      <c r="T12" s="454"/>
      <c r="U12" s="454"/>
      <c r="V12" s="455"/>
      <c r="W12" s="456">
        <f>ROUND(11.288,0)</f>
        <v>11</v>
      </c>
      <c r="X12" s="456"/>
      <c r="Y12" s="456"/>
      <c r="Z12" s="456"/>
      <c r="AA12" s="456"/>
      <c r="AB12" s="456"/>
      <c r="AC12" s="456"/>
      <c r="AD12" s="456">
        <f>ROUND(12.289,0)</f>
        <v>12</v>
      </c>
      <c r="AE12" s="456"/>
      <c r="AF12" s="456"/>
      <c r="AG12" s="456"/>
      <c r="AH12" s="456"/>
      <c r="AI12" s="456"/>
      <c r="AJ12" s="456"/>
      <c r="AK12" s="456">
        <f>ROUND(11.59,0)</f>
        <v>12</v>
      </c>
      <c r="AL12" s="456"/>
      <c r="AM12" s="456"/>
      <c r="AN12" s="456"/>
      <c r="AO12" s="456"/>
      <c r="AP12" s="456"/>
      <c r="AQ12" s="456"/>
      <c r="AR12" s="503">
        <f>ROUND(12.418,0)</f>
        <v>12</v>
      </c>
      <c r="AS12" s="503"/>
      <c r="AT12" s="503"/>
      <c r="AU12" s="503"/>
      <c r="AV12" s="503"/>
      <c r="AW12" s="503"/>
      <c r="AX12" s="504"/>
    </row>
    <row r="13" spans="1:50" ht="21" customHeight="1">
      <c r="A13" s="155"/>
      <c r="B13" s="156"/>
      <c r="C13" s="156"/>
      <c r="D13" s="156"/>
      <c r="E13" s="156"/>
      <c r="F13" s="157"/>
      <c r="G13" s="446"/>
      <c r="H13" s="447"/>
      <c r="I13" s="409" t="s">
        <v>35</v>
      </c>
      <c r="J13" s="457"/>
      <c r="K13" s="457"/>
      <c r="L13" s="457"/>
      <c r="M13" s="457"/>
      <c r="N13" s="457"/>
      <c r="O13" s="458"/>
      <c r="P13" s="258" t="s">
        <v>36</v>
      </c>
      <c r="Q13" s="98"/>
      <c r="R13" s="98"/>
      <c r="S13" s="98"/>
      <c r="T13" s="98"/>
      <c r="U13" s="98"/>
      <c r="V13" s="99"/>
      <c r="W13" s="258" t="s">
        <v>36</v>
      </c>
      <c r="X13" s="98"/>
      <c r="Y13" s="98"/>
      <c r="Z13" s="98"/>
      <c r="AA13" s="98"/>
      <c r="AB13" s="98"/>
      <c r="AC13" s="99"/>
      <c r="AD13" s="258" t="s">
        <v>36</v>
      </c>
      <c r="AE13" s="98"/>
      <c r="AF13" s="98"/>
      <c r="AG13" s="98"/>
      <c r="AH13" s="98"/>
      <c r="AI13" s="98"/>
      <c r="AJ13" s="99"/>
      <c r="AK13" s="294"/>
      <c r="AL13" s="294"/>
      <c r="AM13" s="294"/>
      <c r="AN13" s="294"/>
      <c r="AO13" s="294"/>
      <c r="AP13" s="294"/>
      <c r="AQ13" s="294"/>
      <c r="AR13" s="407"/>
      <c r="AS13" s="407"/>
      <c r="AT13" s="407"/>
      <c r="AU13" s="407"/>
      <c r="AV13" s="407"/>
      <c r="AW13" s="407"/>
      <c r="AX13" s="408"/>
    </row>
    <row r="14" spans="1:50" ht="21" customHeight="1">
      <c r="A14" s="155"/>
      <c r="B14" s="156"/>
      <c r="C14" s="156"/>
      <c r="D14" s="156"/>
      <c r="E14" s="156"/>
      <c r="F14" s="157"/>
      <c r="G14" s="446"/>
      <c r="H14" s="447"/>
      <c r="I14" s="409" t="s">
        <v>37</v>
      </c>
      <c r="J14" s="410"/>
      <c r="K14" s="410"/>
      <c r="L14" s="410"/>
      <c r="M14" s="410"/>
      <c r="N14" s="410"/>
      <c r="O14" s="411"/>
      <c r="P14" s="258" t="s">
        <v>36</v>
      </c>
      <c r="Q14" s="98"/>
      <c r="R14" s="98"/>
      <c r="S14" s="98"/>
      <c r="T14" s="98"/>
      <c r="U14" s="98"/>
      <c r="V14" s="99"/>
      <c r="W14" s="258" t="s">
        <v>36</v>
      </c>
      <c r="X14" s="98"/>
      <c r="Y14" s="98"/>
      <c r="Z14" s="98"/>
      <c r="AA14" s="98"/>
      <c r="AB14" s="98"/>
      <c r="AC14" s="99"/>
      <c r="AD14" s="258" t="s">
        <v>36</v>
      </c>
      <c r="AE14" s="98"/>
      <c r="AF14" s="98"/>
      <c r="AG14" s="98"/>
      <c r="AH14" s="98"/>
      <c r="AI14" s="98"/>
      <c r="AJ14" s="99"/>
      <c r="AK14" s="258" t="s">
        <v>36</v>
      </c>
      <c r="AL14" s="98"/>
      <c r="AM14" s="98"/>
      <c r="AN14" s="98"/>
      <c r="AO14" s="98"/>
      <c r="AP14" s="98"/>
      <c r="AQ14" s="99"/>
      <c r="AR14" s="258"/>
      <c r="AS14" s="98"/>
      <c r="AT14" s="98"/>
      <c r="AU14" s="98"/>
      <c r="AV14" s="98"/>
      <c r="AW14" s="98"/>
      <c r="AX14" s="412"/>
    </row>
    <row r="15" spans="1:50" ht="21" customHeight="1">
      <c r="A15" s="155"/>
      <c r="B15" s="156"/>
      <c r="C15" s="156"/>
      <c r="D15" s="156"/>
      <c r="E15" s="156"/>
      <c r="F15" s="157"/>
      <c r="G15" s="446"/>
      <c r="H15" s="447"/>
      <c r="I15" s="409" t="s">
        <v>38</v>
      </c>
      <c r="J15" s="410"/>
      <c r="K15" s="410"/>
      <c r="L15" s="410"/>
      <c r="M15" s="410"/>
      <c r="N15" s="410"/>
      <c r="O15" s="411"/>
      <c r="P15" s="258" t="s">
        <v>36</v>
      </c>
      <c r="Q15" s="98"/>
      <c r="R15" s="98"/>
      <c r="S15" s="98"/>
      <c r="T15" s="98"/>
      <c r="U15" s="98"/>
      <c r="V15" s="99"/>
      <c r="W15" s="258" t="s">
        <v>36</v>
      </c>
      <c r="X15" s="98"/>
      <c r="Y15" s="98"/>
      <c r="Z15" s="98"/>
      <c r="AA15" s="98"/>
      <c r="AB15" s="98"/>
      <c r="AC15" s="99"/>
      <c r="AD15" s="258" t="s">
        <v>36</v>
      </c>
      <c r="AE15" s="98"/>
      <c r="AF15" s="98"/>
      <c r="AG15" s="98"/>
      <c r="AH15" s="98"/>
      <c r="AI15" s="98"/>
      <c r="AJ15" s="99"/>
      <c r="AK15" s="258"/>
      <c r="AL15" s="98"/>
      <c r="AM15" s="98"/>
      <c r="AN15" s="98"/>
      <c r="AO15" s="98"/>
      <c r="AP15" s="98"/>
      <c r="AQ15" s="99"/>
      <c r="AR15" s="459"/>
      <c r="AS15" s="460"/>
      <c r="AT15" s="460"/>
      <c r="AU15" s="460"/>
      <c r="AV15" s="460"/>
      <c r="AW15" s="460"/>
      <c r="AX15" s="461"/>
    </row>
    <row r="16" spans="1:50" ht="24.75" customHeight="1">
      <c r="A16" s="155"/>
      <c r="B16" s="156"/>
      <c r="C16" s="156"/>
      <c r="D16" s="156"/>
      <c r="E16" s="156"/>
      <c r="F16" s="157"/>
      <c r="G16" s="446"/>
      <c r="H16" s="447"/>
      <c r="I16" s="409" t="s">
        <v>39</v>
      </c>
      <c r="J16" s="457"/>
      <c r="K16" s="457"/>
      <c r="L16" s="457"/>
      <c r="M16" s="457"/>
      <c r="N16" s="457"/>
      <c r="O16" s="458"/>
      <c r="P16" s="258" t="s">
        <v>36</v>
      </c>
      <c r="Q16" s="98"/>
      <c r="R16" s="98"/>
      <c r="S16" s="98"/>
      <c r="T16" s="98"/>
      <c r="U16" s="98"/>
      <c r="V16" s="99"/>
      <c r="W16" s="258" t="s">
        <v>36</v>
      </c>
      <c r="X16" s="98"/>
      <c r="Y16" s="98"/>
      <c r="Z16" s="98"/>
      <c r="AA16" s="98"/>
      <c r="AB16" s="98"/>
      <c r="AC16" s="99"/>
      <c r="AD16" s="258" t="s">
        <v>36</v>
      </c>
      <c r="AE16" s="98"/>
      <c r="AF16" s="98"/>
      <c r="AG16" s="98"/>
      <c r="AH16" s="98"/>
      <c r="AI16" s="98"/>
      <c r="AJ16" s="99"/>
      <c r="AK16" s="294"/>
      <c r="AL16" s="294"/>
      <c r="AM16" s="294"/>
      <c r="AN16" s="294"/>
      <c r="AO16" s="294"/>
      <c r="AP16" s="294"/>
      <c r="AQ16" s="294"/>
      <c r="AR16" s="407"/>
      <c r="AS16" s="407"/>
      <c r="AT16" s="407"/>
      <c r="AU16" s="407"/>
      <c r="AV16" s="407"/>
      <c r="AW16" s="407"/>
      <c r="AX16" s="408"/>
    </row>
    <row r="17" spans="1:51" ht="24.75" customHeight="1">
      <c r="A17" s="155"/>
      <c r="B17" s="156"/>
      <c r="C17" s="156"/>
      <c r="D17" s="156"/>
      <c r="E17" s="156"/>
      <c r="F17" s="157"/>
      <c r="G17" s="448"/>
      <c r="H17" s="449"/>
      <c r="I17" s="420" t="s">
        <v>40</v>
      </c>
      <c r="J17" s="421"/>
      <c r="K17" s="421"/>
      <c r="L17" s="421"/>
      <c r="M17" s="421"/>
      <c r="N17" s="421"/>
      <c r="O17" s="422"/>
      <c r="P17" s="423">
        <f>ROUND(16.28,0)</f>
        <v>16</v>
      </c>
      <c r="Q17" s="424"/>
      <c r="R17" s="424"/>
      <c r="S17" s="424"/>
      <c r="T17" s="424"/>
      <c r="U17" s="424"/>
      <c r="V17" s="425"/>
      <c r="W17" s="423">
        <f>ROUND(11.288,0)</f>
        <v>11</v>
      </c>
      <c r="X17" s="424"/>
      <c r="Y17" s="424"/>
      <c r="Z17" s="424"/>
      <c r="AA17" s="424"/>
      <c r="AB17" s="424"/>
      <c r="AC17" s="425"/>
      <c r="AD17" s="423">
        <f>ROUND(12.289,0)</f>
        <v>12</v>
      </c>
      <c r="AE17" s="424"/>
      <c r="AF17" s="424"/>
      <c r="AG17" s="424"/>
      <c r="AH17" s="424"/>
      <c r="AI17" s="424"/>
      <c r="AJ17" s="425"/>
      <c r="AK17" s="423">
        <f>ROUND(11.59,0)</f>
        <v>12</v>
      </c>
      <c r="AL17" s="424"/>
      <c r="AM17" s="424"/>
      <c r="AN17" s="424"/>
      <c r="AO17" s="424"/>
      <c r="AP17" s="424"/>
      <c r="AQ17" s="425"/>
      <c r="AR17" s="505">
        <f>ROUND(12.418,0)</f>
        <v>12</v>
      </c>
      <c r="AS17" s="505"/>
      <c r="AT17" s="505"/>
      <c r="AU17" s="505"/>
      <c r="AV17" s="505"/>
      <c r="AW17" s="505"/>
      <c r="AX17" s="506"/>
    </row>
    <row r="18" spans="1:51" ht="24.75" customHeight="1">
      <c r="A18" s="155"/>
      <c r="B18" s="156"/>
      <c r="C18" s="156"/>
      <c r="D18" s="156"/>
      <c r="E18" s="156"/>
      <c r="F18" s="157"/>
      <c r="G18" s="413" t="s">
        <v>41</v>
      </c>
      <c r="H18" s="414"/>
      <c r="I18" s="414"/>
      <c r="J18" s="414"/>
      <c r="K18" s="414"/>
      <c r="L18" s="414"/>
      <c r="M18" s="414"/>
      <c r="N18" s="414"/>
      <c r="O18" s="414"/>
      <c r="P18" s="416">
        <f>ROUND(16.117,0)</f>
        <v>16</v>
      </c>
      <c r="Q18" s="417"/>
      <c r="R18" s="417"/>
      <c r="S18" s="417"/>
      <c r="T18" s="417"/>
      <c r="U18" s="417"/>
      <c r="V18" s="418"/>
      <c r="W18" s="419">
        <f>ROUND(11.281,0)</f>
        <v>11</v>
      </c>
      <c r="X18" s="419"/>
      <c r="Y18" s="419"/>
      <c r="Z18" s="419"/>
      <c r="AA18" s="419"/>
      <c r="AB18" s="419"/>
      <c r="AC18" s="419"/>
      <c r="AD18" s="419">
        <v>12</v>
      </c>
      <c r="AE18" s="419"/>
      <c r="AF18" s="419"/>
      <c r="AG18" s="419"/>
      <c r="AH18" s="419"/>
      <c r="AI18" s="419"/>
      <c r="AJ18" s="419"/>
      <c r="AK18" s="399"/>
      <c r="AL18" s="399"/>
      <c r="AM18" s="399"/>
      <c r="AN18" s="399"/>
      <c r="AO18" s="399"/>
      <c r="AP18" s="399"/>
      <c r="AQ18" s="399"/>
      <c r="AR18" s="399"/>
      <c r="AS18" s="399"/>
      <c r="AT18" s="399"/>
      <c r="AU18" s="399"/>
      <c r="AV18" s="399"/>
      <c r="AW18" s="399"/>
      <c r="AX18" s="400"/>
    </row>
    <row r="19" spans="1:51" ht="24.75" customHeight="1">
      <c r="A19" s="438"/>
      <c r="B19" s="439"/>
      <c r="C19" s="439"/>
      <c r="D19" s="439"/>
      <c r="E19" s="439"/>
      <c r="F19" s="440"/>
      <c r="G19" s="413" t="s">
        <v>42</v>
      </c>
      <c r="H19" s="414"/>
      <c r="I19" s="414"/>
      <c r="J19" s="414"/>
      <c r="K19" s="414"/>
      <c r="L19" s="414"/>
      <c r="M19" s="414"/>
      <c r="N19" s="414"/>
      <c r="O19" s="414"/>
      <c r="P19" s="415">
        <f>P18/P17</f>
        <v>1</v>
      </c>
      <c r="Q19" s="415"/>
      <c r="R19" s="415"/>
      <c r="S19" s="415"/>
      <c r="T19" s="415"/>
      <c r="U19" s="415"/>
      <c r="V19" s="415"/>
      <c r="W19" s="415">
        <f>W18/W17</f>
        <v>1</v>
      </c>
      <c r="X19" s="415"/>
      <c r="Y19" s="415"/>
      <c r="Z19" s="415"/>
      <c r="AA19" s="415"/>
      <c r="AB19" s="415"/>
      <c r="AC19" s="415"/>
      <c r="AD19" s="415">
        <f>AD18/AD17</f>
        <v>1</v>
      </c>
      <c r="AE19" s="415"/>
      <c r="AF19" s="415"/>
      <c r="AG19" s="415"/>
      <c r="AH19" s="415"/>
      <c r="AI19" s="415"/>
      <c r="AJ19" s="415"/>
      <c r="AK19" s="399"/>
      <c r="AL19" s="399"/>
      <c r="AM19" s="399"/>
      <c r="AN19" s="399"/>
      <c r="AO19" s="399"/>
      <c r="AP19" s="399"/>
      <c r="AQ19" s="399"/>
      <c r="AR19" s="399"/>
      <c r="AS19" s="399"/>
      <c r="AT19" s="399"/>
      <c r="AU19" s="399"/>
      <c r="AV19" s="399"/>
      <c r="AW19" s="399"/>
      <c r="AX19" s="400"/>
    </row>
    <row r="20" spans="1:51" ht="31.7" customHeight="1">
      <c r="A20" s="401" t="s">
        <v>43</v>
      </c>
      <c r="B20" s="402"/>
      <c r="C20" s="402"/>
      <c r="D20" s="402"/>
      <c r="E20" s="402"/>
      <c r="F20" s="403"/>
      <c r="G20" s="385" t="s">
        <v>44</v>
      </c>
      <c r="H20" s="54"/>
      <c r="I20" s="54"/>
      <c r="J20" s="54"/>
      <c r="K20" s="54"/>
      <c r="L20" s="54"/>
      <c r="M20" s="54"/>
      <c r="N20" s="54"/>
      <c r="O20" s="54"/>
      <c r="P20" s="54"/>
      <c r="Q20" s="54"/>
      <c r="R20" s="54"/>
      <c r="S20" s="54"/>
      <c r="T20" s="54"/>
      <c r="U20" s="54"/>
      <c r="V20" s="54"/>
      <c r="W20" s="54"/>
      <c r="X20" s="336"/>
      <c r="Y20" s="386"/>
      <c r="Z20" s="125"/>
      <c r="AA20" s="126"/>
      <c r="AB20" s="53" t="s">
        <v>45</v>
      </c>
      <c r="AC20" s="54"/>
      <c r="AD20" s="336"/>
      <c r="AE20" s="51" t="s">
        <v>28</v>
      </c>
      <c r="AF20" s="51"/>
      <c r="AG20" s="51"/>
      <c r="AH20" s="51"/>
      <c r="AI20" s="51"/>
      <c r="AJ20" s="51" t="s">
        <v>29</v>
      </c>
      <c r="AK20" s="51"/>
      <c r="AL20" s="51"/>
      <c r="AM20" s="51"/>
      <c r="AN20" s="51"/>
      <c r="AO20" s="51" t="s">
        <v>30</v>
      </c>
      <c r="AP20" s="51"/>
      <c r="AQ20" s="51"/>
      <c r="AR20" s="51"/>
      <c r="AS20" s="51"/>
      <c r="AT20" s="52" t="s">
        <v>46</v>
      </c>
      <c r="AU20" s="51"/>
      <c r="AV20" s="51"/>
      <c r="AW20" s="51"/>
      <c r="AX20" s="379"/>
    </row>
    <row r="21" spans="1:51" ht="22.5" customHeight="1">
      <c r="A21" s="401"/>
      <c r="B21" s="402"/>
      <c r="C21" s="402"/>
      <c r="D21" s="402"/>
      <c r="E21" s="402"/>
      <c r="F21" s="403"/>
      <c r="G21" s="389" t="s">
        <v>47</v>
      </c>
      <c r="H21" s="210"/>
      <c r="I21" s="210"/>
      <c r="J21" s="210"/>
      <c r="K21" s="210"/>
      <c r="L21" s="210"/>
      <c r="M21" s="210"/>
      <c r="N21" s="210"/>
      <c r="O21" s="210"/>
      <c r="P21" s="210"/>
      <c r="Q21" s="210"/>
      <c r="R21" s="210"/>
      <c r="S21" s="210"/>
      <c r="T21" s="210"/>
      <c r="U21" s="210"/>
      <c r="V21" s="210"/>
      <c r="W21" s="210"/>
      <c r="X21" s="390"/>
      <c r="Y21" s="349" t="s">
        <v>48</v>
      </c>
      <c r="Z21" s="396"/>
      <c r="AA21" s="397"/>
      <c r="AB21" s="398" t="s">
        <v>49</v>
      </c>
      <c r="AC21" s="398"/>
      <c r="AD21" s="398"/>
      <c r="AE21" s="44">
        <v>305</v>
      </c>
      <c r="AF21" s="44"/>
      <c r="AG21" s="44"/>
      <c r="AH21" s="44"/>
      <c r="AI21" s="44"/>
      <c r="AJ21" s="44">
        <v>314</v>
      </c>
      <c r="AK21" s="44"/>
      <c r="AL21" s="44"/>
      <c r="AM21" s="44"/>
      <c r="AN21" s="44"/>
      <c r="AO21" s="44">
        <v>288</v>
      </c>
      <c r="AP21" s="44"/>
      <c r="AQ21" s="44"/>
      <c r="AR21" s="44"/>
      <c r="AS21" s="44"/>
      <c r="AT21" s="399"/>
      <c r="AU21" s="399"/>
      <c r="AV21" s="399"/>
      <c r="AW21" s="399"/>
      <c r="AX21" s="400"/>
    </row>
    <row r="22" spans="1:51" ht="22.5" customHeight="1">
      <c r="A22" s="401"/>
      <c r="B22" s="402"/>
      <c r="C22" s="402"/>
      <c r="D22" s="402"/>
      <c r="E22" s="402"/>
      <c r="F22" s="403"/>
      <c r="G22" s="391"/>
      <c r="H22" s="136"/>
      <c r="I22" s="136"/>
      <c r="J22" s="136"/>
      <c r="K22" s="136"/>
      <c r="L22" s="136"/>
      <c r="M22" s="136"/>
      <c r="N22" s="136"/>
      <c r="O22" s="136"/>
      <c r="P22" s="136"/>
      <c r="Q22" s="136"/>
      <c r="R22" s="136"/>
      <c r="S22" s="136"/>
      <c r="T22" s="136"/>
      <c r="U22" s="136"/>
      <c r="V22" s="136"/>
      <c r="W22" s="136"/>
      <c r="X22" s="392"/>
      <c r="Y22" s="53" t="s">
        <v>50</v>
      </c>
      <c r="Z22" s="54"/>
      <c r="AA22" s="336"/>
      <c r="AB22" s="404" t="s">
        <v>51</v>
      </c>
      <c r="AC22" s="404"/>
      <c r="AD22" s="404"/>
      <c r="AE22" s="404" t="s">
        <v>36</v>
      </c>
      <c r="AF22" s="404"/>
      <c r="AG22" s="404"/>
      <c r="AH22" s="404"/>
      <c r="AI22" s="404"/>
      <c r="AJ22" s="404" t="s">
        <v>36</v>
      </c>
      <c r="AK22" s="404"/>
      <c r="AL22" s="404"/>
      <c r="AM22" s="404"/>
      <c r="AN22" s="404"/>
      <c r="AO22" s="404" t="s">
        <v>36</v>
      </c>
      <c r="AP22" s="404"/>
      <c r="AQ22" s="404"/>
      <c r="AR22" s="404"/>
      <c r="AS22" s="404"/>
      <c r="AT22" s="44">
        <v>260</v>
      </c>
      <c r="AU22" s="44"/>
      <c r="AV22" s="44"/>
      <c r="AW22" s="44"/>
      <c r="AX22" s="405"/>
    </row>
    <row r="23" spans="1:51" ht="22.5" customHeight="1">
      <c r="A23" s="401"/>
      <c r="B23" s="402"/>
      <c r="C23" s="402"/>
      <c r="D23" s="402"/>
      <c r="E23" s="402"/>
      <c r="F23" s="403"/>
      <c r="G23" s="393"/>
      <c r="H23" s="394"/>
      <c r="I23" s="394"/>
      <c r="J23" s="394"/>
      <c r="K23" s="394"/>
      <c r="L23" s="394"/>
      <c r="M23" s="394"/>
      <c r="N23" s="394"/>
      <c r="O23" s="394"/>
      <c r="P23" s="394"/>
      <c r="Q23" s="394"/>
      <c r="R23" s="394"/>
      <c r="S23" s="394"/>
      <c r="T23" s="394"/>
      <c r="U23" s="394"/>
      <c r="V23" s="394"/>
      <c r="W23" s="394"/>
      <c r="X23" s="395"/>
      <c r="Y23" s="53" t="s">
        <v>52</v>
      </c>
      <c r="Z23" s="54"/>
      <c r="AA23" s="336"/>
      <c r="AB23" s="404" t="s">
        <v>53</v>
      </c>
      <c r="AC23" s="404"/>
      <c r="AD23" s="404"/>
      <c r="AE23" s="406">
        <f>ROUND($AT$22/AE21*100,0)</f>
        <v>85</v>
      </c>
      <c r="AF23" s="406"/>
      <c r="AG23" s="406"/>
      <c r="AH23" s="406"/>
      <c r="AI23" s="406"/>
      <c r="AJ23" s="406">
        <f>ROUND($AT$22/AJ21*100,0)</f>
        <v>83</v>
      </c>
      <c r="AK23" s="406"/>
      <c r="AL23" s="406"/>
      <c r="AM23" s="406"/>
      <c r="AN23" s="406"/>
      <c r="AO23" s="406">
        <f>ROUND($AT$22/AO21*100,0)</f>
        <v>90</v>
      </c>
      <c r="AP23" s="406"/>
      <c r="AQ23" s="406"/>
      <c r="AR23" s="406"/>
      <c r="AS23" s="406"/>
      <c r="AT23" s="377"/>
      <c r="AU23" s="377"/>
      <c r="AV23" s="377"/>
      <c r="AW23" s="377"/>
      <c r="AX23" s="378"/>
    </row>
    <row r="24" spans="1:51" ht="31.7" customHeight="1">
      <c r="A24" s="323" t="s">
        <v>54</v>
      </c>
      <c r="B24" s="380"/>
      <c r="C24" s="380"/>
      <c r="D24" s="380"/>
      <c r="E24" s="380"/>
      <c r="F24" s="381"/>
      <c r="G24" s="385" t="s">
        <v>55</v>
      </c>
      <c r="H24" s="54"/>
      <c r="I24" s="54"/>
      <c r="J24" s="54"/>
      <c r="K24" s="54"/>
      <c r="L24" s="54"/>
      <c r="M24" s="54"/>
      <c r="N24" s="54"/>
      <c r="O24" s="54"/>
      <c r="P24" s="54"/>
      <c r="Q24" s="54"/>
      <c r="R24" s="54"/>
      <c r="S24" s="54"/>
      <c r="T24" s="54"/>
      <c r="U24" s="54"/>
      <c r="V24" s="54"/>
      <c r="W24" s="54"/>
      <c r="X24" s="336"/>
      <c r="Y24" s="386"/>
      <c r="Z24" s="125"/>
      <c r="AA24" s="126"/>
      <c r="AB24" s="53" t="s">
        <v>45</v>
      </c>
      <c r="AC24" s="54"/>
      <c r="AD24" s="336"/>
      <c r="AE24" s="51" t="s">
        <v>28</v>
      </c>
      <c r="AF24" s="51"/>
      <c r="AG24" s="51"/>
      <c r="AH24" s="51"/>
      <c r="AI24" s="51"/>
      <c r="AJ24" s="51" t="s">
        <v>29</v>
      </c>
      <c r="AK24" s="51"/>
      <c r="AL24" s="51"/>
      <c r="AM24" s="51"/>
      <c r="AN24" s="51"/>
      <c r="AO24" s="51" t="s">
        <v>30</v>
      </c>
      <c r="AP24" s="51"/>
      <c r="AQ24" s="51"/>
      <c r="AR24" s="51"/>
      <c r="AS24" s="51"/>
      <c r="AT24" s="337" t="s">
        <v>56</v>
      </c>
      <c r="AU24" s="338"/>
      <c r="AV24" s="338"/>
      <c r="AW24" s="338"/>
      <c r="AX24" s="339"/>
    </row>
    <row r="25" spans="1:51" ht="22.5" customHeight="1">
      <c r="A25" s="72"/>
      <c r="B25" s="73"/>
      <c r="C25" s="73"/>
      <c r="D25" s="73"/>
      <c r="E25" s="73"/>
      <c r="F25" s="74"/>
      <c r="G25" s="82" t="s">
        <v>57</v>
      </c>
      <c r="H25" s="83"/>
      <c r="I25" s="83"/>
      <c r="J25" s="83"/>
      <c r="K25" s="83"/>
      <c r="L25" s="83"/>
      <c r="M25" s="83"/>
      <c r="N25" s="83"/>
      <c r="O25" s="83"/>
      <c r="P25" s="83"/>
      <c r="Q25" s="83"/>
      <c r="R25" s="83"/>
      <c r="S25" s="83"/>
      <c r="T25" s="83"/>
      <c r="U25" s="83"/>
      <c r="V25" s="83"/>
      <c r="W25" s="83"/>
      <c r="X25" s="209"/>
      <c r="Y25" s="370" t="s">
        <v>58</v>
      </c>
      <c r="Z25" s="371"/>
      <c r="AA25" s="372"/>
      <c r="AB25" s="373" t="s">
        <v>59</v>
      </c>
      <c r="AC25" s="371"/>
      <c r="AD25" s="372"/>
      <c r="AE25" s="374">
        <v>15257</v>
      </c>
      <c r="AF25" s="374"/>
      <c r="AG25" s="374"/>
      <c r="AH25" s="374"/>
      <c r="AI25" s="374"/>
      <c r="AJ25" s="375">
        <v>15675</v>
      </c>
      <c r="AK25" s="375"/>
      <c r="AL25" s="375"/>
      <c r="AM25" s="375"/>
      <c r="AN25" s="375"/>
      <c r="AO25" s="388">
        <v>15558</v>
      </c>
      <c r="AP25" s="44"/>
      <c r="AQ25" s="44"/>
      <c r="AR25" s="44"/>
      <c r="AS25" s="44"/>
      <c r="AT25" s="46" t="s">
        <v>60</v>
      </c>
      <c r="AU25" s="47"/>
      <c r="AV25" s="47"/>
      <c r="AW25" s="47"/>
      <c r="AX25" s="376"/>
    </row>
    <row r="26" spans="1:51" ht="22.5" customHeight="1">
      <c r="A26" s="72"/>
      <c r="B26" s="73"/>
      <c r="C26" s="73"/>
      <c r="D26" s="73"/>
      <c r="E26" s="73"/>
      <c r="F26" s="74"/>
      <c r="G26" s="387"/>
      <c r="H26" s="233"/>
      <c r="I26" s="233"/>
      <c r="J26" s="233"/>
      <c r="K26" s="233"/>
      <c r="L26" s="233"/>
      <c r="M26" s="233"/>
      <c r="N26" s="233"/>
      <c r="O26" s="233"/>
      <c r="P26" s="233"/>
      <c r="Q26" s="233"/>
      <c r="R26" s="233"/>
      <c r="S26" s="233"/>
      <c r="T26" s="233"/>
      <c r="U26" s="233"/>
      <c r="V26" s="233"/>
      <c r="W26" s="233"/>
      <c r="X26" s="299"/>
      <c r="Y26" s="361" t="s">
        <v>61</v>
      </c>
      <c r="Z26" s="350"/>
      <c r="AA26" s="351"/>
      <c r="AB26" s="373" t="s">
        <v>59</v>
      </c>
      <c r="AC26" s="371"/>
      <c r="AD26" s="372"/>
      <c r="AE26" s="363">
        <v>15605</v>
      </c>
      <c r="AF26" s="364"/>
      <c r="AG26" s="364"/>
      <c r="AH26" s="364"/>
      <c r="AI26" s="365"/>
      <c r="AJ26" s="366">
        <v>15649</v>
      </c>
      <c r="AK26" s="367"/>
      <c r="AL26" s="367"/>
      <c r="AM26" s="367"/>
      <c r="AN26" s="368"/>
      <c r="AO26" s="232">
        <v>15788</v>
      </c>
      <c r="AP26" s="233"/>
      <c r="AQ26" s="233"/>
      <c r="AR26" s="233"/>
      <c r="AS26" s="299"/>
      <c r="AT26" s="369">
        <f>(AE25+AJ25+AO25)/3</f>
        <v>15496.666666666666</v>
      </c>
      <c r="AU26" s="233"/>
      <c r="AV26" s="233"/>
      <c r="AW26" s="233"/>
      <c r="AX26" s="234"/>
      <c r="AY26" s="3"/>
    </row>
    <row r="27" spans="1:51" ht="22.5" customHeight="1">
      <c r="A27" s="72"/>
      <c r="B27" s="73"/>
      <c r="C27" s="73"/>
      <c r="D27" s="73"/>
      <c r="E27" s="73"/>
      <c r="F27" s="74"/>
      <c r="G27" s="82" t="s">
        <v>62</v>
      </c>
      <c r="H27" s="83"/>
      <c r="I27" s="83"/>
      <c r="J27" s="83"/>
      <c r="K27" s="83"/>
      <c r="L27" s="83"/>
      <c r="M27" s="83"/>
      <c r="N27" s="83"/>
      <c r="O27" s="83"/>
      <c r="P27" s="83"/>
      <c r="Q27" s="83"/>
      <c r="R27" s="83"/>
      <c r="S27" s="83"/>
      <c r="T27" s="83"/>
      <c r="U27" s="83"/>
      <c r="V27" s="83"/>
      <c r="W27" s="83"/>
      <c r="X27" s="209"/>
      <c r="Y27" s="370" t="s">
        <v>58</v>
      </c>
      <c r="Z27" s="371"/>
      <c r="AA27" s="372"/>
      <c r="AB27" s="373" t="s">
        <v>63</v>
      </c>
      <c r="AC27" s="371"/>
      <c r="AD27" s="372"/>
      <c r="AE27" s="374">
        <v>6</v>
      </c>
      <c r="AF27" s="374"/>
      <c r="AG27" s="374"/>
      <c r="AH27" s="374"/>
      <c r="AI27" s="374"/>
      <c r="AJ27" s="375">
        <v>7</v>
      </c>
      <c r="AK27" s="375"/>
      <c r="AL27" s="375"/>
      <c r="AM27" s="375"/>
      <c r="AN27" s="375"/>
      <c r="AO27" s="44">
        <v>7</v>
      </c>
      <c r="AP27" s="44"/>
      <c r="AQ27" s="44"/>
      <c r="AR27" s="44"/>
      <c r="AS27" s="44"/>
      <c r="AT27" s="46" t="s">
        <v>60</v>
      </c>
      <c r="AU27" s="47"/>
      <c r="AV27" s="47"/>
      <c r="AW27" s="47"/>
      <c r="AX27" s="376"/>
      <c r="AY27" s="3"/>
    </row>
    <row r="28" spans="1:51" ht="22.5" customHeight="1">
      <c r="A28" s="72"/>
      <c r="B28" s="73"/>
      <c r="C28" s="73"/>
      <c r="D28" s="73"/>
      <c r="E28" s="73"/>
      <c r="F28" s="74"/>
      <c r="G28" s="387"/>
      <c r="H28" s="233"/>
      <c r="I28" s="233"/>
      <c r="J28" s="233"/>
      <c r="K28" s="233"/>
      <c r="L28" s="233"/>
      <c r="M28" s="233"/>
      <c r="N28" s="233"/>
      <c r="O28" s="233"/>
      <c r="P28" s="233"/>
      <c r="Q28" s="233"/>
      <c r="R28" s="233"/>
      <c r="S28" s="233"/>
      <c r="T28" s="233"/>
      <c r="U28" s="233"/>
      <c r="V28" s="233"/>
      <c r="W28" s="233"/>
      <c r="X28" s="299"/>
      <c r="Y28" s="361" t="s">
        <v>61</v>
      </c>
      <c r="Z28" s="350"/>
      <c r="AA28" s="351"/>
      <c r="AB28" s="362" t="s">
        <v>63</v>
      </c>
      <c r="AC28" s="350"/>
      <c r="AD28" s="351"/>
      <c r="AE28" s="363">
        <v>12</v>
      </c>
      <c r="AF28" s="364"/>
      <c r="AG28" s="364"/>
      <c r="AH28" s="364"/>
      <c r="AI28" s="365"/>
      <c r="AJ28" s="366">
        <v>15</v>
      </c>
      <c r="AK28" s="367"/>
      <c r="AL28" s="367"/>
      <c r="AM28" s="367"/>
      <c r="AN28" s="368"/>
      <c r="AO28" s="232">
        <v>9</v>
      </c>
      <c r="AP28" s="233"/>
      <c r="AQ28" s="233"/>
      <c r="AR28" s="233"/>
      <c r="AS28" s="299"/>
      <c r="AT28" s="369">
        <f>(AE27+AJ27+AO27)/3</f>
        <v>6.666666666666667</v>
      </c>
      <c r="AU28" s="233"/>
      <c r="AV28" s="233"/>
      <c r="AW28" s="233"/>
      <c r="AX28" s="234"/>
      <c r="AY28" s="3"/>
    </row>
    <row r="29" spans="1:51" ht="22.5" customHeight="1">
      <c r="A29" s="72"/>
      <c r="B29" s="73"/>
      <c r="C29" s="73"/>
      <c r="D29" s="73"/>
      <c r="E29" s="73"/>
      <c r="F29" s="74"/>
      <c r="G29" s="82" t="s">
        <v>64</v>
      </c>
      <c r="H29" s="83"/>
      <c r="I29" s="83"/>
      <c r="J29" s="83"/>
      <c r="K29" s="83"/>
      <c r="L29" s="83"/>
      <c r="M29" s="83"/>
      <c r="N29" s="83"/>
      <c r="O29" s="83"/>
      <c r="P29" s="83"/>
      <c r="Q29" s="83"/>
      <c r="R29" s="83"/>
      <c r="S29" s="83"/>
      <c r="T29" s="83"/>
      <c r="U29" s="83"/>
      <c r="V29" s="83"/>
      <c r="W29" s="83"/>
      <c r="X29" s="209"/>
      <c r="Y29" s="370" t="s">
        <v>58</v>
      </c>
      <c r="Z29" s="371"/>
      <c r="AA29" s="372"/>
      <c r="AB29" s="373" t="s">
        <v>65</v>
      </c>
      <c r="AC29" s="371"/>
      <c r="AD29" s="372"/>
      <c r="AE29" s="374">
        <v>1003</v>
      </c>
      <c r="AF29" s="374"/>
      <c r="AG29" s="374"/>
      <c r="AH29" s="374"/>
      <c r="AI29" s="374"/>
      <c r="AJ29" s="375">
        <v>1125</v>
      </c>
      <c r="AK29" s="375"/>
      <c r="AL29" s="375"/>
      <c r="AM29" s="375"/>
      <c r="AN29" s="375"/>
      <c r="AO29" s="44">
        <v>1246</v>
      </c>
      <c r="AP29" s="44"/>
      <c r="AQ29" s="44"/>
      <c r="AR29" s="44"/>
      <c r="AS29" s="44"/>
      <c r="AT29" s="46" t="s">
        <v>60</v>
      </c>
      <c r="AU29" s="47"/>
      <c r="AV29" s="47"/>
      <c r="AW29" s="47"/>
      <c r="AX29" s="376"/>
      <c r="AY29" s="3"/>
    </row>
    <row r="30" spans="1:51" ht="22.5" customHeight="1">
      <c r="A30" s="382"/>
      <c r="B30" s="383"/>
      <c r="C30" s="383"/>
      <c r="D30" s="383"/>
      <c r="E30" s="383"/>
      <c r="F30" s="384"/>
      <c r="G30" s="387"/>
      <c r="H30" s="233"/>
      <c r="I30" s="233"/>
      <c r="J30" s="233"/>
      <c r="K30" s="233"/>
      <c r="L30" s="233"/>
      <c r="M30" s="233"/>
      <c r="N30" s="233"/>
      <c r="O30" s="233"/>
      <c r="P30" s="233"/>
      <c r="Q30" s="233"/>
      <c r="R30" s="233"/>
      <c r="S30" s="233"/>
      <c r="T30" s="233"/>
      <c r="U30" s="233"/>
      <c r="V30" s="233"/>
      <c r="W30" s="233"/>
      <c r="X30" s="299"/>
      <c r="Y30" s="361" t="s">
        <v>61</v>
      </c>
      <c r="Z30" s="350"/>
      <c r="AA30" s="351"/>
      <c r="AB30" s="362" t="s">
        <v>65</v>
      </c>
      <c r="AC30" s="350"/>
      <c r="AD30" s="351"/>
      <c r="AE30" s="363">
        <v>1463</v>
      </c>
      <c r="AF30" s="364"/>
      <c r="AG30" s="364"/>
      <c r="AH30" s="364"/>
      <c r="AI30" s="365"/>
      <c r="AJ30" s="366">
        <v>1522</v>
      </c>
      <c r="AK30" s="367"/>
      <c r="AL30" s="367"/>
      <c r="AM30" s="367"/>
      <c r="AN30" s="368"/>
      <c r="AO30" s="232">
        <v>1265</v>
      </c>
      <c r="AP30" s="233"/>
      <c r="AQ30" s="233"/>
      <c r="AR30" s="233"/>
      <c r="AS30" s="299"/>
      <c r="AT30" s="369">
        <f>(AE29+AJ29+AO29)/3</f>
        <v>1124.6666666666667</v>
      </c>
      <c r="AU30" s="233"/>
      <c r="AV30" s="233"/>
      <c r="AW30" s="233"/>
      <c r="AX30" s="234"/>
      <c r="AY30" s="3"/>
    </row>
    <row r="31" spans="1:51" ht="32.25" customHeight="1">
      <c r="A31" s="323" t="s">
        <v>66</v>
      </c>
      <c r="B31" s="83"/>
      <c r="C31" s="83"/>
      <c r="D31" s="83"/>
      <c r="E31" s="83"/>
      <c r="F31" s="324"/>
      <c r="G31" s="54" t="s">
        <v>67</v>
      </c>
      <c r="H31" s="54"/>
      <c r="I31" s="54"/>
      <c r="J31" s="54"/>
      <c r="K31" s="54"/>
      <c r="L31" s="54"/>
      <c r="M31" s="54"/>
      <c r="N31" s="54"/>
      <c r="O31" s="54"/>
      <c r="P31" s="54"/>
      <c r="Q31" s="54"/>
      <c r="R31" s="54"/>
      <c r="S31" s="54"/>
      <c r="T31" s="54"/>
      <c r="U31" s="54"/>
      <c r="V31" s="54"/>
      <c r="W31" s="54"/>
      <c r="X31" s="336"/>
      <c r="Y31" s="352"/>
      <c r="Z31" s="353"/>
      <c r="AA31" s="354"/>
      <c r="AB31" s="53" t="s">
        <v>45</v>
      </c>
      <c r="AC31" s="54"/>
      <c r="AD31" s="336"/>
      <c r="AE31" s="53" t="s">
        <v>28</v>
      </c>
      <c r="AF31" s="54"/>
      <c r="AG31" s="54"/>
      <c r="AH31" s="54"/>
      <c r="AI31" s="336"/>
      <c r="AJ31" s="53" t="s">
        <v>29</v>
      </c>
      <c r="AK31" s="54"/>
      <c r="AL31" s="54"/>
      <c r="AM31" s="54"/>
      <c r="AN31" s="336"/>
      <c r="AO31" s="53" t="s">
        <v>30</v>
      </c>
      <c r="AP31" s="54"/>
      <c r="AQ31" s="54"/>
      <c r="AR31" s="54"/>
      <c r="AS31" s="336"/>
      <c r="AT31" s="337" t="s">
        <v>68</v>
      </c>
      <c r="AU31" s="338"/>
      <c r="AV31" s="338"/>
      <c r="AW31" s="338"/>
      <c r="AX31" s="339"/>
      <c r="AY31" s="3"/>
    </row>
    <row r="32" spans="1:51" ht="39.950000000000003" customHeight="1">
      <c r="A32" s="325"/>
      <c r="B32" s="230"/>
      <c r="C32" s="230"/>
      <c r="D32" s="230"/>
      <c r="E32" s="230"/>
      <c r="F32" s="326"/>
      <c r="G32" s="340" t="s">
        <v>69</v>
      </c>
      <c r="H32" s="340"/>
      <c r="I32" s="340"/>
      <c r="J32" s="340"/>
      <c r="K32" s="340"/>
      <c r="L32" s="340"/>
      <c r="M32" s="340"/>
      <c r="N32" s="340"/>
      <c r="O32" s="340"/>
      <c r="P32" s="340"/>
      <c r="Q32" s="340"/>
      <c r="R32" s="340"/>
      <c r="S32" s="340"/>
      <c r="T32" s="340"/>
      <c r="U32" s="340"/>
      <c r="V32" s="340"/>
      <c r="W32" s="340"/>
      <c r="X32" s="340"/>
      <c r="Y32" s="342" t="s">
        <v>66</v>
      </c>
      <c r="Z32" s="343"/>
      <c r="AA32" s="344"/>
      <c r="AB32" s="46" t="s">
        <v>65</v>
      </c>
      <c r="AC32" s="47"/>
      <c r="AD32" s="48"/>
      <c r="AE32" s="345">
        <f>ROUND(16000/AE25,1)</f>
        <v>1</v>
      </c>
      <c r="AF32" s="346"/>
      <c r="AG32" s="346"/>
      <c r="AH32" s="346"/>
      <c r="AI32" s="347"/>
      <c r="AJ32" s="345">
        <f>ROUND(11000/15675,1)</f>
        <v>0.7</v>
      </c>
      <c r="AK32" s="346"/>
      <c r="AL32" s="346"/>
      <c r="AM32" s="346"/>
      <c r="AN32" s="347"/>
      <c r="AO32" s="56">
        <f>ROUND(12000/AO25,1)</f>
        <v>0.8</v>
      </c>
      <c r="AP32" s="57"/>
      <c r="AQ32" s="57"/>
      <c r="AR32" s="57"/>
      <c r="AS32" s="55"/>
      <c r="AT32" s="56">
        <f>ROUND(12000/
  15497,1)</f>
        <v>0.8</v>
      </c>
      <c r="AU32" s="57"/>
      <c r="AV32" s="57"/>
      <c r="AW32" s="57"/>
      <c r="AX32" s="348"/>
    </row>
    <row r="33" spans="1:50" ht="39.950000000000003" customHeight="1">
      <c r="A33" s="327"/>
      <c r="B33" s="233"/>
      <c r="C33" s="233"/>
      <c r="D33" s="233"/>
      <c r="E33" s="233"/>
      <c r="F33" s="328"/>
      <c r="G33" s="341"/>
      <c r="H33" s="341"/>
      <c r="I33" s="341"/>
      <c r="J33" s="341"/>
      <c r="K33" s="341"/>
      <c r="L33" s="341"/>
      <c r="M33" s="341"/>
      <c r="N33" s="341"/>
      <c r="O33" s="341"/>
      <c r="P33" s="341"/>
      <c r="Q33" s="341"/>
      <c r="R33" s="341"/>
      <c r="S33" s="341"/>
      <c r="T33" s="341"/>
      <c r="U33" s="341"/>
      <c r="V33" s="341"/>
      <c r="W33" s="341"/>
      <c r="X33" s="341"/>
      <c r="Y33" s="349" t="s">
        <v>70</v>
      </c>
      <c r="Z33" s="350"/>
      <c r="AA33" s="351"/>
      <c r="AB33" s="56" t="s">
        <v>71</v>
      </c>
      <c r="AC33" s="57"/>
      <c r="AD33" s="55"/>
      <c r="AE33" s="355" t="s">
        <v>72</v>
      </c>
      <c r="AF33" s="356"/>
      <c r="AG33" s="356"/>
      <c r="AH33" s="356"/>
      <c r="AI33" s="357"/>
      <c r="AJ33" s="358" t="s">
        <v>73</v>
      </c>
      <c r="AK33" s="359"/>
      <c r="AL33" s="359"/>
      <c r="AM33" s="359"/>
      <c r="AN33" s="360"/>
      <c r="AO33" s="358" t="s">
        <v>74</v>
      </c>
      <c r="AP33" s="359"/>
      <c r="AQ33" s="359"/>
      <c r="AR33" s="359"/>
      <c r="AS33" s="360"/>
      <c r="AT33" s="355" t="s">
        <v>75</v>
      </c>
      <c r="AU33" s="57"/>
      <c r="AV33" s="57"/>
      <c r="AW33" s="57"/>
      <c r="AX33" s="348"/>
    </row>
    <row r="34" spans="1:50" ht="23.1" customHeight="1">
      <c r="A34" s="306" t="s">
        <v>76</v>
      </c>
      <c r="B34" s="307"/>
      <c r="C34" s="312" t="s">
        <v>77</v>
      </c>
      <c r="D34" s="313"/>
      <c r="E34" s="313"/>
      <c r="F34" s="313"/>
      <c r="G34" s="313"/>
      <c r="H34" s="313"/>
      <c r="I34" s="313"/>
      <c r="J34" s="313"/>
      <c r="K34" s="314"/>
      <c r="L34" s="315" t="s">
        <v>78</v>
      </c>
      <c r="M34" s="315"/>
      <c r="N34" s="315"/>
      <c r="O34" s="315"/>
      <c r="P34" s="315"/>
      <c r="Q34" s="315"/>
      <c r="R34" s="316" t="s">
        <v>32</v>
      </c>
      <c r="S34" s="316"/>
      <c r="T34" s="316"/>
      <c r="U34" s="316"/>
      <c r="V34" s="316"/>
      <c r="W34" s="316"/>
      <c r="X34" s="317" t="s">
        <v>79</v>
      </c>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8"/>
    </row>
    <row r="35" spans="1:50" ht="19.5" customHeight="1">
      <c r="A35" s="308"/>
      <c r="B35" s="309"/>
      <c r="C35" s="319" t="s">
        <v>80</v>
      </c>
      <c r="D35" s="320"/>
      <c r="E35" s="320"/>
      <c r="F35" s="320"/>
      <c r="G35" s="320"/>
      <c r="H35" s="320"/>
      <c r="I35" s="320"/>
      <c r="J35" s="320"/>
      <c r="K35" s="321"/>
      <c r="L35" s="322">
        <f>ROUND(0.011,2)</f>
        <v>0.01</v>
      </c>
      <c r="M35" s="322"/>
      <c r="N35" s="322"/>
      <c r="O35" s="322"/>
      <c r="P35" s="322"/>
      <c r="Q35" s="322"/>
      <c r="R35" s="322">
        <f>ROUND(0.011,2)</f>
        <v>0.01</v>
      </c>
      <c r="S35" s="322"/>
      <c r="T35" s="322"/>
      <c r="U35" s="322"/>
      <c r="V35" s="322"/>
      <c r="W35" s="322"/>
      <c r="X35" s="329"/>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1"/>
    </row>
    <row r="36" spans="1:50" ht="19.5" customHeight="1">
      <c r="A36" s="308"/>
      <c r="B36" s="309"/>
      <c r="C36" s="332" t="s">
        <v>81</v>
      </c>
      <c r="D36" s="333"/>
      <c r="E36" s="333"/>
      <c r="F36" s="333"/>
      <c r="G36" s="333"/>
      <c r="H36" s="333"/>
      <c r="I36" s="333"/>
      <c r="J36" s="333"/>
      <c r="K36" s="334"/>
      <c r="L36" s="335">
        <f>ROUND(11.579,0)</f>
        <v>12</v>
      </c>
      <c r="M36" s="335"/>
      <c r="N36" s="335"/>
      <c r="O36" s="335"/>
      <c r="P36" s="335"/>
      <c r="Q36" s="335"/>
      <c r="R36" s="335">
        <f>ROUND(12.407,0)</f>
        <v>12</v>
      </c>
      <c r="S36" s="335"/>
      <c r="T36" s="335"/>
      <c r="U36" s="335"/>
      <c r="V36" s="335"/>
      <c r="W36" s="335"/>
      <c r="X36" s="295"/>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7"/>
    </row>
    <row r="37" spans="1:50" ht="19.5" customHeight="1">
      <c r="A37" s="308"/>
      <c r="B37" s="309"/>
      <c r="C37" s="298"/>
      <c r="D37" s="101"/>
      <c r="E37" s="101"/>
      <c r="F37" s="101"/>
      <c r="G37" s="101"/>
      <c r="H37" s="101"/>
      <c r="I37" s="101"/>
      <c r="J37" s="101"/>
      <c r="K37" s="102"/>
      <c r="L37" s="294"/>
      <c r="M37" s="294"/>
      <c r="N37" s="294"/>
      <c r="O37" s="294"/>
      <c r="P37" s="294"/>
      <c r="Q37" s="294"/>
      <c r="R37" s="294"/>
      <c r="S37" s="294"/>
      <c r="T37" s="294"/>
      <c r="U37" s="294"/>
      <c r="V37" s="294"/>
      <c r="W37" s="294"/>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19.5" customHeight="1">
      <c r="A38" s="308"/>
      <c r="B38" s="309"/>
      <c r="C38" s="298"/>
      <c r="D38" s="101"/>
      <c r="E38" s="101"/>
      <c r="F38" s="101"/>
      <c r="G38" s="101"/>
      <c r="H38" s="101"/>
      <c r="I38" s="101"/>
      <c r="J38" s="101"/>
      <c r="K38" s="102"/>
      <c r="L38" s="294"/>
      <c r="M38" s="294"/>
      <c r="N38" s="294"/>
      <c r="O38" s="294"/>
      <c r="P38" s="294"/>
      <c r="Q38" s="294"/>
      <c r="R38" s="294"/>
      <c r="S38" s="294"/>
      <c r="T38" s="294"/>
      <c r="U38" s="294"/>
      <c r="V38" s="294"/>
      <c r="W38" s="294"/>
      <c r="X38" s="295"/>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7"/>
    </row>
    <row r="39" spans="1:50" ht="19.5" customHeight="1">
      <c r="A39" s="308"/>
      <c r="B39" s="309"/>
      <c r="C39" s="298"/>
      <c r="D39" s="101"/>
      <c r="E39" s="101"/>
      <c r="F39" s="101"/>
      <c r="G39" s="101"/>
      <c r="H39" s="101"/>
      <c r="I39" s="101"/>
      <c r="J39" s="101"/>
      <c r="K39" s="102"/>
      <c r="L39" s="294"/>
      <c r="M39" s="294"/>
      <c r="N39" s="294"/>
      <c r="O39" s="294"/>
      <c r="P39" s="294"/>
      <c r="Q39" s="294"/>
      <c r="R39" s="294"/>
      <c r="S39" s="294"/>
      <c r="T39" s="294"/>
      <c r="U39" s="294"/>
      <c r="V39" s="294"/>
      <c r="W39" s="294"/>
      <c r="X39" s="295"/>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19.5" customHeight="1">
      <c r="A40" s="308"/>
      <c r="B40" s="309"/>
      <c r="C40" s="298"/>
      <c r="D40" s="101"/>
      <c r="E40" s="101"/>
      <c r="F40" s="101"/>
      <c r="G40" s="101"/>
      <c r="H40" s="101"/>
      <c r="I40" s="101"/>
      <c r="J40" s="101"/>
      <c r="K40" s="102"/>
      <c r="L40" s="294"/>
      <c r="M40" s="294"/>
      <c r="N40" s="294"/>
      <c r="O40" s="294"/>
      <c r="P40" s="294"/>
      <c r="Q40" s="294"/>
      <c r="R40" s="305"/>
      <c r="S40" s="305"/>
      <c r="T40" s="305"/>
      <c r="U40" s="305"/>
      <c r="V40" s="305"/>
      <c r="W40" s="305"/>
      <c r="X40" s="295"/>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7"/>
    </row>
    <row r="41" spans="1:50" ht="19.5" customHeight="1">
      <c r="A41" s="308"/>
      <c r="B41" s="309"/>
      <c r="C41" s="298"/>
      <c r="D41" s="101"/>
      <c r="E41" s="101"/>
      <c r="F41" s="101"/>
      <c r="G41" s="101"/>
      <c r="H41" s="101"/>
      <c r="I41" s="101"/>
      <c r="J41" s="101"/>
      <c r="K41" s="102"/>
      <c r="L41" s="294"/>
      <c r="M41" s="294"/>
      <c r="N41" s="294"/>
      <c r="O41" s="294"/>
      <c r="P41" s="294"/>
      <c r="Q41" s="294"/>
      <c r="R41" s="258"/>
      <c r="S41" s="98"/>
      <c r="T41" s="98"/>
      <c r="U41" s="98"/>
      <c r="V41" s="98"/>
      <c r="W41" s="99"/>
      <c r="X41" s="295"/>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7"/>
    </row>
    <row r="42" spans="1:50" ht="19.5" customHeight="1">
      <c r="A42" s="308"/>
      <c r="B42" s="309"/>
      <c r="C42" s="298"/>
      <c r="D42" s="101"/>
      <c r="E42" s="101"/>
      <c r="F42" s="101"/>
      <c r="G42" s="101"/>
      <c r="H42" s="101"/>
      <c r="I42" s="101"/>
      <c r="J42" s="101"/>
      <c r="K42" s="102"/>
      <c r="L42" s="294"/>
      <c r="M42" s="294"/>
      <c r="N42" s="294"/>
      <c r="O42" s="294"/>
      <c r="P42" s="294"/>
      <c r="Q42" s="294"/>
      <c r="R42" s="232"/>
      <c r="S42" s="233"/>
      <c r="T42" s="233"/>
      <c r="U42" s="233"/>
      <c r="V42" s="233"/>
      <c r="W42" s="299"/>
      <c r="X42" s="295"/>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7"/>
    </row>
    <row r="43" spans="1:50" ht="21" customHeight="1" thickBot="1">
      <c r="A43" s="310"/>
      <c r="B43" s="311"/>
      <c r="C43" s="300" t="s">
        <v>40</v>
      </c>
      <c r="D43" s="59"/>
      <c r="E43" s="59"/>
      <c r="F43" s="59"/>
      <c r="G43" s="59"/>
      <c r="H43" s="59"/>
      <c r="I43" s="59"/>
      <c r="J43" s="59"/>
      <c r="K43" s="179"/>
      <c r="L43" s="301">
        <f>ROUND(11.59,0)</f>
        <v>12</v>
      </c>
      <c r="M43" s="59"/>
      <c r="N43" s="59"/>
      <c r="O43" s="59"/>
      <c r="P43" s="59"/>
      <c r="Q43" s="179"/>
      <c r="R43" s="301">
        <f>ROUND(12.418,0)</f>
        <v>12</v>
      </c>
      <c r="S43" s="59"/>
      <c r="T43" s="59"/>
      <c r="U43" s="59"/>
      <c r="V43" s="59"/>
      <c r="W43" s="179"/>
      <c r="X43" s="302"/>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4"/>
    </row>
    <row r="44" spans="1:50" ht="0.95" customHeight="1" thickBot="1">
      <c r="A44" s="4"/>
      <c r="B44" s="5"/>
      <c r="C44" s="6"/>
      <c r="D44" s="6"/>
      <c r="E44" s="6"/>
      <c r="F44" s="6"/>
      <c r="G44" s="6"/>
      <c r="H44" s="6"/>
      <c r="I44" s="6"/>
      <c r="J44" s="6"/>
      <c r="K44" s="6"/>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8"/>
    </row>
    <row r="45" spans="1:50" ht="21" customHeight="1">
      <c r="A45" s="265" t="s">
        <v>82</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7"/>
    </row>
    <row r="46" spans="1:50" ht="21" customHeight="1">
      <c r="A46" s="9"/>
      <c r="B46" s="10"/>
      <c r="C46" s="268" t="s">
        <v>83</v>
      </c>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70"/>
      <c r="AD46" s="269" t="s">
        <v>84</v>
      </c>
      <c r="AE46" s="269"/>
      <c r="AF46" s="269"/>
      <c r="AG46" s="271" t="s">
        <v>85</v>
      </c>
      <c r="AH46" s="269"/>
      <c r="AI46" s="269"/>
      <c r="AJ46" s="269"/>
      <c r="AK46" s="269"/>
      <c r="AL46" s="269"/>
      <c r="AM46" s="269"/>
      <c r="AN46" s="269"/>
      <c r="AO46" s="269"/>
      <c r="AP46" s="269"/>
      <c r="AQ46" s="269"/>
      <c r="AR46" s="269"/>
      <c r="AS46" s="269"/>
      <c r="AT46" s="269"/>
      <c r="AU46" s="269"/>
      <c r="AV46" s="269"/>
      <c r="AW46" s="269"/>
      <c r="AX46" s="272"/>
    </row>
    <row r="47" spans="1:50" ht="26.25" customHeight="1">
      <c r="A47" s="273" t="s">
        <v>86</v>
      </c>
      <c r="B47" s="274"/>
      <c r="C47" s="275" t="s">
        <v>87</v>
      </c>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7"/>
      <c r="AD47" s="278" t="s">
        <v>88</v>
      </c>
      <c r="AE47" s="279"/>
      <c r="AF47" s="279"/>
      <c r="AG47" s="280" t="s">
        <v>89</v>
      </c>
      <c r="AH47" s="281"/>
      <c r="AI47" s="281"/>
      <c r="AJ47" s="281"/>
      <c r="AK47" s="281"/>
      <c r="AL47" s="281"/>
      <c r="AM47" s="281"/>
      <c r="AN47" s="281"/>
      <c r="AO47" s="281"/>
      <c r="AP47" s="281"/>
      <c r="AQ47" s="281"/>
      <c r="AR47" s="281"/>
      <c r="AS47" s="281"/>
      <c r="AT47" s="281"/>
      <c r="AU47" s="281"/>
      <c r="AV47" s="281"/>
      <c r="AW47" s="281"/>
      <c r="AX47" s="282"/>
    </row>
    <row r="48" spans="1:50" ht="26.25" customHeight="1">
      <c r="A48" s="220"/>
      <c r="B48" s="221"/>
      <c r="C48" s="289" t="s">
        <v>90</v>
      </c>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44"/>
      <c r="AD48" s="258" t="s">
        <v>88</v>
      </c>
      <c r="AE48" s="98"/>
      <c r="AF48" s="98"/>
      <c r="AG48" s="283"/>
      <c r="AH48" s="284"/>
      <c r="AI48" s="284"/>
      <c r="AJ48" s="284"/>
      <c r="AK48" s="284"/>
      <c r="AL48" s="284"/>
      <c r="AM48" s="284"/>
      <c r="AN48" s="284"/>
      <c r="AO48" s="284"/>
      <c r="AP48" s="284"/>
      <c r="AQ48" s="284"/>
      <c r="AR48" s="284"/>
      <c r="AS48" s="284"/>
      <c r="AT48" s="284"/>
      <c r="AU48" s="284"/>
      <c r="AV48" s="284"/>
      <c r="AW48" s="284"/>
      <c r="AX48" s="285"/>
    </row>
    <row r="49" spans="1:50" ht="30" customHeight="1">
      <c r="A49" s="222"/>
      <c r="B49" s="223"/>
      <c r="C49" s="291" t="s">
        <v>91</v>
      </c>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3"/>
      <c r="AD49" s="264" t="s">
        <v>88</v>
      </c>
      <c r="AE49" s="89"/>
      <c r="AF49" s="89"/>
      <c r="AG49" s="286"/>
      <c r="AH49" s="287"/>
      <c r="AI49" s="287"/>
      <c r="AJ49" s="287"/>
      <c r="AK49" s="287"/>
      <c r="AL49" s="287"/>
      <c r="AM49" s="287"/>
      <c r="AN49" s="287"/>
      <c r="AO49" s="287"/>
      <c r="AP49" s="287"/>
      <c r="AQ49" s="287"/>
      <c r="AR49" s="287"/>
      <c r="AS49" s="287"/>
      <c r="AT49" s="287"/>
      <c r="AU49" s="287"/>
      <c r="AV49" s="287"/>
      <c r="AW49" s="287"/>
      <c r="AX49" s="288"/>
    </row>
    <row r="50" spans="1:50" ht="26.25" customHeight="1">
      <c r="A50" s="205" t="s">
        <v>92</v>
      </c>
      <c r="B50" s="219"/>
      <c r="C50" s="247" t="s">
        <v>93</v>
      </c>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7" t="s">
        <v>88</v>
      </c>
      <c r="AE50" s="108"/>
      <c r="AF50" s="108"/>
      <c r="AG50" s="248" t="s">
        <v>94</v>
      </c>
      <c r="AH50" s="249"/>
      <c r="AI50" s="249"/>
      <c r="AJ50" s="249"/>
      <c r="AK50" s="249"/>
      <c r="AL50" s="249"/>
      <c r="AM50" s="249"/>
      <c r="AN50" s="249"/>
      <c r="AO50" s="249"/>
      <c r="AP50" s="249"/>
      <c r="AQ50" s="249"/>
      <c r="AR50" s="249"/>
      <c r="AS50" s="249"/>
      <c r="AT50" s="249"/>
      <c r="AU50" s="249"/>
      <c r="AV50" s="249"/>
      <c r="AW50" s="249"/>
      <c r="AX50" s="250"/>
    </row>
    <row r="51" spans="1:50" ht="26.25" customHeight="1">
      <c r="A51" s="220"/>
      <c r="B51" s="221"/>
      <c r="C51" s="257" t="s">
        <v>95</v>
      </c>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58" t="s">
        <v>96</v>
      </c>
      <c r="AE51" s="98"/>
      <c r="AF51" s="98"/>
      <c r="AG51" s="251"/>
      <c r="AH51" s="252"/>
      <c r="AI51" s="252"/>
      <c r="AJ51" s="252"/>
      <c r="AK51" s="252"/>
      <c r="AL51" s="252"/>
      <c r="AM51" s="252"/>
      <c r="AN51" s="252"/>
      <c r="AO51" s="252"/>
      <c r="AP51" s="252"/>
      <c r="AQ51" s="252"/>
      <c r="AR51" s="252"/>
      <c r="AS51" s="252"/>
      <c r="AT51" s="252"/>
      <c r="AU51" s="252"/>
      <c r="AV51" s="252"/>
      <c r="AW51" s="252"/>
      <c r="AX51" s="253"/>
    </row>
    <row r="52" spans="1:50" ht="26.25" customHeight="1">
      <c r="A52" s="220"/>
      <c r="B52" s="221"/>
      <c r="C52" s="257" t="s">
        <v>97</v>
      </c>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58" t="s">
        <v>88</v>
      </c>
      <c r="AE52" s="98"/>
      <c r="AF52" s="98"/>
      <c r="AG52" s="251"/>
      <c r="AH52" s="252"/>
      <c r="AI52" s="252"/>
      <c r="AJ52" s="252"/>
      <c r="AK52" s="252"/>
      <c r="AL52" s="252"/>
      <c r="AM52" s="252"/>
      <c r="AN52" s="252"/>
      <c r="AO52" s="252"/>
      <c r="AP52" s="252"/>
      <c r="AQ52" s="252"/>
      <c r="AR52" s="252"/>
      <c r="AS52" s="252"/>
      <c r="AT52" s="252"/>
      <c r="AU52" s="252"/>
      <c r="AV52" s="252"/>
      <c r="AW52" s="252"/>
      <c r="AX52" s="253"/>
    </row>
    <row r="53" spans="1:50" ht="26.25" customHeight="1">
      <c r="A53" s="220"/>
      <c r="B53" s="221"/>
      <c r="C53" s="257" t="s">
        <v>98</v>
      </c>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58" t="s">
        <v>96</v>
      </c>
      <c r="AE53" s="98"/>
      <c r="AF53" s="98"/>
      <c r="AG53" s="251"/>
      <c r="AH53" s="252"/>
      <c r="AI53" s="252"/>
      <c r="AJ53" s="252"/>
      <c r="AK53" s="252"/>
      <c r="AL53" s="252"/>
      <c r="AM53" s="252"/>
      <c r="AN53" s="252"/>
      <c r="AO53" s="252"/>
      <c r="AP53" s="252"/>
      <c r="AQ53" s="252"/>
      <c r="AR53" s="252"/>
      <c r="AS53" s="252"/>
      <c r="AT53" s="252"/>
      <c r="AU53" s="252"/>
      <c r="AV53" s="252"/>
      <c r="AW53" s="252"/>
      <c r="AX53" s="253"/>
    </row>
    <row r="54" spans="1:50" ht="26.25" customHeight="1">
      <c r="A54" s="220"/>
      <c r="B54" s="221"/>
      <c r="C54" s="257" t="s">
        <v>99</v>
      </c>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62"/>
      <c r="AD54" s="258" t="s">
        <v>88</v>
      </c>
      <c r="AE54" s="98"/>
      <c r="AF54" s="98"/>
      <c r="AG54" s="251"/>
      <c r="AH54" s="252"/>
      <c r="AI54" s="252"/>
      <c r="AJ54" s="252"/>
      <c r="AK54" s="252"/>
      <c r="AL54" s="252"/>
      <c r="AM54" s="252"/>
      <c r="AN54" s="252"/>
      <c r="AO54" s="252"/>
      <c r="AP54" s="252"/>
      <c r="AQ54" s="252"/>
      <c r="AR54" s="252"/>
      <c r="AS54" s="252"/>
      <c r="AT54" s="252"/>
      <c r="AU54" s="252"/>
      <c r="AV54" s="252"/>
      <c r="AW54" s="252"/>
      <c r="AX54" s="253"/>
    </row>
    <row r="55" spans="1:50" ht="26.25" customHeight="1">
      <c r="A55" s="220"/>
      <c r="B55" s="221"/>
      <c r="C55" s="263" t="s">
        <v>100</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64" t="s">
        <v>60</v>
      </c>
      <c r="AE55" s="89"/>
      <c r="AF55" s="89"/>
      <c r="AG55" s="254"/>
      <c r="AH55" s="255"/>
      <c r="AI55" s="255"/>
      <c r="AJ55" s="255"/>
      <c r="AK55" s="255"/>
      <c r="AL55" s="255"/>
      <c r="AM55" s="255"/>
      <c r="AN55" s="255"/>
      <c r="AO55" s="255"/>
      <c r="AP55" s="255"/>
      <c r="AQ55" s="255"/>
      <c r="AR55" s="255"/>
      <c r="AS55" s="255"/>
      <c r="AT55" s="255"/>
      <c r="AU55" s="255"/>
      <c r="AV55" s="255"/>
      <c r="AW55" s="255"/>
      <c r="AX55" s="256"/>
    </row>
    <row r="56" spans="1:50" ht="30" customHeight="1">
      <c r="A56" s="205" t="s">
        <v>101</v>
      </c>
      <c r="B56" s="219"/>
      <c r="C56" s="259" t="s">
        <v>102</v>
      </c>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1"/>
      <c r="AD56" s="227" t="s">
        <v>88</v>
      </c>
      <c r="AE56" s="108"/>
      <c r="AF56" s="108"/>
      <c r="AG56" s="248" t="s">
        <v>103</v>
      </c>
      <c r="AH56" s="249"/>
      <c r="AI56" s="249"/>
      <c r="AJ56" s="249"/>
      <c r="AK56" s="249"/>
      <c r="AL56" s="249"/>
      <c r="AM56" s="249"/>
      <c r="AN56" s="249"/>
      <c r="AO56" s="249"/>
      <c r="AP56" s="249"/>
      <c r="AQ56" s="249"/>
      <c r="AR56" s="249"/>
      <c r="AS56" s="249"/>
      <c r="AT56" s="249"/>
      <c r="AU56" s="249"/>
      <c r="AV56" s="249"/>
      <c r="AW56" s="249"/>
      <c r="AX56" s="250"/>
    </row>
    <row r="57" spans="1:50" ht="26.25" customHeight="1">
      <c r="A57" s="220"/>
      <c r="B57" s="221"/>
      <c r="C57" s="257" t="s">
        <v>104</v>
      </c>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58" t="s">
        <v>88</v>
      </c>
      <c r="AE57" s="98"/>
      <c r="AF57" s="98"/>
      <c r="AG57" s="251"/>
      <c r="AH57" s="252"/>
      <c r="AI57" s="252"/>
      <c r="AJ57" s="252"/>
      <c r="AK57" s="252"/>
      <c r="AL57" s="252"/>
      <c r="AM57" s="252"/>
      <c r="AN57" s="252"/>
      <c r="AO57" s="252"/>
      <c r="AP57" s="252"/>
      <c r="AQ57" s="252"/>
      <c r="AR57" s="252"/>
      <c r="AS57" s="252"/>
      <c r="AT57" s="252"/>
      <c r="AU57" s="252"/>
      <c r="AV57" s="252"/>
      <c r="AW57" s="252"/>
      <c r="AX57" s="253"/>
    </row>
    <row r="58" spans="1:50" ht="26.25" customHeight="1">
      <c r="A58" s="220"/>
      <c r="B58" s="221"/>
      <c r="C58" s="257" t="s">
        <v>105</v>
      </c>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58" t="s">
        <v>88</v>
      </c>
      <c r="AE58" s="98"/>
      <c r="AF58" s="98"/>
      <c r="AG58" s="254"/>
      <c r="AH58" s="255"/>
      <c r="AI58" s="255"/>
      <c r="AJ58" s="255"/>
      <c r="AK58" s="255"/>
      <c r="AL58" s="255"/>
      <c r="AM58" s="255"/>
      <c r="AN58" s="255"/>
      <c r="AO58" s="255"/>
      <c r="AP58" s="255"/>
      <c r="AQ58" s="255"/>
      <c r="AR58" s="255"/>
      <c r="AS58" s="255"/>
      <c r="AT58" s="255"/>
      <c r="AU58" s="255"/>
      <c r="AV58" s="255"/>
      <c r="AW58" s="255"/>
      <c r="AX58" s="256"/>
    </row>
    <row r="59" spans="1:50" ht="33.6" customHeight="1">
      <c r="A59" s="205" t="s">
        <v>106</v>
      </c>
      <c r="B59" s="219"/>
      <c r="C59" s="224" t="s">
        <v>107</v>
      </c>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6"/>
      <c r="AD59" s="227" t="s">
        <v>108</v>
      </c>
      <c r="AE59" s="108"/>
      <c r="AF59" s="109"/>
      <c r="AG59" s="228"/>
      <c r="AH59" s="83"/>
      <c r="AI59" s="83"/>
      <c r="AJ59" s="83"/>
      <c r="AK59" s="83"/>
      <c r="AL59" s="83"/>
      <c r="AM59" s="83"/>
      <c r="AN59" s="83"/>
      <c r="AO59" s="83"/>
      <c r="AP59" s="83"/>
      <c r="AQ59" s="83"/>
      <c r="AR59" s="83"/>
      <c r="AS59" s="83"/>
      <c r="AT59" s="83"/>
      <c r="AU59" s="83"/>
      <c r="AV59" s="83"/>
      <c r="AW59" s="83"/>
      <c r="AX59" s="172"/>
    </row>
    <row r="60" spans="1:50" ht="15.75" customHeight="1">
      <c r="A60" s="220"/>
      <c r="B60" s="221"/>
      <c r="C60" s="235" t="s">
        <v>0</v>
      </c>
      <c r="D60" s="236"/>
      <c r="E60" s="236"/>
      <c r="F60" s="236"/>
      <c r="G60" s="237" t="s">
        <v>109</v>
      </c>
      <c r="H60" s="238"/>
      <c r="I60" s="238"/>
      <c r="J60" s="238"/>
      <c r="K60" s="238"/>
      <c r="L60" s="238"/>
      <c r="M60" s="238"/>
      <c r="N60" s="238"/>
      <c r="O60" s="238"/>
      <c r="P60" s="238"/>
      <c r="Q60" s="238"/>
      <c r="R60" s="238"/>
      <c r="S60" s="239"/>
      <c r="T60" s="240" t="s">
        <v>110</v>
      </c>
      <c r="U60" s="141"/>
      <c r="V60" s="141"/>
      <c r="W60" s="141"/>
      <c r="X60" s="141"/>
      <c r="Y60" s="141"/>
      <c r="Z60" s="141"/>
      <c r="AA60" s="141"/>
      <c r="AB60" s="141"/>
      <c r="AC60" s="141"/>
      <c r="AD60" s="141"/>
      <c r="AE60" s="141"/>
      <c r="AF60" s="141"/>
      <c r="AG60" s="229"/>
      <c r="AH60" s="230"/>
      <c r="AI60" s="230"/>
      <c r="AJ60" s="230"/>
      <c r="AK60" s="230"/>
      <c r="AL60" s="230"/>
      <c r="AM60" s="230"/>
      <c r="AN60" s="230"/>
      <c r="AO60" s="230"/>
      <c r="AP60" s="230"/>
      <c r="AQ60" s="230"/>
      <c r="AR60" s="230"/>
      <c r="AS60" s="230"/>
      <c r="AT60" s="230"/>
      <c r="AU60" s="230"/>
      <c r="AV60" s="230"/>
      <c r="AW60" s="230"/>
      <c r="AX60" s="231"/>
    </row>
    <row r="61" spans="1:50" ht="26.25" customHeight="1">
      <c r="A61" s="220"/>
      <c r="B61" s="221"/>
      <c r="C61" s="241"/>
      <c r="D61" s="242"/>
      <c r="E61" s="242"/>
      <c r="F61" s="242"/>
      <c r="G61" s="243"/>
      <c r="H61" s="244"/>
      <c r="I61" s="244"/>
      <c r="J61" s="244"/>
      <c r="K61" s="244"/>
      <c r="L61" s="244"/>
      <c r="M61" s="244"/>
      <c r="N61" s="244"/>
      <c r="O61" s="244"/>
      <c r="P61" s="244"/>
      <c r="Q61" s="244"/>
      <c r="R61" s="244"/>
      <c r="S61" s="245"/>
      <c r="T61" s="246"/>
      <c r="U61" s="244"/>
      <c r="V61" s="244"/>
      <c r="W61" s="244"/>
      <c r="X61" s="244"/>
      <c r="Y61" s="244"/>
      <c r="Z61" s="244"/>
      <c r="AA61" s="244"/>
      <c r="AB61" s="244"/>
      <c r="AC61" s="244"/>
      <c r="AD61" s="244"/>
      <c r="AE61" s="244"/>
      <c r="AF61" s="244"/>
      <c r="AG61" s="229"/>
      <c r="AH61" s="230"/>
      <c r="AI61" s="230"/>
      <c r="AJ61" s="230"/>
      <c r="AK61" s="230"/>
      <c r="AL61" s="230"/>
      <c r="AM61" s="230"/>
      <c r="AN61" s="230"/>
      <c r="AO61" s="230"/>
      <c r="AP61" s="230"/>
      <c r="AQ61" s="230"/>
      <c r="AR61" s="230"/>
      <c r="AS61" s="230"/>
      <c r="AT61" s="230"/>
      <c r="AU61" s="230"/>
      <c r="AV61" s="230"/>
      <c r="AW61" s="230"/>
      <c r="AX61" s="231"/>
    </row>
    <row r="62" spans="1:50" ht="26.25" customHeight="1">
      <c r="A62" s="222"/>
      <c r="B62" s="223"/>
      <c r="C62" s="198"/>
      <c r="D62" s="199"/>
      <c r="E62" s="199"/>
      <c r="F62" s="199"/>
      <c r="G62" s="200"/>
      <c r="H62" s="201"/>
      <c r="I62" s="201"/>
      <c r="J62" s="201"/>
      <c r="K62" s="201"/>
      <c r="L62" s="201"/>
      <c r="M62" s="201"/>
      <c r="N62" s="201"/>
      <c r="O62" s="201"/>
      <c r="P62" s="201"/>
      <c r="Q62" s="201"/>
      <c r="R62" s="201"/>
      <c r="S62" s="202"/>
      <c r="T62" s="203"/>
      <c r="U62" s="204"/>
      <c r="V62" s="204"/>
      <c r="W62" s="204"/>
      <c r="X62" s="204"/>
      <c r="Y62" s="204"/>
      <c r="Z62" s="204"/>
      <c r="AA62" s="204"/>
      <c r="AB62" s="204"/>
      <c r="AC62" s="204"/>
      <c r="AD62" s="204"/>
      <c r="AE62" s="204"/>
      <c r="AF62" s="204"/>
      <c r="AG62" s="232"/>
      <c r="AH62" s="233"/>
      <c r="AI62" s="233"/>
      <c r="AJ62" s="233"/>
      <c r="AK62" s="233"/>
      <c r="AL62" s="233"/>
      <c r="AM62" s="233"/>
      <c r="AN62" s="233"/>
      <c r="AO62" s="233"/>
      <c r="AP62" s="233"/>
      <c r="AQ62" s="233"/>
      <c r="AR62" s="233"/>
      <c r="AS62" s="233"/>
      <c r="AT62" s="233"/>
      <c r="AU62" s="233"/>
      <c r="AV62" s="233"/>
      <c r="AW62" s="233"/>
      <c r="AX62" s="234"/>
    </row>
    <row r="63" spans="1:50" ht="60.75" customHeight="1">
      <c r="A63" s="205" t="s">
        <v>111</v>
      </c>
      <c r="B63" s="206"/>
      <c r="C63" s="82" t="s">
        <v>112</v>
      </c>
      <c r="D63" s="83"/>
      <c r="E63" s="83"/>
      <c r="F63" s="209"/>
      <c r="G63" s="210" t="s">
        <v>113</v>
      </c>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2"/>
    </row>
    <row r="64" spans="1:50" ht="66.75" customHeight="1" thickBot="1">
      <c r="A64" s="207"/>
      <c r="B64" s="208"/>
      <c r="C64" s="213" t="s">
        <v>114</v>
      </c>
      <c r="D64" s="214"/>
      <c r="E64" s="214"/>
      <c r="F64" s="215"/>
      <c r="G64" s="216" t="s">
        <v>115</v>
      </c>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8"/>
    </row>
    <row r="65" spans="1:50" ht="21" customHeight="1">
      <c r="A65" s="186" t="s">
        <v>116</v>
      </c>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8"/>
    </row>
    <row r="66" spans="1:50" ht="120" customHeight="1" thickBot="1">
      <c r="A66" s="189" t="s">
        <v>188</v>
      </c>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1"/>
    </row>
    <row r="67" spans="1:50" ht="21" customHeight="1">
      <c r="A67" s="192" t="s">
        <v>117</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4"/>
    </row>
    <row r="68" spans="1:50" ht="120" customHeight="1" thickBot="1">
      <c r="A68" s="195" t="s">
        <v>189</v>
      </c>
      <c r="B68" s="196"/>
      <c r="C68" s="196"/>
      <c r="D68" s="196"/>
      <c r="E68" s="197"/>
      <c r="F68" s="507" t="s">
        <v>194</v>
      </c>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8"/>
      <c r="AL68" s="508"/>
      <c r="AM68" s="508"/>
      <c r="AN68" s="508"/>
      <c r="AO68" s="508"/>
      <c r="AP68" s="508"/>
      <c r="AQ68" s="508"/>
      <c r="AR68" s="508"/>
      <c r="AS68" s="508"/>
      <c r="AT68" s="508"/>
      <c r="AU68" s="508"/>
      <c r="AV68" s="508"/>
      <c r="AW68" s="508"/>
      <c r="AX68" s="509"/>
    </row>
    <row r="69" spans="1:50" ht="21" customHeight="1">
      <c r="A69" s="192" t="s">
        <v>118</v>
      </c>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4"/>
    </row>
    <row r="70" spans="1:50" ht="99.95" customHeight="1" thickBot="1">
      <c r="A70" s="195" t="s">
        <v>190</v>
      </c>
      <c r="B70" s="510"/>
      <c r="C70" s="510"/>
      <c r="D70" s="510"/>
      <c r="E70" s="511"/>
      <c r="F70" s="507" t="s">
        <v>191</v>
      </c>
      <c r="G70" s="508"/>
      <c r="H70" s="508"/>
      <c r="I70" s="508"/>
      <c r="J70" s="508"/>
      <c r="K70" s="508"/>
      <c r="L70" s="508"/>
      <c r="M70" s="508"/>
      <c r="N70" s="508"/>
      <c r="O70" s="508"/>
      <c r="P70" s="508"/>
      <c r="Q70" s="508"/>
      <c r="R70" s="508"/>
      <c r="S70" s="508"/>
      <c r="T70" s="508"/>
      <c r="U70" s="508"/>
      <c r="V70" s="508"/>
      <c r="W70" s="508"/>
      <c r="X70" s="508"/>
      <c r="Y70" s="508"/>
      <c r="Z70" s="508"/>
      <c r="AA70" s="508"/>
      <c r="AB70" s="508"/>
      <c r="AC70" s="508"/>
      <c r="AD70" s="508"/>
      <c r="AE70" s="508"/>
      <c r="AF70" s="508"/>
      <c r="AG70" s="508"/>
      <c r="AH70" s="508"/>
      <c r="AI70" s="508"/>
      <c r="AJ70" s="508"/>
      <c r="AK70" s="508"/>
      <c r="AL70" s="508"/>
      <c r="AM70" s="508"/>
      <c r="AN70" s="508"/>
      <c r="AO70" s="508"/>
      <c r="AP70" s="508"/>
      <c r="AQ70" s="508"/>
      <c r="AR70" s="508"/>
      <c r="AS70" s="508"/>
      <c r="AT70" s="508"/>
      <c r="AU70" s="508"/>
      <c r="AV70" s="508"/>
      <c r="AW70" s="508"/>
      <c r="AX70" s="509"/>
    </row>
    <row r="71" spans="1:50" ht="21" customHeight="1">
      <c r="A71" s="168" t="s">
        <v>119</v>
      </c>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70"/>
    </row>
    <row r="72" spans="1:50" ht="127.5" customHeight="1" thickBot="1">
      <c r="A72" s="171"/>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172"/>
    </row>
    <row r="73" spans="1:50" ht="19.7" customHeight="1">
      <c r="A73" s="173" t="s">
        <v>120</v>
      </c>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5"/>
    </row>
    <row r="74" spans="1:50" ht="19.899999999999999" customHeight="1" thickBot="1">
      <c r="A74" s="176"/>
      <c r="B74" s="177"/>
      <c r="C74" s="178" t="s">
        <v>121</v>
      </c>
      <c r="D74" s="59"/>
      <c r="E74" s="59"/>
      <c r="F74" s="59"/>
      <c r="G74" s="59"/>
      <c r="H74" s="59"/>
      <c r="I74" s="59"/>
      <c r="J74" s="179"/>
      <c r="K74" s="180">
        <v>466</v>
      </c>
      <c r="L74" s="180"/>
      <c r="M74" s="180"/>
      <c r="N74" s="180"/>
      <c r="O74" s="180"/>
      <c r="P74" s="180"/>
      <c r="Q74" s="180"/>
      <c r="R74" s="180"/>
      <c r="S74" s="178" t="s">
        <v>122</v>
      </c>
      <c r="T74" s="59"/>
      <c r="U74" s="59"/>
      <c r="V74" s="59"/>
      <c r="W74" s="59"/>
      <c r="X74" s="59"/>
      <c r="Y74" s="59"/>
      <c r="Z74" s="179"/>
      <c r="AA74" s="181">
        <v>498</v>
      </c>
      <c r="AB74" s="180"/>
      <c r="AC74" s="180"/>
      <c r="AD74" s="180"/>
      <c r="AE74" s="180"/>
      <c r="AF74" s="180"/>
      <c r="AG74" s="180"/>
      <c r="AH74" s="180"/>
      <c r="AI74" s="178" t="s">
        <v>123</v>
      </c>
      <c r="AJ74" s="182"/>
      <c r="AK74" s="182"/>
      <c r="AL74" s="182"/>
      <c r="AM74" s="182"/>
      <c r="AN74" s="182"/>
      <c r="AO74" s="182"/>
      <c r="AP74" s="183"/>
      <c r="AQ74" s="184">
        <v>86</v>
      </c>
      <c r="AR74" s="184"/>
      <c r="AS74" s="184"/>
      <c r="AT74" s="184"/>
      <c r="AU74" s="184"/>
      <c r="AV74" s="184"/>
      <c r="AW74" s="184"/>
      <c r="AX74" s="185"/>
    </row>
    <row r="75" spans="1:50" ht="0.95" customHeight="1" thickBot="1">
      <c r="A75" s="11"/>
      <c r="B75" s="12"/>
      <c r="C75" s="13"/>
      <c r="D75" s="13"/>
      <c r="E75" s="13"/>
      <c r="F75" s="13"/>
      <c r="G75" s="13"/>
      <c r="H75" s="13"/>
      <c r="I75" s="13"/>
      <c r="J75" s="13"/>
      <c r="K75" s="12"/>
      <c r="L75" s="12"/>
      <c r="M75" s="12"/>
      <c r="N75" s="12">
        <v>469</v>
      </c>
      <c r="O75" s="12"/>
      <c r="P75" s="12"/>
      <c r="Q75" s="12"/>
      <c r="R75" s="12"/>
      <c r="S75" s="13"/>
      <c r="T75" s="13"/>
      <c r="U75" s="13"/>
      <c r="V75" s="13"/>
      <c r="W75" s="13"/>
      <c r="X75" s="13"/>
      <c r="Y75" s="13"/>
      <c r="Z75" s="13"/>
      <c r="AA75" s="12"/>
      <c r="AB75" s="12"/>
      <c r="AC75" s="12"/>
      <c r="AD75" s="12"/>
      <c r="AE75" s="12"/>
      <c r="AF75" s="12"/>
      <c r="AG75" s="12"/>
      <c r="AH75" s="12"/>
      <c r="AI75" s="13"/>
      <c r="AJ75" s="13"/>
      <c r="AK75" s="13"/>
      <c r="AL75" s="13"/>
      <c r="AM75" s="13"/>
      <c r="AN75" s="13"/>
      <c r="AO75" s="13"/>
      <c r="AP75" s="13"/>
      <c r="AQ75" s="12"/>
      <c r="AR75" s="12"/>
      <c r="AS75" s="12"/>
      <c r="AT75" s="12"/>
      <c r="AU75" s="12"/>
      <c r="AV75" s="12"/>
      <c r="AW75" s="12"/>
      <c r="AX75" s="14"/>
    </row>
    <row r="76" spans="1:50" ht="23.65" customHeight="1">
      <c r="A76" s="152" t="s">
        <v>124</v>
      </c>
      <c r="B76" s="153"/>
      <c r="C76" s="153"/>
      <c r="D76" s="153"/>
      <c r="E76" s="153"/>
      <c r="F76" s="154"/>
      <c r="G76" s="15" t="s">
        <v>125</v>
      </c>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38.65" customHeight="1">
      <c r="A77" s="155"/>
      <c r="B77" s="156"/>
      <c r="C77" s="156"/>
      <c r="D77" s="156"/>
      <c r="E77" s="156"/>
      <c r="F77" s="15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41.25" hidden="1" customHeight="1">
      <c r="A78" s="155"/>
      <c r="B78" s="156"/>
      <c r="C78" s="156"/>
      <c r="D78" s="156"/>
      <c r="E78" s="156"/>
      <c r="F78" s="15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55"/>
      <c r="B79" s="156"/>
      <c r="C79" s="156"/>
      <c r="D79" s="156"/>
      <c r="E79" s="156"/>
      <c r="F79" s="15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55"/>
      <c r="B80" s="156"/>
      <c r="C80" s="156"/>
      <c r="D80" s="156"/>
      <c r="E80" s="156"/>
      <c r="F80" s="15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35" hidden="1" customHeight="1">
      <c r="A81" s="155"/>
      <c r="B81" s="156"/>
      <c r="C81" s="156"/>
      <c r="D81" s="156"/>
      <c r="E81" s="156"/>
      <c r="F81" s="157"/>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55"/>
      <c r="B82" s="156"/>
      <c r="C82" s="156"/>
      <c r="D82" s="156"/>
      <c r="E82" s="156"/>
      <c r="F82" s="15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35" hidden="1" customHeight="1">
      <c r="A83" s="155"/>
      <c r="B83" s="156"/>
      <c r="C83" s="156"/>
      <c r="D83" s="156"/>
      <c r="E83" s="156"/>
      <c r="F83" s="15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35" hidden="1" customHeight="1">
      <c r="A84" s="155"/>
      <c r="B84" s="156"/>
      <c r="C84" s="156"/>
      <c r="D84" s="156"/>
      <c r="E84" s="156"/>
      <c r="F84" s="15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23.25" customHeight="1" thickBot="1">
      <c r="A85" s="155"/>
      <c r="B85" s="156"/>
      <c r="C85" s="156"/>
      <c r="D85" s="156"/>
      <c r="E85" s="156"/>
      <c r="F85" s="157"/>
      <c r="G85" s="18"/>
      <c r="H85" s="19"/>
      <c r="I85" s="19"/>
      <c r="J85" s="19"/>
      <c r="K85" s="19"/>
      <c r="L85" s="19"/>
      <c r="M85" s="19"/>
      <c r="N85" s="19"/>
      <c r="O85" s="19"/>
      <c r="P85" s="19"/>
      <c r="Q85" s="19"/>
      <c r="R85" s="19"/>
      <c r="S85" s="19"/>
      <c r="U85" s="19"/>
      <c r="V85" s="21"/>
      <c r="W85" s="22"/>
      <c r="X85" s="22" t="s">
        <v>126</v>
      </c>
      <c r="Y85" s="22"/>
      <c r="Z85" s="22"/>
      <c r="AA85" s="22"/>
      <c r="AB85" s="22"/>
      <c r="AC85" s="22"/>
      <c r="AD85" s="22"/>
      <c r="AE85" s="22"/>
      <c r="AF85" s="22"/>
      <c r="AG85" s="22"/>
      <c r="AH85" s="22"/>
      <c r="AI85" s="22"/>
      <c r="AK85" s="22"/>
      <c r="AL85" s="22"/>
      <c r="AM85" s="22"/>
      <c r="AN85" s="22"/>
      <c r="AO85" s="19"/>
      <c r="AP85" s="19"/>
      <c r="AQ85" s="19"/>
      <c r="AR85" s="19"/>
      <c r="AS85" s="19"/>
      <c r="AT85" s="19"/>
      <c r="AU85" s="19"/>
      <c r="AV85" s="19"/>
      <c r="AW85" s="19"/>
      <c r="AX85" s="20"/>
    </row>
    <row r="86" spans="1:50" ht="23.25" customHeight="1" thickTop="1">
      <c r="A86" s="155"/>
      <c r="B86" s="156"/>
      <c r="C86" s="156"/>
      <c r="D86" s="156"/>
      <c r="E86" s="156"/>
      <c r="F86" s="157"/>
      <c r="G86" s="18"/>
      <c r="H86" s="19"/>
      <c r="I86" s="19"/>
      <c r="J86" s="19"/>
      <c r="K86" s="19"/>
      <c r="L86" s="19"/>
      <c r="M86" s="19"/>
      <c r="N86" s="19"/>
      <c r="O86" s="19"/>
      <c r="P86" s="19"/>
      <c r="Q86" s="19"/>
      <c r="R86" s="19"/>
      <c r="S86" s="19"/>
      <c r="T86" s="19"/>
      <c r="X86" s="137" t="s">
        <v>127</v>
      </c>
      <c r="Y86" s="138"/>
      <c r="Z86" s="138"/>
      <c r="AA86" s="138"/>
      <c r="AB86" s="138"/>
      <c r="AC86" s="138"/>
      <c r="AD86" s="138"/>
      <c r="AE86" s="138"/>
      <c r="AF86" s="138"/>
      <c r="AG86" s="138"/>
      <c r="AH86" s="138"/>
      <c r="AI86" s="139"/>
      <c r="AK86" s="23"/>
      <c r="AL86" s="23"/>
      <c r="AM86" s="23"/>
      <c r="AN86" s="23"/>
      <c r="AO86" s="23"/>
      <c r="AP86" s="22"/>
      <c r="AQ86" s="22"/>
      <c r="AR86" s="19"/>
      <c r="AS86" s="19"/>
      <c r="AT86" s="19"/>
      <c r="AU86" s="19"/>
      <c r="AV86" s="19"/>
      <c r="AW86" s="19"/>
      <c r="AX86" s="20"/>
    </row>
    <row r="87" spans="1:50" ht="23.25" customHeight="1" thickBot="1">
      <c r="A87" s="155"/>
      <c r="B87" s="156"/>
      <c r="C87" s="156"/>
      <c r="D87" s="156"/>
      <c r="E87" s="156"/>
      <c r="F87" s="157"/>
      <c r="G87" s="18"/>
      <c r="H87" s="19"/>
      <c r="I87" s="19"/>
      <c r="J87" s="19"/>
      <c r="K87" s="19"/>
      <c r="L87" s="19"/>
      <c r="M87" s="19"/>
      <c r="N87" s="19"/>
      <c r="O87" s="19"/>
      <c r="P87" s="19"/>
      <c r="Q87" s="19"/>
      <c r="R87" s="19"/>
      <c r="S87" s="19"/>
      <c r="T87" s="19"/>
      <c r="X87" s="142" t="s">
        <v>128</v>
      </c>
      <c r="Y87" s="143"/>
      <c r="Z87" s="143"/>
      <c r="AA87" s="143"/>
      <c r="AB87" s="143"/>
      <c r="AC87" s="143"/>
      <c r="AD87" s="143"/>
      <c r="AE87" s="143"/>
      <c r="AF87" s="143"/>
      <c r="AG87" s="143"/>
      <c r="AH87" s="143"/>
      <c r="AI87" s="144"/>
      <c r="AK87" s="23"/>
      <c r="AL87" s="23"/>
      <c r="AM87" s="23"/>
      <c r="AN87" s="23"/>
      <c r="AO87" s="23"/>
      <c r="AP87" s="22"/>
      <c r="AQ87" s="22"/>
      <c r="AR87" s="19"/>
      <c r="AS87" s="19"/>
      <c r="AT87" s="19"/>
      <c r="AU87" s="19"/>
      <c r="AV87" s="19"/>
      <c r="AW87" s="19"/>
      <c r="AX87" s="20"/>
    </row>
    <row r="88" spans="1:50" ht="23.25" customHeight="1" thickTop="1">
      <c r="A88" s="155"/>
      <c r="B88" s="156"/>
      <c r="C88" s="156"/>
      <c r="D88" s="156"/>
      <c r="E88" s="156"/>
      <c r="F88" s="157"/>
      <c r="H88" s="161" t="s">
        <v>129</v>
      </c>
      <c r="I88" s="162"/>
      <c r="J88" s="162"/>
      <c r="K88" s="162"/>
      <c r="L88" s="162"/>
      <c r="M88" s="162"/>
      <c r="N88" s="162"/>
      <c r="O88" s="162"/>
      <c r="P88" s="149"/>
      <c r="Q88" s="163"/>
      <c r="R88" s="19"/>
      <c r="S88" s="19"/>
      <c r="T88" s="19"/>
      <c r="X88" s="19"/>
      <c r="Y88" s="148" t="s">
        <v>130</v>
      </c>
      <c r="Z88" s="149"/>
      <c r="AA88" s="149"/>
      <c r="AB88" s="149"/>
      <c r="AC88" s="149"/>
      <c r="AD88" s="149"/>
      <c r="AE88" s="149"/>
      <c r="AF88" s="149"/>
      <c r="AG88" s="149"/>
      <c r="AH88" s="149"/>
      <c r="AI88" s="24"/>
      <c r="AK88" s="24"/>
      <c r="AL88" s="24"/>
      <c r="AM88" s="24"/>
      <c r="AN88" s="24"/>
      <c r="AO88" s="19"/>
      <c r="AP88" s="19"/>
      <c r="AQ88" s="19"/>
      <c r="AR88" s="19"/>
      <c r="AS88" s="19"/>
      <c r="AT88" s="19"/>
      <c r="AU88" s="19"/>
      <c r="AV88" s="19"/>
      <c r="AW88" s="19"/>
      <c r="AX88" s="20"/>
    </row>
    <row r="89" spans="1:50" ht="23.25" customHeight="1" thickBot="1">
      <c r="A89" s="155"/>
      <c r="B89" s="156"/>
      <c r="C89" s="156"/>
      <c r="D89" s="156"/>
      <c r="E89" s="156"/>
      <c r="F89" s="157"/>
      <c r="H89" s="164"/>
      <c r="I89" s="165"/>
      <c r="J89" s="165"/>
      <c r="K89" s="165"/>
      <c r="L89" s="165"/>
      <c r="M89" s="165"/>
      <c r="N89" s="165"/>
      <c r="O89" s="165"/>
      <c r="P89" s="166"/>
      <c r="Q89" s="167"/>
      <c r="R89" s="19"/>
      <c r="S89" s="19"/>
      <c r="T89" s="19"/>
      <c r="X89" s="19"/>
      <c r="Y89" s="136"/>
      <c r="Z89" s="136"/>
      <c r="AA89" s="136"/>
      <c r="AB89" s="136"/>
      <c r="AC89" s="136"/>
      <c r="AD89" s="136"/>
      <c r="AE89" s="136"/>
      <c r="AF89" s="136"/>
      <c r="AG89" s="136"/>
      <c r="AH89" s="136"/>
      <c r="AI89" s="24"/>
      <c r="AK89" s="24"/>
      <c r="AL89" s="24"/>
      <c r="AM89" s="24"/>
      <c r="AN89" s="24"/>
      <c r="AO89" s="19"/>
      <c r="AP89" s="19"/>
      <c r="AQ89" s="19"/>
      <c r="AR89" s="19"/>
      <c r="AS89" s="19"/>
      <c r="AT89" s="19"/>
      <c r="AU89" s="19"/>
      <c r="AV89" s="19"/>
      <c r="AW89" s="19"/>
      <c r="AX89" s="20"/>
    </row>
    <row r="90" spans="1:50" ht="23.25" customHeight="1" thickTop="1">
      <c r="A90" s="155"/>
      <c r="B90" s="156"/>
      <c r="C90" s="156"/>
      <c r="D90" s="156"/>
      <c r="E90" s="156"/>
      <c r="F90" s="157"/>
      <c r="H90" s="149" t="s">
        <v>131</v>
      </c>
      <c r="I90" s="149"/>
      <c r="J90" s="149"/>
      <c r="K90" s="149"/>
      <c r="L90" s="149"/>
      <c r="M90" s="149"/>
      <c r="N90" s="149"/>
      <c r="O90" s="149"/>
      <c r="P90" s="149"/>
      <c r="Q90" s="149"/>
      <c r="R90" s="19"/>
      <c r="S90" s="19"/>
      <c r="AM90" s="19"/>
      <c r="AN90" s="19"/>
      <c r="AO90" s="19"/>
      <c r="AP90" s="19"/>
      <c r="AQ90" s="19"/>
      <c r="AR90" s="19"/>
      <c r="AS90" s="19"/>
      <c r="AT90" s="19"/>
      <c r="AU90" s="19"/>
      <c r="AV90" s="19"/>
      <c r="AW90" s="19"/>
      <c r="AX90" s="20"/>
    </row>
    <row r="91" spans="1:50" ht="23.25" customHeight="1" thickBot="1">
      <c r="A91" s="155"/>
      <c r="B91" s="156"/>
      <c r="C91" s="156"/>
      <c r="D91" s="156"/>
      <c r="E91" s="156"/>
      <c r="F91" s="157"/>
      <c r="G91" s="18"/>
      <c r="H91" s="136"/>
      <c r="I91" s="136"/>
      <c r="J91" s="136"/>
      <c r="K91" s="136"/>
      <c r="L91" s="136"/>
      <c r="M91" s="136"/>
      <c r="N91" s="136"/>
      <c r="O91" s="136"/>
      <c r="P91" s="136"/>
      <c r="Q91" s="136"/>
      <c r="R91" s="19"/>
      <c r="S91" s="19"/>
      <c r="X91" s="37" t="s">
        <v>193</v>
      </c>
      <c r="AB91" s="38"/>
      <c r="AC91" s="38"/>
      <c r="AE91" s="145" t="s">
        <v>132</v>
      </c>
      <c r="AF91" s="145"/>
      <c r="AM91" s="23"/>
      <c r="AN91" s="23"/>
      <c r="AO91" s="23"/>
      <c r="AP91" s="22"/>
      <c r="AQ91" s="22"/>
      <c r="AR91" s="19"/>
      <c r="AS91" s="19"/>
      <c r="AT91" s="19"/>
      <c r="AU91" s="19"/>
      <c r="AV91" s="19"/>
      <c r="AW91" s="19"/>
      <c r="AX91" s="20"/>
    </row>
    <row r="92" spans="1:50" ht="23.25" customHeight="1" thickTop="1">
      <c r="A92" s="155"/>
      <c r="B92" s="156"/>
      <c r="C92" s="156"/>
      <c r="D92" s="156"/>
      <c r="E92" s="156"/>
      <c r="F92" s="157"/>
      <c r="G92" s="18"/>
      <c r="H92" s="22"/>
      <c r="I92" s="22"/>
      <c r="J92" s="22"/>
      <c r="K92" s="22"/>
      <c r="L92" s="22"/>
      <c r="M92" s="22"/>
      <c r="N92" s="22"/>
      <c r="O92" s="22"/>
      <c r="P92" s="19"/>
      <c r="Q92" s="19"/>
      <c r="R92" s="19"/>
      <c r="S92" s="19"/>
      <c r="X92" s="137" t="s">
        <v>133</v>
      </c>
      <c r="Y92" s="138"/>
      <c r="Z92" s="138"/>
      <c r="AA92" s="138"/>
      <c r="AB92" s="138"/>
      <c r="AC92" s="138"/>
      <c r="AD92" s="138"/>
      <c r="AE92" s="138"/>
      <c r="AF92" s="138"/>
      <c r="AG92" s="138"/>
      <c r="AH92" s="138"/>
      <c r="AI92" s="139"/>
      <c r="AK92" s="19"/>
      <c r="AM92" s="23"/>
      <c r="AN92" s="23"/>
      <c r="AO92" s="23"/>
      <c r="AP92" s="22"/>
      <c r="AQ92" s="22"/>
      <c r="AR92" s="19"/>
      <c r="AS92" s="19"/>
      <c r="AT92" s="19"/>
      <c r="AU92" s="19"/>
      <c r="AV92" s="19"/>
      <c r="AW92" s="19"/>
      <c r="AX92" s="20"/>
    </row>
    <row r="93" spans="1:50" ht="23.25" customHeight="1" thickBot="1">
      <c r="A93" s="155"/>
      <c r="B93" s="156"/>
      <c r="C93" s="156"/>
      <c r="D93" s="156"/>
      <c r="E93" s="156"/>
      <c r="F93" s="157"/>
      <c r="G93" s="18"/>
      <c r="H93" s="22"/>
      <c r="I93" s="22"/>
      <c r="J93" s="22"/>
      <c r="K93" s="22"/>
      <c r="L93" s="22"/>
      <c r="M93" s="22"/>
      <c r="N93" s="22"/>
      <c r="O93" s="22"/>
      <c r="P93" s="19"/>
      <c r="Q93" s="19"/>
      <c r="R93" s="19"/>
      <c r="S93" s="19"/>
      <c r="X93" s="142" t="s">
        <v>134</v>
      </c>
      <c r="Y93" s="143"/>
      <c r="Z93" s="143"/>
      <c r="AA93" s="143"/>
      <c r="AB93" s="143"/>
      <c r="AC93" s="143"/>
      <c r="AD93" s="143"/>
      <c r="AE93" s="143"/>
      <c r="AF93" s="143"/>
      <c r="AG93" s="143"/>
      <c r="AH93" s="143"/>
      <c r="AI93" s="144"/>
      <c r="AM93" s="24"/>
      <c r="AN93" s="24"/>
      <c r="AO93" s="19"/>
      <c r="AP93" s="19"/>
      <c r="AQ93" s="19"/>
      <c r="AR93" s="19"/>
      <c r="AS93" s="19"/>
      <c r="AT93" s="19"/>
      <c r="AU93" s="19"/>
      <c r="AV93" s="19"/>
      <c r="AW93" s="19"/>
      <c r="AX93" s="20"/>
    </row>
    <row r="94" spans="1:50" ht="23.25" customHeight="1" thickTop="1">
      <c r="A94" s="155"/>
      <c r="B94" s="156"/>
      <c r="C94" s="156"/>
      <c r="D94" s="156"/>
      <c r="E94" s="156"/>
      <c r="F94" s="157"/>
      <c r="G94" s="18"/>
      <c r="H94" s="23"/>
      <c r="I94" s="23"/>
      <c r="J94" s="23"/>
      <c r="K94" s="23"/>
      <c r="L94" s="23"/>
      <c r="M94" s="23"/>
      <c r="N94" s="23"/>
      <c r="O94" s="23"/>
      <c r="P94" s="19"/>
      <c r="Q94" s="19"/>
      <c r="R94" s="19"/>
      <c r="S94" s="19"/>
      <c r="X94" s="19"/>
      <c r="Y94" s="148" t="s">
        <v>135</v>
      </c>
      <c r="Z94" s="149"/>
      <c r="AA94" s="149"/>
      <c r="AB94" s="149"/>
      <c r="AC94" s="149"/>
      <c r="AD94" s="149"/>
      <c r="AE94" s="149"/>
      <c r="AF94" s="149"/>
      <c r="AG94" s="149"/>
      <c r="AH94" s="149"/>
      <c r="AI94" s="24"/>
      <c r="AM94" s="24"/>
      <c r="AN94" s="22"/>
      <c r="AO94" s="19"/>
      <c r="AP94" s="19"/>
      <c r="AQ94" s="19"/>
      <c r="AR94" s="19"/>
      <c r="AS94" s="19"/>
      <c r="AT94" s="19"/>
      <c r="AU94" s="19"/>
      <c r="AV94" s="19"/>
      <c r="AW94" s="19"/>
      <c r="AX94" s="20"/>
    </row>
    <row r="95" spans="1:50" ht="23.25" customHeight="1">
      <c r="A95" s="155"/>
      <c r="B95" s="156"/>
      <c r="C95" s="156"/>
      <c r="D95" s="156"/>
      <c r="E95" s="156"/>
      <c r="F95" s="157"/>
      <c r="G95" s="18"/>
      <c r="H95" s="23"/>
      <c r="I95" s="23"/>
      <c r="J95" s="23"/>
      <c r="K95" s="23"/>
      <c r="L95" s="23"/>
      <c r="M95" s="23"/>
      <c r="N95" s="23"/>
      <c r="O95" s="23"/>
      <c r="P95" s="19"/>
      <c r="Q95" s="19"/>
      <c r="R95" s="19"/>
      <c r="S95" s="19"/>
      <c r="X95" s="19"/>
      <c r="Y95" s="136"/>
      <c r="Z95" s="136"/>
      <c r="AA95" s="136"/>
      <c r="AB95" s="136"/>
      <c r="AC95" s="136"/>
      <c r="AD95" s="136"/>
      <c r="AE95" s="136"/>
      <c r="AF95" s="136"/>
      <c r="AG95" s="136"/>
      <c r="AH95" s="136"/>
      <c r="AI95" s="24"/>
      <c r="AM95" s="19"/>
      <c r="AN95" s="19"/>
      <c r="AO95" s="19"/>
      <c r="AP95" s="19"/>
      <c r="AQ95" s="19"/>
      <c r="AR95" s="19"/>
      <c r="AS95" s="19"/>
      <c r="AT95" s="19"/>
      <c r="AU95" s="19"/>
      <c r="AV95" s="19"/>
      <c r="AW95" s="19"/>
      <c r="AX95" s="20"/>
    </row>
    <row r="96" spans="1:50" ht="23.25" customHeight="1">
      <c r="A96" s="155"/>
      <c r="B96" s="156"/>
      <c r="C96" s="156"/>
      <c r="D96" s="156"/>
      <c r="E96" s="156"/>
      <c r="F96" s="157"/>
      <c r="G96" s="18"/>
      <c r="H96" s="23"/>
      <c r="I96" s="23"/>
      <c r="J96" s="23"/>
      <c r="K96" s="23"/>
      <c r="L96" s="23"/>
      <c r="M96" s="23"/>
      <c r="N96" s="23"/>
      <c r="O96" s="23"/>
      <c r="P96" s="19"/>
      <c r="Q96" s="19"/>
      <c r="R96" s="19"/>
      <c r="S96" s="19"/>
      <c r="Y96" s="19"/>
      <c r="AM96" s="23"/>
      <c r="AN96" s="23"/>
      <c r="AO96" s="23"/>
      <c r="AP96" s="22"/>
      <c r="AQ96" s="22"/>
      <c r="AR96" s="19"/>
      <c r="AS96" s="19"/>
      <c r="AT96" s="19"/>
      <c r="AU96" s="19"/>
      <c r="AV96" s="19"/>
      <c r="AW96" s="19"/>
      <c r="AX96" s="20"/>
    </row>
    <row r="97" spans="1:50" ht="23.25" customHeight="1">
      <c r="A97" s="155"/>
      <c r="B97" s="156"/>
      <c r="C97" s="156"/>
      <c r="D97" s="156"/>
      <c r="E97" s="156"/>
      <c r="F97" s="157"/>
      <c r="G97" s="18"/>
      <c r="H97" s="19"/>
      <c r="I97" s="19"/>
      <c r="J97" s="19"/>
      <c r="K97" s="19"/>
      <c r="L97" s="19"/>
      <c r="M97" s="19"/>
      <c r="N97" s="19"/>
      <c r="O97" s="19"/>
      <c r="P97" s="19"/>
      <c r="Q97" s="19"/>
      <c r="R97" s="19"/>
      <c r="S97" s="19"/>
      <c r="X97" s="22"/>
      <c r="AM97" s="23"/>
      <c r="AN97" s="23"/>
      <c r="AO97" s="23"/>
      <c r="AQ97" s="22"/>
      <c r="AR97" s="19"/>
      <c r="AS97" s="19"/>
      <c r="AT97" s="19"/>
      <c r="AU97" s="19"/>
      <c r="AV97" s="19"/>
      <c r="AW97" s="19"/>
      <c r="AX97" s="20"/>
    </row>
    <row r="98" spans="1:50" ht="23.25" customHeight="1" thickBot="1">
      <c r="A98" s="155"/>
      <c r="B98" s="156"/>
      <c r="C98" s="156"/>
      <c r="D98" s="156"/>
      <c r="E98" s="156"/>
      <c r="F98" s="157"/>
      <c r="G98" s="18"/>
      <c r="H98" s="19"/>
      <c r="I98" s="19"/>
      <c r="J98" s="19"/>
      <c r="K98" s="19"/>
      <c r="L98" s="19"/>
      <c r="M98" s="19"/>
      <c r="N98" s="19"/>
      <c r="O98" s="19"/>
      <c r="P98" s="19"/>
      <c r="Q98" s="19"/>
      <c r="R98" s="19"/>
      <c r="S98" s="19"/>
      <c r="X98" s="23"/>
      <c r="Y98" s="6"/>
      <c r="Z98" s="6"/>
      <c r="AA98" s="6"/>
      <c r="AB98" s="6"/>
      <c r="AC98" s="6"/>
      <c r="AD98" s="6"/>
      <c r="AE98" s="6"/>
      <c r="AF98" s="6"/>
      <c r="AG98" s="6"/>
      <c r="AH98" s="6"/>
      <c r="AI98" s="6"/>
      <c r="AJ98" s="23"/>
      <c r="AK98" s="23"/>
      <c r="AL98" s="37" t="s">
        <v>193</v>
      </c>
      <c r="AP98" s="38"/>
      <c r="AQ98" s="38"/>
      <c r="AS98" s="145" t="s">
        <v>132</v>
      </c>
      <c r="AT98" s="145"/>
      <c r="AU98" s="19"/>
      <c r="AV98" s="19"/>
      <c r="AW98" s="19"/>
      <c r="AX98" s="20"/>
    </row>
    <row r="99" spans="1:50" ht="23.25" customHeight="1" thickTop="1">
      <c r="A99" s="155"/>
      <c r="B99" s="156"/>
      <c r="C99" s="156"/>
      <c r="D99" s="156"/>
      <c r="E99" s="156"/>
      <c r="F99" s="157"/>
      <c r="R99" s="19"/>
      <c r="S99" s="19"/>
      <c r="X99" s="137" t="s">
        <v>136</v>
      </c>
      <c r="Y99" s="138"/>
      <c r="Z99" s="138"/>
      <c r="AA99" s="138"/>
      <c r="AB99" s="138"/>
      <c r="AC99" s="138"/>
      <c r="AD99" s="138"/>
      <c r="AE99" s="138"/>
      <c r="AF99" s="138"/>
      <c r="AG99" s="138"/>
      <c r="AH99" s="138"/>
      <c r="AI99" s="139"/>
      <c r="AJ99" s="23"/>
      <c r="AK99" s="22"/>
      <c r="AL99" s="137" t="s">
        <v>137</v>
      </c>
      <c r="AM99" s="150"/>
      <c r="AN99" s="150"/>
      <c r="AO99" s="150"/>
      <c r="AP99" s="150"/>
      <c r="AQ99" s="150"/>
      <c r="AR99" s="150"/>
      <c r="AS99" s="150"/>
      <c r="AT99" s="150"/>
      <c r="AU99" s="150"/>
      <c r="AV99" s="150"/>
      <c r="AW99" s="151"/>
      <c r="AX99" s="20"/>
    </row>
    <row r="100" spans="1:50" ht="23.25" customHeight="1" thickBot="1">
      <c r="A100" s="155"/>
      <c r="B100" s="156"/>
      <c r="C100" s="156"/>
      <c r="D100" s="156"/>
      <c r="E100" s="156"/>
      <c r="F100" s="157"/>
      <c r="R100" s="19"/>
      <c r="S100" s="19"/>
      <c r="T100" s="19"/>
      <c r="U100" s="19"/>
      <c r="V100" s="19"/>
      <c r="W100" s="19"/>
      <c r="X100" s="142" t="s">
        <v>138</v>
      </c>
      <c r="Y100" s="143"/>
      <c r="Z100" s="143"/>
      <c r="AA100" s="143"/>
      <c r="AB100" s="143"/>
      <c r="AC100" s="143"/>
      <c r="AD100" s="143"/>
      <c r="AE100" s="143"/>
      <c r="AF100" s="143"/>
      <c r="AG100" s="143"/>
      <c r="AH100" s="143"/>
      <c r="AI100" s="144"/>
      <c r="AJ100" s="25"/>
      <c r="AK100" s="25"/>
      <c r="AL100" s="142" t="s">
        <v>138</v>
      </c>
      <c r="AM100" s="143"/>
      <c r="AN100" s="143"/>
      <c r="AO100" s="143"/>
      <c r="AP100" s="143"/>
      <c r="AQ100" s="143"/>
      <c r="AR100" s="143"/>
      <c r="AS100" s="143"/>
      <c r="AT100" s="143"/>
      <c r="AU100" s="143"/>
      <c r="AV100" s="143"/>
      <c r="AW100" s="144"/>
      <c r="AX100" s="20"/>
    </row>
    <row r="101" spans="1:50" ht="23.25" customHeight="1" thickTop="1">
      <c r="A101" s="155"/>
      <c r="B101" s="156"/>
      <c r="C101" s="156"/>
      <c r="D101" s="156"/>
      <c r="E101" s="156"/>
      <c r="F101" s="157"/>
      <c r="R101" s="19"/>
      <c r="S101" s="19"/>
      <c r="T101" s="19"/>
      <c r="U101" s="19"/>
      <c r="V101" s="19"/>
      <c r="W101" s="19"/>
      <c r="Y101" s="136" t="s">
        <v>139</v>
      </c>
      <c r="Z101" s="136"/>
      <c r="AA101" s="136"/>
      <c r="AB101" s="136"/>
      <c r="AC101" s="136"/>
      <c r="AD101" s="136"/>
      <c r="AE101" s="136"/>
      <c r="AF101" s="136"/>
      <c r="AG101" s="136"/>
      <c r="AH101" s="136"/>
      <c r="AI101" s="25"/>
      <c r="AJ101" s="19"/>
      <c r="AK101" s="19"/>
      <c r="AL101" s="25"/>
      <c r="AM101" s="135" t="s">
        <v>140</v>
      </c>
      <c r="AN101" s="136"/>
      <c r="AO101" s="136"/>
      <c r="AP101" s="136"/>
      <c r="AQ101" s="136"/>
      <c r="AR101" s="136"/>
      <c r="AS101" s="136"/>
      <c r="AT101" s="136"/>
      <c r="AU101" s="136"/>
      <c r="AV101" s="136"/>
      <c r="AW101" s="19"/>
      <c r="AX101" s="20"/>
    </row>
    <row r="102" spans="1:50" ht="23.25" customHeight="1">
      <c r="A102" s="155"/>
      <c r="B102" s="156"/>
      <c r="C102" s="156"/>
      <c r="D102" s="156"/>
      <c r="E102" s="156"/>
      <c r="F102" s="157"/>
      <c r="R102" s="19"/>
      <c r="S102" s="19"/>
      <c r="T102" s="19"/>
      <c r="U102" s="19"/>
      <c r="V102" s="19"/>
      <c r="W102" s="19"/>
      <c r="Y102" s="136"/>
      <c r="Z102" s="136"/>
      <c r="AA102" s="136"/>
      <c r="AB102" s="136"/>
      <c r="AC102" s="136"/>
      <c r="AD102" s="136"/>
      <c r="AE102" s="136"/>
      <c r="AF102" s="136"/>
      <c r="AG102" s="136"/>
      <c r="AH102" s="136"/>
      <c r="AI102" s="25"/>
      <c r="AL102" s="25"/>
      <c r="AM102" s="136"/>
      <c r="AN102" s="136"/>
      <c r="AO102" s="136"/>
      <c r="AP102" s="136"/>
      <c r="AQ102" s="136"/>
      <c r="AR102" s="136"/>
      <c r="AS102" s="136"/>
      <c r="AT102" s="136"/>
      <c r="AU102" s="136"/>
      <c r="AV102" s="136"/>
      <c r="AW102" s="19"/>
      <c r="AX102" s="20"/>
    </row>
    <row r="103" spans="1:50" ht="23.25" customHeight="1">
      <c r="A103" s="155"/>
      <c r="B103" s="156"/>
      <c r="C103" s="156"/>
      <c r="D103" s="156"/>
      <c r="E103" s="156"/>
      <c r="F103" s="157"/>
      <c r="R103" s="19"/>
      <c r="S103" s="19"/>
      <c r="T103" s="19"/>
      <c r="U103" s="19"/>
      <c r="V103" s="19"/>
      <c r="W103" s="19"/>
      <c r="Z103" s="22" t="s">
        <v>141</v>
      </c>
      <c r="AN103" s="22" t="s">
        <v>141</v>
      </c>
      <c r="AX103" s="20"/>
    </row>
    <row r="104" spans="1:50" ht="23.25" customHeight="1">
      <c r="A104" s="155"/>
      <c r="B104" s="156"/>
      <c r="C104" s="156"/>
      <c r="D104" s="156"/>
      <c r="E104" s="156"/>
      <c r="F104" s="157"/>
      <c r="R104" s="19"/>
      <c r="S104" s="19"/>
      <c r="T104" s="19"/>
      <c r="AK104" s="25"/>
      <c r="AX104" s="20"/>
    </row>
    <row r="105" spans="1:50" ht="23.25" customHeight="1">
      <c r="A105" s="155"/>
      <c r="B105" s="156"/>
      <c r="C105" s="156"/>
      <c r="D105" s="156"/>
      <c r="E105" s="156"/>
      <c r="F105" s="157"/>
      <c r="R105" s="19"/>
      <c r="S105" s="19"/>
      <c r="T105" s="19"/>
      <c r="AK105" s="25"/>
      <c r="AX105" s="20"/>
    </row>
    <row r="106" spans="1:50" ht="23.25" customHeight="1">
      <c r="A106" s="155"/>
      <c r="B106" s="156"/>
      <c r="C106" s="156"/>
      <c r="D106" s="156"/>
      <c r="E106" s="156"/>
      <c r="F106" s="157"/>
      <c r="G106" s="18"/>
      <c r="H106" s="19"/>
      <c r="I106" s="19"/>
      <c r="J106" s="19"/>
      <c r="K106" s="19"/>
      <c r="L106" s="19"/>
      <c r="M106" s="19"/>
      <c r="N106" s="19"/>
      <c r="O106" s="19"/>
      <c r="P106" s="19"/>
      <c r="Q106" s="19"/>
      <c r="R106" s="19"/>
      <c r="S106" s="19"/>
      <c r="T106" s="19"/>
      <c r="AX106" s="20"/>
    </row>
    <row r="107" spans="1:50" ht="23.25" customHeight="1">
      <c r="A107" s="155"/>
      <c r="B107" s="156"/>
      <c r="C107" s="156"/>
      <c r="D107" s="156"/>
      <c r="E107" s="156"/>
      <c r="F107" s="157"/>
      <c r="G107" s="18"/>
      <c r="H107" s="19"/>
      <c r="I107" s="19"/>
      <c r="J107" s="19"/>
      <c r="K107" s="19"/>
      <c r="L107" s="19"/>
      <c r="M107" s="19"/>
      <c r="N107" s="19"/>
      <c r="O107" s="19"/>
      <c r="P107" s="19"/>
      <c r="Q107" s="19"/>
      <c r="R107" s="19"/>
      <c r="S107" s="19"/>
      <c r="T107" s="19"/>
      <c r="AX107" s="20"/>
    </row>
    <row r="108" spans="1:50" ht="23.25" customHeight="1" thickBot="1">
      <c r="A108" s="155"/>
      <c r="B108" s="156"/>
      <c r="C108" s="156"/>
      <c r="D108" s="156"/>
      <c r="E108" s="156"/>
      <c r="F108" s="157"/>
      <c r="G108" s="18"/>
      <c r="H108" s="19"/>
      <c r="I108" s="19"/>
      <c r="J108" s="19"/>
      <c r="K108" s="19"/>
      <c r="L108" s="19"/>
      <c r="M108" s="19"/>
      <c r="N108" s="19"/>
      <c r="O108" s="19"/>
      <c r="P108" s="19"/>
      <c r="Q108" s="19"/>
      <c r="R108" s="19"/>
      <c r="S108" s="19"/>
      <c r="T108" s="19"/>
      <c r="U108" s="19"/>
      <c r="AH108" s="19"/>
      <c r="AI108" s="19"/>
      <c r="AJ108" s="19"/>
      <c r="AK108" s="19"/>
      <c r="AX108" s="20"/>
    </row>
    <row r="109" spans="1:50" ht="23.25" customHeight="1" thickTop="1">
      <c r="A109" s="155"/>
      <c r="B109" s="156"/>
      <c r="C109" s="156"/>
      <c r="D109" s="156"/>
      <c r="E109" s="156"/>
      <c r="F109" s="157"/>
      <c r="G109" s="18"/>
      <c r="H109" s="19"/>
      <c r="I109" s="19"/>
      <c r="J109" s="19"/>
      <c r="K109" s="19"/>
      <c r="L109" s="19"/>
      <c r="M109" s="19"/>
      <c r="X109" s="137" t="s">
        <v>195</v>
      </c>
      <c r="Y109" s="138"/>
      <c r="Z109" s="138"/>
      <c r="AA109" s="138"/>
      <c r="AB109" s="138"/>
      <c r="AC109" s="138"/>
      <c r="AD109" s="138"/>
      <c r="AE109" s="138"/>
      <c r="AF109" s="138"/>
      <c r="AG109" s="138"/>
      <c r="AH109" s="138"/>
      <c r="AI109" s="139"/>
      <c r="AK109" s="140" t="s">
        <v>142</v>
      </c>
      <c r="AL109" s="141"/>
      <c r="AM109" s="141"/>
      <c r="AN109" s="141"/>
      <c r="AO109" s="141"/>
      <c r="AP109" s="141"/>
      <c r="AQ109" s="141"/>
      <c r="AR109" s="141"/>
      <c r="AS109" s="141"/>
      <c r="AT109" s="141"/>
      <c r="AU109" s="19"/>
      <c r="AV109" s="19"/>
      <c r="AW109" s="19"/>
      <c r="AX109" s="20"/>
    </row>
    <row r="110" spans="1:50" ht="23.25" customHeight="1" thickBot="1">
      <c r="A110" s="155"/>
      <c r="B110" s="156"/>
      <c r="C110" s="156"/>
      <c r="D110" s="156"/>
      <c r="E110" s="156"/>
      <c r="F110" s="157"/>
      <c r="G110" s="18"/>
      <c r="H110" s="19"/>
      <c r="I110" s="19"/>
      <c r="J110" s="19"/>
      <c r="K110" s="19"/>
      <c r="L110" s="19"/>
      <c r="M110" s="19"/>
      <c r="X110" s="142" t="s">
        <v>143</v>
      </c>
      <c r="Y110" s="143"/>
      <c r="Z110" s="143"/>
      <c r="AA110" s="143"/>
      <c r="AB110" s="143"/>
      <c r="AC110" s="143"/>
      <c r="AD110" s="143"/>
      <c r="AE110" s="143"/>
      <c r="AF110" s="143"/>
      <c r="AG110" s="143"/>
      <c r="AH110" s="143"/>
      <c r="AI110" s="144"/>
      <c r="AK110" s="141"/>
      <c r="AL110" s="141"/>
      <c r="AM110" s="141"/>
      <c r="AN110" s="141"/>
      <c r="AO110" s="141"/>
      <c r="AP110" s="141"/>
      <c r="AQ110" s="141"/>
      <c r="AR110" s="141"/>
      <c r="AS110" s="141"/>
      <c r="AT110" s="141"/>
      <c r="AU110" s="26"/>
      <c r="AV110" s="26"/>
      <c r="AW110" s="26"/>
      <c r="AX110" s="20"/>
    </row>
    <row r="111" spans="1:50" ht="23.25" customHeight="1" thickTop="1">
      <c r="A111" s="155"/>
      <c r="B111" s="156"/>
      <c r="C111" s="156"/>
      <c r="D111" s="156"/>
      <c r="E111" s="156"/>
      <c r="F111" s="157"/>
      <c r="G111" s="18"/>
      <c r="H111" s="19"/>
      <c r="AL111" s="23"/>
      <c r="AM111" s="26"/>
      <c r="AN111" s="26"/>
      <c r="AO111" s="26"/>
      <c r="AP111" s="26"/>
      <c r="AQ111" s="26"/>
      <c r="AR111" s="26"/>
      <c r="AS111" s="26"/>
      <c r="AT111" s="26"/>
      <c r="AU111" s="26"/>
      <c r="AV111" s="26"/>
      <c r="AW111" s="26"/>
      <c r="AX111" s="20"/>
    </row>
    <row r="112" spans="1:50" ht="23.25" customHeight="1">
      <c r="A112" s="155"/>
      <c r="B112" s="156"/>
      <c r="C112" s="156"/>
      <c r="D112" s="156"/>
      <c r="E112" s="156"/>
      <c r="F112" s="157"/>
      <c r="G112" s="18"/>
      <c r="H112" s="19"/>
      <c r="AD112" s="19"/>
      <c r="AE112" s="19"/>
      <c r="AF112" s="19"/>
      <c r="AG112" s="19"/>
      <c r="AL112" s="25"/>
      <c r="AM112" s="25"/>
      <c r="AN112" s="26"/>
      <c r="AO112" s="26"/>
      <c r="AP112" s="26"/>
      <c r="AQ112" s="26"/>
      <c r="AR112" s="26"/>
      <c r="AS112" s="26"/>
      <c r="AT112" s="26"/>
      <c r="AU112" s="26"/>
      <c r="AV112" s="26"/>
      <c r="AW112" s="19"/>
      <c r="AX112" s="20"/>
    </row>
    <row r="113" spans="1:50" ht="23.25" customHeight="1">
      <c r="A113" s="155"/>
      <c r="B113" s="156"/>
      <c r="C113" s="156"/>
      <c r="D113" s="156"/>
      <c r="E113" s="156"/>
      <c r="F113" s="157"/>
      <c r="G113" s="18"/>
      <c r="H113" s="19"/>
      <c r="AD113" s="19"/>
      <c r="AE113" s="19"/>
      <c r="AF113" s="19"/>
      <c r="AL113" s="25"/>
      <c r="AM113" s="26"/>
      <c r="AN113" s="26"/>
      <c r="AO113" s="26"/>
      <c r="AP113" s="26"/>
      <c r="AQ113" s="26"/>
      <c r="AR113" s="26"/>
      <c r="AS113" s="26"/>
      <c r="AT113" s="26"/>
      <c r="AU113" s="26"/>
      <c r="AV113" s="26"/>
      <c r="AW113" s="19"/>
      <c r="AX113" s="20"/>
    </row>
    <row r="114" spans="1:50" ht="23.25" customHeight="1">
      <c r="A114" s="155"/>
      <c r="B114" s="156"/>
      <c r="C114" s="156"/>
      <c r="D114" s="156"/>
      <c r="E114" s="156"/>
      <c r="F114" s="157"/>
      <c r="G114" s="18"/>
      <c r="H114" s="19"/>
      <c r="X114" s="19"/>
      <c r="Y114" s="19"/>
      <c r="Z114" s="19"/>
      <c r="AA114" s="19"/>
      <c r="AB114" s="19"/>
      <c r="AC114" s="19"/>
      <c r="AD114" s="19"/>
      <c r="AE114" s="19"/>
      <c r="AF114" s="19"/>
      <c r="AG114" s="19"/>
      <c r="AX114" s="20"/>
    </row>
    <row r="115" spans="1:50" ht="23.25" customHeight="1">
      <c r="A115" s="155"/>
      <c r="B115" s="156"/>
      <c r="C115" s="156"/>
      <c r="D115" s="156"/>
      <c r="E115" s="156"/>
      <c r="F115" s="157"/>
      <c r="G115" s="18"/>
      <c r="H115" s="19"/>
      <c r="Z115" s="19"/>
      <c r="AA115" s="19"/>
      <c r="AB115" s="19"/>
      <c r="AC115" s="19"/>
      <c r="AD115" s="19"/>
      <c r="AE115" s="19"/>
      <c r="AF115" s="19"/>
      <c r="AG115" s="19"/>
      <c r="AI115" s="23"/>
      <c r="AJ115" s="23"/>
      <c r="AK115" s="23"/>
      <c r="AL115" s="22"/>
      <c r="AM115" s="19"/>
      <c r="AN115" s="19"/>
      <c r="AO115" s="19"/>
      <c r="AP115" s="19"/>
      <c r="AQ115" s="19"/>
      <c r="AR115" s="19"/>
      <c r="AS115" s="19"/>
      <c r="AT115" s="19"/>
      <c r="AU115" s="19"/>
      <c r="AV115" s="19"/>
      <c r="AW115" s="19"/>
      <c r="AX115" s="20"/>
    </row>
    <row r="116" spans="1:50" ht="23.25" customHeight="1">
      <c r="A116" s="155"/>
      <c r="B116" s="156"/>
      <c r="C116" s="156"/>
      <c r="D116" s="156"/>
      <c r="E116" s="156"/>
      <c r="F116" s="157"/>
      <c r="G116" s="18"/>
      <c r="H116" s="19"/>
      <c r="Z116" s="19"/>
      <c r="AA116" s="19"/>
      <c r="AB116" s="19"/>
      <c r="AC116" s="19"/>
      <c r="AD116" s="19"/>
      <c r="AE116" s="19"/>
      <c r="AF116" s="19"/>
      <c r="AG116" s="19"/>
      <c r="AH116" s="19"/>
      <c r="AJ116" s="25"/>
      <c r="AK116" s="23"/>
      <c r="AL116" s="23"/>
      <c r="AM116" s="26"/>
      <c r="AN116" s="26"/>
      <c r="AO116" s="26"/>
      <c r="AP116" s="26"/>
      <c r="AQ116" s="26"/>
      <c r="AR116" s="26"/>
      <c r="AS116" s="26"/>
      <c r="AT116" s="26"/>
      <c r="AU116" s="26"/>
      <c r="AV116" s="26"/>
      <c r="AW116" s="26"/>
      <c r="AX116" s="20"/>
    </row>
    <row r="117" spans="1:50" ht="23.25" customHeight="1">
      <c r="A117" s="155"/>
      <c r="B117" s="156"/>
      <c r="C117" s="156"/>
      <c r="D117" s="156"/>
      <c r="E117" s="156"/>
      <c r="F117" s="157"/>
      <c r="G117" s="18"/>
      <c r="H117" s="19"/>
      <c r="Z117" s="25"/>
      <c r="AA117" s="19"/>
      <c r="AB117" s="19"/>
      <c r="AC117" s="19"/>
      <c r="AD117" s="19"/>
      <c r="AE117" s="19"/>
      <c r="AF117" s="19"/>
      <c r="AG117" s="19"/>
      <c r="AH117" s="19"/>
      <c r="AI117" s="25"/>
      <c r="AJ117" s="25"/>
      <c r="AK117" s="19"/>
      <c r="AL117" s="23"/>
      <c r="AM117" s="26"/>
      <c r="AN117" s="26"/>
      <c r="AO117" s="26"/>
      <c r="AP117" s="26"/>
      <c r="AQ117" s="26"/>
      <c r="AR117" s="26"/>
      <c r="AS117" s="26"/>
      <c r="AT117" s="26"/>
      <c r="AU117" s="26"/>
      <c r="AV117" s="26"/>
      <c r="AW117" s="26"/>
      <c r="AX117" s="20"/>
    </row>
    <row r="118" spans="1:50" ht="23.25" customHeight="1">
      <c r="A118" s="155"/>
      <c r="B118" s="156"/>
      <c r="C118" s="156"/>
      <c r="D118" s="156"/>
      <c r="E118" s="156"/>
      <c r="F118" s="157"/>
      <c r="G118" s="18"/>
      <c r="H118" s="19"/>
      <c r="Z118" s="19"/>
      <c r="AA118" s="19"/>
      <c r="AB118" s="19"/>
      <c r="AC118" s="19"/>
      <c r="AD118" s="19"/>
      <c r="AE118" s="19"/>
      <c r="AF118" s="19"/>
      <c r="AG118" s="19"/>
      <c r="AH118" s="19"/>
      <c r="AI118" s="19"/>
      <c r="AJ118" s="19"/>
      <c r="AK118" s="19"/>
      <c r="AL118" s="26"/>
      <c r="AM118" s="25"/>
      <c r="AN118" s="26"/>
      <c r="AO118" s="26"/>
      <c r="AP118" s="26"/>
      <c r="AQ118" s="26"/>
      <c r="AR118" s="26"/>
      <c r="AS118" s="26"/>
      <c r="AT118" s="26"/>
      <c r="AU118" s="26"/>
      <c r="AV118" s="26"/>
      <c r="AW118" s="19"/>
      <c r="AX118" s="20"/>
    </row>
    <row r="119" spans="1:50" ht="23.25" customHeight="1">
      <c r="A119" s="155"/>
      <c r="B119" s="156"/>
      <c r="C119" s="156"/>
      <c r="D119" s="156"/>
      <c r="E119" s="156"/>
      <c r="F119" s="157"/>
      <c r="G119" s="18"/>
      <c r="H119" s="19"/>
      <c r="V119" s="19"/>
      <c r="W119" s="19"/>
      <c r="X119" s="19"/>
      <c r="Y119" s="19"/>
      <c r="Z119" s="19"/>
      <c r="AA119" s="19"/>
      <c r="AB119" s="19"/>
      <c r="AC119" s="19"/>
      <c r="AD119" s="19"/>
      <c r="AL119" s="25"/>
      <c r="AM119" s="26"/>
      <c r="AN119" s="26"/>
      <c r="AO119" s="26"/>
      <c r="AP119" s="26"/>
      <c r="AQ119" s="26"/>
      <c r="AR119" s="26"/>
      <c r="AS119" s="26"/>
      <c r="AT119" s="26"/>
      <c r="AU119" s="26"/>
      <c r="AV119" s="26"/>
      <c r="AW119" s="19"/>
      <c r="AX119" s="20"/>
    </row>
    <row r="120" spans="1:50" ht="23.25" customHeight="1">
      <c r="A120" s="155"/>
      <c r="B120" s="156"/>
      <c r="C120" s="156"/>
      <c r="D120" s="156"/>
      <c r="E120" s="156"/>
      <c r="F120" s="157"/>
      <c r="G120" s="18"/>
      <c r="H120" s="19"/>
      <c r="V120" s="23"/>
      <c r="W120" s="23"/>
      <c r="X120" s="23"/>
      <c r="Y120" s="19"/>
      <c r="Z120" s="19"/>
      <c r="AA120" s="19"/>
      <c r="AB120" s="19"/>
      <c r="AC120" s="19"/>
      <c r="AD120" s="19"/>
      <c r="AU120" s="23"/>
      <c r="AV120" s="23"/>
      <c r="AW120" s="23"/>
      <c r="AX120" s="20"/>
    </row>
    <row r="121" spans="1:50" ht="23.25" customHeight="1">
      <c r="A121" s="155"/>
      <c r="B121" s="156"/>
      <c r="C121" s="156"/>
      <c r="D121" s="156"/>
      <c r="E121" s="156"/>
      <c r="F121" s="157"/>
      <c r="G121" s="18"/>
      <c r="H121" s="19"/>
      <c r="V121" s="23"/>
      <c r="W121" s="23"/>
      <c r="X121" s="23"/>
      <c r="Y121" s="23"/>
      <c r="Z121" s="23"/>
      <c r="AA121" s="23"/>
      <c r="AB121" s="23"/>
      <c r="AC121" s="23"/>
      <c r="AD121" s="19"/>
      <c r="AU121" s="23"/>
      <c r="AV121" s="23"/>
      <c r="AW121" s="23"/>
      <c r="AX121" s="20"/>
    </row>
    <row r="122" spans="1:50" ht="23.25" customHeight="1">
      <c r="A122" s="155"/>
      <c r="B122" s="156"/>
      <c r="C122" s="156"/>
      <c r="D122" s="156"/>
      <c r="E122" s="156"/>
      <c r="F122" s="157"/>
      <c r="G122" s="18"/>
      <c r="H122" s="19"/>
      <c r="V122" s="24"/>
      <c r="W122" s="24"/>
      <c r="X122" s="24"/>
      <c r="Y122" s="23"/>
      <c r="Z122" s="23"/>
      <c r="AA122" s="23"/>
      <c r="AB122" s="23"/>
      <c r="AC122" s="23"/>
      <c r="AD122" s="19"/>
      <c r="AU122" s="24"/>
      <c r="AV122" s="24"/>
      <c r="AW122" s="24"/>
      <c r="AX122" s="20"/>
    </row>
    <row r="123" spans="1:50" ht="23.25" customHeight="1">
      <c r="A123" s="155"/>
      <c r="B123" s="156"/>
      <c r="C123" s="156"/>
      <c r="D123" s="156"/>
      <c r="E123" s="156"/>
      <c r="F123" s="157"/>
      <c r="G123" s="18"/>
      <c r="H123" s="19"/>
      <c r="V123" s="24"/>
      <c r="W123" s="24"/>
      <c r="X123" s="24"/>
      <c r="Y123" s="23"/>
      <c r="Z123" s="23"/>
      <c r="AA123" s="23"/>
      <c r="AB123" s="23"/>
      <c r="AC123" s="19"/>
      <c r="AD123" s="19"/>
      <c r="AU123" s="24"/>
      <c r="AV123" s="24"/>
      <c r="AW123" s="24"/>
      <c r="AX123" s="20"/>
    </row>
    <row r="124" spans="1:50" ht="23.25" customHeight="1">
      <c r="A124" s="155"/>
      <c r="B124" s="156"/>
      <c r="C124" s="156"/>
      <c r="D124" s="156"/>
      <c r="E124" s="156"/>
      <c r="F124" s="157"/>
      <c r="G124" s="18"/>
      <c r="H124" s="19"/>
      <c r="U124" s="19"/>
      <c r="V124" s="19"/>
      <c r="W124" s="23"/>
      <c r="X124" s="26"/>
      <c r="Y124" s="26"/>
      <c r="Z124" s="26"/>
      <c r="AA124" s="26"/>
      <c r="AB124" s="26"/>
      <c r="AC124" s="26"/>
      <c r="AD124" s="26"/>
      <c r="AE124" s="26"/>
      <c r="AF124" s="26"/>
      <c r="AG124" s="26"/>
      <c r="AH124" s="26"/>
      <c r="AU124" s="19"/>
      <c r="AV124" s="19"/>
      <c r="AW124" s="19"/>
      <c r="AX124" s="20"/>
    </row>
    <row r="125" spans="1:50" ht="23.25" customHeight="1">
      <c r="A125" s="155"/>
      <c r="B125" s="156"/>
      <c r="C125" s="156"/>
      <c r="D125" s="156"/>
      <c r="E125" s="156"/>
      <c r="F125" s="157"/>
      <c r="G125" s="18"/>
      <c r="H125" s="19"/>
      <c r="W125" s="23"/>
      <c r="X125" s="26"/>
      <c r="Y125" s="26"/>
      <c r="Z125" s="26"/>
      <c r="AA125" s="26"/>
      <c r="AB125" s="26"/>
      <c r="AC125" s="26"/>
      <c r="AD125" s="26"/>
      <c r="AE125" s="26"/>
      <c r="AF125" s="26"/>
      <c r="AG125" s="26"/>
      <c r="AH125" s="26"/>
      <c r="AU125" s="23"/>
      <c r="AV125" s="23"/>
      <c r="AW125" s="23"/>
      <c r="AX125" s="20"/>
    </row>
    <row r="126" spans="1:50" ht="23.25" customHeight="1">
      <c r="A126" s="155"/>
      <c r="B126" s="156"/>
      <c r="C126" s="156"/>
      <c r="D126" s="156"/>
      <c r="E126" s="156"/>
      <c r="F126" s="157"/>
      <c r="G126" s="18"/>
      <c r="H126" s="19"/>
      <c r="I126" s="19"/>
      <c r="W126" s="26"/>
      <c r="X126" s="26"/>
      <c r="Y126" s="19"/>
      <c r="Z126" s="19"/>
      <c r="AA126" s="19"/>
      <c r="AB126" s="19"/>
      <c r="AC126" s="19"/>
      <c r="AD126" s="19"/>
      <c r="AE126" s="26"/>
      <c r="AF126" s="26"/>
      <c r="AG126" s="26"/>
      <c r="AH126" s="26"/>
      <c r="AU126" s="23"/>
      <c r="AV126" s="23"/>
      <c r="AW126" s="23"/>
      <c r="AX126" s="20"/>
    </row>
    <row r="127" spans="1:50" ht="23.25" customHeight="1">
      <c r="A127" s="155"/>
      <c r="B127" s="156"/>
      <c r="C127" s="156"/>
      <c r="D127" s="156"/>
      <c r="E127" s="156"/>
      <c r="F127" s="157"/>
      <c r="G127" s="18"/>
      <c r="H127" s="19"/>
      <c r="I127" s="19"/>
      <c r="W127" s="26"/>
      <c r="X127" s="26"/>
      <c r="Y127" s="19"/>
      <c r="Z127" s="19"/>
      <c r="AA127" s="19"/>
      <c r="AB127" s="19"/>
      <c r="AC127" s="19"/>
      <c r="AD127" s="19"/>
      <c r="AE127" s="26"/>
      <c r="AF127" s="26"/>
      <c r="AG127" s="26"/>
      <c r="AH127" s="26"/>
      <c r="AU127" s="25"/>
      <c r="AV127" s="25"/>
      <c r="AW127" s="25"/>
      <c r="AX127" s="20"/>
    </row>
    <row r="128" spans="1:50" ht="23.25" customHeight="1">
      <c r="A128" s="155"/>
      <c r="B128" s="156"/>
      <c r="C128" s="156"/>
      <c r="D128" s="156"/>
      <c r="E128" s="156"/>
      <c r="F128" s="157"/>
      <c r="G128" s="18"/>
      <c r="H128" s="19"/>
      <c r="I128" s="19"/>
      <c r="W128" s="23"/>
      <c r="X128" s="26"/>
      <c r="Y128" s="26"/>
      <c r="Z128" s="26"/>
      <c r="AA128" s="26"/>
      <c r="AB128" s="26"/>
      <c r="AC128" s="26"/>
      <c r="AD128" s="26"/>
      <c r="AE128" s="26"/>
      <c r="AF128" s="26"/>
      <c r="AG128" s="26"/>
      <c r="AH128" s="26"/>
      <c r="AU128" s="25"/>
      <c r="AV128" s="25"/>
      <c r="AW128" s="25"/>
      <c r="AX128" s="20"/>
    </row>
    <row r="129" spans="1:50" ht="23.25" customHeight="1">
      <c r="A129" s="155"/>
      <c r="B129" s="156"/>
      <c r="C129" s="156"/>
      <c r="D129" s="156"/>
      <c r="E129" s="156"/>
      <c r="F129" s="157"/>
      <c r="G129" s="18"/>
      <c r="H129" s="19"/>
      <c r="I129" s="19"/>
      <c r="J129" s="19"/>
      <c r="K129" s="19"/>
      <c r="L129" s="19"/>
      <c r="M129" s="19"/>
      <c r="N129" s="19"/>
      <c r="O129" s="19"/>
      <c r="P129" s="19"/>
      <c r="Q129" s="19"/>
      <c r="R129" s="19"/>
      <c r="S129" s="19"/>
      <c r="T129" s="19"/>
      <c r="U129" s="19"/>
      <c r="V129" s="19"/>
      <c r="W129" s="23"/>
      <c r="X129" s="26"/>
      <c r="Y129" s="26"/>
      <c r="Z129" s="26"/>
      <c r="AA129" s="26"/>
      <c r="AB129" s="26"/>
      <c r="AC129" s="26"/>
      <c r="AD129" s="26"/>
      <c r="AE129" s="26"/>
      <c r="AF129" s="26"/>
      <c r="AG129" s="26"/>
      <c r="AH129" s="26"/>
      <c r="AI129" s="19"/>
      <c r="AJ129" s="19"/>
      <c r="AK129" s="19"/>
      <c r="AL129" s="19"/>
      <c r="AM129" s="19"/>
      <c r="AN129" s="19"/>
      <c r="AO129" s="19"/>
      <c r="AP129" s="19"/>
      <c r="AQ129" s="19"/>
      <c r="AR129" s="19"/>
      <c r="AS129" s="19"/>
      <c r="AT129" s="19"/>
      <c r="AU129" s="19"/>
      <c r="AV129" s="19"/>
      <c r="AW129" s="19"/>
      <c r="AX129" s="20"/>
    </row>
    <row r="130" spans="1:50" ht="23.25" customHeight="1">
      <c r="A130" s="155"/>
      <c r="B130" s="156"/>
      <c r="C130" s="156"/>
      <c r="D130" s="156"/>
      <c r="E130" s="156"/>
      <c r="F130" s="157"/>
      <c r="G130" s="18"/>
      <c r="H130" s="145" t="s">
        <v>132</v>
      </c>
      <c r="I130" s="145"/>
      <c r="J130" s="146" t="s">
        <v>144</v>
      </c>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9"/>
      <c r="AL130" s="19"/>
      <c r="AM130" s="19"/>
      <c r="AN130" s="19"/>
      <c r="AO130" s="19"/>
      <c r="AP130" s="19"/>
      <c r="AQ130" s="19"/>
      <c r="AR130" s="19"/>
      <c r="AS130" s="19"/>
      <c r="AT130" s="19"/>
      <c r="AU130" s="19"/>
      <c r="AV130" s="19"/>
      <c r="AW130" s="19"/>
      <c r="AX130" s="20"/>
    </row>
    <row r="131" spans="1:50" ht="23.25" customHeight="1">
      <c r="A131" s="155"/>
      <c r="B131" s="156"/>
      <c r="C131" s="156"/>
      <c r="D131" s="156"/>
      <c r="E131" s="156"/>
      <c r="F131" s="157"/>
      <c r="G131" s="18"/>
      <c r="H131" s="27"/>
      <c r="I131" s="2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9"/>
      <c r="AL131" s="19"/>
      <c r="AM131" s="19"/>
      <c r="AN131" s="19"/>
      <c r="AO131" s="19"/>
      <c r="AP131" s="19"/>
      <c r="AQ131" s="19"/>
      <c r="AR131" s="19"/>
      <c r="AS131" s="19"/>
      <c r="AT131" s="19"/>
      <c r="AU131" s="19"/>
      <c r="AV131" s="19"/>
      <c r="AW131" s="19"/>
      <c r="AX131" s="20"/>
    </row>
    <row r="132" spans="1:50" ht="18.399999999999999" customHeight="1">
      <c r="A132" s="155"/>
      <c r="B132" s="156"/>
      <c r="C132" s="156"/>
      <c r="D132" s="156"/>
      <c r="E132" s="156"/>
      <c r="F132" s="157"/>
      <c r="G132" s="18"/>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20"/>
    </row>
    <row r="133" spans="1:50" ht="18.399999999999999" customHeight="1" thickBot="1">
      <c r="A133" s="158"/>
      <c r="B133" s="159"/>
      <c r="C133" s="159"/>
      <c r="D133" s="159"/>
      <c r="E133" s="159"/>
      <c r="F133" s="160"/>
      <c r="G133" s="18"/>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20"/>
    </row>
    <row r="134" spans="1:50" ht="0.95" customHeight="1" thickBot="1">
      <c r="A134" s="28"/>
      <c r="B134" s="28"/>
      <c r="C134" s="28"/>
      <c r="D134" s="28"/>
      <c r="E134" s="28"/>
      <c r="F134" s="28"/>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row>
    <row r="135" spans="1:50" ht="30" customHeight="1">
      <c r="A135" s="69" t="s">
        <v>145</v>
      </c>
      <c r="B135" s="70"/>
      <c r="C135" s="70"/>
      <c r="D135" s="70"/>
      <c r="E135" s="70"/>
      <c r="F135" s="71"/>
      <c r="G135" s="78" t="s">
        <v>146</v>
      </c>
      <c r="H135" s="79"/>
      <c r="I135" s="79"/>
      <c r="J135" s="79"/>
      <c r="K135" s="79"/>
      <c r="L135" s="79"/>
      <c r="M135" s="79"/>
      <c r="N135" s="79"/>
      <c r="O135" s="79"/>
      <c r="P135" s="79"/>
      <c r="Q135" s="79"/>
      <c r="R135" s="79"/>
      <c r="S135" s="79"/>
      <c r="T135" s="79"/>
      <c r="U135" s="79"/>
      <c r="V135" s="79"/>
      <c r="W135" s="79"/>
      <c r="X135" s="79"/>
      <c r="Y135" s="79"/>
      <c r="Z135" s="79"/>
      <c r="AA135" s="79"/>
      <c r="AB135" s="80"/>
      <c r="AC135" s="78" t="s">
        <v>147</v>
      </c>
      <c r="AD135" s="79"/>
      <c r="AE135" s="79"/>
      <c r="AF135" s="79"/>
      <c r="AG135" s="79"/>
      <c r="AH135" s="79"/>
      <c r="AI135" s="79"/>
      <c r="AJ135" s="79"/>
      <c r="AK135" s="79"/>
      <c r="AL135" s="79"/>
      <c r="AM135" s="79"/>
      <c r="AN135" s="79"/>
      <c r="AO135" s="79"/>
      <c r="AP135" s="79"/>
      <c r="AQ135" s="79"/>
      <c r="AR135" s="79"/>
      <c r="AS135" s="79"/>
      <c r="AT135" s="79"/>
      <c r="AU135" s="79"/>
      <c r="AV135" s="79"/>
      <c r="AW135" s="79"/>
      <c r="AX135" s="81"/>
    </row>
    <row r="136" spans="1:50" ht="24.75" customHeight="1">
      <c r="A136" s="72"/>
      <c r="B136" s="73"/>
      <c r="C136" s="73"/>
      <c r="D136" s="73"/>
      <c r="E136" s="73"/>
      <c r="F136" s="74"/>
      <c r="G136" s="82" t="s">
        <v>77</v>
      </c>
      <c r="H136" s="83"/>
      <c r="I136" s="83"/>
      <c r="J136" s="83"/>
      <c r="K136" s="83"/>
      <c r="L136" s="46" t="s">
        <v>148</v>
      </c>
      <c r="M136" s="47"/>
      <c r="N136" s="47"/>
      <c r="O136" s="47"/>
      <c r="P136" s="47"/>
      <c r="Q136" s="47"/>
      <c r="R136" s="47"/>
      <c r="S136" s="47"/>
      <c r="T136" s="47"/>
      <c r="U136" s="47"/>
      <c r="V136" s="47"/>
      <c r="W136" s="47"/>
      <c r="X136" s="48"/>
      <c r="Y136" s="84" t="s">
        <v>149</v>
      </c>
      <c r="Z136" s="85"/>
      <c r="AA136" s="85"/>
      <c r="AB136" s="86"/>
      <c r="AC136" s="82" t="s">
        <v>77</v>
      </c>
      <c r="AD136" s="83"/>
      <c r="AE136" s="83"/>
      <c r="AF136" s="83"/>
      <c r="AG136" s="83"/>
      <c r="AH136" s="46" t="s">
        <v>148</v>
      </c>
      <c r="AI136" s="47"/>
      <c r="AJ136" s="47"/>
      <c r="AK136" s="47"/>
      <c r="AL136" s="47"/>
      <c r="AM136" s="47"/>
      <c r="AN136" s="47"/>
      <c r="AO136" s="47"/>
      <c r="AP136" s="47"/>
      <c r="AQ136" s="47"/>
      <c r="AR136" s="47"/>
      <c r="AS136" s="47"/>
      <c r="AT136" s="48"/>
      <c r="AU136" s="84" t="s">
        <v>149</v>
      </c>
      <c r="AV136" s="85"/>
      <c r="AW136" s="85"/>
      <c r="AX136" s="87"/>
    </row>
    <row r="137" spans="1:50" ht="24.75" customHeight="1">
      <c r="A137" s="72"/>
      <c r="B137" s="73"/>
      <c r="C137" s="73"/>
      <c r="D137" s="73"/>
      <c r="E137" s="73"/>
      <c r="F137" s="74"/>
      <c r="G137" s="107" t="s">
        <v>150</v>
      </c>
      <c r="H137" s="108"/>
      <c r="I137" s="108"/>
      <c r="J137" s="108"/>
      <c r="K137" s="109"/>
      <c r="L137" s="110" t="s">
        <v>151</v>
      </c>
      <c r="M137" s="111"/>
      <c r="N137" s="111"/>
      <c r="O137" s="111"/>
      <c r="P137" s="111"/>
      <c r="Q137" s="111"/>
      <c r="R137" s="111"/>
      <c r="S137" s="111"/>
      <c r="T137" s="111"/>
      <c r="U137" s="111"/>
      <c r="V137" s="111"/>
      <c r="W137" s="111"/>
      <c r="X137" s="112"/>
      <c r="Y137" s="116">
        <v>5</v>
      </c>
      <c r="Z137" s="117"/>
      <c r="AA137" s="117"/>
      <c r="AB137" s="134"/>
      <c r="AC137" s="107"/>
      <c r="AD137" s="108"/>
      <c r="AE137" s="108"/>
      <c r="AF137" s="108"/>
      <c r="AG137" s="109"/>
      <c r="AH137" s="110"/>
      <c r="AI137" s="111"/>
      <c r="AJ137" s="111"/>
      <c r="AK137" s="111"/>
      <c r="AL137" s="111"/>
      <c r="AM137" s="111"/>
      <c r="AN137" s="111"/>
      <c r="AO137" s="111"/>
      <c r="AP137" s="111"/>
      <c r="AQ137" s="111"/>
      <c r="AR137" s="111"/>
      <c r="AS137" s="111"/>
      <c r="AT137" s="112"/>
      <c r="AU137" s="116"/>
      <c r="AV137" s="117"/>
      <c r="AW137" s="117"/>
      <c r="AX137" s="118"/>
    </row>
    <row r="138" spans="1:50" ht="24.75" customHeight="1">
      <c r="A138" s="72"/>
      <c r="B138" s="73"/>
      <c r="C138" s="73"/>
      <c r="D138" s="73"/>
      <c r="E138" s="73"/>
      <c r="F138" s="74"/>
      <c r="G138" s="97"/>
      <c r="H138" s="98"/>
      <c r="I138" s="98"/>
      <c r="J138" s="98"/>
      <c r="K138" s="99"/>
      <c r="L138" s="100"/>
      <c r="M138" s="101"/>
      <c r="N138" s="101"/>
      <c r="O138" s="101"/>
      <c r="P138" s="101"/>
      <c r="Q138" s="101"/>
      <c r="R138" s="101"/>
      <c r="S138" s="101"/>
      <c r="T138" s="101"/>
      <c r="U138" s="101"/>
      <c r="V138" s="101"/>
      <c r="W138" s="101"/>
      <c r="X138" s="102"/>
      <c r="Y138" s="103"/>
      <c r="Z138" s="104"/>
      <c r="AA138" s="104"/>
      <c r="AB138" s="106"/>
      <c r="AC138" s="97"/>
      <c r="AD138" s="98"/>
      <c r="AE138" s="98"/>
      <c r="AF138" s="98"/>
      <c r="AG138" s="99"/>
      <c r="AH138" s="100"/>
      <c r="AI138" s="101"/>
      <c r="AJ138" s="101"/>
      <c r="AK138" s="101"/>
      <c r="AL138" s="101"/>
      <c r="AM138" s="101"/>
      <c r="AN138" s="101"/>
      <c r="AO138" s="101"/>
      <c r="AP138" s="101"/>
      <c r="AQ138" s="101"/>
      <c r="AR138" s="101"/>
      <c r="AS138" s="101"/>
      <c r="AT138" s="102"/>
      <c r="AU138" s="103"/>
      <c r="AV138" s="104"/>
      <c r="AW138" s="104"/>
      <c r="AX138" s="105"/>
    </row>
    <row r="139" spans="1:50" ht="24.75" customHeight="1">
      <c r="A139" s="72"/>
      <c r="B139" s="73"/>
      <c r="C139" s="73"/>
      <c r="D139" s="73"/>
      <c r="E139" s="73"/>
      <c r="F139" s="74"/>
      <c r="G139" s="97"/>
      <c r="H139" s="98"/>
      <c r="I139" s="98"/>
      <c r="J139" s="98"/>
      <c r="K139" s="99"/>
      <c r="L139" s="100"/>
      <c r="M139" s="101"/>
      <c r="N139" s="101"/>
      <c r="O139" s="101"/>
      <c r="P139" s="101"/>
      <c r="Q139" s="101"/>
      <c r="R139" s="101"/>
      <c r="S139" s="101"/>
      <c r="T139" s="101"/>
      <c r="U139" s="101"/>
      <c r="V139" s="101"/>
      <c r="W139" s="101"/>
      <c r="X139" s="102"/>
      <c r="Y139" s="103"/>
      <c r="Z139" s="104"/>
      <c r="AA139" s="104"/>
      <c r="AB139" s="106"/>
      <c r="AC139" s="97"/>
      <c r="AD139" s="98"/>
      <c r="AE139" s="98"/>
      <c r="AF139" s="98"/>
      <c r="AG139" s="99"/>
      <c r="AH139" s="100"/>
      <c r="AI139" s="101"/>
      <c r="AJ139" s="101"/>
      <c r="AK139" s="101"/>
      <c r="AL139" s="101"/>
      <c r="AM139" s="101"/>
      <c r="AN139" s="101"/>
      <c r="AO139" s="101"/>
      <c r="AP139" s="101"/>
      <c r="AQ139" s="101"/>
      <c r="AR139" s="101"/>
      <c r="AS139" s="101"/>
      <c r="AT139" s="102"/>
      <c r="AU139" s="103"/>
      <c r="AV139" s="104"/>
      <c r="AW139" s="104"/>
      <c r="AX139" s="105"/>
    </row>
    <row r="140" spans="1:50" ht="24.75" customHeight="1">
      <c r="A140" s="72"/>
      <c r="B140" s="73"/>
      <c r="C140" s="73"/>
      <c r="D140" s="73"/>
      <c r="E140" s="73"/>
      <c r="F140" s="74"/>
      <c r="G140" s="97"/>
      <c r="H140" s="98"/>
      <c r="I140" s="98"/>
      <c r="J140" s="98"/>
      <c r="K140" s="99"/>
      <c r="L140" s="100"/>
      <c r="M140" s="101"/>
      <c r="N140" s="101"/>
      <c r="O140" s="101"/>
      <c r="P140" s="101"/>
      <c r="Q140" s="101"/>
      <c r="R140" s="101"/>
      <c r="S140" s="101"/>
      <c r="T140" s="101"/>
      <c r="U140" s="101"/>
      <c r="V140" s="101"/>
      <c r="W140" s="101"/>
      <c r="X140" s="102"/>
      <c r="Y140" s="103"/>
      <c r="Z140" s="104"/>
      <c r="AA140" s="104"/>
      <c r="AB140" s="106"/>
      <c r="AC140" s="97"/>
      <c r="AD140" s="98"/>
      <c r="AE140" s="98"/>
      <c r="AF140" s="98"/>
      <c r="AG140" s="99"/>
      <c r="AH140" s="100"/>
      <c r="AI140" s="101"/>
      <c r="AJ140" s="101"/>
      <c r="AK140" s="101"/>
      <c r="AL140" s="101"/>
      <c r="AM140" s="101"/>
      <c r="AN140" s="101"/>
      <c r="AO140" s="101"/>
      <c r="AP140" s="101"/>
      <c r="AQ140" s="101"/>
      <c r="AR140" s="101"/>
      <c r="AS140" s="101"/>
      <c r="AT140" s="102"/>
      <c r="AU140" s="103"/>
      <c r="AV140" s="104"/>
      <c r="AW140" s="104"/>
      <c r="AX140" s="105"/>
    </row>
    <row r="141" spans="1:50" ht="24.75" customHeight="1">
      <c r="A141" s="72"/>
      <c r="B141" s="73"/>
      <c r="C141" s="73"/>
      <c r="D141" s="73"/>
      <c r="E141" s="73"/>
      <c r="F141" s="74"/>
      <c r="G141" s="97"/>
      <c r="H141" s="98"/>
      <c r="I141" s="98"/>
      <c r="J141" s="98"/>
      <c r="K141" s="99"/>
      <c r="L141" s="100"/>
      <c r="M141" s="101"/>
      <c r="N141" s="101"/>
      <c r="O141" s="101"/>
      <c r="P141" s="101"/>
      <c r="Q141" s="101"/>
      <c r="R141" s="101"/>
      <c r="S141" s="101"/>
      <c r="T141" s="101"/>
      <c r="U141" s="101"/>
      <c r="V141" s="101"/>
      <c r="W141" s="101"/>
      <c r="X141" s="102"/>
      <c r="Y141" s="103"/>
      <c r="Z141" s="104"/>
      <c r="AA141" s="104"/>
      <c r="AB141" s="104"/>
      <c r="AC141" s="97"/>
      <c r="AD141" s="98"/>
      <c r="AE141" s="98"/>
      <c r="AF141" s="98"/>
      <c r="AG141" s="99"/>
      <c r="AH141" s="100"/>
      <c r="AI141" s="101"/>
      <c r="AJ141" s="101"/>
      <c r="AK141" s="101"/>
      <c r="AL141" s="101"/>
      <c r="AM141" s="101"/>
      <c r="AN141" s="101"/>
      <c r="AO141" s="101"/>
      <c r="AP141" s="101"/>
      <c r="AQ141" s="101"/>
      <c r="AR141" s="101"/>
      <c r="AS141" s="101"/>
      <c r="AT141" s="102"/>
      <c r="AU141" s="103"/>
      <c r="AV141" s="104"/>
      <c r="AW141" s="104"/>
      <c r="AX141" s="105"/>
    </row>
    <row r="142" spans="1:50" ht="24.75" customHeight="1">
      <c r="A142" s="72"/>
      <c r="B142" s="73"/>
      <c r="C142" s="73"/>
      <c r="D142" s="73"/>
      <c r="E142" s="73"/>
      <c r="F142" s="74"/>
      <c r="G142" s="97"/>
      <c r="H142" s="98"/>
      <c r="I142" s="98"/>
      <c r="J142" s="98"/>
      <c r="K142" s="99"/>
      <c r="L142" s="100"/>
      <c r="M142" s="101"/>
      <c r="N142" s="101"/>
      <c r="O142" s="101"/>
      <c r="P142" s="101"/>
      <c r="Q142" s="101"/>
      <c r="R142" s="101"/>
      <c r="S142" s="101"/>
      <c r="T142" s="101"/>
      <c r="U142" s="101"/>
      <c r="V142" s="101"/>
      <c r="W142" s="101"/>
      <c r="X142" s="102"/>
      <c r="Y142" s="103"/>
      <c r="Z142" s="104"/>
      <c r="AA142" s="104"/>
      <c r="AB142" s="104"/>
      <c r="AC142" s="97"/>
      <c r="AD142" s="98"/>
      <c r="AE142" s="98"/>
      <c r="AF142" s="98"/>
      <c r="AG142" s="99"/>
      <c r="AH142" s="100"/>
      <c r="AI142" s="101"/>
      <c r="AJ142" s="101"/>
      <c r="AK142" s="101"/>
      <c r="AL142" s="101"/>
      <c r="AM142" s="101"/>
      <c r="AN142" s="101"/>
      <c r="AO142" s="101"/>
      <c r="AP142" s="101"/>
      <c r="AQ142" s="101"/>
      <c r="AR142" s="101"/>
      <c r="AS142" s="101"/>
      <c r="AT142" s="102"/>
      <c r="AU142" s="103"/>
      <c r="AV142" s="104"/>
      <c r="AW142" s="104"/>
      <c r="AX142" s="105"/>
    </row>
    <row r="143" spans="1:50" ht="24.75" customHeight="1">
      <c r="A143" s="72"/>
      <c r="B143" s="73"/>
      <c r="C143" s="73"/>
      <c r="D143" s="73"/>
      <c r="E143" s="73"/>
      <c r="F143" s="74"/>
      <c r="G143" s="97"/>
      <c r="H143" s="98"/>
      <c r="I143" s="98"/>
      <c r="J143" s="98"/>
      <c r="K143" s="99"/>
      <c r="L143" s="100"/>
      <c r="M143" s="101"/>
      <c r="N143" s="101"/>
      <c r="O143" s="101"/>
      <c r="P143" s="101"/>
      <c r="Q143" s="101"/>
      <c r="R143" s="101"/>
      <c r="S143" s="101"/>
      <c r="T143" s="101"/>
      <c r="U143" s="101"/>
      <c r="V143" s="101"/>
      <c r="W143" s="101"/>
      <c r="X143" s="102"/>
      <c r="Y143" s="103"/>
      <c r="Z143" s="104"/>
      <c r="AA143" s="104"/>
      <c r="AB143" s="104"/>
      <c r="AC143" s="97"/>
      <c r="AD143" s="98"/>
      <c r="AE143" s="98"/>
      <c r="AF143" s="98"/>
      <c r="AG143" s="99"/>
      <c r="AH143" s="100"/>
      <c r="AI143" s="101"/>
      <c r="AJ143" s="101"/>
      <c r="AK143" s="101"/>
      <c r="AL143" s="101"/>
      <c r="AM143" s="101"/>
      <c r="AN143" s="101"/>
      <c r="AO143" s="101"/>
      <c r="AP143" s="101"/>
      <c r="AQ143" s="101"/>
      <c r="AR143" s="101"/>
      <c r="AS143" s="101"/>
      <c r="AT143" s="102"/>
      <c r="AU143" s="103"/>
      <c r="AV143" s="104"/>
      <c r="AW143" s="104"/>
      <c r="AX143" s="105"/>
    </row>
    <row r="144" spans="1:50" ht="24.75" customHeight="1">
      <c r="A144" s="72"/>
      <c r="B144" s="73"/>
      <c r="C144" s="73"/>
      <c r="D144" s="73"/>
      <c r="E144" s="73"/>
      <c r="F144" s="74"/>
      <c r="G144" s="88"/>
      <c r="H144" s="89"/>
      <c r="I144" s="89"/>
      <c r="J144" s="89"/>
      <c r="K144" s="90"/>
      <c r="L144" s="91"/>
      <c r="M144" s="92"/>
      <c r="N144" s="92"/>
      <c r="O144" s="92"/>
      <c r="P144" s="92"/>
      <c r="Q144" s="92"/>
      <c r="R144" s="92"/>
      <c r="S144" s="92"/>
      <c r="T144" s="92"/>
      <c r="U144" s="92"/>
      <c r="V144" s="92"/>
      <c r="W144" s="92"/>
      <c r="X144" s="93"/>
      <c r="Y144" s="94"/>
      <c r="Z144" s="95"/>
      <c r="AA144" s="95"/>
      <c r="AB144" s="95"/>
      <c r="AC144" s="88"/>
      <c r="AD144" s="89"/>
      <c r="AE144" s="89"/>
      <c r="AF144" s="89"/>
      <c r="AG144" s="90"/>
      <c r="AH144" s="91"/>
      <c r="AI144" s="92"/>
      <c r="AJ144" s="92"/>
      <c r="AK144" s="92"/>
      <c r="AL144" s="92"/>
      <c r="AM144" s="92"/>
      <c r="AN144" s="92"/>
      <c r="AO144" s="92"/>
      <c r="AP144" s="92"/>
      <c r="AQ144" s="92"/>
      <c r="AR144" s="92"/>
      <c r="AS144" s="92"/>
      <c r="AT144" s="93"/>
      <c r="AU144" s="94"/>
      <c r="AV144" s="95"/>
      <c r="AW144" s="95"/>
      <c r="AX144" s="96"/>
    </row>
    <row r="145" spans="1:50" ht="24.75" customHeight="1">
      <c r="A145" s="72"/>
      <c r="B145" s="73"/>
      <c r="C145" s="73"/>
      <c r="D145" s="73"/>
      <c r="E145" s="73"/>
      <c r="F145" s="74"/>
      <c r="G145" s="123" t="s">
        <v>40</v>
      </c>
      <c r="H145" s="47"/>
      <c r="I145" s="47"/>
      <c r="J145" s="47"/>
      <c r="K145" s="47"/>
      <c r="L145" s="124"/>
      <c r="M145" s="125"/>
      <c r="N145" s="125"/>
      <c r="O145" s="125"/>
      <c r="P145" s="125"/>
      <c r="Q145" s="125"/>
      <c r="R145" s="125"/>
      <c r="S145" s="125"/>
      <c r="T145" s="125"/>
      <c r="U145" s="125"/>
      <c r="V145" s="125"/>
      <c r="W145" s="125"/>
      <c r="X145" s="126"/>
      <c r="Y145" s="130">
        <f>SUM(Y137:AB144)</f>
        <v>5</v>
      </c>
      <c r="Z145" s="131"/>
      <c r="AA145" s="131"/>
      <c r="AB145" s="133"/>
      <c r="AC145" s="123" t="s">
        <v>40</v>
      </c>
      <c r="AD145" s="47"/>
      <c r="AE145" s="47"/>
      <c r="AF145" s="47"/>
      <c r="AG145" s="47"/>
      <c r="AH145" s="124"/>
      <c r="AI145" s="125"/>
      <c r="AJ145" s="125"/>
      <c r="AK145" s="125"/>
      <c r="AL145" s="125"/>
      <c r="AM145" s="125"/>
      <c r="AN145" s="125"/>
      <c r="AO145" s="125"/>
      <c r="AP145" s="125"/>
      <c r="AQ145" s="125"/>
      <c r="AR145" s="125"/>
      <c r="AS145" s="125"/>
      <c r="AT145" s="126"/>
      <c r="AU145" s="130">
        <f>SUM(AU137:AX144)</f>
        <v>0</v>
      </c>
      <c r="AV145" s="131"/>
      <c r="AW145" s="131"/>
      <c r="AX145" s="132"/>
    </row>
    <row r="146" spans="1:50" ht="30" customHeight="1">
      <c r="A146" s="72"/>
      <c r="B146" s="73"/>
      <c r="C146" s="73"/>
      <c r="D146" s="73"/>
      <c r="E146" s="73"/>
      <c r="F146" s="74"/>
      <c r="G146" s="119" t="s">
        <v>152</v>
      </c>
      <c r="H146" s="120"/>
      <c r="I146" s="120"/>
      <c r="J146" s="120"/>
      <c r="K146" s="120"/>
      <c r="L146" s="120"/>
      <c r="M146" s="120"/>
      <c r="N146" s="120"/>
      <c r="O146" s="120"/>
      <c r="P146" s="120"/>
      <c r="Q146" s="120"/>
      <c r="R146" s="120"/>
      <c r="S146" s="120"/>
      <c r="T146" s="120"/>
      <c r="U146" s="120"/>
      <c r="V146" s="120"/>
      <c r="W146" s="120"/>
      <c r="X146" s="120"/>
      <c r="Y146" s="120"/>
      <c r="Z146" s="120"/>
      <c r="AA146" s="120"/>
      <c r="AB146" s="121"/>
      <c r="AC146" s="119" t="s">
        <v>153</v>
      </c>
      <c r="AD146" s="120"/>
      <c r="AE146" s="120"/>
      <c r="AF146" s="120"/>
      <c r="AG146" s="120"/>
      <c r="AH146" s="120"/>
      <c r="AI146" s="120"/>
      <c r="AJ146" s="120"/>
      <c r="AK146" s="120"/>
      <c r="AL146" s="120"/>
      <c r="AM146" s="120"/>
      <c r="AN146" s="120"/>
      <c r="AO146" s="120"/>
      <c r="AP146" s="120"/>
      <c r="AQ146" s="120"/>
      <c r="AR146" s="120"/>
      <c r="AS146" s="120"/>
      <c r="AT146" s="120"/>
      <c r="AU146" s="120"/>
      <c r="AV146" s="120"/>
      <c r="AW146" s="120"/>
      <c r="AX146" s="122"/>
    </row>
    <row r="147" spans="1:50" ht="25.5" customHeight="1">
      <c r="A147" s="72"/>
      <c r="B147" s="73"/>
      <c r="C147" s="73"/>
      <c r="D147" s="73"/>
      <c r="E147" s="73"/>
      <c r="F147" s="74"/>
      <c r="G147" s="82" t="s">
        <v>77</v>
      </c>
      <c r="H147" s="83"/>
      <c r="I147" s="83"/>
      <c r="J147" s="83"/>
      <c r="K147" s="83"/>
      <c r="L147" s="46" t="s">
        <v>148</v>
      </c>
      <c r="M147" s="47"/>
      <c r="N147" s="47"/>
      <c r="O147" s="47"/>
      <c r="P147" s="47"/>
      <c r="Q147" s="47"/>
      <c r="R147" s="47"/>
      <c r="S147" s="47"/>
      <c r="T147" s="47"/>
      <c r="U147" s="47"/>
      <c r="V147" s="47"/>
      <c r="W147" s="47"/>
      <c r="X147" s="48"/>
      <c r="Y147" s="84" t="s">
        <v>149</v>
      </c>
      <c r="Z147" s="85"/>
      <c r="AA147" s="85"/>
      <c r="AB147" s="86"/>
      <c r="AC147" s="82" t="s">
        <v>77</v>
      </c>
      <c r="AD147" s="83"/>
      <c r="AE147" s="83"/>
      <c r="AF147" s="83"/>
      <c r="AG147" s="83"/>
      <c r="AH147" s="46" t="s">
        <v>148</v>
      </c>
      <c r="AI147" s="47"/>
      <c r="AJ147" s="47"/>
      <c r="AK147" s="47"/>
      <c r="AL147" s="47"/>
      <c r="AM147" s="47"/>
      <c r="AN147" s="47"/>
      <c r="AO147" s="47"/>
      <c r="AP147" s="47"/>
      <c r="AQ147" s="47"/>
      <c r="AR147" s="47"/>
      <c r="AS147" s="47"/>
      <c r="AT147" s="48"/>
      <c r="AU147" s="84" t="s">
        <v>149</v>
      </c>
      <c r="AV147" s="85"/>
      <c r="AW147" s="85"/>
      <c r="AX147" s="87"/>
    </row>
    <row r="148" spans="1:50" ht="24.75" customHeight="1">
      <c r="A148" s="72"/>
      <c r="B148" s="73"/>
      <c r="C148" s="73"/>
      <c r="D148" s="73"/>
      <c r="E148" s="73"/>
      <c r="F148" s="74"/>
      <c r="G148" s="107" t="s">
        <v>150</v>
      </c>
      <c r="H148" s="108"/>
      <c r="I148" s="108"/>
      <c r="J148" s="108"/>
      <c r="K148" s="109"/>
      <c r="L148" s="110" t="s">
        <v>154</v>
      </c>
      <c r="M148" s="111"/>
      <c r="N148" s="111"/>
      <c r="O148" s="111"/>
      <c r="P148" s="111"/>
      <c r="Q148" s="111"/>
      <c r="R148" s="111"/>
      <c r="S148" s="111"/>
      <c r="T148" s="111"/>
      <c r="U148" s="111"/>
      <c r="V148" s="111"/>
      <c r="W148" s="111"/>
      <c r="X148" s="112"/>
      <c r="Y148" s="116">
        <v>3</v>
      </c>
      <c r="Z148" s="117"/>
      <c r="AA148" s="117"/>
      <c r="AB148" s="134"/>
      <c r="AC148" s="107"/>
      <c r="AD148" s="108"/>
      <c r="AE148" s="108"/>
      <c r="AF148" s="108"/>
      <c r="AG148" s="109"/>
      <c r="AH148" s="110"/>
      <c r="AI148" s="111"/>
      <c r="AJ148" s="111"/>
      <c r="AK148" s="111"/>
      <c r="AL148" s="111"/>
      <c r="AM148" s="111"/>
      <c r="AN148" s="111"/>
      <c r="AO148" s="111"/>
      <c r="AP148" s="111"/>
      <c r="AQ148" s="111"/>
      <c r="AR148" s="111"/>
      <c r="AS148" s="111"/>
      <c r="AT148" s="112"/>
      <c r="AU148" s="116"/>
      <c r="AV148" s="117"/>
      <c r="AW148" s="117"/>
      <c r="AX148" s="118"/>
    </row>
    <row r="149" spans="1:50" ht="24.75" customHeight="1">
      <c r="A149" s="72"/>
      <c r="B149" s="73"/>
      <c r="C149" s="73"/>
      <c r="D149" s="73"/>
      <c r="E149" s="73"/>
      <c r="F149" s="74"/>
      <c r="G149" s="97"/>
      <c r="H149" s="98"/>
      <c r="I149" s="98"/>
      <c r="J149" s="98"/>
      <c r="K149" s="99"/>
      <c r="L149" s="100"/>
      <c r="M149" s="101"/>
      <c r="N149" s="101"/>
      <c r="O149" s="101"/>
      <c r="P149" s="101"/>
      <c r="Q149" s="101"/>
      <c r="R149" s="101"/>
      <c r="S149" s="101"/>
      <c r="T149" s="101"/>
      <c r="U149" s="101"/>
      <c r="V149" s="101"/>
      <c r="W149" s="101"/>
      <c r="X149" s="102"/>
      <c r="Y149" s="103"/>
      <c r="Z149" s="104"/>
      <c r="AA149" s="104"/>
      <c r="AB149" s="106"/>
      <c r="AC149" s="97"/>
      <c r="AD149" s="98"/>
      <c r="AE149" s="98"/>
      <c r="AF149" s="98"/>
      <c r="AG149" s="99"/>
      <c r="AH149" s="100"/>
      <c r="AI149" s="101"/>
      <c r="AJ149" s="101"/>
      <c r="AK149" s="101"/>
      <c r="AL149" s="101"/>
      <c r="AM149" s="101"/>
      <c r="AN149" s="101"/>
      <c r="AO149" s="101"/>
      <c r="AP149" s="101"/>
      <c r="AQ149" s="101"/>
      <c r="AR149" s="101"/>
      <c r="AS149" s="101"/>
      <c r="AT149" s="102"/>
      <c r="AU149" s="103"/>
      <c r="AV149" s="104"/>
      <c r="AW149" s="104"/>
      <c r="AX149" s="105"/>
    </row>
    <row r="150" spans="1:50" ht="24.75" customHeight="1">
      <c r="A150" s="72"/>
      <c r="B150" s="73"/>
      <c r="C150" s="73"/>
      <c r="D150" s="73"/>
      <c r="E150" s="73"/>
      <c r="F150" s="74"/>
      <c r="G150" s="97"/>
      <c r="H150" s="98"/>
      <c r="I150" s="98"/>
      <c r="J150" s="98"/>
      <c r="K150" s="99"/>
      <c r="L150" s="100"/>
      <c r="M150" s="101"/>
      <c r="N150" s="101"/>
      <c r="O150" s="101"/>
      <c r="P150" s="101"/>
      <c r="Q150" s="101"/>
      <c r="R150" s="101"/>
      <c r="S150" s="101"/>
      <c r="T150" s="101"/>
      <c r="U150" s="101"/>
      <c r="V150" s="101"/>
      <c r="W150" s="101"/>
      <c r="X150" s="102"/>
      <c r="Y150" s="103"/>
      <c r="Z150" s="104"/>
      <c r="AA150" s="104"/>
      <c r="AB150" s="106"/>
      <c r="AC150" s="97"/>
      <c r="AD150" s="98"/>
      <c r="AE150" s="98"/>
      <c r="AF150" s="98"/>
      <c r="AG150" s="99"/>
      <c r="AH150" s="100"/>
      <c r="AI150" s="101"/>
      <c r="AJ150" s="101"/>
      <c r="AK150" s="101"/>
      <c r="AL150" s="101"/>
      <c r="AM150" s="101"/>
      <c r="AN150" s="101"/>
      <c r="AO150" s="101"/>
      <c r="AP150" s="101"/>
      <c r="AQ150" s="101"/>
      <c r="AR150" s="101"/>
      <c r="AS150" s="101"/>
      <c r="AT150" s="102"/>
      <c r="AU150" s="103"/>
      <c r="AV150" s="104"/>
      <c r="AW150" s="104"/>
      <c r="AX150" s="105"/>
    </row>
    <row r="151" spans="1:50" ht="24.75" customHeight="1">
      <c r="A151" s="72"/>
      <c r="B151" s="73"/>
      <c r="C151" s="73"/>
      <c r="D151" s="73"/>
      <c r="E151" s="73"/>
      <c r="F151" s="74"/>
      <c r="G151" s="97"/>
      <c r="H151" s="98"/>
      <c r="I151" s="98"/>
      <c r="J151" s="98"/>
      <c r="K151" s="99"/>
      <c r="L151" s="100"/>
      <c r="M151" s="101"/>
      <c r="N151" s="101"/>
      <c r="O151" s="101"/>
      <c r="P151" s="101"/>
      <c r="Q151" s="101"/>
      <c r="R151" s="101"/>
      <c r="S151" s="101"/>
      <c r="T151" s="101"/>
      <c r="U151" s="101"/>
      <c r="V151" s="101"/>
      <c r="W151" s="101"/>
      <c r="X151" s="102"/>
      <c r="Y151" s="103"/>
      <c r="Z151" s="104"/>
      <c r="AA151" s="104"/>
      <c r="AB151" s="106"/>
      <c r="AC151" s="97"/>
      <c r="AD151" s="98"/>
      <c r="AE151" s="98"/>
      <c r="AF151" s="98"/>
      <c r="AG151" s="99"/>
      <c r="AH151" s="100"/>
      <c r="AI151" s="101"/>
      <c r="AJ151" s="101"/>
      <c r="AK151" s="101"/>
      <c r="AL151" s="101"/>
      <c r="AM151" s="101"/>
      <c r="AN151" s="101"/>
      <c r="AO151" s="101"/>
      <c r="AP151" s="101"/>
      <c r="AQ151" s="101"/>
      <c r="AR151" s="101"/>
      <c r="AS151" s="101"/>
      <c r="AT151" s="102"/>
      <c r="AU151" s="103"/>
      <c r="AV151" s="104"/>
      <c r="AW151" s="104"/>
      <c r="AX151" s="105"/>
    </row>
    <row r="152" spans="1:50" ht="24.75" customHeight="1">
      <c r="A152" s="72"/>
      <c r="B152" s="73"/>
      <c r="C152" s="73"/>
      <c r="D152" s="73"/>
      <c r="E152" s="73"/>
      <c r="F152" s="74"/>
      <c r="G152" s="97"/>
      <c r="H152" s="98"/>
      <c r="I152" s="98"/>
      <c r="J152" s="98"/>
      <c r="K152" s="99"/>
      <c r="L152" s="100"/>
      <c r="M152" s="101"/>
      <c r="N152" s="101"/>
      <c r="O152" s="101"/>
      <c r="P152" s="101"/>
      <c r="Q152" s="101"/>
      <c r="R152" s="101"/>
      <c r="S152" s="101"/>
      <c r="T152" s="101"/>
      <c r="U152" s="101"/>
      <c r="V152" s="101"/>
      <c r="W152" s="101"/>
      <c r="X152" s="102"/>
      <c r="Y152" s="103"/>
      <c r="Z152" s="104"/>
      <c r="AA152" s="104"/>
      <c r="AB152" s="104"/>
      <c r="AC152" s="97"/>
      <c r="AD152" s="98"/>
      <c r="AE152" s="98"/>
      <c r="AF152" s="98"/>
      <c r="AG152" s="99"/>
      <c r="AH152" s="100"/>
      <c r="AI152" s="101"/>
      <c r="AJ152" s="101"/>
      <c r="AK152" s="101"/>
      <c r="AL152" s="101"/>
      <c r="AM152" s="101"/>
      <c r="AN152" s="101"/>
      <c r="AO152" s="101"/>
      <c r="AP152" s="101"/>
      <c r="AQ152" s="101"/>
      <c r="AR152" s="101"/>
      <c r="AS152" s="101"/>
      <c r="AT152" s="102"/>
      <c r="AU152" s="103"/>
      <c r="AV152" s="104"/>
      <c r="AW152" s="104"/>
      <c r="AX152" s="105"/>
    </row>
    <row r="153" spans="1:50" ht="24.75" customHeight="1">
      <c r="A153" s="72"/>
      <c r="B153" s="73"/>
      <c r="C153" s="73"/>
      <c r="D153" s="73"/>
      <c r="E153" s="73"/>
      <c r="F153" s="74"/>
      <c r="G153" s="97"/>
      <c r="H153" s="98"/>
      <c r="I153" s="98"/>
      <c r="J153" s="98"/>
      <c r="K153" s="99"/>
      <c r="L153" s="100"/>
      <c r="M153" s="101"/>
      <c r="N153" s="101"/>
      <c r="O153" s="101"/>
      <c r="P153" s="101"/>
      <c r="Q153" s="101"/>
      <c r="R153" s="101"/>
      <c r="S153" s="101"/>
      <c r="T153" s="101"/>
      <c r="U153" s="101"/>
      <c r="V153" s="101"/>
      <c r="W153" s="101"/>
      <c r="X153" s="102"/>
      <c r="Y153" s="103"/>
      <c r="Z153" s="104"/>
      <c r="AA153" s="104"/>
      <c r="AB153" s="104"/>
      <c r="AC153" s="97"/>
      <c r="AD153" s="98"/>
      <c r="AE153" s="98"/>
      <c r="AF153" s="98"/>
      <c r="AG153" s="99"/>
      <c r="AH153" s="100"/>
      <c r="AI153" s="101"/>
      <c r="AJ153" s="101"/>
      <c r="AK153" s="101"/>
      <c r="AL153" s="101"/>
      <c r="AM153" s="101"/>
      <c r="AN153" s="101"/>
      <c r="AO153" s="101"/>
      <c r="AP153" s="101"/>
      <c r="AQ153" s="101"/>
      <c r="AR153" s="101"/>
      <c r="AS153" s="101"/>
      <c r="AT153" s="102"/>
      <c r="AU153" s="103"/>
      <c r="AV153" s="104"/>
      <c r="AW153" s="104"/>
      <c r="AX153" s="105"/>
    </row>
    <row r="154" spans="1:50" ht="24.75" customHeight="1">
      <c r="A154" s="72"/>
      <c r="B154" s="73"/>
      <c r="C154" s="73"/>
      <c r="D154" s="73"/>
      <c r="E154" s="73"/>
      <c r="F154" s="74"/>
      <c r="G154" s="97"/>
      <c r="H154" s="98"/>
      <c r="I154" s="98"/>
      <c r="J154" s="98"/>
      <c r="K154" s="99"/>
      <c r="L154" s="100"/>
      <c r="M154" s="101"/>
      <c r="N154" s="101"/>
      <c r="O154" s="101"/>
      <c r="P154" s="101"/>
      <c r="Q154" s="101"/>
      <c r="R154" s="101"/>
      <c r="S154" s="101"/>
      <c r="T154" s="101"/>
      <c r="U154" s="101"/>
      <c r="V154" s="101"/>
      <c r="W154" s="101"/>
      <c r="X154" s="102"/>
      <c r="Y154" s="103"/>
      <c r="Z154" s="104"/>
      <c r="AA154" s="104"/>
      <c r="AB154" s="104"/>
      <c r="AC154" s="97"/>
      <c r="AD154" s="98"/>
      <c r="AE154" s="98"/>
      <c r="AF154" s="98"/>
      <c r="AG154" s="99"/>
      <c r="AH154" s="100"/>
      <c r="AI154" s="101"/>
      <c r="AJ154" s="101"/>
      <c r="AK154" s="101"/>
      <c r="AL154" s="101"/>
      <c r="AM154" s="101"/>
      <c r="AN154" s="101"/>
      <c r="AO154" s="101"/>
      <c r="AP154" s="101"/>
      <c r="AQ154" s="101"/>
      <c r="AR154" s="101"/>
      <c r="AS154" s="101"/>
      <c r="AT154" s="102"/>
      <c r="AU154" s="103"/>
      <c r="AV154" s="104"/>
      <c r="AW154" s="104"/>
      <c r="AX154" s="105"/>
    </row>
    <row r="155" spans="1:50" ht="24.75" customHeight="1">
      <c r="A155" s="72"/>
      <c r="B155" s="73"/>
      <c r="C155" s="73"/>
      <c r="D155" s="73"/>
      <c r="E155" s="73"/>
      <c r="F155" s="74"/>
      <c r="G155" s="88"/>
      <c r="H155" s="89"/>
      <c r="I155" s="89"/>
      <c r="J155" s="89"/>
      <c r="K155" s="90"/>
      <c r="L155" s="91"/>
      <c r="M155" s="92"/>
      <c r="N155" s="92"/>
      <c r="O155" s="92"/>
      <c r="P155" s="92"/>
      <c r="Q155" s="92"/>
      <c r="R155" s="92"/>
      <c r="S155" s="92"/>
      <c r="T155" s="92"/>
      <c r="U155" s="92"/>
      <c r="V155" s="92"/>
      <c r="W155" s="92"/>
      <c r="X155" s="93"/>
      <c r="Y155" s="94"/>
      <c r="Z155" s="95"/>
      <c r="AA155" s="95"/>
      <c r="AB155" s="95"/>
      <c r="AC155" s="88"/>
      <c r="AD155" s="89"/>
      <c r="AE155" s="89"/>
      <c r="AF155" s="89"/>
      <c r="AG155" s="90"/>
      <c r="AH155" s="91"/>
      <c r="AI155" s="92"/>
      <c r="AJ155" s="92"/>
      <c r="AK155" s="92"/>
      <c r="AL155" s="92"/>
      <c r="AM155" s="92"/>
      <c r="AN155" s="92"/>
      <c r="AO155" s="92"/>
      <c r="AP155" s="92"/>
      <c r="AQ155" s="92"/>
      <c r="AR155" s="92"/>
      <c r="AS155" s="92"/>
      <c r="AT155" s="93"/>
      <c r="AU155" s="94"/>
      <c r="AV155" s="95"/>
      <c r="AW155" s="95"/>
      <c r="AX155" s="96"/>
    </row>
    <row r="156" spans="1:50" ht="24.75" customHeight="1">
      <c r="A156" s="72"/>
      <c r="B156" s="73"/>
      <c r="C156" s="73"/>
      <c r="D156" s="73"/>
      <c r="E156" s="73"/>
      <c r="F156" s="74"/>
      <c r="G156" s="123" t="s">
        <v>40</v>
      </c>
      <c r="H156" s="47"/>
      <c r="I156" s="47"/>
      <c r="J156" s="47"/>
      <c r="K156" s="47"/>
      <c r="L156" s="124"/>
      <c r="M156" s="125"/>
      <c r="N156" s="125"/>
      <c r="O156" s="125"/>
      <c r="P156" s="125"/>
      <c r="Q156" s="125"/>
      <c r="R156" s="125"/>
      <c r="S156" s="125"/>
      <c r="T156" s="125"/>
      <c r="U156" s="125"/>
      <c r="V156" s="125"/>
      <c r="W156" s="125"/>
      <c r="X156" s="126"/>
      <c r="Y156" s="130">
        <f>SUM(Y148:AB155)</f>
        <v>3</v>
      </c>
      <c r="Z156" s="131"/>
      <c r="AA156" s="131"/>
      <c r="AB156" s="133"/>
      <c r="AC156" s="123" t="s">
        <v>40</v>
      </c>
      <c r="AD156" s="47"/>
      <c r="AE156" s="47"/>
      <c r="AF156" s="47"/>
      <c r="AG156" s="47"/>
      <c r="AH156" s="124"/>
      <c r="AI156" s="125"/>
      <c r="AJ156" s="125"/>
      <c r="AK156" s="125"/>
      <c r="AL156" s="125"/>
      <c r="AM156" s="125"/>
      <c r="AN156" s="125"/>
      <c r="AO156" s="125"/>
      <c r="AP156" s="125"/>
      <c r="AQ156" s="125"/>
      <c r="AR156" s="125"/>
      <c r="AS156" s="125"/>
      <c r="AT156" s="126"/>
      <c r="AU156" s="130">
        <f>SUM(AU148:AX155)</f>
        <v>0</v>
      </c>
      <c r="AV156" s="131"/>
      <c r="AW156" s="131"/>
      <c r="AX156" s="132"/>
    </row>
    <row r="157" spans="1:50" ht="30" customHeight="1">
      <c r="A157" s="72"/>
      <c r="B157" s="73"/>
      <c r="C157" s="73"/>
      <c r="D157" s="73"/>
      <c r="E157" s="73"/>
      <c r="F157" s="74"/>
      <c r="G157" s="119" t="s">
        <v>155</v>
      </c>
      <c r="H157" s="120"/>
      <c r="I157" s="120"/>
      <c r="J157" s="120"/>
      <c r="K157" s="120"/>
      <c r="L157" s="120"/>
      <c r="M157" s="120"/>
      <c r="N157" s="120"/>
      <c r="O157" s="120"/>
      <c r="P157" s="120"/>
      <c r="Q157" s="120"/>
      <c r="R157" s="120"/>
      <c r="S157" s="120"/>
      <c r="T157" s="120"/>
      <c r="U157" s="120"/>
      <c r="V157" s="120"/>
      <c r="W157" s="120"/>
      <c r="X157" s="120"/>
      <c r="Y157" s="120"/>
      <c r="Z157" s="120"/>
      <c r="AA157" s="120"/>
      <c r="AB157" s="121"/>
      <c r="AC157" s="119" t="s">
        <v>156</v>
      </c>
      <c r="AD157" s="120"/>
      <c r="AE157" s="120"/>
      <c r="AF157" s="120"/>
      <c r="AG157" s="120"/>
      <c r="AH157" s="120"/>
      <c r="AI157" s="120"/>
      <c r="AJ157" s="120"/>
      <c r="AK157" s="120"/>
      <c r="AL157" s="120"/>
      <c r="AM157" s="120"/>
      <c r="AN157" s="120"/>
      <c r="AO157" s="120"/>
      <c r="AP157" s="120"/>
      <c r="AQ157" s="120"/>
      <c r="AR157" s="120"/>
      <c r="AS157" s="120"/>
      <c r="AT157" s="120"/>
      <c r="AU157" s="120"/>
      <c r="AV157" s="120"/>
      <c r="AW157" s="120"/>
      <c r="AX157" s="122"/>
    </row>
    <row r="158" spans="1:50" ht="24.75" customHeight="1">
      <c r="A158" s="72"/>
      <c r="B158" s="73"/>
      <c r="C158" s="73"/>
      <c r="D158" s="73"/>
      <c r="E158" s="73"/>
      <c r="F158" s="74"/>
      <c r="G158" s="82" t="s">
        <v>77</v>
      </c>
      <c r="H158" s="83"/>
      <c r="I158" s="83"/>
      <c r="J158" s="83"/>
      <c r="K158" s="83"/>
      <c r="L158" s="46" t="s">
        <v>148</v>
      </c>
      <c r="M158" s="47"/>
      <c r="N158" s="47"/>
      <c r="O158" s="47"/>
      <c r="P158" s="47"/>
      <c r="Q158" s="47"/>
      <c r="R158" s="47"/>
      <c r="S158" s="47"/>
      <c r="T158" s="47"/>
      <c r="U158" s="47"/>
      <c r="V158" s="47"/>
      <c r="W158" s="47"/>
      <c r="X158" s="48"/>
      <c r="Y158" s="84" t="s">
        <v>149</v>
      </c>
      <c r="Z158" s="85"/>
      <c r="AA158" s="85"/>
      <c r="AB158" s="86"/>
      <c r="AC158" s="82" t="s">
        <v>77</v>
      </c>
      <c r="AD158" s="83"/>
      <c r="AE158" s="83"/>
      <c r="AF158" s="83"/>
      <c r="AG158" s="83"/>
      <c r="AH158" s="46" t="s">
        <v>148</v>
      </c>
      <c r="AI158" s="47"/>
      <c r="AJ158" s="47"/>
      <c r="AK158" s="47"/>
      <c r="AL158" s="47"/>
      <c r="AM158" s="47"/>
      <c r="AN158" s="47"/>
      <c r="AO158" s="47"/>
      <c r="AP158" s="47"/>
      <c r="AQ158" s="47"/>
      <c r="AR158" s="47"/>
      <c r="AS158" s="47"/>
      <c r="AT158" s="48"/>
      <c r="AU158" s="84" t="s">
        <v>149</v>
      </c>
      <c r="AV158" s="85"/>
      <c r="AW158" s="85"/>
      <c r="AX158" s="87"/>
    </row>
    <row r="159" spans="1:50" ht="24.75" customHeight="1">
      <c r="A159" s="72"/>
      <c r="B159" s="73"/>
      <c r="C159" s="73"/>
      <c r="D159" s="73"/>
      <c r="E159" s="73"/>
      <c r="F159" s="74"/>
      <c r="G159" s="107" t="s">
        <v>150</v>
      </c>
      <c r="H159" s="108"/>
      <c r="I159" s="108"/>
      <c r="J159" s="108"/>
      <c r="K159" s="109"/>
      <c r="L159" s="110" t="s">
        <v>157</v>
      </c>
      <c r="M159" s="111"/>
      <c r="N159" s="111"/>
      <c r="O159" s="111"/>
      <c r="P159" s="111"/>
      <c r="Q159" s="111"/>
      <c r="R159" s="111"/>
      <c r="S159" s="111"/>
      <c r="T159" s="111"/>
      <c r="U159" s="111"/>
      <c r="V159" s="111"/>
      <c r="W159" s="111"/>
      <c r="X159" s="112"/>
      <c r="Y159" s="113">
        <v>0.222</v>
      </c>
      <c r="Z159" s="114"/>
      <c r="AA159" s="114"/>
      <c r="AB159" s="115"/>
      <c r="AC159" s="107"/>
      <c r="AD159" s="108"/>
      <c r="AE159" s="108"/>
      <c r="AF159" s="108"/>
      <c r="AG159" s="109"/>
      <c r="AH159" s="110"/>
      <c r="AI159" s="111"/>
      <c r="AJ159" s="111"/>
      <c r="AK159" s="111"/>
      <c r="AL159" s="111"/>
      <c r="AM159" s="111"/>
      <c r="AN159" s="111"/>
      <c r="AO159" s="111"/>
      <c r="AP159" s="111"/>
      <c r="AQ159" s="111"/>
      <c r="AR159" s="111"/>
      <c r="AS159" s="111"/>
      <c r="AT159" s="112"/>
      <c r="AU159" s="116"/>
      <c r="AV159" s="117"/>
      <c r="AW159" s="117"/>
      <c r="AX159" s="118"/>
    </row>
    <row r="160" spans="1:50" ht="24.75" customHeight="1">
      <c r="A160" s="72"/>
      <c r="B160" s="73"/>
      <c r="C160" s="73"/>
      <c r="D160" s="73"/>
      <c r="E160" s="73"/>
      <c r="F160" s="74"/>
      <c r="G160" s="97"/>
      <c r="H160" s="98"/>
      <c r="I160" s="98"/>
      <c r="J160" s="98"/>
      <c r="K160" s="99"/>
      <c r="L160" s="100"/>
      <c r="M160" s="101"/>
      <c r="N160" s="101"/>
      <c r="O160" s="101"/>
      <c r="P160" s="101"/>
      <c r="Q160" s="101"/>
      <c r="R160" s="101"/>
      <c r="S160" s="101"/>
      <c r="T160" s="101"/>
      <c r="U160" s="101"/>
      <c r="V160" s="101"/>
      <c r="W160" s="101"/>
      <c r="X160" s="102"/>
      <c r="Y160" s="103"/>
      <c r="Z160" s="104"/>
      <c r="AA160" s="104"/>
      <c r="AB160" s="106"/>
      <c r="AC160" s="97"/>
      <c r="AD160" s="98"/>
      <c r="AE160" s="98"/>
      <c r="AF160" s="98"/>
      <c r="AG160" s="99"/>
      <c r="AH160" s="100"/>
      <c r="AI160" s="101"/>
      <c r="AJ160" s="101"/>
      <c r="AK160" s="101"/>
      <c r="AL160" s="101"/>
      <c r="AM160" s="101"/>
      <c r="AN160" s="101"/>
      <c r="AO160" s="101"/>
      <c r="AP160" s="101"/>
      <c r="AQ160" s="101"/>
      <c r="AR160" s="101"/>
      <c r="AS160" s="101"/>
      <c r="AT160" s="102"/>
      <c r="AU160" s="103"/>
      <c r="AV160" s="104"/>
      <c r="AW160" s="104"/>
      <c r="AX160" s="105"/>
    </row>
    <row r="161" spans="1:50" ht="24.75" customHeight="1">
      <c r="A161" s="72"/>
      <c r="B161" s="73"/>
      <c r="C161" s="73"/>
      <c r="D161" s="73"/>
      <c r="E161" s="73"/>
      <c r="F161" s="74"/>
      <c r="G161" s="97"/>
      <c r="H161" s="98"/>
      <c r="I161" s="98"/>
      <c r="J161" s="98"/>
      <c r="K161" s="99"/>
      <c r="L161" s="100"/>
      <c r="M161" s="101"/>
      <c r="N161" s="101"/>
      <c r="O161" s="101"/>
      <c r="P161" s="101"/>
      <c r="Q161" s="101"/>
      <c r="R161" s="101"/>
      <c r="S161" s="101"/>
      <c r="T161" s="101"/>
      <c r="U161" s="101"/>
      <c r="V161" s="101"/>
      <c r="W161" s="101"/>
      <c r="X161" s="102"/>
      <c r="Y161" s="103"/>
      <c r="Z161" s="104"/>
      <c r="AA161" s="104"/>
      <c r="AB161" s="106"/>
      <c r="AC161" s="97"/>
      <c r="AD161" s="98"/>
      <c r="AE161" s="98"/>
      <c r="AF161" s="98"/>
      <c r="AG161" s="99"/>
      <c r="AH161" s="100"/>
      <c r="AI161" s="101"/>
      <c r="AJ161" s="101"/>
      <c r="AK161" s="101"/>
      <c r="AL161" s="101"/>
      <c r="AM161" s="101"/>
      <c r="AN161" s="101"/>
      <c r="AO161" s="101"/>
      <c r="AP161" s="101"/>
      <c r="AQ161" s="101"/>
      <c r="AR161" s="101"/>
      <c r="AS161" s="101"/>
      <c r="AT161" s="102"/>
      <c r="AU161" s="103"/>
      <c r="AV161" s="104"/>
      <c r="AW161" s="104"/>
      <c r="AX161" s="105"/>
    </row>
    <row r="162" spans="1:50" ht="24.75" customHeight="1">
      <c r="A162" s="72"/>
      <c r="B162" s="73"/>
      <c r="C162" s="73"/>
      <c r="D162" s="73"/>
      <c r="E162" s="73"/>
      <c r="F162" s="74"/>
      <c r="G162" s="97"/>
      <c r="H162" s="98"/>
      <c r="I162" s="98"/>
      <c r="J162" s="98"/>
      <c r="K162" s="99"/>
      <c r="L162" s="100"/>
      <c r="M162" s="101"/>
      <c r="N162" s="101"/>
      <c r="O162" s="101"/>
      <c r="P162" s="101"/>
      <c r="Q162" s="101"/>
      <c r="R162" s="101"/>
      <c r="S162" s="101"/>
      <c r="T162" s="101"/>
      <c r="U162" s="101"/>
      <c r="V162" s="101"/>
      <c r="W162" s="101"/>
      <c r="X162" s="102"/>
      <c r="Y162" s="103"/>
      <c r="Z162" s="104"/>
      <c r="AA162" s="104"/>
      <c r="AB162" s="106"/>
      <c r="AC162" s="97"/>
      <c r="AD162" s="98"/>
      <c r="AE162" s="98"/>
      <c r="AF162" s="98"/>
      <c r="AG162" s="99"/>
      <c r="AH162" s="100"/>
      <c r="AI162" s="101"/>
      <c r="AJ162" s="101"/>
      <c r="AK162" s="101"/>
      <c r="AL162" s="101"/>
      <c r="AM162" s="101"/>
      <c r="AN162" s="101"/>
      <c r="AO162" s="101"/>
      <c r="AP162" s="101"/>
      <c r="AQ162" s="101"/>
      <c r="AR162" s="101"/>
      <c r="AS162" s="101"/>
      <c r="AT162" s="102"/>
      <c r="AU162" s="103"/>
      <c r="AV162" s="104"/>
      <c r="AW162" s="104"/>
      <c r="AX162" s="105"/>
    </row>
    <row r="163" spans="1:50" ht="24.75" customHeight="1">
      <c r="A163" s="72"/>
      <c r="B163" s="73"/>
      <c r="C163" s="73"/>
      <c r="D163" s="73"/>
      <c r="E163" s="73"/>
      <c r="F163" s="74"/>
      <c r="G163" s="97"/>
      <c r="H163" s="98"/>
      <c r="I163" s="98"/>
      <c r="J163" s="98"/>
      <c r="K163" s="99"/>
      <c r="L163" s="100"/>
      <c r="M163" s="101"/>
      <c r="N163" s="101"/>
      <c r="O163" s="101"/>
      <c r="P163" s="101"/>
      <c r="Q163" s="101"/>
      <c r="R163" s="101"/>
      <c r="S163" s="101"/>
      <c r="T163" s="101"/>
      <c r="U163" s="101"/>
      <c r="V163" s="101"/>
      <c r="W163" s="101"/>
      <c r="X163" s="102"/>
      <c r="Y163" s="103"/>
      <c r="Z163" s="104"/>
      <c r="AA163" s="104"/>
      <c r="AB163" s="104"/>
      <c r="AC163" s="97"/>
      <c r="AD163" s="98"/>
      <c r="AE163" s="98"/>
      <c r="AF163" s="98"/>
      <c r="AG163" s="99"/>
      <c r="AH163" s="100"/>
      <c r="AI163" s="101"/>
      <c r="AJ163" s="101"/>
      <c r="AK163" s="101"/>
      <c r="AL163" s="101"/>
      <c r="AM163" s="101"/>
      <c r="AN163" s="101"/>
      <c r="AO163" s="101"/>
      <c r="AP163" s="101"/>
      <c r="AQ163" s="101"/>
      <c r="AR163" s="101"/>
      <c r="AS163" s="101"/>
      <c r="AT163" s="102"/>
      <c r="AU163" s="103"/>
      <c r="AV163" s="104"/>
      <c r="AW163" s="104"/>
      <c r="AX163" s="105"/>
    </row>
    <row r="164" spans="1:50" ht="24.75" customHeight="1">
      <c r="A164" s="72"/>
      <c r="B164" s="73"/>
      <c r="C164" s="73"/>
      <c r="D164" s="73"/>
      <c r="E164" s="73"/>
      <c r="F164" s="74"/>
      <c r="G164" s="97"/>
      <c r="H164" s="98"/>
      <c r="I164" s="98"/>
      <c r="J164" s="98"/>
      <c r="K164" s="99"/>
      <c r="L164" s="100"/>
      <c r="M164" s="101"/>
      <c r="N164" s="101"/>
      <c r="O164" s="101"/>
      <c r="P164" s="101"/>
      <c r="Q164" s="101"/>
      <c r="R164" s="101"/>
      <c r="S164" s="101"/>
      <c r="T164" s="101"/>
      <c r="U164" s="101"/>
      <c r="V164" s="101"/>
      <c r="W164" s="101"/>
      <c r="X164" s="102"/>
      <c r="Y164" s="103"/>
      <c r="Z164" s="104"/>
      <c r="AA164" s="104"/>
      <c r="AB164" s="104"/>
      <c r="AC164" s="97"/>
      <c r="AD164" s="98"/>
      <c r="AE164" s="98"/>
      <c r="AF164" s="98"/>
      <c r="AG164" s="99"/>
      <c r="AH164" s="100"/>
      <c r="AI164" s="101"/>
      <c r="AJ164" s="101"/>
      <c r="AK164" s="101"/>
      <c r="AL164" s="101"/>
      <c r="AM164" s="101"/>
      <c r="AN164" s="101"/>
      <c r="AO164" s="101"/>
      <c r="AP164" s="101"/>
      <c r="AQ164" s="101"/>
      <c r="AR164" s="101"/>
      <c r="AS164" s="101"/>
      <c r="AT164" s="102"/>
      <c r="AU164" s="103"/>
      <c r="AV164" s="104"/>
      <c r="AW164" s="104"/>
      <c r="AX164" s="105"/>
    </row>
    <row r="165" spans="1:50" ht="24.75" customHeight="1">
      <c r="A165" s="72"/>
      <c r="B165" s="73"/>
      <c r="C165" s="73"/>
      <c r="D165" s="73"/>
      <c r="E165" s="73"/>
      <c r="F165" s="74"/>
      <c r="G165" s="97"/>
      <c r="H165" s="98"/>
      <c r="I165" s="98"/>
      <c r="J165" s="98"/>
      <c r="K165" s="99"/>
      <c r="L165" s="100"/>
      <c r="M165" s="101"/>
      <c r="N165" s="101"/>
      <c r="O165" s="101"/>
      <c r="P165" s="101"/>
      <c r="Q165" s="101"/>
      <c r="R165" s="101"/>
      <c r="S165" s="101"/>
      <c r="T165" s="101"/>
      <c r="U165" s="101"/>
      <c r="V165" s="101"/>
      <c r="W165" s="101"/>
      <c r="X165" s="102"/>
      <c r="Y165" s="103"/>
      <c r="Z165" s="104"/>
      <c r="AA165" s="104"/>
      <c r="AB165" s="104"/>
      <c r="AC165" s="97"/>
      <c r="AD165" s="98"/>
      <c r="AE165" s="98"/>
      <c r="AF165" s="98"/>
      <c r="AG165" s="99"/>
      <c r="AH165" s="100"/>
      <c r="AI165" s="101"/>
      <c r="AJ165" s="101"/>
      <c r="AK165" s="101"/>
      <c r="AL165" s="101"/>
      <c r="AM165" s="101"/>
      <c r="AN165" s="101"/>
      <c r="AO165" s="101"/>
      <c r="AP165" s="101"/>
      <c r="AQ165" s="101"/>
      <c r="AR165" s="101"/>
      <c r="AS165" s="101"/>
      <c r="AT165" s="102"/>
      <c r="AU165" s="103"/>
      <c r="AV165" s="104"/>
      <c r="AW165" s="104"/>
      <c r="AX165" s="105"/>
    </row>
    <row r="166" spans="1:50" ht="24.75" customHeight="1">
      <c r="A166" s="72"/>
      <c r="B166" s="73"/>
      <c r="C166" s="73"/>
      <c r="D166" s="73"/>
      <c r="E166" s="73"/>
      <c r="F166" s="74"/>
      <c r="G166" s="88"/>
      <c r="H166" s="89"/>
      <c r="I166" s="89"/>
      <c r="J166" s="89"/>
      <c r="K166" s="90"/>
      <c r="L166" s="91"/>
      <c r="M166" s="92"/>
      <c r="N166" s="92"/>
      <c r="O166" s="92"/>
      <c r="P166" s="92"/>
      <c r="Q166" s="92"/>
      <c r="R166" s="92"/>
      <c r="S166" s="92"/>
      <c r="T166" s="92"/>
      <c r="U166" s="92"/>
      <c r="V166" s="92"/>
      <c r="W166" s="92"/>
      <c r="X166" s="93"/>
      <c r="Y166" s="94"/>
      <c r="Z166" s="95"/>
      <c r="AA166" s="95"/>
      <c r="AB166" s="95"/>
      <c r="AC166" s="88"/>
      <c r="AD166" s="89"/>
      <c r="AE166" s="89"/>
      <c r="AF166" s="89"/>
      <c r="AG166" s="90"/>
      <c r="AH166" s="91"/>
      <c r="AI166" s="92"/>
      <c r="AJ166" s="92"/>
      <c r="AK166" s="92"/>
      <c r="AL166" s="92"/>
      <c r="AM166" s="92"/>
      <c r="AN166" s="92"/>
      <c r="AO166" s="92"/>
      <c r="AP166" s="92"/>
      <c r="AQ166" s="92"/>
      <c r="AR166" s="92"/>
      <c r="AS166" s="92"/>
      <c r="AT166" s="93"/>
      <c r="AU166" s="94"/>
      <c r="AV166" s="95"/>
      <c r="AW166" s="95"/>
      <c r="AX166" s="96"/>
    </row>
    <row r="167" spans="1:50" ht="24.75" customHeight="1">
      <c r="A167" s="72"/>
      <c r="B167" s="73"/>
      <c r="C167" s="73"/>
      <c r="D167" s="73"/>
      <c r="E167" s="73"/>
      <c r="F167" s="74"/>
      <c r="G167" s="123" t="s">
        <v>40</v>
      </c>
      <c r="H167" s="47"/>
      <c r="I167" s="47"/>
      <c r="J167" s="47"/>
      <c r="K167" s="47"/>
      <c r="L167" s="124"/>
      <c r="M167" s="125"/>
      <c r="N167" s="125"/>
      <c r="O167" s="125"/>
      <c r="P167" s="125"/>
      <c r="Q167" s="125"/>
      <c r="R167" s="125"/>
      <c r="S167" s="125"/>
      <c r="T167" s="125"/>
      <c r="U167" s="125"/>
      <c r="V167" s="125"/>
      <c r="W167" s="125"/>
      <c r="X167" s="126"/>
      <c r="Y167" s="127">
        <f>SUM(Y159:AB166)</f>
        <v>0.222</v>
      </c>
      <c r="Z167" s="128"/>
      <c r="AA167" s="128"/>
      <c r="AB167" s="129"/>
      <c r="AC167" s="123" t="s">
        <v>40</v>
      </c>
      <c r="AD167" s="47"/>
      <c r="AE167" s="47"/>
      <c r="AF167" s="47"/>
      <c r="AG167" s="47"/>
      <c r="AH167" s="124"/>
      <c r="AI167" s="125"/>
      <c r="AJ167" s="125"/>
      <c r="AK167" s="125"/>
      <c r="AL167" s="125"/>
      <c r="AM167" s="125"/>
      <c r="AN167" s="125"/>
      <c r="AO167" s="125"/>
      <c r="AP167" s="125"/>
      <c r="AQ167" s="125"/>
      <c r="AR167" s="125"/>
      <c r="AS167" s="125"/>
      <c r="AT167" s="126"/>
      <c r="AU167" s="130">
        <f>SUM(AU159:AX166)</f>
        <v>0</v>
      </c>
      <c r="AV167" s="131"/>
      <c r="AW167" s="131"/>
      <c r="AX167" s="132"/>
    </row>
    <row r="168" spans="1:50" ht="30" customHeight="1">
      <c r="A168" s="72"/>
      <c r="B168" s="73"/>
      <c r="C168" s="73"/>
      <c r="D168" s="73"/>
      <c r="E168" s="73"/>
      <c r="F168" s="74"/>
      <c r="G168" s="119" t="s">
        <v>158</v>
      </c>
      <c r="H168" s="120"/>
      <c r="I168" s="120"/>
      <c r="J168" s="120"/>
      <c r="K168" s="120"/>
      <c r="L168" s="120"/>
      <c r="M168" s="120"/>
      <c r="N168" s="120"/>
      <c r="O168" s="120"/>
      <c r="P168" s="120"/>
      <c r="Q168" s="120"/>
      <c r="R168" s="120"/>
      <c r="S168" s="120"/>
      <c r="T168" s="120"/>
      <c r="U168" s="120"/>
      <c r="V168" s="120"/>
      <c r="W168" s="120"/>
      <c r="X168" s="120"/>
      <c r="Y168" s="120"/>
      <c r="Z168" s="120"/>
      <c r="AA168" s="120"/>
      <c r="AB168" s="121"/>
      <c r="AC168" s="119" t="s">
        <v>159</v>
      </c>
      <c r="AD168" s="120"/>
      <c r="AE168" s="120"/>
      <c r="AF168" s="120"/>
      <c r="AG168" s="120"/>
      <c r="AH168" s="120"/>
      <c r="AI168" s="120"/>
      <c r="AJ168" s="120"/>
      <c r="AK168" s="120"/>
      <c r="AL168" s="120"/>
      <c r="AM168" s="120"/>
      <c r="AN168" s="120"/>
      <c r="AO168" s="120"/>
      <c r="AP168" s="120"/>
      <c r="AQ168" s="120"/>
      <c r="AR168" s="120"/>
      <c r="AS168" s="120"/>
      <c r="AT168" s="120"/>
      <c r="AU168" s="120"/>
      <c r="AV168" s="120"/>
      <c r="AW168" s="120"/>
      <c r="AX168" s="122"/>
    </row>
    <row r="169" spans="1:50" ht="24.75" customHeight="1">
      <c r="A169" s="72"/>
      <c r="B169" s="73"/>
      <c r="C169" s="73"/>
      <c r="D169" s="73"/>
      <c r="E169" s="73"/>
      <c r="F169" s="74"/>
      <c r="G169" s="82" t="s">
        <v>77</v>
      </c>
      <c r="H169" s="83"/>
      <c r="I169" s="83"/>
      <c r="J169" s="83"/>
      <c r="K169" s="83"/>
      <c r="L169" s="46" t="s">
        <v>148</v>
      </c>
      <c r="M169" s="47"/>
      <c r="N169" s="47"/>
      <c r="O169" s="47"/>
      <c r="P169" s="47"/>
      <c r="Q169" s="47"/>
      <c r="R169" s="47"/>
      <c r="S169" s="47"/>
      <c r="T169" s="47"/>
      <c r="U169" s="47"/>
      <c r="V169" s="47"/>
      <c r="W169" s="47"/>
      <c r="X169" s="48"/>
      <c r="Y169" s="84" t="s">
        <v>149</v>
      </c>
      <c r="Z169" s="85"/>
      <c r="AA169" s="85"/>
      <c r="AB169" s="86"/>
      <c r="AC169" s="82" t="s">
        <v>77</v>
      </c>
      <c r="AD169" s="83"/>
      <c r="AE169" s="83"/>
      <c r="AF169" s="83"/>
      <c r="AG169" s="83"/>
      <c r="AH169" s="46" t="s">
        <v>148</v>
      </c>
      <c r="AI169" s="47"/>
      <c r="AJ169" s="47"/>
      <c r="AK169" s="47"/>
      <c r="AL169" s="47"/>
      <c r="AM169" s="47"/>
      <c r="AN169" s="47"/>
      <c r="AO169" s="47"/>
      <c r="AP169" s="47"/>
      <c r="AQ169" s="47"/>
      <c r="AR169" s="47"/>
      <c r="AS169" s="47"/>
      <c r="AT169" s="48"/>
      <c r="AU169" s="84" t="s">
        <v>149</v>
      </c>
      <c r="AV169" s="85"/>
      <c r="AW169" s="85"/>
      <c r="AX169" s="87"/>
    </row>
    <row r="170" spans="1:50" ht="24.75" customHeight="1">
      <c r="A170" s="72"/>
      <c r="B170" s="73"/>
      <c r="C170" s="73"/>
      <c r="D170" s="73"/>
      <c r="E170" s="73"/>
      <c r="F170" s="74"/>
      <c r="G170" s="107" t="s">
        <v>150</v>
      </c>
      <c r="H170" s="108"/>
      <c r="I170" s="108"/>
      <c r="J170" s="108"/>
      <c r="K170" s="109"/>
      <c r="L170" s="110" t="s">
        <v>157</v>
      </c>
      <c r="M170" s="111"/>
      <c r="N170" s="111"/>
      <c r="O170" s="111"/>
      <c r="P170" s="111"/>
      <c r="Q170" s="111"/>
      <c r="R170" s="111"/>
      <c r="S170" s="111"/>
      <c r="T170" s="111"/>
      <c r="U170" s="111"/>
      <c r="V170" s="111"/>
      <c r="W170" s="111"/>
      <c r="X170" s="112"/>
      <c r="Y170" s="113">
        <v>0.222</v>
      </c>
      <c r="Z170" s="114"/>
      <c r="AA170" s="114"/>
      <c r="AB170" s="115"/>
      <c r="AC170" s="107"/>
      <c r="AD170" s="108"/>
      <c r="AE170" s="108"/>
      <c r="AF170" s="108"/>
      <c r="AG170" s="109"/>
      <c r="AH170" s="110"/>
      <c r="AI170" s="111"/>
      <c r="AJ170" s="111"/>
      <c r="AK170" s="111"/>
      <c r="AL170" s="111"/>
      <c r="AM170" s="111"/>
      <c r="AN170" s="111"/>
      <c r="AO170" s="111"/>
      <c r="AP170" s="111"/>
      <c r="AQ170" s="111"/>
      <c r="AR170" s="111"/>
      <c r="AS170" s="111"/>
      <c r="AT170" s="112"/>
      <c r="AU170" s="116"/>
      <c r="AV170" s="117"/>
      <c r="AW170" s="117"/>
      <c r="AX170" s="118"/>
    </row>
    <row r="171" spans="1:50" ht="24.75" customHeight="1">
      <c r="A171" s="72"/>
      <c r="B171" s="73"/>
      <c r="C171" s="73"/>
      <c r="D171" s="73"/>
      <c r="E171" s="73"/>
      <c r="F171" s="74"/>
      <c r="G171" s="97"/>
      <c r="H171" s="98"/>
      <c r="I171" s="98"/>
      <c r="J171" s="98"/>
      <c r="K171" s="99"/>
      <c r="L171" s="100"/>
      <c r="M171" s="101"/>
      <c r="N171" s="101"/>
      <c r="O171" s="101"/>
      <c r="P171" s="101"/>
      <c r="Q171" s="101"/>
      <c r="R171" s="101"/>
      <c r="S171" s="101"/>
      <c r="T171" s="101"/>
      <c r="U171" s="101"/>
      <c r="V171" s="101"/>
      <c r="W171" s="101"/>
      <c r="X171" s="102"/>
      <c r="Y171" s="103"/>
      <c r="Z171" s="104"/>
      <c r="AA171" s="104"/>
      <c r="AB171" s="106"/>
      <c r="AC171" s="97"/>
      <c r="AD171" s="98"/>
      <c r="AE171" s="98"/>
      <c r="AF171" s="98"/>
      <c r="AG171" s="99"/>
      <c r="AH171" s="100"/>
      <c r="AI171" s="101"/>
      <c r="AJ171" s="101"/>
      <c r="AK171" s="101"/>
      <c r="AL171" s="101"/>
      <c r="AM171" s="101"/>
      <c r="AN171" s="101"/>
      <c r="AO171" s="101"/>
      <c r="AP171" s="101"/>
      <c r="AQ171" s="101"/>
      <c r="AR171" s="101"/>
      <c r="AS171" s="101"/>
      <c r="AT171" s="102"/>
      <c r="AU171" s="103"/>
      <c r="AV171" s="104"/>
      <c r="AW171" s="104"/>
      <c r="AX171" s="105"/>
    </row>
    <row r="172" spans="1:50" ht="24.75" customHeight="1">
      <c r="A172" s="72"/>
      <c r="B172" s="73"/>
      <c r="C172" s="73"/>
      <c r="D172" s="73"/>
      <c r="E172" s="73"/>
      <c r="F172" s="74"/>
      <c r="G172" s="97"/>
      <c r="H172" s="98"/>
      <c r="I172" s="98"/>
      <c r="J172" s="98"/>
      <c r="K172" s="99"/>
      <c r="L172" s="100"/>
      <c r="M172" s="101"/>
      <c r="N172" s="101"/>
      <c r="O172" s="101"/>
      <c r="P172" s="101"/>
      <c r="Q172" s="101"/>
      <c r="R172" s="101"/>
      <c r="S172" s="101"/>
      <c r="T172" s="101"/>
      <c r="U172" s="101"/>
      <c r="V172" s="101"/>
      <c r="W172" s="101"/>
      <c r="X172" s="102"/>
      <c r="Y172" s="103"/>
      <c r="Z172" s="104"/>
      <c r="AA172" s="104"/>
      <c r="AB172" s="106"/>
      <c r="AC172" s="97"/>
      <c r="AD172" s="98"/>
      <c r="AE172" s="98"/>
      <c r="AF172" s="98"/>
      <c r="AG172" s="99"/>
      <c r="AH172" s="100"/>
      <c r="AI172" s="101"/>
      <c r="AJ172" s="101"/>
      <c r="AK172" s="101"/>
      <c r="AL172" s="101"/>
      <c r="AM172" s="101"/>
      <c r="AN172" s="101"/>
      <c r="AO172" s="101"/>
      <c r="AP172" s="101"/>
      <c r="AQ172" s="101"/>
      <c r="AR172" s="101"/>
      <c r="AS172" s="101"/>
      <c r="AT172" s="102"/>
      <c r="AU172" s="103"/>
      <c r="AV172" s="104"/>
      <c r="AW172" s="104"/>
      <c r="AX172" s="105"/>
    </row>
    <row r="173" spans="1:50" ht="24.75" customHeight="1">
      <c r="A173" s="72"/>
      <c r="B173" s="73"/>
      <c r="C173" s="73"/>
      <c r="D173" s="73"/>
      <c r="E173" s="73"/>
      <c r="F173" s="74"/>
      <c r="G173" s="97"/>
      <c r="H173" s="98"/>
      <c r="I173" s="98"/>
      <c r="J173" s="98"/>
      <c r="K173" s="99"/>
      <c r="L173" s="100"/>
      <c r="M173" s="101"/>
      <c r="N173" s="101"/>
      <c r="O173" s="101"/>
      <c r="P173" s="101"/>
      <c r="Q173" s="101"/>
      <c r="R173" s="101"/>
      <c r="S173" s="101"/>
      <c r="T173" s="101"/>
      <c r="U173" s="101"/>
      <c r="V173" s="101"/>
      <c r="W173" s="101"/>
      <c r="X173" s="102"/>
      <c r="Y173" s="103"/>
      <c r="Z173" s="104"/>
      <c r="AA173" s="104"/>
      <c r="AB173" s="106"/>
      <c r="AC173" s="97"/>
      <c r="AD173" s="98"/>
      <c r="AE173" s="98"/>
      <c r="AF173" s="98"/>
      <c r="AG173" s="99"/>
      <c r="AH173" s="100"/>
      <c r="AI173" s="101"/>
      <c r="AJ173" s="101"/>
      <c r="AK173" s="101"/>
      <c r="AL173" s="101"/>
      <c r="AM173" s="101"/>
      <c r="AN173" s="101"/>
      <c r="AO173" s="101"/>
      <c r="AP173" s="101"/>
      <c r="AQ173" s="101"/>
      <c r="AR173" s="101"/>
      <c r="AS173" s="101"/>
      <c r="AT173" s="102"/>
      <c r="AU173" s="103"/>
      <c r="AV173" s="104"/>
      <c r="AW173" s="104"/>
      <c r="AX173" s="105"/>
    </row>
    <row r="174" spans="1:50" ht="24.75" customHeight="1">
      <c r="A174" s="72"/>
      <c r="B174" s="73"/>
      <c r="C174" s="73"/>
      <c r="D174" s="73"/>
      <c r="E174" s="73"/>
      <c r="F174" s="74"/>
      <c r="G174" s="97"/>
      <c r="H174" s="98"/>
      <c r="I174" s="98"/>
      <c r="J174" s="98"/>
      <c r="K174" s="99"/>
      <c r="L174" s="100"/>
      <c r="M174" s="101"/>
      <c r="N174" s="101"/>
      <c r="O174" s="101"/>
      <c r="P174" s="101"/>
      <c r="Q174" s="101"/>
      <c r="R174" s="101"/>
      <c r="S174" s="101"/>
      <c r="T174" s="101"/>
      <c r="U174" s="101"/>
      <c r="V174" s="101"/>
      <c r="W174" s="101"/>
      <c r="X174" s="102"/>
      <c r="Y174" s="103"/>
      <c r="Z174" s="104"/>
      <c r="AA174" s="104"/>
      <c r="AB174" s="104"/>
      <c r="AC174" s="97"/>
      <c r="AD174" s="98"/>
      <c r="AE174" s="98"/>
      <c r="AF174" s="98"/>
      <c r="AG174" s="99"/>
      <c r="AH174" s="100"/>
      <c r="AI174" s="101"/>
      <c r="AJ174" s="101"/>
      <c r="AK174" s="101"/>
      <c r="AL174" s="101"/>
      <c r="AM174" s="101"/>
      <c r="AN174" s="101"/>
      <c r="AO174" s="101"/>
      <c r="AP174" s="101"/>
      <c r="AQ174" s="101"/>
      <c r="AR174" s="101"/>
      <c r="AS174" s="101"/>
      <c r="AT174" s="102"/>
      <c r="AU174" s="103"/>
      <c r="AV174" s="104"/>
      <c r="AW174" s="104"/>
      <c r="AX174" s="105"/>
    </row>
    <row r="175" spans="1:50" ht="24.75" customHeight="1">
      <c r="A175" s="72"/>
      <c r="B175" s="73"/>
      <c r="C175" s="73"/>
      <c r="D175" s="73"/>
      <c r="E175" s="73"/>
      <c r="F175" s="74"/>
      <c r="G175" s="97"/>
      <c r="H175" s="98"/>
      <c r="I175" s="98"/>
      <c r="J175" s="98"/>
      <c r="K175" s="99"/>
      <c r="L175" s="100"/>
      <c r="M175" s="101"/>
      <c r="N175" s="101"/>
      <c r="O175" s="101"/>
      <c r="P175" s="101"/>
      <c r="Q175" s="101"/>
      <c r="R175" s="101"/>
      <c r="S175" s="101"/>
      <c r="T175" s="101"/>
      <c r="U175" s="101"/>
      <c r="V175" s="101"/>
      <c r="W175" s="101"/>
      <c r="X175" s="102"/>
      <c r="Y175" s="103"/>
      <c r="Z175" s="104"/>
      <c r="AA175" s="104"/>
      <c r="AB175" s="104"/>
      <c r="AC175" s="97"/>
      <c r="AD175" s="98"/>
      <c r="AE175" s="98"/>
      <c r="AF175" s="98"/>
      <c r="AG175" s="99"/>
      <c r="AH175" s="100"/>
      <c r="AI175" s="101"/>
      <c r="AJ175" s="101"/>
      <c r="AK175" s="101"/>
      <c r="AL175" s="101"/>
      <c r="AM175" s="101"/>
      <c r="AN175" s="101"/>
      <c r="AO175" s="101"/>
      <c r="AP175" s="101"/>
      <c r="AQ175" s="101"/>
      <c r="AR175" s="101"/>
      <c r="AS175" s="101"/>
      <c r="AT175" s="102"/>
      <c r="AU175" s="103"/>
      <c r="AV175" s="104"/>
      <c r="AW175" s="104"/>
      <c r="AX175" s="105"/>
    </row>
    <row r="176" spans="1:50" ht="24.75" customHeight="1">
      <c r="A176" s="72"/>
      <c r="B176" s="73"/>
      <c r="C176" s="73"/>
      <c r="D176" s="73"/>
      <c r="E176" s="73"/>
      <c r="F176" s="74"/>
      <c r="G176" s="97"/>
      <c r="H176" s="98"/>
      <c r="I176" s="98"/>
      <c r="J176" s="98"/>
      <c r="K176" s="99"/>
      <c r="L176" s="100"/>
      <c r="M176" s="101"/>
      <c r="N176" s="101"/>
      <c r="O176" s="101"/>
      <c r="P176" s="101"/>
      <c r="Q176" s="101"/>
      <c r="R176" s="101"/>
      <c r="S176" s="101"/>
      <c r="T176" s="101"/>
      <c r="U176" s="101"/>
      <c r="V176" s="101"/>
      <c r="W176" s="101"/>
      <c r="X176" s="102"/>
      <c r="Y176" s="103"/>
      <c r="Z176" s="104"/>
      <c r="AA176" s="104"/>
      <c r="AB176" s="104"/>
      <c r="AC176" s="97"/>
      <c r="AD176" s="98"/>
      <c r="AE176" s="98"/>
      <c r="AF176" s="98"/>
      <c r="AG176" s="99"/>
      <c r="AH176" s="100"/>
      <c r="AI176" s="101"/>
      <c r="AJ176" s="101"/>
      <c r="AK176" s="101"/>
      <c r="AL176" s="101"/>
      <c r="AM176" s="101"/>
      <c r="AN176" s="101"/>
      <c r="AO176" s="101"/>
      <c r="AP176" s="101"/>
      <c r="AQ176" s="101"/>
      <c r="AR176" s="101"/>
      <c r="AS176" s="101"/>
      <c r="AT176" s="102"/>
      <c r="AU176" s="103"/>
      <c r="AV176" s="104"/>
      <c r="AW176" s="104"/>
      <c r="AX176" s="105"/>
    </row>
    <row r="177" spans="1:50" ht="24.75" customHeight="1">
      <c r="A177" s="72"/>
      <c r="B177" s="73"/>
      <c r="C177" s="73"/>
      <c r="D177" s="73"/>
      <c r="E177" s="73"/>
      <c r="F177" s="74"/>
      <c r="G177" s="88"/>
      <c r="H177" s="89"/>
      <c r="I177" s="89"/>
      <c r="J177" s="89"/>
      <c r="K177" s="90"/>
      <c r="L177" s="91"/>
      <c r="M177" s="92"/>
      <c r="N177" s="92"/>
      <c r="O177" s="92"/>
      <c r="P177" s="92"/>
      <c r="Q177" s="92"/>
      <c r="R177" s="92"/>
      <c r="S177" s="92"/>
      <c r="T177" s="92"/>
      <c r="U177" s="92"/>
      <c r="V177" s="92"/>
      <c r="W177" s="92"/>
      <c r="X177" s="93"/>
      <c r="Y177" s="94"/>
      <c r="Z177" s="95"/>
      <c r="AA177" s="95"/>
      <c r="AB177" s="95"/>
      <c r="AC177" s="88"/>
      <c r="AD177" s="89"/>
      <c r="AE177" s="89"/>
      <c r="AF177" s="89"/>
      <c r="AG177" s="90"/>
      <c r="AH177" s="91"/>
      <c r="AI177" s="92"/>
      <c r="AJ177" s="92"/>
      <c r="AK177" s="92"/>
      <c r="AL177" s="92"/>
      <c r="AM177" s="92"/>
      <c r="AN177" s="92"/>
      <c r="AO177" s="92"/>
      <c r="AP177" s="92"/>
      <c r="AQ177" s="92"/>
      <c r="AR177" s="92"/>
      <c r="AS177" s="92"/>
      <c r="AT177" s="93"/>
      <c r="AU177" s="94"/>
      <c r="AV177" s="95"/>
      <c r="AW177" s="95"/>
      <c r="AX177" s="96"/>
    </row>
    <row r="178" spans="1:50" ht="24.75" customHeight="1" thickBot="1">
      <c r="A178" s="75"/>
      <c r="B178" s="76"/>
      <c r="C178" s="76"/>
      <c r="D178" s="76"/>
      <c r="E178" s="76"/>
      <c r="F178" s="77"/>
      <c r="G178" s="58" t="s">
        <v>40</v>
      </c>
      <c r="H178" s="59"/>
      <c r="I178" s="59"/>
      <c r="J178" s="59"/>
      <c r="K178" s="59"/>
      <c r="L178" s="60"/>
      <c r="M178" s="61"/>
      <c r="N178" s="61"/>
      <c r="O178" s="61"/>
      <c r="P178" s="61"/>
      <c r="Q178" s="61"/>
      <c r="R178" s="61"/>
      <c r="S178" s="61"/>
      <c r="T178" s="61"/>
      <c r="U178" s="61"/>
      <c r="V178" s="61"/>
      <c r="W178" s="61"/>
      <c r="X178" s="62"/>
      <c r="Y178" s="63">
        <f>SUM(Y170:AB177)</f>
        <v>0.222</v>
      </c>
      <c r="Z178" s="64"/>
      <c r="AA178" s="64"/>
      <c r="AB178" s="65"/>
      <c r="AC178" s="58" t="s">
        <v>40</v>
      </c>
      <c r="AD178" s="59"/>
      <c r="AE178" s="59"/>
      <c r="AF178" s="59"/>
      <c r="AG178" s="59"/>
      <c r="AH178" s="60"/>
      <c r="AI178" s="61"/>
      <c r="AJ178" s="61"/>
      <c r="AK178" s="61"/>
      <c r="AL178" s="61"/>
      <c r="AM178" s="61"/>
      <c r="AN178" s="61"/>
      <c r="AO178" s="61"/>
      <c r="AP178" s="61"/>
      <c r="AQ178" s="61"/>
      <c r="AR178" s="61"/>
      <c r="AS178" s="61"/>
      <c r="AT178" s="62"/>
      <c r="AU178" s="66">
        <f>SUM(AU170:AX177)</f>
        <v>0</v>
      </c>
      <c r="AV178" s="67"/>
      <c r="AW178" s="67"/>
      <c r="AX178" s="68"/>
    </row>
    <row r="179" spans="1:50" ht="27.75" customHeight="1">
      <c r="A179" s="30"/>
      <c r="B179" s="30"/>
      <c r="C179" s="30"/>
      <c r="D179" s="30"/>
      <c r="E179" s="30"/>
      <c r="F179" s="30"/>
      <c r="G179" s="6"/>
      <c r="H179" s="6"/>
      <c r="I179" s="6"/>
      <c r="J179" s="6"/>
      <c r="K179" s="6"/>
      <c r="L179" s="31"/>
      <c r="M179" s="6"/>
      <c r="N179" s="6"/>
      <c r="O179" s="6"/>
      <c r="P179" s="6"/>
      <c r="Q179" s="6"/>
      <c r="R179" s="6"/>
      <c r="S179" s="6"/>
      <c r="T179" s="6"/>
      <c r="U179" s="6"/>
      <c r="V179" s="6"/>
      <c r="W179" s="6"/>
      <c r="X179" s="6"/>
      <c r="Y179" s="32"/>
      <c r="Z179" s="32"/>
      <c r="AA179" s="32"/>
      <c r="AB179" s="32"/>
      <c r="AC179" s="6"/>
      <c r="AD179" s="6"/>
      <c r="AE179" s="6"/>
      <c r="AF179" s="6"/>
      <c r="AG179" s="6"/>
      <c r="AH179" s="31"/>
      <c r="AI179" s="6"/>
      <c r="AJ179" s="6"/>
      <c r="AK179" s="6"/>
      <c r="AL179" s="6"/>
      <c r="AM179" s="6"/>
      <c r="AN179" s="6"/>
      <c r="AO179" s="6"/>
      <c r="AP179" s="6"/>
      <c r="AQ179" s="6"/>
      <c r="AR179" s="6"/>
      <c r="AS179" s="6"/>
      <c r="AT179" s="6"/>
      <c r="AU179" s="33"/>
      <c r="AV179" s="33"/>
      <c r="AW179" s="33"/>
      <c r="AX179" s="33"/>
    </row>
    <row r="180" spans="1:50" ht="28.5" customHeight="1">
      <c r="Y180" s="34"/>
      <c r="Z180" s="34"/>
      <c r="AA180" s="34"/>
      <c r="AB180" s="34"/>
    </row>
    <row r="181" spans="1:50" ht="28.5" customHeight="1">
      <c r="Y181" s="34"/>
      <c r="Z181" s="34"/>
      <c r="AA181" s="34"/>
      <c r="AB181" s="34"/>
    </row>
    <row r="182" spans="1:50" ht="28.5" hidden="1" customHeight="1">
      <c r="Y182" s="34"/>
      <c r="Z182" s="34"/>
      <c r="AA182" s="34"/>
      <c r="AB182" s="34"/>
    </row>
    <row r="183" spans="1:50" ht="28.5" hidden="1" customHeight="1">
      <c r="Y183" s="34"/>
      <c r="Z183" s="34"/>
      <c r="AA183" s="34"/>
      <c r="AB183" s="34"/>
    </row>
    <row r="184" spans="1:50" ht="28.5" hidden="1" customHeight="1">
      <c r="Y184" s="34"/>
      <c r="Z184" s="34"/>
      <c r="AA184" s="34"/>
      <c r="AB184" s="34"/>
    </row>
    <row r="185" spans="1:50" ht="28.5" hidden="1" customHeight="1">
      <c r="Y185" s="34"/>
      <c r="Z185" s="34"/>
      <c r="AA185" s="34"/>
      <c r="AB185" s="34"/>
    </row>
    <row r="186" spans="1:50" ht="28.5" hidden="1" customHeight="1">
      <c r="Y186" s="34"/>
      <c r="Z186" s="34"/>
      <c r="AA186" s="34"/>
      <c r="AB186" s="34"/>
    </row>
    <row r="187" spans="1:50" ht="28.5" hidden="1" customHeight="1">
      <c r="Y187" s="34"/>
      <c r="Z187" s="34"/>
      <c r="AA187" s="34"/>
      <c r="AB187" s="34"/>
    </row>
    <row r="188" spans="1:50" ht="28.5" hidden="1" customHeight="1">
      <c r="Y188" s="34"/>
      <c r="Z188" s="34"/>
      <c r="AA188" s="34"/>
      <c r="AB188" s="34"/>
    </row>
    <row r="189" spans="1:50" ht="28.5" hidden="1" customHeight="1">
      <c r="Y189" s="34"/>
      <c r="Z189" s="34"/>
      <c r="AA189" s="34"/>
      <c r="AB189" s="34"/>
    </row>
    <row r="190" spans="1:50" ht="28.5" hidden="1" customHeight="1">
      <c r="Y190" s="34"/>
      <c r="Z190" s="34"/>
      <c r="AA190" s="34"/>
      <c r="AB190" s="34"/>
    </row>
    <row r="191" spans="1:50" ht="28.5" hidden="1" customHeight="1">
      <c r="Y191" s="34"/>
      <c r="Z191" s="34"/>
      <c r="AA191" s="34"/>
      <c r="AB191" s="34"/>
    </row>
    <row r="192" spans="1:50" ht="28.5" hidden="1" customHeight="1">
      <c r="Y192" s="34"/>
      <c r="Z192" s="34"/>
      <c r="AA192" s="34"/>
      <c r="AB192" s="34"/>
    </row>
    <row r="193" spans="25:28" ht="28.5" hidden="1" customHeight="1">
      <c r="Y193" s="34"/>
      <c r="Z193" s="34"/>
      <c r="AA193" s="34"/>
      <c r="AB193" s="34"/>
    </row>
    <row r="194" spans="25:28" ht="28.5" hidden="1" customHeight="1">
      <c r="Y194" s="34"/>
      <c r="Z194" s="34"/>
      <c r="AA194" s="34"/>
      <c r="AB194" s="34"/>
    </row>
    <row r="195" spans="25:28" ht="28.5" hidden="1" customHeight="1">
      <c r="Y195" s="34"/>
      <c r="Z195" s="34"/>
      <c r="AA195" s="34"/>
      <c r="AB195" s="34"/>
    </row>
    <row r="196" spans="25:28" ht="28.5" hidden="1" customHeight="1">
      <c r="Y196" s="34"/>
      <c r="Z196" s="34"/>
      <c r="AA196" s="34"/>
      <c r="AB196" s="34"/>
    </row>
    <row r="197" spans="25:28" ht="28.5" hidden="1" customHeight="1">
      <c r="Y197" s="34"/>
      <c r="Z197" s="34"/>
      <c r="AA197" s="34"/>
      <c r="AB197" s="34"/>
    </row>
    <row r="198" spans="25:28" ht="28.5" hidden="1" customHeight="1">
      <c r="Y198" s="34"/>
      <c r="Z198" s="34"/>
      <c r="AA198" s="34"/>
      <c r="AB198" s="34"/>
    </row>
    <row r="199" spans="25:28" ht="28.5" hidden="1" customHeight="1">
      <c r="Y199" s="34"/>
      <c r="Z199" s="34"/>
      <c r="AA199" s="34"/>
      <c r="AB199" s="34"/>
    </row>
    <row r="200" spans="25:28" ht="28.5" hidden="1" customHeight="1">
      <c r="Y200" s="34"/>
      <c r="Z200" s="34"/>
      <c r="AA200" s="34"/>
      <c r="AB200" s="34"/>
    </row>
    <row r="201" spans="25:28" ht="28.5" hidden="1" customHeight="1">
      <c r="Y201" s="34"/>
      <c r="Z201" s="34"/>
      <c r="AA201" s="34"/>
      <c r="AB201" s="34"/>
    </row>
    <row r="202" spans="25:28" ht="28.5" hidden="1" customHeight="1">
      <c r="Y202" s="34"/>
      <c r="Z202" s="34"/>
      <c r="AA202" s="34"/>
      <c r="AB202" s="34"/>
    </row>
    <row r="203" spans="25:28" ht="28.5" hidden="1" customHeight="1">
      <c r="Y203" s="34"/>
      <c r="Z203" s="34"/>
      <c r="AA203" s="34"/>
      <c r="AB203" s="34"/>
    </row>
    <row r="204" spans="25:28" ht="28.5" hidden="1" customHeight="1">
      <c r="Y204" s="34"/>
      <c r="Z204" s="34"/>
      <c r="AA204" s="34"/>
      <c r="AB204" s="34"/>
    </row>
    <row r="205" spans="25:28" ht="28.5" hidden="1" customHeight="1">
      <c r="Y205" s="34"/>
      <c r="Z205" s="34"/>
      <c r="AA205" s="34"/>
      <c r="AB205" s="34"/>
    </row>
    <row r="206" spans="25:28" ht="28.5" hidden="1" customHeight="1">
      <c r="Y206" s="34"/>
      <c r="Z206" s="34"/>
      <c r="AA206" s="34"/>
      <c r="AB206" s="34"/>
    </row>
    <row r="207" spans="25:28" ht="28.5" hidden="1" customHeight="1">
      <c r="Y207" s="34"/>
      <c r="Z207" s="34"/>
      <c r="AA207" s="34"/>
      <c r="AB207" s="34"/>
    </row>
    <row r="208" spans="25:28" ht="28.5" hidden="1" customHeight="1">
      <c r="Y208" s="34"/>
      <c r="Z208" s="34"/>
      <c r="AA208" s="34"/>
      <c r="AB208" s="34"/>
    </row>
    <row r="209" spans="25:28" ht="28.5" hidden="1" customHeight="1">
      <c r="Y209" s="34"/>
      <c r="Z209" s="34"/>
      <c r="AA209" s="34"/>
      <c r="AB209" s="34"/>
    </row>
    <row r="210" spans="25:28" ht="28.5" hidden="1" customHeight="1">
      <c r="Y210" s="34"/>
      <c r="Z210" s="34"/>
      <c r="AA210" s="34"/>
      <c r="AB210" s="34"/>
    </row>
    <row r="211" spans="25:28" ht="28.5" hidden="1" customHeight="1">
      <c r="Y211" s="34"/>
      <c r="Z211" s="34"/>
      <c r="AA211" s="34"/>
      <c r="AB211" s="34"/>
    </row>
    <row r="212" spans="25:28" ht="28.5" hidden="1" customHeight="1">
      <c r="Y212" s="34"/>
      <c r="Z212" s="34"/>
      <c r="AA212" s="34"/>
      <c r="AB212" s="34"/>
    </row>
    <row r="213" spans="25:28" ht="28.5" hidden="1" customHeight="1">
      <c r="Y213" s="34"/>
      <c r="Z213" s="34"/>
      <c r="AA213" s="34"/>
      <c r="AB213" s="34"/>
    </row>
    <row r="214" spans="25:28" ht="28.5" hidden="1" customHeight="1">
      <c r="Y214" s="34"/>
      <c r="Z214" s="34"/>
      <c r="AA214" s="34"/>
      <c r="AB214" s="34"/>
    </row>
    <row r="215" spans="25:28" ht="28.5" hidden="1" customHeight="1">
      <c r="Y215" s="34"/>
      <c r="Z215" s="34"/>
      <c r="AA215" s="34"/>
      <c r="AB215" s="34"/>
    </row>
    <row r="216" spans="25:28" ht="28.5" hidden="1" customHeight="1">
      <c r="Y216" s="34"/>
      <c r="Z216" s="34"/>
      <c r="AA216" s="34"/>
      <c r="AB216" s="34"/>
    </row>
    <row r="217" spans="25:28" ht="28.5" hidden="1" customHeight="1">
      <c r="Y217" s="34"/>
      <c r="Z217" s="34"/>
      <c r="AA217" s="34"/>
      <c r="AB217" s="34"/>
    </row>
    <row r="218" spans="25:28" ht="28.5" hidden="1" customHeight="1">
      <c r="Y218" s="34"/>
      <c r="Z218" s="34"/>
      <c r="AA218" s="34"/>
      <c r="AB218" s="34"/>
    </row>
    <row r="219" spans="25:28" ht="28.5" hidden="1" customHeight="1">
      <c r="Y219" s="34"/>
      <c r="Z219" s="34"/>
      <c r="AA219" s="34"/>
      <c r="AB219" s="34"/>
    </row>
    <row r="220" spans="25:28" ht="28.5" hidden="1" customHeight="1">
      <c r="Y220" s="34"/>
      <c r="Z220" s="34"/>
      <c r="AA220" s="34"/>
      <c r="AB220" s="34"/>
    </row>
    <row r="221" spans="25:28" ht="28.5" hidden="1" customHeight="1">
      <c r="Y221" s="34"/>
      <c r="Z221" s="34"/>
      <c r="AA221" s="34"/>
      <c r="AB221" s="34"/>
    </row>
    <row r="222" spans="25:28" ht="28.5" hidden="1" customHeight="1">
      <c r="Y222" s="34"/>
      <c r="Z222" s="34"/>
      <c r="AA222" s="34"/>
      <c r="AB222" s="34"/>
    </row>
    <row r="223" spans="25:28" ht="28.5" hidden="1" customHeight="1">
      <c r="Y223" s="34"/>
      <c r="Z223" s="34"/>
      <c r="AA223" s="34"/>
      <c r="AB223" s="34"/>
    </row>
    <row r="224" spans="25:28" ht="28.5" hidden="1" customHeight="1">
      <c r="Y224" s="34"/>
      <c r="Z224" s="34"/>
      <c r="AA224" s="34"/>
      <c r="AB224" s="34"/>
    </row>
    <row r="225" spans="25:28" ht="28.5" hidden="1" customHeight="1">
      <c r="Y225" s="34"/>
      <c r="Z225" s="34"/>
      <c r="AA225" s="34"/>
      <c r="AB225" s="34"/>
    </row>
    <row r="226" spans="25:28" ht="28.5" hidden="1" customHeight="1">
      <c r="Y226" s="34"/>
      <c r="Z226" s="34"/>
      <c r="AA226" s="34"/>
      <c r="AB226" s="34"/>
    </row>
    <row r="227" spans="25:28" ht="28.5" hidden="1" customHeight="1">
      <c r="Y227" s="34"/>
      <c r="Z227" s="34"/>
      <c r="AA227" s="34"/>
      <c r="AB227" s="34"/>
    </row>
    <row r="228" spans="25:28" ht="28.5" hidden="1" customHeight="1">
      <c r="Y228" s="34"/>
      <c r="Z228" s="34"/>
      <c r="AA228" s="34"/>
      <c r="AB228" s="34"/>
    </row>
    <row r="229" spans="25:28" ht="28.5" hidden="1" customHeight="1">
      <c r="Y229" s="34"/>
      <c r="Z229" s="34"/>
      <c r="AA229" s="34"/>
      <c r="AB229" s="34"/>
    </row>
    <row r="230" spans="25:28" ht="28.5" hidden="1" customHeight="1">
      <c r="Y230" s="34"/>
      <c r="Z230" s="34"/>
      <c r="AA230" s="34"/>
      <c r="AB230" s="34"/>
    </row>
    <row r="231" spans="25:28" ht="28.5" hidden="1" customHeight="1">
      <c r="Y231" s="34"/>
      <c r="Z231" s="34"/>
      <c r="AA231" s="34"/>
      <c r="AB231" s="34"/>
    </row>
    <row r="232" spans="25:28" ht="28.5" hidden="1" customHeight="1">
      <c r="Y232" s="34"/>
      <c r="Z232" s="34"/>
      <c r="AA232" s="34"/>
      <c r="AB232" s="34"/>
    </row>
    <row r="233" spans="25:28" ht="28.5" hidden="1" customHeight="1">
      <c r="Y233" s="34"/>
      <c r="Z233" s="34"/>
      <c r="AA233" s="34"/>
      <c r="AB233" s="34"/>
    </row>
    <row r="234" spans="25:28" ht="28.5" hidden="1" customHeight="1">
      <c r="Y234" s="34"/>
      <c r="Z234" s="34"/>
      <c r="AA234" s="34"/>
      <c r="AB234" s="34"/>
    </row>
    <row r="235" spans="25:28" ht="28.5" hidden="1" customHeight="1">
      <c r="Y235" s="34"/>
      <c r="Z235" s="34"/>
      <c r="AA235" s="34"/>
      <c r="AB235" s="34"/>
    </row>
    <row r="236" spans="25:28" ht="28.5" hidden="1" customHeight="1">
      <c r="Y236" s="34"/>
      <c r="Z236" s="34"/>
      <c r="AA236" s="34"/>
      <c r="AB236" s="34"/>
    </row>
    <row r="237" spans="25:28" ht="28.5" hidden="1" customHeight="1">
      <c r="Y237" s="34"/>
      <c r="Z237" s="34"/>
      <c r="AA237" s="34"/>
      <c r="AB237" s="34"/>
    </row>
    <row r="238" spans="25:28" ht="28.5" hidden="1" customHeight="1">
      <c r="Y238" s="34"/>
      <c r="Z238" s="34"/>
      <c r="AA238" s="34"/>
      <c r="AB238" s="34"/>
    </row>
    <row r="239" spans="25:28" ht="28.5" hidden="1" customHeight="1">
      <c r="Y239" s="34"/>
      <c r="Z239" s="34"/>
      <c r="AA239" s="34"/>
      <c r="AB239" s="34"/>
    </row>
    <row r="240" spans="25:28" ht="28.5" hidden="1" customHeight="1">
      <c r="Y240" s="34"/>
      <c r="Z240" s="34"/>
      <c r="AA240" s="34"/>
      <c r="AB240" s="34"/>
    </row>
    <row r="241" spans="25:28" ht="28.5" hidden="1" customHeight="1">
      <c r="Y241" s="34"/>
      <c r="Z241" s="34"/>
      <c r="AA241" s="34"/>
      <c r="AB241" s="34"/>
    </row>
    <row r="242" spans="25:28" ht="28.5" hidden="1" customHeight="1">
      <c r="Y242" s="34"/>
      <c r="Z242" s="34"/>
      <c r="AA242" s="34"/>
      <c r="AB242" s="34"/>
    </row>
    <row r="243" spans="25:28" ht="28.5" hidden="1" customHeight="1">
      <c r="Y243" s="34"/>
      <c r="Z243" s="34"/>
      <c r="AA243" s="34"/>
      <c r="AB243" s="34"/>
    </row>
    <row r="244" spans="25:28" ht="28.5" hidden="1" customHeight="1">
      <c r="Y244" s="34"/>
      <c r="Z244" s="34"/>
      <c r="AA244" s="34"/>
      <c r="AB244" s="34"/>
    </row>
    <row r="245" spans="25:28" ht="28.5" hidden="1" customHeight="1">
      <c r="Y245" s="34"/>
      <c r="Z245" s="34"/>
      <c r="AA245" s="34"/>
      <c r="AB245" s="34"/>
    </row>
    <row r="246" spans="25:28" ht="28.5" hidden="1" customHeight="1">
      <c r="Y246" s="34"/>
      <c r="Z246" s="34"/>
      <c r="AA246" s="34"/>
      <c r="AB246" s="34"/>
    </row>
    <row r="247" spans="25:28" ht="28.5" hidden="1" customHeight="1">
      <c r="Y247" s="34"/>
      <c r="Z247" s="34"/>
      <c r="AA247" s="34"/>
      <c r="AB247" s="34"/>
    </row>
    <row r="248" spans="25:28" ht="28.5" hidden="1" customHeight="1">
      <c r="Y248" s="34"/>
      <c r="Z248" s="34"/>
      <c r="AA248" s="34"/>
      <c r="AB248" s="34"/>
    </row>
    <row r="249" spans="25:28" ht="28.5" hidden="1" customHeight="1">
      <c r="Y249" s="34"/>
      <c r="Z249" s="34"/>
      <c r="AA249" s="34"/>
      <c r="AB249" s="34"/>
    </row>
    <row r="250" spans="25:28" ht="28.5" hidden="1" customHeight="1">
      <c r="Y250" s="34"/>
      <c r="Z250" s="34"/>
      <c r="AA250" s="34"/>
      <c r="AB250" s="34"/>
    </row>
    <row r="251" spans="25:28" ht="28.5" hidden="1" customHeight="1">
      <c r="Y251" s="34"/>
      <c r="Z251" s="34"/>
      <c r="AA251" s="34"/>
      <c r="AB251" s="34"/>
    </row>
    <row r="252" spans="25:28" ht="28.5" hidden="1" customHeight="1">
      <c r="Y252" s="34"/>
      <c r="Z252" s="34"/>
      <c r="AA252" s="34"/>
      <c r="AB252" s="34"/>
    </row>
    <row r="253" spans="25:28" ht="28.5" hidden="1" customHeight="1">
      <c r="Y253" s="34"/>
      <c r="Z253" s="34"/>
      <c r="AA253" s="34"/>
      <c r="AB253" s="34"/>
    </row>
    <row r="254" spans="25:28" ht="28.5" hidden="1" customHeight="1">
      <c r="Y254" s="34"/>
      <c r="Z254" s="34"/>
      <c r="AA254" s="34"/>
      <c r="AB254" s="34"/>
    </row>
    <row r="255" spans="25:28" ht="28.5" hidden="1" customHeight="1">
      <c r="Y255" s="34"/>
      <c r="Z255" s="34"/>
      <c r="AA255" s="34"/>
      <c r="AB255" s="34"/>
    </row>
    <row r="256" spans="25:28" ht="28.5" hidden="1" customHeight="1">
      <c r="Y256" s="34"/>
      <c r="Z256" s="34"/>
      <c r="AA256" s="34"/>
      <c r="AB256" s="34"/>
    </row>
    <row r="257" spans="25:28" ht="28.5" hidden="1" customHeight="1">
      <c r="Y257" s="34"/>
      <c r="Z257" s="34"/>
      <c r="AA257" s="34"/>
      <c r="AB257" s="34"/>
    </row>
    <row r="258" spans="25:28" ht="28.5" hidden="1" customHeight="1">
      <c r="Y258" s="34"/>
      <c r="Z258" s="34"/>
      <c r="AA258" s="34"/>
      <c r="AB258" s="34"/>
    </row>
    <row r="259" spans="25:28" ht="28.5" hidden="1" customHeight="1">
      <c r="Y259" s="34"/>
      <c r="Z259" s="34"/>
      <c r="AA259" s="34"/>
      <c r="AB259" s="34"/>
    </row>
    <row r="260" spans="25:28" ht="28.5" hidden="1" customHeight="1">
      <c r="Y260" s="34"/>
      <c r="Z260" s="34"/>
      <c r="AA260" s="34"/>
      <c r="AB260" s="34"/>
    </row>
    <row r="261" spans="25:28" ht="28.5" hidden="1" customHeight="1">
      <c r="Y261" s="34"/>
      <c r="Z261" s="34"/>
      <c r="AA261" s="34"/>
      <c r="AB261" s="34"/>
    </row>
    <row r="262" spans="25:28" ht="28.5" hidden="1" customHeight="1">
      <c r="Y262" s="34"/>
      <c r="Z262" s="34"/>
      <c r="AA262" s="34"/>
      <c r="AB262" s="34"/>
    </row>
    <row r="263" spans="25:28" ht="28.5" hidden="1" customHeight="1">
      <c r="Y263" s="34"/>
      <c r="Z263" s="34"/>
      <c r="AA263" s="34"/>
      <c r="AB263" s="34"/>
    </row>
    <row r="264" spans="25:28" ht="28.5" hidden="1" customHeight="1">
      <c r="Y264" s="34"/>
      <c r="Z264" s="34"/>
      <c r="AA264" s="34"/>
      <c r="AB264" s="34"/>
    </row>
    <row r="265" spans="25:28" ht="28.5" hidden="1" customHeight="1">
      <c r="Y265" s="34"/>
      <c r="Z265" s="34"/>
      <c r="AA265" s="34"/>
      <c r="AB265" s="34"/>
    </row>
    <row r="266" spans="25:28" ht="28.5" hidden="1" customHeight="1">
      <c r="Y266" s="34"/>
      <c r="Z266" s="34"/>
      <c r="AA266" s="34"/>
      <c r="AB266" s="34"/>
    </row>
    <row r="267" spans="25:28" ht="28.5" hidden="1" customHeight="1">
      <c r="Y267" s="34"/>
      <c r="Z267" s="34"/>
      <c r="AA267" s="34"/>
      <c r="AB267" s="34"/>
    </row>
    <row r="268" spans="25:28" ht="28.5" hidden="1" customHeight="1">
      <c r="Y268" s="34"/>
      <c r="Z268" s="34"/>
      <c r="AA268" s="34"/>
      <c r="AB268" s="34"/>
    </row>
    <row r="269" spans="25:28" ht="28.5" hidden="1" customHeight="1">
      <c r="Y269" s="34"/>
      <c r="Z269" s="34"/>
      <c r="AA269" s="34"/>
      <c r="AB269" s="34"/>
    </row>
    <row r="270" spans="25:28" ht="28.5" hidden="1" customHeight="1">
      <c r="Y270" s="34"/>
      <c r="Z270" s="34"/>
      <c r="AA270" s="34"/>
      <c r="AB270" s="34"/>
    </row>
    <row r="271" spans="25:28" ht="28.5" hidden="1" customHeight="1">
      <c r="Y271" s="34"/>
      <c r="Z271" s="34"/>
      <c r="AA271" s="34"/>
      <c r="AB271" s="34"/>
    </row>
    <row r="272" spans="25:28" ht="28.5" hidden="1" customHeight="1">
      <c r="Y272" s="34"/>
      <c r="Z272" s="34"/>
      <c r="AA272" s="34"/>
      <c r="AB272" s="34"/>
    </row>
    <row r="273" spans="25:28" ht="28.5" hidden="1" customHeight="1">
      <c r="Y273" s="34"/>
      <c r="Z273" s="34"/>
      <c r="AA273" s="34"/>
      <c r="AB273" s="34"/>
    </row>
    <row r="274" spans="25:28" ht="28.5" hidden="1" customHeight="1">
      <c r="Y274" s="34"/>
      <c r="Z274" s="34"/>
      <c r="AA274" s="34"/>
      <c r="AB274" s="34"/>
    </row>
    <row r="275" spans="25:28" ht="28.5" hidden="1" customHeight="1">
      <c r="Y275" s="34"/>
      <c r="Z275" s="34"/>
      <c r="AA275" s="34"/>
      <c r="AB275" s="34"/>
    </row>
    <row r="276" spans="25:28" ht="28.5" hidden="1" customHeight="1">
      <c r="Y276" s="34"/>
      <c r="Z276" s="34"/>
      <c r="AA276" s="34"/>
      <c r="AB276" s="34"/>
    </row>
    <row r="277" spans="25:28" ht="28.5" hidden="1" customHeight="1">
      <c r="Y277" s="34"/>
      <c r="Z277" s="34"/>
      <c r="AA277" s="34"/>
      <c r="AB277" s="34"/>
    </row>
    <row r="278" spans="25:28" ht="28.5" hidden="1" customHeight="1">
      <c r="Y278" s="34"/>
      <c r="Z278" s="34"/>
      <c r="AA278" s="34"/>
      <c r="AB278" s="34"/>
    </row>
    <row r="279" spans="25:28" ht="28.5" hidden="1" customHeight="1">
      <c r="Y279" s="34"/>
      <c r="Z279" s="34"/>
      <c r="AA279" s="34"/>
      <c r="AB279" s="34"/>
    </row>
    <row r="280" spans="25:28" ht="28.5" hidden="1" customHeight="1">
      <c r="Y280" s="34"/>
      <c r="Z280" s="34"/>
      <c r="AA280" s="34"/>
      <c r="AB280" s="34"/>
    </row>
    <row r="281" spans="25:28" ht="28.5" hidden="1" customHeight="1">
      <c r="Y281" s="34"/>
      <c r="Z281" s="34"/>
      <c r="AA281" s="34"/>
      <c r="AB281" s="34"/>
    </row>
    <row r="282" spans="25:28" ht="28.5" hidden="1" customHeight="1">
      <c r="Y282" s="34"/>
      <c r="Z282" s="34"/>
      <c r="AA282" s="34"/>
      <c r="AB282" s="34"/>
    </row>
    <row r="283" spans="25:28" ht="28.5" hidden="1" customHeight="1">
      <c r="Y283" s="34"/>
      <c r="Z283" s="34"/>
      <c r="AA283" s="34"/>
      <c r="AB283" s="34"/>
    </row>
    <row r="284" spans="25:28" ht="28.5" hidden="1" customHeight="1">
      <c r="Y284" s="34"/>
      <c r="Z284" s="34"/>
      <c r="AA284" s="34"/>
      <c r="AB284" s="34"/>
    </row>
    <row r="285" spans="25:28" ht="28.5" hidden="1" customHeight="1">
      <c r="Y285" s="34"/>
      <c r="Z285" s="34"/>
      <c r="AA285" s="34"/>
      <c r="AB285" s="34"/>
    </row>
    <row r="286" spans="25:28" ht="28.5" hidden="1" customHeight="1">
      <c r="Y286" s="34"/>
      <c r="Z286" s="34"/>
      <c r="AA286" s="34"/>
      <c r="AB286" s="34"/>
    </row>
    <row r="287" spans="25:28" ht="28.5" hidden="1" customHeight="1">
      <c r="Y287" s="34"/>
      <c r="Z287" s="34"/>
      <c r="AA287" s="34"/>
      <c r="AB287" s="34"/>
    </row>
    <row r="288" spans="25:28" ht="28.5" hidden="1" customHeight="1">
      <c r="Y288" s="34"/>
      <c r="Z288" s="34"/>
      <c r="AA288" s="34"/>
      <c r="AB288" s="34"/>
    </row>
    <row r="289" spans="25:28" ht="28.5" hidden="1" customHeight="1">
      <c r="Y289" s="34"/>
      <c r="Z289" s="34"/>
      <c r="AA289" s="34"/>
      <c r="AB289" s="34"/>
    </row>
    <row r="290" spans="25:28" ht="28.5" hidden="1" customHeight="1">
      <c r="Y290" s="34"/>
      <c r="Z290" s="34"/>
      <c r="AA290" s="34"/>
      <c r="AB290" s="34"/>
    </row>
    <row r="291" spans="25:28" ht="28.5" hidden="1" customHeight="1">
      <c r="Y291" s="34"/>
      <c r="Z291" s="34"/>
      <c r="AA291" s="34"/>
      <c r="AB291" s="34"/>
    </row>
    <row r="292" spans="25:28" ht="28.5" hidden="1" customHeight="1">
      <c r="Y292" s="34"/>
      <c r="Z292" s="34"/>
      <c r="AA292" s="34"/>
      <c r="AB292" s="34"/>
    </row>
    <row r="293" spans="25:28" ht="28.5" hidden="1" customHeight="1">
      <c r="Y293" s="34"/>
      <c r="Z293" s="34"/>
      <c r="AA293" s="34"/>
      <c r="AB293" s="34"/>
    </row>
    <row r="294" spans="25:28" ht="28.5" hidden="1" customHeight="1">
      <c r="Y294" s="34"/>
      <c r="Z294" s="34"/>
      <c r="AA294" s="34"/>
      <c r="AB294" s="34"/>
    </row>
    <row r="295" spans="25:28" ht="28.5" hidden="1" customHeight="1">
      <c r="Y295" s="34"/>
      <c r="Z295" s="34"/>
      <c r="AA295" s="34"/>
      <c r="AB295" s="34"/>
    </row>
    <row r="296" spans="25:28" ht="28.5" hidden="1" customHeight="1">
      <c r="Y296" s="34"/>
      <c r="Z296" s="34"/>
      <c r="AA296" s="34"/>
      <c r="AB296" s="34"/>
    </row>
    <row r="297" spans="25:28" ht="28.5" hidden="1" customHeight="1">
      <c r="Y297" s="34"/>
      <c r="Z297" s="34"/>
      <c r="AA297" s="34"/>
      <c r="AB297" s="34"/>
    </row>
    <row r="298" spans="25:28" ht="28.5" hidden="1" customHeight="1">
      <c r="Y298" s="34"/>
      <c r="Z298" s="34"/>
      <c r="AA298" s="34"/>
      <c r="AB298" s="34"/>
    </row>
    <row r="299" spans="25:28" ht="28.5" hidden="1" customHeight="1">
      <c r="Y299" s="34"/>
      <c r="Z299" s="34"/>
      <c r="AA299" s="34"/>
      <c r="AB299" s="34"/>
    </row>
    <row r="300" spans="25:28" ht="28.5" hidden="1" customHeight="1">
      <c r="Y300" s="34"/>
      <c r="Z300" s="34"/>
      <c r="AA300" s="34"/>
      <c r="AB300" s="34"/>
    </row>
    <row r="301" spans="25:28" ht="28.5" hidden="1" customHeight="1">
      <c r="Y301" s="34"/>
      <c r="Z301" s="34"/>
      <c r="AA301" s="34"/>
      <c r="AB301" s="34"/>
    </row>
    <row r="302" spans="25:28" ht="28.5" hidden="1" customHeight="1">
      <c r="Y302" s="34"/>
      <c r="Z302" s="34"/>
      <c r="AA302" s="34"/>
      <c r="AB302" s="34"/>
    </row>
    <row r="303" spans="25:28" ht="28.5" hidden="1" customHeight="1">
      <c r="Y303" s="34"/>
      <c r="Z303" s="34"/>
      <c r="AA303" s="34"/>
      <c r="AB303" s="34"/>
    </row>
    <row r="304" spans="25:28" ht="28.5" hidden="1" customHeight="1">
      <c r="Y304" s="34"/>
      <c r="Z304" s="34"/>
      <c r="AA304" s="34"/>
      <c r="AB304" s="34"/>
    </row>
    <row r="305" spans="25:28" ht="28.5" hidden="1" customHeight="1">
      <c r="Y305" s="34"/>
      <c r="Z305" s="34"/>
      <c r="AA305" s="34"/>
      <c r="AB305" s="34"/>
    </row>
    <row r="306" spans="25:28" ht="28.5" hidden="1" customHeight="1">
      <c r="Y306" s="34"/>
      <c r="Z306" s="34"/>
      <c r="AA306" s="34"/>
      <c r="AB306" s="34"/>
    </row>
    <row r="307" spans="25:28" ht="28.5" hidden="1" customHeight="1">
      <c r="Y307" s="34"/>
      <c r="Z307" s="34"/>
      <c r="AA307" s="34"/>
      <c r="AB307" s="34"/>
    </row>
    <row r="308" spans="25:28" ht="28.5" hidden="1" customHeight="1">
      <c r="Y308" s="34"/>
      <c r="Z308" s="34"/>
      <c r="AA308" s="34"/>
      <c r="AB308" s="34"/>
    </row>
    <row r="309" spans="25:28" ht="28.5" hidden="1" customHeight="1">
      <c r="Y309" s="34"/>
      <c r="Z309" s="34"/>
      <c r="AA309" s="34"/>
      <c r="AB309" s="34"/>
    </row>
    <row r="310" spans="25:28" ht="28.5" hidden="1" customHeight="1">
      <c r="Y310" s="34"/>
      <c r="Z310" s="34"/>
      <c r="AA310" s="34"/>
      <c r="AB310" s="34"/>
    </row>
    <row r="311" spans="25:28" ht="28.5" hidden="1" customHeight="1">
      <c r="Y311" s="34"/>
      <c r="Z311" s="34"/>
      <c r="AA311" s="34"/>
      <c r="AB311" s="34"/>
    </row>
    <row r="312" spans="25:28" ht="28.5" hidden="1" customHeight="1">
      <c r="Y312" s="34"/>
      <c r="Z312" s="34"/>
      <c r="AA312" s="34"/>
      <c r="AB312" s="34"/>
    </row>
    <row r="313" spans="25:28" ht="28.5" hidden="1" customHeight="1">
      <c r="Y313" s="34"/>
      <c r="Z313" s="34"/>
      <c r="AA313" s="34"/>
      <c r="AB313" s="34"/>
    </row>
    <row r="314" spans="25:28" ht="28.5" hidden="1" customHeight="1">
      <c r="Y314" s="34"/>
      <c r="Z314" s="34"/>
      <c r="AA314" s="34"/>
      <c r="AB314" s="34"/>
    </row>
    <row r="315" spans="25:28" ht="28.5" hidden="1" customHeight="1">
      <c r="Y315" s="34"/>
      <c r="Z315" s="34"/>
      <c r="AA315" s="34"/>
      <c r="AB315" s="34"/>
    </row>
    <row r="316" spans="25:28" ht="28.5" hidden="1" customHeight="1">
      <c r="Y316" s="34"/>
      <c r="Z316" s="34"/>
      <c r="AA316" s="34"/>
      <c r="AB316" s="34"/>
    </row>
    <row r="317" spans="25:28" ht="28.5" hidden="1" customHeight="1">
      <c r="Y317" s="34"/>
      <c r="Z317" s="34"/>
      <c r="AA317" s="34"/>
      <c r="AB317" s="34"/>
    </row>
    <row r="318" spans="25:28" ht="28.5" hidden="1" customHeight="1">
      <c r="Y318" s="34"/>
      <c r="Z318" s="34"/>
      <c r="AA318" s="34"/>
      <c r="AB318" s="34"/>
    </row>
    <row r="319" spans="25:28" ht="28.5" hidden="1" customHeight="1">
      <c r="Y319" s="34"/>
      <c r="Z319" s="34"/>
      <c r="AA319" s="34"/>
      <c r="AB319" s="34"/>
    </row>
    <row r="320" spans="25:28" ht="28.5" hidden="1" customHeight="1">
      <c r="Y320" s="34"/>
      <c r="Z320" s="34"/>
      <c r="AA320" s="34"/>
      <c r="AB320" s="34"/>
    </row>
    <row r="321" spans="25:28" ht="28.5" hidden="1" customHeight="1">
      <c r="Y321" s="34"/>
      <c r="Z321" s="34"/>
      <c r="AA321" s="34"/>
      <c r="AB321" s="34"/>
    </row>
    <row r="322" spans="25:28" ht="28.5" hidden="1" customHeight="1">
      <c r="Y322" s="34"/>
      <c r="Z322" s="34"/>
      <c r="AA322" s="34"/>
      <c r="AB322" s="34"/>
    </row>
    <row r="323" spans="25:28" ht="28.5" hidden="1" customHeight="1">
      <c r="Y323" s="34"/>
      <c r="Z323" s="34"/>
      <c r="AA323" s="34"/>
      <c r="AB323" s="34"/>
    </row>
    <row r="324" spans="25:28" ht="28.5" hidden="1" customHeight="1">
      <c r="Y324" s="34"/>
      <c r="Z324" s="34"/>
      <c r="AA324" s="34"/>
      <c r="AB324" s="34"/>
    </row>
    <row r="325" spans="25:28" ht="28.5" hidden="1" customHeight="1">
      <c r="Y325" s="34"/>
      <c r="Z325" s="34"/>
      <c r="AA325" s="34"/>
      <c r="AB325" s="34"/>
    </row>
    <row r="326" spans="25:28" ht="28.5" hidden="1" customHeight="1">
      <c r="Y326" s="34"/>
      <c r="Z326" s="34"/>
      <c r="AA326" s="34"/>
      <c r="AB326" s="34"/>
    </row>
    <row r="327" spans="25:28" ht="28.5" hidden="1" customHeight="1">
      <c r="Y327" s="34"/>
      <c r="Z327" s="34"/>
      <c r="AA327" s="34"/>
      <c r="AB327" s="34"/>
    </row>
    <row r="328" spans="25:28" ht="28.5" hidden="1" customHeight="1">
      <c r="Y328" s="34"/>
      <c r="Z328" s="34"/>
      <c r="AA328" s="34"/>
      <c r="AB328" s="34"/>
    </row>
    <row r="329" spans="25:28" ht="28.5" hidden="1" customHeight="1">
      <c r="Y329" s="34"/>
      <c r="Z329" s="34"/>
      <c r="AA329" s="34"/>
      <c r="AB329" s="34"/>
    </row>
    <row r="330" spans="25:28" ht="28.5" hidden="1" customHeight="1">
      <c r="Y330" s="34"/>
      <c r="Z330" s="34"/>
      <c r="AA330" s="34"/>
      <c r="AB330" s="34"/>
    </row>
    <row r="331" spans="25:28" ht="28.5" hidden="1" customHeight="1">
      <c r="Y331" s="34"/>
      <c r="Z331" s="34"/>
      <c r="AA331" s="34"/>
      <c r="AB331" s="34"/>
    </row>
    <row r="332" spans="25:28" ht="28.5" hidden="1" customHeight="1">
      <c r="Y332" s="34"/>
      <c r="Z332" s="34"/>
      <c r="AA332" s="34"/>
      <c r="AB332" s="34"/>
    </row>
    <row r="333" spans="25:28" ht="28.5" hidden="1" customHeight="1">
      <c r="Y333" s="34"/>
      <c r="Z333" s="34"/>
      <c r="AA333" s="34"/>
      <c r="AB333" s="34"/>
    </row>
    <row r="334" spans="25:28" ht="28.5" hidden="1" customHeight="1">
      <c r="Y334" s="34"/>
      <c r="Z334" s="34"/>
      <c r="AA334" s="34"/>
      <c r="AB334" s="34"/>
    </row>
    <row r="335" spans="25:28" ht="28.5" hidden="1" customHeight="1">
      <c r="Y335" s="34"/>
      <c r="Z335" s="34"/>
      <c r="AA335" s="34"/>
      <c r="AB335" s="34"/>
    </row>
    <row r="336" spans="25:28" ht="28.5" hidden="1" customHeight="1">
      <c r="Y336" s="34"/>
      <c r="Z336" s="34"/>
      <c r="AA336" s="34"/>
      <c r="AB336" s="34"/>
    </row>
    <row r="337" spans="25:28" ht="28.5" hidden="1" customHeight="1">
      <c r="Y337" s="34"/>
      <c r="Z337" s="34"/>
      <c r="AA337" s="34"/>
      <c r="AB337" s="34"/>
    </row>
    <row r="338" spans="25:28" ht="28.5" hidden="1" customHeight="1">
      <c r="Y338" s="34"/>
      <c r="Z338" s="34"/>
      <c r="AA338" s="34"/>
      <c r="AB338" s="34"/>
    </row>
    <row r="339" spans="25:28" ht="28.5" hidden="1" customHeight="1">
      <c r="Y339" s="34"/>
      <c r="Z339" s="34"/>
      <c r="AA339" s="34"/>
      <c r="AB339" s="34"/>
    </row>
    <row r="340" spans="25:28" ht="28.5" hidden="1" customHeight="1">
      <c r="Y340" s="34"/>
      <c r="Z340" s="34"/>
      <c r="AA340" s="34"/>
      <c r="AB340" s="34"/>
    </row>
    <row r="341" spans="25:28" ht="28.5" hidden="1" customHeight="1">
      <c r="Y341" s="34"/>
      <c r="Z341" s="34"/>
      <c r="AA341" s="34"/>
      <c r="AB341" s="34"/>
    </row>
    <row r="342" spans="25:28" ht="28.5" hidden="1" customHeight="1">
      <c r="Y342" s="34"/>
      <c r="Z342" s="34"/>
      <c r="AA342" s="34"/>
      <c r="AB342" s="34"/>
    </row>
    <row r="343" spans="25:28" ht="28.5" hidden="1" customHeight="1">
      <c r="Y343" s="34"/>
      <c r="Z343" s="34"/>
      <c r="AA343" s="34"/>
      <c r="AB343" s="34"/>
    </row>
    <row r="344" spans="25:28" ht="28.5" hidden="1" customHeight="1">
      <c r="Y344" s="34"/>
      <c r="Z344" s="34"/>
      <c r="AA344" s="34"/>
      <c r="AB344" s="34"/>
    </row>
    <row r="345" spans="25:28" ht="28.5" hidden="1" customHeight="1">
      <c r="Y345" s="34"/>
      <c r="Z345" s="34"/>
      <c r="AA345" s="34"/>
      <c r="AB345" s="34"/>
    </row>
    <row r="346" spans="25:28" ht="28.5" hidden="1" customHeight="1">
      <c r="Y346" s="34"/>
      <c r="Z346" s="34"/>
      <c r="AA346" s="34"/>
      <c r="AB346" s="34"/>
    </row>
    <row r="347" spans="25:28" ht="28.5" hidden="1" customHeight="1">
      <c r="Y347" s="34"/>
      <c r="Z347" s="34"/>
      <c r="AA347" s="34"/>
      <c r="AB347" s="34"/>
    </row>
    <row r="348" spans="25:28" ht="28.5" hidden="1" customHeight="1">
      <c r="Y348" s="34"/>
      <c r="Z348" s="34"/>
      <c r="AA348" s="34"/>
      <c r="AB348" s="34"/>
    </row>
    <row r="349" spans="25:28" ht="28.5" hidden="1" customHeight="1">
      <c r="Y349" s="34"/>
      <c r="Z349" s="34"/>
      <c r="AA349" s="34"/>
      <c r="AB349" s="34"/>
    </row>
    <row r="350" spans="25:28" ht="28.5" hidden="1" customHeight="1">
      <c r="Y350" s="34"/>
      <c r="Z350" s="34"/>
      <c r="AA350" s="34"/>
      <c r="AB350" s="34"/>
    </row>
    <row r="351" spans="25:28" ht="28.5" hidden="1" customHeight="1">
      <c r="Y351" s="34"/>
      <c r="Z351" s="34"/>
      <c r="AA351" s="34"/>
      <c r="AB351" s="34"/>
    </row>
    <row r="352" spans="25:28" ht="28.5" hidden="1" customHeight="1">
      <c r="Y352" s="34"/>
      <c r="Z352" s="34"/>
      <c r="AA352" s="34"/>
      <c r="AB352" s="34"/>
    </row>
    <row r="353" spans="25:28" ht="28.5" hidden="1" customHeight="1">
      <c r="Y353" s="34"/>
      <c r="Z353" s="34"/>
      <c r="AA353" s="34"/>
      <c r="AB353" s="34"/>
    </row>
    <row r="354" spans="25:28" ht="28.5" hidden="1" customHeight="1">
      <c r="Y354" s="34"/>
      <c r="Z354" s="34"/>
      <c r="AA354" s="34"/>
      <c r="AB354" s="34"/>
    </row>
    <row r="355" spans="25:28" ht="28.5" hidden="1" customHeight="1">
      <c r="Y355" s="34"/>
      <c r="Z355" s="34"/>
      <c r="AA355" s="34"/>
      <c r="AB355" s="34"/>
    </row>
    <row r="356" spans="25:28" ht="28.5" hidden="1" customHeight="1">
      <c r="Y356" s="34"/>
      <c r="Z356" s="34"/>
      <c r="AA356" s="34"/>
      <c r="AB356" s="34"/>
    </row>
    <row r="357" spans="25:28" ht="28.5" hidden="1" customHeight="1">
      <c r="Y357" s="34"/>
      <c r="Z357" s="34"/>
      <c r="AA357" s="34"/>
      <c r="AB357" s="34"/>
    </row>
    <row r="358" spans="25:28" ht="28.5" hidden="1" customHeight="1">
      <c r="Y358" s="34"/>
      <c r="Z358" s="34"/>
      <c r="AA358" s="34"/>
      <c r="AB358" s="34"/>
    </row>
    <row r="359" spans="25:28" ht="28.5" hidden="1" customHeight="1">
      <c r="Y359" s="34"/>
      <c r="Z359" s="34"/>
      <c r="AA359" s="34"/>
      <c r="AB359" s="34"/>
    </row>
    <row r="360" spans="25:28" ht="28.5" hidden="1" customHeight="1">
      <c r="Y360" s="34"/>
      <c r="Z360" s="34"/>
      <c r="AA360" s="34"/>
      <c r="AB360" s="34"/>
    </row>
    <row r="361" spans="25:28" ht="28.5" hidden="1" customHeight="1">
      <c r="Y361" s="34"/>
      <c r="Z361" s="34"/>
      <c r="AA361" s="34"/>
      <c r="AB361" s="34"/>
    </row>
    <row r="362" spans="25:28" ht="28.5" hidden="1" customHeight="1">
      <c r="Y362" s="34"/>
      <c r="Z362" s="34"/>
      <c r="AA362" s="34"/>
      <c r="AB362" s="34"/>
    </row>
    <row r="363" spans="25:28" ht="28.5" hidden="1" customHeight="1">
      <c r="Y363" s="34"/>
      <c r="Z363" s="34"/>
      <c r="AA363" s="34"/>
      <c r="AB363" s="34"/>
    </row>
    <row r="364" spans="25:28" ht="28.5" hidden="1" customHeight="1">
      <c r="Y364" s="34"/>
      <c r="Z364" s="34"/>
      <c r="AA364" s="34"/>
      <c r="AB364" s="34"/>
    </row>
    <row r="365" spans="25:28" ht="28.5" hidden="1" customHeight="1">
      <c r="Y365" s="34"/>
      <c r="Z365" s="34"/>
      <c r="AA365" s="34"/>
      <c r="AB365" s="34"/>
    </row>
    <row r="366" spans="25:28" ht="28.5" hidden="1" customHeight="1">
      <c r="Y366" s="34"/>
      <c r="Z366" s="34"/>
      <c r="AA366" s="34"/>
      <c r="AB366" s="34"/>
    </row>
    <row r="367" spans="25:28" ht="28.5" hidden="1" customHeight="1">
      <c r="Y367" s="34"/>
      <c r="Z367" s="34"/>
      <c r="AA367" s="34"/>
      <c r="AB367" s="34"/>
    </row>
    <row r="368" spans="25:28" ht="28.5" hidden="1" customHeight="1">
      <c r="Y368" s="34"/>
      <c r="Z368" s="34"/>
      <c r="AA368" s="34"/>
      <c r="AB368" s="34"/>
    </row>
    <row r="369" spans="25:28" ht="28.5" hidden="1" customHeight="1">
      <c r="Y369" s="34"/>
      <c r="Z369" s="34"/>
      <c r="AA369" s="34"/>
      <c r="AB369" s="34"/>
    </row>
    <row r="370" spans="25:28" ht="28.5" hidden="1" customHeight="1">
      <c r="Y370" s="34"/>
      <c r="Z370" s="34"/>
      <c r="AA370" s="34"/>
      <c r="AB370" s="34"/>
    </row>
    <row r="371" spans="25:28" ht="28.5" hidden="1" customHeight="1">
      <c r="Y371" s="34"/>
      <c r="Z371" s="34"/>
      <c r="AA371" s="34"/>
      <c r="AB371" s="34"/>
    </row>
    <row r="372" spans="25:28" ht="28.5" hidden="1" customHeight="1">
      <c r="Y372" s="34"/>
      <c r="Z372" s="34"/>
      <c r="AA372" s="34"/>
      <c r="AB372" s="34"/>
    </row>
    <row r="373" spans="25:28" ht="28.5" hidden="1" customHeight="1">
      <c r="Y373" s="34"/>
      <c r="Z373" s="34"/>
      <c r="AA373" s="34"/>
      <c r="AB373" s="34"/>
    </row>
    <row r="374" spans="25:28" ht="28.5" hidden="1" customHeight="1">
      <c r="Y374" s="34"/>
      <c r="Z374" s="34"/>
      <c r="AA374" s="34"/>
      <c r="AB374" s="34"/>
    </row>
    <row r="375" spans="25:28" ht="28.5" hidden="1" customHeight="1">
      <c r="Y375" s="34"/>
      <c r="Z375" s="34"/>
      <c r="AA375" s="34"/>
      <c r="AB375" s="34"/>
    </row>
    <row r="376" spans="25:28" ht="28.5" hidden="1" customHeight="1">
      <c r="Y376" s="34"/>
      <c r="Z376" s="34"/>
      <c r="AA376" s="34"/>
      <c r="AB376" s="34"/>
    </row>
    <row r="377" spans="25:28" ht="28.5" hidden="1" customHeight="1">
      <c r="Y377" s="34"/>
      <c r="Z377" s="34"/>
      <c r="AA377" s="34"/>
      <c r="AB377" s="34"/>
    </row>
    <row r="378" spans="25:28" ht="28.5" hidden="1" customHeight="1">
      <c r="Y378" s="34"/>
      <c r="Z378" s="34"/>
      <c r="AA378" s="34"/>
      <c r="AB378" s="34"/>
    </row>
    <row r="379" spans="25:28" ht="28.5" hidden="1" customHeight="1">
      <c r="Y379" s="34"/>
      <c r="Z379" s="34"/>
      <c r="AA379" s="34"/>
      <c r="AB379" s="34"/>
    </row>
    <row r="380" spans="25:28" ht="28.5" hidden="1" customHeight="1">
      <c r="Y380" s="34"/>
      <c r="Z380" s="34"/>
      <c r="AA380" s="34"/>
      <c r="AB380" s="34"/>
    </row>
    <row r="381" spans="25:28" ht="28.5" hidden="1" customHeight="1">
      <c r="Y381" s="34"/>
      <c r="Z381" s="34"/>
      <c r="AA381" s="34"/>
      <c r="AB381" s="34"/>
    </row>
    <row r="382" spans="25:28" ht="28.5" hidden="1" customHeight="1">
      <c r="Y382" s="34"/>
      <c r="Z382" s="34"/>
      <c r="AA382" s="34"/>
      <c r="AB382" s="34"/>
    </row>
    <row r="383" spans="25:28" ht="28.5" hidden="1" customHeight="1">
      <c r="Y383" s="34"/>
      <c r="Z383" s="34"/>
      <c r="AA383" s="34"/>
      <c r="AB383" s="34"/>
    </row>
    <row r="384" spans="25:28" ht="28.5" hidden="1" customHeight="1">
      <c r="Y384" s="34"/>
      <c r="Z384" s="34"/>
      <c r="AA384" s="34"/>
      <c r="AB384" s="34"/>
    </row>
    <row r="385" spans="2:28" ht="28.5" hidden="1" customHeight="1">
      <c r="Y385" s="34"/>
      <c r="Z385" s="34"/>
      <c r="AA385" s="34"/>
      <c r="AB385" s="34"/>
    </row>
    <row r="386" spans="2:28" ht="28.5" hidden="1" customHeight="1">
      <c r="Y386" s="34"/>
      <c r="Z386" s="34"/>
      <c r="AA386" s="34"/>
      <c r="AB386" s="34"/>
    </row>
    <row r="387" spans="2:28" ht="28.5" hidden="1" customHeight="1">
      <c r="Y387" s="34"/>
      <c r="Z387" s="34"/>
      <c r="AA387" s="34"/>
      <c r="AB387" s="34"/>
    </row>
    <row r="388" spans="2:28" ht="28.5" hidden="1" customHeight="1">
      <c r="Y388" s="34"/>
      <c r="Z388" s="34"/>
      <c r="AA388" s="34"/>
      <c r="AB388" s="34"/>
    </row>
    <row r="389" spans="2:28" ht="28.5" hidden="1" customHeight="1">
      <c r="Y389" s="34"/>
      <c r="Z389" s="34"/>
      <c r="AA389" s="34"/>
      <c r="AB389" s="34"/>
    </row>
    <row r="390" spans="2:28" ht="28.5" hidden="1" customHeight="1">
      <c r="Y390" s="34"/>
      <c r="Z390" s="34"/>
      <c r="AA390" s="34"/>
      <c r="AB390" s="34"/>
    </row>
    <row r="391" spans="2:28" ht="28.5" hidden="1" customHeight="1">
      <c r="Y391" s="34"/>
      <c r="Z391" s="34"/>
      <c r="AA391" s="34"/>
      <c r="AB391" s="34"/>
    </row>
    <row r="392" spans="2:28" ht="28.5" hidden="1" customHeight="1">
      <c r="Y392" s="34"/>
      <c r="Z392" s="34"/>
      <c r="AA392" s="34"/>
      <c r="AB392" s="34"/>
    </row>
    <row r="393" spans="2:28" ht="28.5" hidden="1" customHeight="1">
      <c r="Y393" s="34"/>
      <c r="Z393" s="34"/>
      <c r="AA393" s="34"/>
      <c r="AB393" s="34"/>
    </row>
    <row r="394" spans="2:28" ht="28.5" hidden="1" customHeight="1">
      <c r="Y394" s="34"/>
      <c r="Z394" s="34"/>
      <c r="AA394" s="34"/>
      <c r="AB394" s="34"/>
    </row>
    <row r="395" spans="2:28" ht="28.5" hidden="1" customHeight="1">
      <c r="Y395" s="34"/>
      <c r="Z395" s="34"/>
      <c r="AA395" s="34"/>
      <c r="AB395" s="34"/>
    </row>
    <row r="396" spans="2:28" ht="28.5" hidden="1" customHeight="1">
      <c r="Y396" s="34"/>
      <c r="Z396" s="34"/>
      <c r="AA396" s="34"/>
      <c r="AB396" s="34"/>
    </row>
    <row r="397" spans="2:28" ht="28.5" hidden="1" customHeight="1">
      <c r="Y397" s="34"/>
      <c r="Z397" s="34"/>
      <c r="AA397" s="34"/>
      <c r="AB397" s="34"/>
    </row>
    <row r="398" spans="2:28" ht="28.5" hidden="1" customHeight="1">
      <c r="Y398" s="34"/>
      <c r="Z398" s="34"/>
      <c r="AA398" s="34"/>
      <c r="AB398" s="34"/>
    </row>
    <row r="399" spans="2:28" ht="32.25" hidden="1" customHeight="1"/>
    <row r="400" spans="2:28" ht="14.25">
      <c r="B400" s="35" t="s">
        <v>160</v>
      </c>
    </row>
    <row r="401" spans="1:50">
      <c r="B401" s="1" t="s">
        <v>161</v>
      </c>
    </row>
    <row r="402" spans="1:50" ht="34.5" customHeight="1">
      <c r="A402" s="43"/>
      <c r="B402" s="43"/>
      <c r="C402" s="51" t="s">
        <v>162</v>
      </c>
      <c r="D402" s="51"/>
      <c r="E402" s="51"/>
      <c r="F402" s="51"/>
      <c r="G402" s="51"/>
      <c r="H402" s="51"/>
      <c r="I402" s="51"/>
      <c r="J402" s="51"/>
      <c r="K402" s="51"/>
      <c r="L402" s="51"/>
      <c r="M402" s="51" t="s">
        <v>163</v>
      </c>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2" t="s">
        <v>164</v>
      </c>
      <c r="AL402" s="51"/>
      <c r="AM402" s="51"/>
      <c r="AN402" s="51"/>
      <c r="AO402" s="51"/>
      <c r="AP402" s="51"/>
      <c r="AQ402" s="51" t="s">
        <v>165</v>
      </c>
      <c r="AR402" s="51"/>
      <c r="AS402" s="51"/>
      <c r="AT402" s="51"/>
      <c r="AU402" s="53" t="s">
        <v>166</v>
      </c>
      <c r="AV402" s="54"/>
      <c r="AW402" s="54"/>
      <c r="AX402" s="55"/>
    </row>
    <row r="403" spans="1:50" ht="24" customHeight="1">
      <c r="A403" s="43">
        <v>1</v>
      </c>
      <c r="B403" s="43">
        <v>1</v>
      </c>
      <c r="C403" s="49" t="s">
        <v>167</v>
      </c>
      <c r="D403" s="49"/>
      <c r="E403" s="49"/>
      <c r="F403" s="49"/>
      <c r="G403" s="49"/>
      <c r="H403" s="49"/>
      <c r="I403" s="49"/>
      <c r="J403" s="49"/>
      <c r="K403" s="49"/>
      <c r="L403" s="49"/>
      <c r="M403" s="49" t="s">
        <v>151</v>
      </c>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50">
        <v>5</v>
      </c>
      <c r="AL403" s="49"/>
      <c r="AM403" s="49"/>
      <c r="AN403" s="49"/>
      <c r="AO403" s="49"/>
      <c r="AP403" s="49"/>
      <c r="AQ403" s="49">
        <v>1</v>
      </c>
      <c r="AR403" s="49"/>
      <c r="AS403" s="49"/>
      <c r="AT403" s="49"/>
      <c r="AU403" s="56">
        <v>99.8</v>
      </c>
      <c r="AV403" s="57"/>
      <c r="AW403" s="57"/>
      <c r="AX403" s="55"/>
    </row>
    <row r="404" spans="1:50" ht="24" customHeight="1">
      <c r="A404" s="43">
        <v>2</v>
      </c>
      <c r="B404" s="43">
        <v>1</v>
      </c>
      <c r="C404" s="49" t="s">
        <v>168</v>
      </c>
      <c r="D404" s="49"/>
      <c r="E404" s="49"/>
      <c r="F404" s="49"/>
      <c r="G404" s="49"/>
      <c r="H404" s="49"/>
      <c r="I404" s="49"/>
      <c r="J404" s="49"/>
      <c r="K404" s="49"/>
      <c r="L404" s="49"/>
      <c r="M404" s="49" t="s">
        <v>169</v>
      </c>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49"/>
      <c r="AK404" s="50">
        <v>3</v>
      </c>
      <c r="AL404" s="49"/>
      <c r="AM404" s="49"/>
      <c r="AN404" s="49"/>
      <c r="AO404" s="49"/>
      <c r="AP404" s="49"/>
      <c r="AQ404" s="49">
        <v>1</v>
      </c>
      <c r="AR404" s="49"/>
      <c r="AS404" s="49"/>
      <c r="AT404" s="49"/>
      <c r="AU404" s="56">
        <v>100</v>
      </c>
      <c r="AV404" s="57"/>
      <c r="AW404" s="57"/>
      <c r="AX404" s="55"/>
    </row>
    <row r="405" spans="1:50" ht="24" customHeight="1">
      <c r="A405" s="43">
        <v>3</v>
      </c>
      <c r="B405" s="43">
        <v>1</v>
      </c>
      <c r="C405" s="49" t="s">
        <v>170</v>
      </c>
      <c r="D405" s="49"/>
      <c r="E405" s="49"/>
      <c r="F405" s="49"/>
      <c r="G405" s="49"/>
      <c r="H405" s="49"/>
      <c r="I405" s="49"/>
      <c r="J405" s="49"/>
      <c r="K405" s="49"/>
      <c r="L405" s="49"/>
      <c r="M405" s="49" t="s">
        <v>171</v>
      </c>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50">
        <v>0.17899999999999999</v>
      </c>
      <c r="AL405" s="49"/>
      <c r="AM405" s="49"/>
      <c r="AN405" s="49"/>
      <c r="AO405" s="49"/>
      <c r="AP405" s="49"/>
      <c r="AQ405" s="49">
        <v>1</v>
      </c>
      <c r="AR405" s="49"/>
      <c r="AS405" s="49"/>
      <c r="AT405" s="49"/>
      <c r="AU405" s="56">
        <v>86.4</v>
      </c>
      <c r="AV405" s="57"/>
      <c r="AW405" s="57"/>
      <c r="AX405" s="55"/>
    </row>
    <row r="406" spans="1:50" ht="24" hidden="1" customHeight="1">
      <c r="A406" s="43">
        <v>4</v>
      </c>
      <c r="B406" s="43">
        <v>1</v>
      </c>
      <c r="C406" s="44" t="s">
        <v>60</v>
      </c>
      <c r="D406" s="44"/>
      <c r="E406" s="44"/>
      <c r="F406" s="44"/>
      <c r="G406" s="44"/>
      <c r="H406" s="44"/>
      <c r="I406" s="44"/>
      <c r="J406" s="44"/>
      <c r="K406" s="44"/>
      <c r="L406" s="44"/>
      <c r="M406" s="44" t="s">
        <v>60</v>
      </c>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5" t="s">
        <v>60</v>
      </c>
      <c r="AL406" s="44"/>
      <c r="AM406" s="44"/>
      <c r="AN406" s="44"/>
      <c r="AO406" s="44"/>
      <c r="AP406" s="44"/>
      <c r="AQ406" s="44" t="s">
        <v>60</v>
      </c>
      <c r="AR406" s="44"/>
      <c r="AS406" s="44"/>
      <c r="AT406" s="44"/>
      <c r="AU406" s="46" t="s">
        <v>60</v>
      </c>
      <c r="AV406" s="47"/>
      <c r="AW406" s="47"/>
      <c r="AX406" s="48"/>
    </row>
    <row r="407" spans="1:50" ht="24" hidden="1" customHeight="1">
      <c r="A407" s="43">
        <v>5</v>
      </c>
      <c r="B407" s="43">
        <v>1</v>
      </c>
      <c r="C407" s="44" t="s">
        <v>60</v>
      </c>
      <c r="D407" s="44"/>
      <c r="E407" s="44"/>
      <c r="F407" s="44"/>
      <c r="G407" s="44"/>
      <c r="H407" s="44"/>
      <c r="I407" s="44"/>
      <c r="J407" s="44"/>
      <c r="K407" s="44"/>
      <c r="L407" s="44"/>
      <c r="M407" s="44" t="s">
        <v>60</v>
      </c>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5" t="s">
        <v>60</v>
      </c>
      <c r="AL407" s="44"/>
      <c r="AM407" s="44"/>
      <c r="AN407" s="44"/>
      <c r="AO407" s="44"/>
      <c r="AP407" s="44"/>
      <c r="AQ407" s="44" t="s">
        <v>60</v>
      </c>
      <c r="AR407" s="44"/>
      <c r="AS407" s="44"/>
      <c r="AT407" s="44"/>
      <c r="AU407" s="46" t="s">
        <v>60</v>
      </c>
      <c r="AV407" s="47"/>
      <c r="AW407" s="47"/>
      <c r="AX407" s="48"/>
    </row>
    <row r="408" spans="1:50" ht="24" hidden="1" customHeight="1">
      <c r="A408" s="43">
        <v>6</v>
      </c>
      <c r="B408" s="43">
        <v>1</v>
      </c>
      <c r="C408" s="44" t="s">
        <v>60</v>
      </c>
      <c r="D408" s="44"/>
      <c r="E408" s="44"/>
      <c r="F408" s="44"/>
      <c r="G408" s="44"/>
      <c r="H408" s="44"/>
      <c r="I408" s="44"/>
      <c r="J408" s="44"/>
      <c r="K408" s="44"/>
      <c r="L408" s="44"/>
      <c r="M408" s="44" t="s">
        <v>60</v>
      </c>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5" t="s">
        <v>60</v>
      </c>
      <c r="AL408" s="44"/>
      <c r="AM408" s="44"/>
      <c r="AN408" s="44"/>
      <c r="AO408" s="44"/>
      <c r="AP408" s="44"/>
      <c r="AQ408" s="44" t="s">
        <v>60</v>
      </c>
      <c r="AR408" s="44"/>
      <c r="AS408" s="44"/>
      <c r="AT408" s="44"/>
      <c r="AU408" s="46" t="s">
        <v>60</v>
      </c>
      <c r="AV408" s="47"/>
      <c r="AW408" s="47"/>
      <c r="AX408" s="48"/>
    </row>
    <row r="409" spans="1:50" ht="24" hidden="1" customHeight="1">
      <c r="A409" s="43">
        <v>7</v>
      </c>
      <c r="B409" s="43">
        <v>1</v>
      </c>
      <c r="C409" s="44" t="s">
        <v>60</v>
      </c>
      <c r="D409" s="44"/>
      <c r="E409" s="44"/>
      <c r="F409" s="44"/>
      <c r="G409" s="44"/>
      <c r="H409" s="44"/>
      <c r="I409" s="44"/>
      <c r="J409" s="44"/>
      <c r="K409" s="44"/>
      <c r="L409" s="44"/>
      <c r="M409" s="44" t="s">
        <v>60</v>
      </c>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5" t="s">
        <v>60</v>
      </c>
      <c r="AL409" s="44"/>
      <c r="AM409" s="44"/>
      <c r="AN409" s="44"/>
      <c r="AO409" s="44"/>
      <c r="AP409" s="44"/>
      <c r="AQ409" s="44" t="s">
        <v>60</v>
      </c>
      <c r="AR409" s="44"/>
      <c r="AS409" s="44"/>
      <c r="AT409" s="44"/>
      <c r="AU409" s="46" t="s">
        <v>60</v>
      </c>
      <c r="AV409" s="47"/>
      <c r="AW409" s="47"/>
      <c r="AX409" s="48"/>
    </row>
    <row r="410" spans="1:50" ht="24" hidden="1" customHeight="1">
      <c r="A410" s="43">
        <v>8</v>
      </c>
      <c r="B410" s="43">
        <v>1</v>
      </c>
      <c r="C410" s="44" t="s">
        <v>60</v>
      </c>
      <c r="D410" s="44"/>
      <c r="E410" s="44"/>
      <c r="F410" s="44"/>
      <c r="G410" s="44"/>
      <c r="H410" s="44"/>
      <c r="I410" s="44"/>
      <c r="J410" s="44"/>
      <c r="K410" s="44"/>
      <c r="L410" s="44"/>
      <c r="M410" s="44" t="s">
        <v>60</v>
      </c>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5" t="s">
        <v>60</v>
      </c>
      <c r="AL410" s="44"/>
      <c r="AM410" s="44"/>
      <c r="AN410" s="44"/>
      <c r="AO410" s="44"/>
      <c r="AP410" s="44"/>
      <c r="AQ410" s="44" t="s">
        <v>60</v>
      </c>
      <c r="AR410" s="44"/>
      <c r="AS410" s="44"/>
      <c r="AT410" s="44"/>
      <c r="AU410" s="46" t="s">
        <v>60</v>
      </c>
      <c r="AV410" s="47"/>
      <c r="AW410" s="47"/>
      <c r="AX410" s="48"/>
    </row>
    <row r="411" spans="1:50" ht="24" hidden="1" customHeight="1">
      <c r="A411" s="43">
        <v>9</v>
      </c>
      <c r="B411" s="43">
        <v>1</v>
      </c>
      <c r="C411" s="44" t="s">
        <v>60</v>
      </c>
      <c r="D411" s="44"/>
      <c r="E411" s="44"/>
      <c r="F411" s="44"/>
      <c r="G411" s="44"/>
      <c r="H411" s="44"/>
      <c r="I411" s="44"/>
      <c r="J411" s="44"/>
      <c r="K411" s="44"/>
      <c r="L411" s="44"/>
      <c r="M411" s="44" t="s">
        <v>60</v>
      </c>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5" t="s">
        <v>60</v>
      </c>
      <c r="AL411" s="44"/>
      <c r="AM411" s="44"/>
      <c r="AN411" s="44"/>
      <c r="AO411" s="44"/>
      <c r="AP411" s="44"/>
      <c r="AQ411" s="44" t="s">
        <v>60</v>
      </c>
      <c r="AR411" s="44"/>
      <c r="AS411" s="44"/>
      <c r="AT411" s="44"/>
      <c r="AU411" s="46" t="s">
        <v>60</v>
      </c>
      <c r="AV411" s="47"/>
      <c r="AW411" s="47"/>
      <c r="AX411" s="48"/>
    </row>
    <row r="412" spans="1:50" ht="24" hidden="1" customHeight="1">
      <c r="A412" s="43">
        <v>10</v>
      </c>
      <c r="B412" s="43">
        <v>1</v>
      </c>
      <c r="C412" s="44" t="s">
        <v>60</v>
      </c>
      <c r="D412" s="44"/>
      <c r="E412" s="44"/>
      <c r="F412" s="44"/>
      <c r="G412" s="44"/>
      <c r="H412" s="44"/>
      <c r="I412" s="44"/>
      <c r="J412" s="44"/>
      <c r="K412" s="44"/>
      <c r="L412" s="44"/>
      <c r="M412" s="44" t="s">
        <v>60</v>
      </c>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5" t="s">
        <v>60</v>
      </c>
      <c r="AL412" s="44"/>
      <c r="AM412" s="44"/>
      <c r="AN412" s="44"/>
      <c r="AO412" s="44"/>
      <c r="AP412" s="44"/>
      <c r="AQ412" s="44" t="s">
        <v>60</v>
      </c>
      <c r="AR412" s="44"/>
      <c r="AS412" s="44"/>
      <c r="AT412" s="44"/>
      <c r="AU412" s="46" t="s">
        <v>60</v>
      </c>
      <c r="AV412" s="47"/>
      <c r="AW412" s="47"/>
      <c r="AX412" s="48"/>
    </row>
    <row r="413" spans="1:50" ht="24" hidden="1" customHeight="1">
      <c r="A413" s="40"/>
      <c r="B413" s="40"/>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2"/>
      <c r="AL413" s="41"/>
      <c r="AM413" s="41"/>
      <c r="AN413" s="41"/>
      <c r="AO413" s="41"/>
      <c r="AP413" s="41"/>
      <c r="AQ413" s="41"/>
      <c r="AR413" s="41"/>
      <c r="AS413" s="41"/>
      <c r="AT413" s="41"/>
      <c r="AU413" s="41"/>
      <c r="AV413" s="41"/>
      <c r="AW413" s="41"/>
      <c r="AX413" s="41"/>
    </row>
    <row r="414" spans="1:50" ht="24" hidden="1" customHeight="1">
      <c r="A414" s="40"/>
      <c r="B414" s="40"/>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2"/>
      <c r="AL414" s="41"/>
      <c r="AM414" s="41"/>
      <c r="AN414" s="41"/>
      <c r="AO414" s="41"/>
      <c r="AP414" s="41"/>
      <c r="AQ414" s="41"/>
      <c r="AR414" s="41"/>
      <c r="AS414" s="41"/>
      <c r="AT414" s="41"/>
      <c r="AU414" s="41"/>
      <c r="AV414" s="41"/>
      <c r="AW414" s="41"/>
      <c r="AX414" s="41"/>
    </row>
    <row r="415" spans="1:50" ht="24" hidden="1" customHeight="1">
      <c r="A415" s="40"/>
      <c r="B415" s="40"/>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2"/>
      <c r="AL415" s="41"/>
      <c r="AM415" s="41"/>
      <c r="AN415" s="41"/>
      <c r="AO415" s="41"/>
      <c r="AP415" s="41"/>
      <c r="AQ415" s="41"/>
      <c r="AR415" s="41"/>
      <c r="AS415" s="41"/>
      <c r="AT415" s="41"/>
      <c r="AU415" s="41"/>
      <c r="AV415" s="41"/>
      <c r="AW415" s="41"/>
      <c r="AX415" s="41"/>
    </row>
    <row r="416" spans="1:50" ht="24" hidden="1" customHeight="1">
      <c r="A416" s="40"/>
      <c r="B416" s="40"/>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2"/>
      <c r="AL416" s="41"/>
      <c r="AM416" s="41"/>
      <c r="AN416" s="41"/>
      <c r="AO416" s="41"/>
      <c r="AP416" s="41"/>
      <c r="AQ416" s="41"/>
      <c r="AR416" s="41"/>
      <c r="AS416" s="41"/>
      <c r="AT416" s="41"/>
      <c r="AU416" s="41"/>
      <c r="AV416" s="41"/>
      <c r="AW416" s="41"/>
      <c r="AX416" s="41"/>
    </row>
    <row r="417" spans="1:50" ht="24" hidden="1" customHeight="1">
      <c r="A417" s="40"/>
      <c r="B417" s="40"/>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2"/>
      <c r="AL417" s="41"/>
      <c r="AM417" s="41"/>
      <c r="AN417" s="41"/>
      <c r="AO417" s="41"/>
      <c r="AP417" s="41"/>
      <c r="AQ417" s="41"/>
      <c r="AR417" s="41"/>
      <c r="AS417" s="41"/>
      <c r="AT417" s="41"/>
      <c r="AU417" s="41"/>
      <c r="AV417" s="41"/>
      <c r="AW417" s="41"/>
      <c r="AX417" s="41"/>
    </row>
    <row r="418" spans="1:50" ht="24" hidden="1" customHeight="1">
      <c r="A418" s="40"/>
      <c r="B418" s="40"/>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2"/>
      <c r="AL418" s="41"/>
      <c r="AM418" s="41"/>
      <c r="AN418" s="41"/>
      <c r="AO418" s="41"/>
      <c r="AP418" s="41"/>
      <c r="AQ418" s="41"/>
      <c r="AR418" s="41"/>
      <c r="AS418" s="41"/>
      <c r="AT418" s="41"/>
      <c r="AU418" s="41"/>
      <c r="AV418" s="41"/>
      <c r="AW418" s="41"/>
      <c r="AX418" s="41"/>
    </row>
    <row r="419" spans="1:50" ht="24" hidden="1" customHeight="1">
      <c r="A419" s="40"/>
      <c r="B419" s="40"/>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2"/>
      <c r="AL419" s="41"/>
      <c r="AM419" s="41"/>
      <c r="AN419" s="41"/>
      <c r="AO419" s="41"/>
      <c r="AP419" s="41"/>
      <c r="AQ419" s="41"/>
      <c r="AR419" s="41"/>
      <c r="AS419" s="41"/>
      <c r="AT419" s="41"/>
      <c r="AU419" s="41"/>
      <c r="AV419" s="41"/>
      <c r="AW419" s="41"/>
      <c r="AX419" s="41"/>
    </row>
    <row r="420" spans="1:50" ht="24" hidden="1" customHeight="1">
      <c r="A420" s="40"/>
      <c r="B420" s="40"/>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2"/>
      <c r="AL420" s="41"/>
      <c r="AM420" s="41"/>
      <c r="AN420" s="41"/>
      <c r="AO420" s="41"/>
      <c r="AP420" s="41"/>
      <c r="AQ420" s="41"/>
      <c r="AR420" s="41"/>
      <c r="AS420" s="41"/>
      <c r="AT420" s="41"/>
      <c r="AU420" s="41"/>
      <c r="AV420" s="41"/>
      <c r="AW420" s="41"/>
      <c r="AX420" s="41"/>
    </row>
    <row r="421" spans="1:50" ht="24" hidden="1" customHeight="1">
      <c r="A421" s="40"/>
      <c r="B421" s="40"/>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2"/>
      <c r="AL421" s="41"/>
      <c r="AM421" s="41"/>
      <c r="AN421" s="41"/>
      <c r="AO421" s="41"/>
      <c r="AP421" s="41"/>
      <c r="AQ421" s="41"/>
      <c r="AR421" s="41"/>
      <c r="AS421" s="41"/>
      <c r="AT421" s="41"/>
      <c r="AU421" s="41"/>
      <c r="AV421" s="41"/>
      <c r="AW421" s="41"/>
      <c r="AX421" s="41"/>
    </row>
    <row r="422" spans="1:50" ht="24" hidden="1" customHeight="1">
      <c r="A422" s="40"/>
      <c r="B422" s="40"/>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2"/>
      <c r="AL422" s="41"/>
      <c r="AM422" s="41"/>
      <c r="AN422" s="41"/>
      <c r="AO422" s="41"/>
      <c r="AP422" s="41"/>
      <c r="AQ422" s="41"/>
      <c r="AR422" s="41"/>
      <c r="AS422" s="41"/>
      <c r="AT422" s="41"/>
      <c r="AU422" s="41"/>
      <c r="AV422" s="41"/>
      <c r="AW422" s="41"/>
      <c r="AX422" s="41"/>
    </row>
    <row r="423" spans="1:50" ht="24" hidden="1" customHeight="1">
      <c r="A423" s="40"/>
      <c r="B423" s="40"/>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2"/>
      <c r="AL423" s="41"/>
      <c r="AM423" s="41"/>
      <c r="AN423" s="41"/>
      <c r="AO423" s="41"/>
      <c r="AP423" s="41"/>
      <c r="AQ423" s="41"/>
      <c r="AR423" s="41"/>
      <c r="AS423" s="41"/>
      <c r="AT423" s="41"/>
      <c r="AU423" s="41"/>
      <c r="AV423" s="41"/>
      <c r="AW423" s="41"/>
      <c r="AX423" s="41"/>
    </row>
    <row r="424" spans="1:50" ht="24" hidden="1" customHeight="1">
      <c r="A424" s="40"/>
      <c r="B424" s="40"/>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2"/>
      <c r="AL424" s="41"/>
      <c r="AM424" s="41"/>
      <c r="AN424" s="41"/>
      <c r="AO424" s="41"/>
      <c r="AP424" s="41"/>
      <c r="AQ424" s="41"/>
      <c r="AR424" s="41"/>
      <c r="AS424" s="41"/>
      <c r="AT424" s="41"/>
      <c r="AU424" s="41"/>
      <c r="AV424" s="41"/>
      <c r="AW424" s="41"/>
      <c r="AX424" s="41"/>
    </row>
    <row r="425" spans="1:50" ht="24" hidden="1" customHeight="1">
      <c r="A425" s="40"/>
      <c r="B425" s="40"/>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2"/>
      <c r="AL425" s="41"/>
      <c r="AM425" s="41"/>
      <c r="AN425" s="41"/>
      <c r="AO425" s="41"/>
      <c r="AP425" s="41"/>
      <c r="AQ425" s="41"/>
      <c r="AR425" s="41"/>
      <c r="AS425" s="41"/>
      <c r="AT425" s="41"/>
      <c r="AU425" s="41"/>
      <c r="AV425" s="41"/>
      <c r="AW425" s="41"/>
      <c r="AX425" s="41"/>
    </row>
    <row r="426" spans="1:50" ht="24" hidden="1" customHeight="1">
      <c r="A426" s="40"/>
      <c r="B426" s="40"/>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2"/>
      <c r="AL426" s="41"/>
      <c r="AM426" s="41"/>
      <c r="AN426" s="41"/>
      <c r="AO426" s="41"/>
      <c r="AP426" s="41"/>
      <c r="AQ426" s="41"/>
      <c r="AR426" s="41"/>
      <c r="AS426" s="41"/>
      <c r="AT426" s="41"/>
      <c r="AU426" s="41"/>
      <c r="AV426" s="41"/>
      <c r="AW426" s="41"/>
      <c r="AX426" s="41"/>
    </row>
    <row r="427" spans="1:50" ht="24" hidden="1" customHeight="1">
      <c r="A427" s="40"/>
      <c r="B427" s="40"/>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2"/>
      <c r="AL427" s="41"/>
      <c r="AM427" s="41"/>
      <c r="AN427" s="41"/>
      <c r="AO427" s="41"/>
      <c r="AP427" s="41"/>
      <c r="AQ427" s="41"/>
      <c r="AR427" s="41"/>
      <c r="AS427" s="41"/>
      <c r="AT427" s="41"/>
      <c r="AU427" s="41"/>
      <c r="AV427" s="41"/>
      <c r="AW427" s="41"/>
      <c r="AX427" s="41"/>
    </row>
    <row r="428" spans="1:50" ht="24" hidden="1" customHeight="1">
      <c r="A428" s="40"/>
      <c r="B428" s="40"/>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2"/>
      <c r="AL428" s="41"/>
      <c r="AM428" s="41"/>
      <c r="AN428" s="41"/>
      <c r="AO428" s="41"/>
      <c r="AP428" s="41"/>
      <c r="AQ428" s="41"/>
      <c r="AR428" s="41"/>
      <c r="AS428" s="41"/>
      <c r="AT428" s="41"/>
      <c r="AU428" s="41"/>
      <c r="AV428" s="41"/>
      <c r="AW428" s="41"/>
      <c r="AX428" s="41"/>
    </row>
    <row r="429" spans="1:50" ht="24" hidden="1" customHeight="1">
      <c r="A429" s="40"/>
      <c r="B429" s="40"/>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2"/>
      <c r="AL429" s="41"/>
      <c r="AM429" s="41"/>
      <c r="AN429" s="41"/>
      <c r="AO429" s="41"/>
      <c r="AP429" s="41"/>
      <c r="AQ429" s="41"/>
      <c r="AR429" s="41"/>
      <c r="AS429" s="41"/>
      <c r="AT429" s="41"/>
      <c r="AU429" s="41"/>
      <c r="AV429" s="41"/>
      <c r="AW429" s="41"/>
      <c r="AX429" s="41"/>
    </row>
    <row r="430" spans="1:50" ht="24" hidden="1" customHeight="1">
      <c r="A430" s="40"/>
      <c r="B430" s="40"/>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2"/>
      <c r="AL430" s="41"/>
      <c r="AM430" s="41"/>
      <c r="AN430" s="41"/>
      <c r="AO430" s="41"/>
      <c r="AP430" s="41"/>
      <c r="AQ430" s="41"/>
      <c r="AR430" s="41"/>
      <c r="AS430" s="41"/>
      <c r="AT430" s="41"/>
      <c r="AU430" s="41"/>
      <c r="AV430" s="41"/>
      <c r="AW430" s="41"/>
      <c r="AX430" s="41"/>
    </row>
    <row r="431" spans="1:50" ht="24" hidden="1" customHeight="1">
      <c r="A431" s="40"/>
      <c r="B431" s="40"/>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2"/>
      <c r="AL431" s="41"/>
      <c r="AM431" s="41"/>
      <c r="AN431" s="41"/>
      <c r="AO431" s="41"/>
      <c r="AP431" s="41"/>
      <c r="AQ431" s="41"/>
      <c r="AR431" s="41"/>
      <c r="AS431" s="41"/>
      <c r="AT431" s="41"/>
      <c r="AU431" s="41"/>
      <c r="AV431" s="41"/>
      <c r="AW431" s="41"/>
      <c r="AX431" s="41"/>
    </row>
    <row r="432" spans="1:50" ht="24" hidden="1" customHeight="1">
      <c r="A432" s="40"/>
      <c r="B432" s="40"/>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2"/>
      <c r="AL432" s="41"/>
      <c r="AM432" s="41"/>
      <c r="AN432" s="41"/>
      <c r="AO432" s="41"/>
      <c r="AP432" s="41"/>
      <c r="AQ432" s="41"/>
      <c r="AR432" s="41"/>
      <c r="AS432" s="41"/>
      <c r="AT432" s="41"/>
      <c r="AU432" s="41"/>
      <c r="AV432" s="41"/>
      <c r="AW432" s="41"/>
      <c r="AX432" s="41"/>
    </row>
    <row r="434" spans="1:50">
      <c r="B434" s="1" t="s">
        <v>172</v>
      </c>
    </row>
    <row r="435" spans="1:50" ht="34.5" customHeight="1">
      <c r="A435" s="43"/>
      <c r="B435" s="43"/>
      <c r="C435" s="51" t="s">
        <v>162</v>
      </c>
      <c r="D435" s="51"/>
      <c r="E435" s="51"/>
      <c r="F435" s="51"/>
      <c r="G435" s="51"/>
      <c r="H435" s="51"/>
      <c r="I435" s="51"/>
      <c r="J435" s="51"/>
      <c r="K435" s="51"/>
      <c r="L435" s="51"/>
      <c r="M435" s="51" t="s">
        <v>163</v>
      </c>
      <c r="N435" s="51"/>
      <c r="O435" s="51"/>
      <c r="P435" s="51"/>
      <c r="Q435" s="51"/>
      <c r="R435" s="51"/>
      <c r="S435" s="51"/>
      <c r="T435" s="51"/>
      <c r="U435" s="51"/>
      <c r="V435" s="51"/>
      <c r="W435" s="51"/>
      <c r="X435" s="51"/>
      <c r="Y435" s="51"/>
      <c r="Z435" s="51"/>
      <c r="AA435" s="51"/>
      <c r="AB435" s="51"/>
      <c r="AC435" s="51"/>
      <c r="AD435" s="51"/>
      <c r="AE435" s="51"/>
      <c r="AF435" s="51"/>
      <c r="AG435" s="51"/>
      <c r="AH435" s="51"/>
      <c r="AI435" s="51"/>
      <c r="AJ435" s="51"/>
      <c r="AK435" s="52" t="s">
        <v>164</v>
      </c>
      <c r="AL435" s="51"/>
      <c r="AM435" s="51"/>
      <c r="AN435" s="51"/>
      <c r="AO435" s="51"/>
      <c r="AP435" s="51"/>
      <c r="AQ435" s="51" t="s">
        <v>165</v>
      </c>
      <c r="AR435" s="51"/>
      <c r="AS435" s="51"/>
      <c r="AT435" s="51"/>
      <c r="AU435" s="53" t="s">
        <v>166</v>
      </c>
      <c r="AV435" s="54"/>
      <c r="AW435" s="54"/>
      <c r="AX435" s="55"/>
    </row>
    <row r="436" spans="1:50" ht="24" customHeight="1">
      <c r="A436" s="43">
        <v>1</v>
      </c>
      <c r="B436" s="43">
        <v>1</v>
      </c>
      <c r="C436" s="49" t="s">
        <v>173</v>
      </c>
      <c r="D436" s="49"/>
      <c r="E436" s="49"/>
      <c r="F436" s="49"/>
      <c r="G436" s="49"/>
      <c r="H436" s="49"/>
      <c r="I436" s="49"/>
      <c r="J436" s="49"/>
      <c r="K436" s="49"/>
      <c r="L436" s="49"/>
      <c r="M436" s="49" t="s">
        <v>154</v>
      </c>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50">
        <v>3</v>
      </c>
      <c r="AL436" s="49"/>
      <c r="AM436" s="49"/>
      <c r="AN436" s="49"/>
      <c r="AO436" s="49"/>
      <c r="AP436" s="49"/>
      <c r="AQ436" s="44" t="s">
        <v>174</v>
      </c>
      <c r="AR436" s="44"/>
      <c r="AS436" s="44"/>
      <c r="AT436" s="44"/>
      <c r="AU436" s="46" t="s">
        <v>60</v>
      </c>
      <c r="AV436" s="47"/>
      <c r="AW436" s="47"/>
      <c r="AX436" s="48"/>
    </row>
    <row r="437" spans="1:50" ht="24" customHeight="1">
      <c r="A437" s="43">
        <v>2</v>
      </c>
      <c r="B437" s="43"/>
      <c r="C437" s="49" t="s">
        <v>175</v>
      </c>
      <c r="D437" s="49"/>
      <c r="E437" s="49"/>
      <c r="F437" s="49"/>
      <c r="G437" s="49"/>
      <c r="H437" s="49"/>
      <c r="I437" s="49"/>
      <c r="J437" s="49"/>
      <c r="K437" s="49"/>
      <c r="L437" s="49"/>
      <c r="M437" s="49" t="s">
        <v>176</v>
      </c>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50">
        <v>0.76500000000000001</v>
      </c>
      <c r="AL437" s="49"/>
      <c r="AM437" s="49"/>
      <c r="AN437" s="49"/>
      <c r="AO437" s="49"/>
      <c r="AP437" s="49"/>
      <c r="AQ437" s="44" t="s">
        <v>174</v>
      </c>
      <c r="AR437" s="44"/>
      <c r="AS437" s="44"/>
      <c r="AT437" s="44"/>
      <c r="AU437" s="46" t="s">
        <v>60</v>
      </c>
      <c r="AV437" s="47"/>
      <c r="AW437" s="47"/>
      <c r="AX437" s="48"/>
    </row>
    <row r="438" spans="1:50" ht="24" customHeight="1">
      <c r="A438" s="43">
        <v>2</v>
      </c>
      <c r="B438" s="43"/>
      <c r="C438" s="49" t="s">
        <v>175</v>
      </c>
      <c r="D438" s="49"/>
      <c r="E438" s="49"/>
      <c r="F438" s="49"/>
      <c r="G438" s="49"/>
      <c r="H438" s="49"/>
      <c r="I438" s="49"/>
      <c r="J438" s="49"/>
      <c r="K438" s="49"/>
      <c r="L438" s="49"/>
      <c r="M438" s="49" t="s">
        <v>177</v>
      </c>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50">
        <v>0.435</v>
      </c>
      <c r="AL438" s="49"/>
      <c r="AM438" s="49"/>
      <c r="AN438" s="49"/>
      <c r="AO438" s="49"/>
      <c r="AP438" s="49"/>
      <c r="AQ438" s="44" t="s">
        <v>174</v>
      </c>
      <c r="AR438" s="44"/>
      <c r="AS438" s="44"/>
      <c r="AT438" s="44"/>
      <c r="AU438" s="46" t="s">
        <v>60</v>
      </c>
      <c r="AV438" s="47"/>
      <c r="AW438" s="47"/>
      <c r="AX438" s="48"/>
    </row>
    <row r="439" spans="1:50" ht="24" hidden="1" customHeight="1">
      <c r="A439" s="43">
        <v>3</v>
      </c>
      <c r="B439" s="43">
        <v>1</v>
      </c>
      <c r="C439" s="44" t="s">
        <v>60</v>
      </c>
      <c r="D439" s="44"/>
      <c r="E439" s="44"/>
      <c r="F439" s="44"/>
      <c r="G439" s="44"/>
      <c r="H439" s="44"/>
      <c r="I439" s="44"/>
      <c r="J439" s="44"/>
      <c r="K439" s="44"/>
      <c r="L439" s="44"/>
      <c r="M439" s="44" t="s">
        <v>60</v>
      </c>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5" t="s">
        <v>60</v>
      </c>
      <c r="AL439" s="44"/>
      <c r="AM439" s="44"/>
      <c r="AN439" s="44"/>
      <c r="AO439" s="44"/>
      <c r="AP439" s="44"/>
      <c r="AQ439" s="44" t="s">
        <v>60</v>
      </c>
      <c r="AR439" s="44"/>
      <c r="AS439" s="44"/>
      <c r="AT439" s="44"/>
      <c r="AU439" s="46" t="s">
        <v>60</v>
      </c>
      <c r="AV439" s="47"/>
      <c r="AW439" s="47"/>
      <c r="AX439" s="48"/>
    </row>
    <row r="440" spans="1:50" ht="24" hidden="1" customHeight="1">
      <c r="A440" s="43">
        <v>4</v>
      </c>
      <c r="B440" s="43"/>
      <c r="C440" s="44" t="s">
        <v>60</v>
      </c>
      <c r="D440" s="44"/>
      <c r="E440" s="44"/>
      <c r="F440" s="44"/>
      <c r="G440" s="44"/>
      <c r="H440" s="44"/>
      <c r="I440" s="44"/>
      <c r="J440" s="44"/>
      <c r="K440" s="44"/>
      <c r="L440" s="44"/>
      <c r="M440" s="44" t="s">
        <v>60</v>
      </c>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5" t="s">
        <v>60</v>
      </c>
      <c r="AL440" s="44"/>
      <c r="AM440" s="44"/>
      <c r="AN440" s="44"/>
      <c r="AO440" s="44"/>
      <c r="AP440" s="44"/>
      <c r="AQ440" s="44" t="s">
        <v>60</v>
      </c>
      <c r="AR440" s="44"/>
      <c r="AS440" s="44"/>
      <c r="AT440" s="44"/>
      <c r="AU440" s="46" t="s">
        <v>60</v>
      </c>
      <c r="AV440" s="47"/>
      <c r="AW440" s="47"/>
      <c r="AX440" s="48"/>
    </row>
    <row r="441" spans="1:50" ht="24" hidden="1" customHeight="1">
      <c r="A441" s="43">
        <v>5</v>
      </c>
      <c r="B441" s="43"/>
      <c r="C441" s="44" t="s">
        <v>60</v>
      </c>
      <c r="D441" s="44"/>
      <c r="E441" s="44"/>
      <c r="F441" s="44"/>
      <c r="G441" s="44"/>
      <c r="H441" s="44"/>
      <c r="I441" s="44"/>
      <c r="J441" s="44"/>
      <c r="K441" s="44"/>
      <c r="L441" s="44"/>
      <c r="M441" s="44" t="s">
        <v>60</v>
      </c>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5" t="s">
        <v>60</v>
      </c>
      <c r="AL441" s="44"/>
      <c r="AM441" s="44"/>
      <c r="AN441" s="44"/>
      <c r="AO441" s="44"/>
      <c r="AP441" s="44"/>
      <c r="AQ441" s="44" t="s">
        <v>60</v>
      </c>
      <c r="AR441" s="44"/>
      <c r="AS441" s="44"/>
      <c r="AT441" s="44"/>
      <c r="AU441" s="46" t="s">
        <v>60</v>
      </c>
      <c r="AV441" s="47"/>
      <c r="AW441" s="47"/>
      <c r="AX441" s="48"/>
    </row>
    <row r="442" spans="1:50" ht="24" hidden="1" customHeight="1">
      <c r="A442" s="43">
        <v>6</v>
      </c>
      <c r="B442" s="43">
        <v>1</v>
      </c>
      <c r="C442" s="44" t="s">
        <v>60</v>
      </c>
      <c r="D442" s="44"/>
      <c r="E442" s="44"/>
      <c r="F442" s="44"/>
      <c r="G442" s="44"/>
      <c r="H442" s="44"/>
      <c r="I442" s="44"/>
      <c r="J442" s="44"/>
      <c r="K442" s="44"/>
      <c r="L442" s="44"/>
      <c r="M442" s="44" t="s">
        <v>60</v>
      </c>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5" t="s">
        <v>60</v>
      </c>
      <c r="AL442" s="44"/>
      <c r="AM442" s="44"/>
      <c r="AN442" s="44"/>
      <c r="AO442" s="44"/>
      <c r="AP442" s="44"/>
      <c r="AQ442" s="44" t="s">
        <v>60</v>
      </c>
      <c r="AR442" s="44"/>
      <c r="AS442" s="44"/>
      <c r="AT442" s="44"/>
      <c r="AU442" s="46" t="s">
        <v>60</v>
      </c>
      <c r="AV442" s="47"/>
      <c r="AW442" s="47"/>
      <c r="AX442" s="48"/>
    </row>
    <row r="443" spans="1:50" ht="24" hidden="1" customHeight="1">
      <c r="A443" s="43">
        <v>7</v>
      </c>
      <c r="B443" s="43"/>
      <c r="C443" s="44" t="s">
        <v>60</v>
      </c>
      <c r="D443" s="44"/>
      <c r="E443" s="44"/>
      <c r="F443" s="44"/>
      <c r="G443" s="44"/>
      <c r="H443" s="44"/>
      <c r="I443" s="44"/>
      <c r="J443" s="44"/>
      <c r="K443" s="44"/>
      <c r="L443" s="44"/>
      <c r="M443" s="44" t="s">
        <v>60</v>
      </c>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5" t="s">
        <v>60</v>
      </c>
      <c r="AL443" s="44"/>
      <c r="AM443" s="44"/>
      <c r="AN443" s="44"/>
      <c r="AO443" s="44"/>
      <c r="AP443" s="44"/>
      <c r="AQ443" s="44" t="s">
        <v>60</v>
      </c>
      <c r="AR443" s="44"/>
      <c r="AS443" s="44"/>
      <c r="AT443" s="44"/>
      <c r="AU443" s="46" t="s">
        <v>60</v>
      </c>
      <c r="AV443" s="47"/>
      <c r="AW443" s="47"/>
      <c r="AX443" s="48"/>
    </row>
    <row r="444" spans="1:50" ht="24" hidden="1" customHeight="1">
      <c r="A444" s="43">
        <v>8</v>
      </c>
      <c r="B444" s="43"/>
      <c r="C444" s="44" t="s">
        <v>60</v>
      </c>
      <c r="D444" s="44"/>
      <c r="E444" s="44"/>
      <c r="F444" s="44"/>
      <c r="G444" s="44"/>
      <c r="H444" s="44"/>
      <c r="I444" s="44"/>
      <c r="J444" s="44"/>
      <c r="K444" s="44"/>
      <c r="L444" s="44"/>
      <c r="M444" s="44" t="s">
        <v>60</v>
      </c>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5" t="s">
        <v>60</v>
      </c>
      <c r="AL444" s="44"/>
      <c r="AM444" s="44"/>
      <c r="AN444" s="44"/>
      <c r="AO444" s="44"/>
      <c r="AP444" s="44"/>
      <c r="AQ444" s="44" t="s">
        <v>60</v>
      </c>
      <c r="AR444" s="44"/>
      <c r="AS444" s="44"/>
      <c r="AT444" s="44"/>
      <c r="AU444" s="46" t="s">
        <v>60</v>
      </c>
      <c r="AV444" s="47"/>
      <c r="AW444" s="47"/>
      <c r="AX444" s="48"/>
    </row>
    <row r="445" spans="1:50" ht="24" hidden="1" customHeight="1">
      <c r="A445" s="43">
        <v>9</v>
      </c>
      <c r="B445" s="43">
        <v>1</v>
      </c>
      <c r="C445" s="44" t="s">
        <v>60</v>
      </c>
      <c r="D445" s="44"/>
      <c r="E445" s="44"/>
      <c r="F445" s="44"/>
      <c r="G445" s="44"/>
      <c r="H445" s="44"/>
      <c r="I445" s="44"/>
      <c r="J445" s="44"/>
      <c r="K445" s="44"/>
      <c r="L445" s="44"/>
      <c r="M445" s="44" t="s">
        <v>60</v>
      </c>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5" t="s">
        <v>60</v>
      </c>
      <c r="AL445" s="44"/>
      <c r="AM445" s="44"/>
      <c r="AN445" s="44"/>
      <c r="AO445" s="44"/>
      <c r="AP445" s="44"/>
      <c r="AQ445" s="44" t="s">
        <v>60</v>
      </c>
      <c r="AR445" s="44"/>
      <c r="AS445" s="44"/>
      <c r="AT445" s="44"/>
      <c r="AU445" s="46" t="s">
        <v>60</v>
      </c>
      <c r="AV445" s="47"/>
      <c r="AW445" s="47"/>
      <c r="AX445" s="48"/>
    </row>
    <row r="446" spans="1:50" ht="24" hidden="1" customHeight="1">
      <c r="A446" s="43">
        <v>10</v>
      </c>
      <c r="B446" s="43">
        <v>1</v>
      </c>
      <c r="C446" s="44" t="s">
        <v>60</v>
      </c>
      <c r="D446" s="44"/>
      <c r="E446" s="44"/>
      <c r="F446" s="44"/>
      <c r="G446" s="44"/>
      <c r="H446" s="44"/>
      <c r="I446" s="44"/>
      <c r="J446" s="44"/>
      <c r="K446" s="44"/>
      <c r="L446" s="44"/>
      <c r="M446" s="44" t="s">
        <v>60</v>
      </c>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5" t="s">
        <v>60</v>
      </c>
      <c r="AL446" s="44"/>
      <c r="AM446" s="44"/>
      <c r="AN446" s="44"/>
      <c r="AO446" s="44"/>
      <c r="AP446" s="44"/>
      <c r="AQ446" s="44" t="s">
        <v>60</v>
      </c>
      <c r="AR446" s="44"/>
      <c r="AS446" s="44"/>
      <c r="AT446" s="44"/>
      <c r="AU446" s="46" t="s">
        <v>60</v>
      </c>
      <c r="AV446" s="47"/>
      <c r="AW446" s="47"/>
      <c r="AX446" s="48"/>
    </row>
    <row r="447" spans="1:50" ht="24" hidden="1" customHeight="1">
      <c r="A447" s="40"/>
      <c r="B447" s="40"/>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2"/>
      <c r="AL447" s="41"/>
      <c r="AM447" s="41"/>
      <c r="AN447" s="41"/>
      <c r="AO447" s="41"/>
      <c r="AP447" s="41"/>
      <c r="AQ447" s="41"/>
      <c r="AR447" s="41"/>
      <c r="AS447" s="41"/>
      <c r="AT447" s="41"/>
      <c r="AU447" s="41"/>
      <c r="AV447" s="41"/>
      <c r="AW447" s="41"/>
      <c r="AX447" s="41"/>
    </row>
    <row r="448" spans="1:50" ht="24" hidden="1" customHeight="1">
      <c r="A448" s="40"/>
      <c r="B448" s="40"/>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2"/>
      <c r="AL448" s="41"/>
      <c r="AM448" s="41"/>
      <c r="AN448" s="41"/>
      <c r="AO448" s="41"/>
      <c r="AP448" s="41"/>
      <c r="AQ448" s="41"/>
      <c r="AR448" s="41"/>
      <c r="AS448" s="41"/>
      <c r="AT448" s="41"/>
      <c r="AU448" s="41"/>
      <c r="AV448" s="41"/>
      <c r="AW448" s="41"/>
      <c r="AX448" s="41"/>
    </row>
    <row r="449" spans="1:50" ht="24" hidden="1" customHeight="1">
      <c r="A449" s="40"/>
      <c r="B449" s="40"/>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2"/>
      <c r="AL449" s="41"/>
      <c r="AM449" s="41"/>
      <c r="AN449" s="41"/>
      <c r="AO449" s="41"/>
      <c r="AP449" s="41"/>
      <c r="AQ449" s="41"/>
      <c r="AR449" s="41"/>
      <c r="AS449" s="41"/>
      <c r="AT449" s="41"/>
      <c r="AU449" s="41"/>
      <c r="AV449" s="41"/>
      <c r="AW449" s="41"/>
      <c r="AX449" s="41"/>
    </row>
    <row r="450" spans="1:50" ht="24" hidden="1" customHeight="1">
      <c r="A450" s="40"/>
      <c r="B450" s="40"/>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2"/>
      <c r="AL450" s="41"/>
      <c r="AM450" s="41"/>
      <c r="AN450" s="41"/>
      <c r="AO450" s="41"/>
      <c r="AP450" s="41"/>
      <c r="AQ450" s="41"/>
      <c r="AR450" s="41"/>
      <c r="AS450" s="41"/>
      <c r="AT450" s="41"/>
      <c r="AU450" s="41"/>
      <c r="AV450" s="41"/>
      <c r="AW450" s="41"/>
      <c r="AX450" s="41"/>
    </row>
    <row r="451" spans="1:50" ht="24" hidden="1" customHeight="1">
      <c r="A451" s="40"/>
      <c r="B451" s="40"/>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2"/>
      <c r="AL451" s="41"/>
      <c r="AM451" s="41"/>
      <c r="AN451" s="41"/>
      <c r="AO451" s="41"/>
      <c r="AP451" s="41"/>
      <c r="AQ451" s="41"/>
      <c r="AR451" s="41"/>
      <c r="AS451" s="41"/>
      <c r="AT451" s="41"/>
      <c r="AU451" s="41"/>
      <c r="AV451" s="41"/>
      <c r="AW451" s="41"/>
      <c r="AX451" s="41"/>
    </row>
    <row r="452" spans="1:50" ht="24" hidden="1" customHeight="1">
      <c r="A452" s="40"/>
      <c r="B452" s="40"/>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2"/>
      <c r="AL452" s="41"/>
      <c r="AM452" s="41"/>
      <c r="AN452" s="41"/>
      <c r="AO452" s="41"/>
      <c r="AP452" s="41"/>
      <c r="AQ452" s="41"/>
      <c r="AR452" s="41"/>
      <c r="AS452" s="41"/>
      <c r="AT452" s="41"/>
      <c r="AU452" s="41"/>
      <c r="AV452" s="41"/>
      <c r="AW452" s="41"/>
      <c r="AX452" s="41"/>
    </row>
    <row r="453" spans="1:50" ht="24" hidden="1" customHeight="1">
      <c r="A453" s="40"/>
      <c r="B453" s="40"/>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2"/>
      <c r="AL453" s="41"/>
      <c r="AM453" s="41"/>
      <c r="AN453" s="41"/>
      <c r="AO453" s="41"/>
      <c r="AP453" s="41"/>
      <c r="AQ453" s="41"/>
      <c r="AR453" s="41"/>
      <c r="AS453" s="41"/>
      <c r="AT453" s="41"/>
      <c r="AU453" s="41"/>
      <c r="AV453" s="41"/>
      <c r="AW453" s="41"/>
      <c r="AX453" s="41"/>
    </row>
    <row r="454" spans="1:50" ht="24" hidden="1" customHeight="1">
      <c r="A454" s="40"/>
      <c r="B454" s="40"/>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2"/>
      <c r="AL454" s="41"/>
      <c r="AM454" s="41"/>
      <c r="AN454" s="41"/>
      <c r="AO454" s="41"/>
      <c r="AP454" s="41"/>
      <c r="AQ454" s="41"/>
      <c r="AR454" s="41"/>
      <c r="AS454" s="41"/>
      <c r="AT454" s="41"/>
      <c r="AU454" s="41"/>
      <c r="AV454" s="41"/>
      <c r="AW454" s="41"/>
      <c r="AX454" s="41"/>
    </row>
    <row r="455" spans="1:50" ht="24" hidden="1" customHeight="1">
      <c r="A455" s="40"/>
      <c r="B455" s="40"/>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2"/>
      <c r="AL455" s="41"/>
      <c r="AM455" s="41"/>
      <c r="AN455" s="41"/>
      <c r="AO455" s="41"/>
      <c r="AP455" s="41"/>
      <c r="AQ455" s="41"/>
      <c r="AR455" s="41"/>
      <c r="AS455" s="41"/>
      <c r="AT455" s="41"/>
      <c r="AU455" s="41"/>
      <c r="AV455" s="41"/>
      <c r="AW455" s="41"/>
      <c r="AX455" s="41"/>
    </row>
    <row r="456" spans="1:50" ht="24" hidden="1" customHeight="1">
      <c r="A456" s="40"/>
      <c r="B456" s="40"/>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2"/>
      <c r="AL456" s="41"/>
      <c r="AM456" s="41"/>
      <c r="AN456" s="41"/>
      <c r="AO456" s="41"/>
      <c r="AP456" s="41"/>
      <c r="AQ456" s="41"/>
      <c r="AR456" s="41"/>
      <c r="AS456" s="41"/>
      <c r="AT456" s="41"/>
      <c r="AU456" s="41"/>
      <c r="AV456" s="41"/>
      <c r="AW456" s="41"/>
      <c r="AX456" s="41"/>
    </row>
    <row r="457" spans="1:50" ht="24" hidden="1" customHeight="1">
      <c r="A457" s="40"/>
      <c r="B457" s="40"/>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2"/>
      <c r="AL457" s="41"/>
      <c r="AM457" s="41"/>
      <c r="AN457" s="41"/>
      <c r="AO457" s="41"/>
      <c r="AP457" s="41"/>
      <c r="AQ457" s="41"/>
      <c r="AR457" s="41"/>
      <c r="AS457" s="41"/>
      <c r="AT457" s="41"/>
      <c r="AU457" s="41"/>
      <c r="AV457" s="41"/>
      <c r="AW457" s="41"/>
      <c r="AX457" s="41"/>
    </row>
    <row r="458" spans="1:50" ht="24" hidden="1" customHeight="1">
      <c r="A458" s="40"/>
      <c r="B458" s="40"/>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2"/>
      <c r="AL458" s="41"/>
      <c r="AM458" s="41"/>
      <c r="AN458" s="41"/>
      <c r="AO458" s="41"/>
      <c r="AP458" s="41"/>
      <c r="AQ458" s="41"/>
      <c r="AR458" s="41"/>
      <c r="AS458" s="41"/>
      <c r="AT458" s="41"/>
      <c r="AU458" s="41"/>
      <c r="AV458" s="41"/>
      <c r="AW458" s="41"/>
      <c r="AX458" s="41"/>
    </row>
    <row r="459" spans="1:50" ht="24" hidden="1" customHeight="1">
      <c r="A459" s="40"/>
      <c r="B459" s="40"/>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2"/>
      <c r="AL459" s="41"/>
      <c r="AM459" s="41"/>
      <c r="AN459" s="41"/>
      <c r="AO459" s="41"/>
      <c r="AP459" s="41"/>
      <c r="AQ459" s="41"/>
      <c r="AR459" s="41"/>
      <c r="AS459" s="41"/>
      <c r="AT459" s="41"/>
      <c r="AU459" s="41"/>
      <c r="AV459" s="41"/>
      <c r="AW459" s="41"/>
      <c r="AX459" s="41"/>
    </row>
    <row r="460" spans="1:50" ht="24" hidden="1" customHeight="1">
      <c r="A460" s="40"/>
      <c r="B460" s="40"/>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2"/>
      <c r="AL460" s="41"/>
      <c r="AM460" s="41"/>
      <c r="AN460" s="41"/>
      <c r="AO460" s="41"/>
      <c r="AP460" s="41"/>
      <c r="AQ460" s="41"/>
      <c r="AR460" s="41"/>
      <c r="AS460" s="41"/>
      <c r="AT460" s="41"/>
      <c r="AU460" s="41"/>
      <c r="AV460" s="41"/>
      <c r="AW460" s="41"/>
      <c r="AX460" s="41"/>
    </row>
    <row r="461" spans="1:50" ht="24" hidden="1" customHeight="1">
      <c r="A461" s="40"/>
      <c r="B461" s="40"/>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2"/>
      <c r="AL461" s="41"/>
      <c r="AM461" s="41"/>
      <c r="AN461" s="41"/>
      <c r="AO461" s="41"/>
      <c r="AP461" s="41"/>
      <c r="AQ461" s="41"/>
      <c r="AR461" s="41"/>
      <c r="AS461" s="41"/>
      <c r="AT461" s="41"/>
      <c r="AU461" s="41"/>
      <c r="AV461" s="41"/>
      <c r="AW461" s="41"/>
      <c r="AX461" s="41"/>
    </row>
    <row r="462" spans="1:50" ht="24" hidden="1" customHeight="1">
      <c r="A462" s="40"/>
      <c r="B462" s="40"/>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2"/>
      <c r="AL462" s="41"/>
      <c r="AM462" s="41"/>
      <c r="AN462" s="41"/>
      <c r="AO462" s="41"/>
      <c r="AP462" s="41"/>
      <c r="AQ462" s="41"/>
      <c r="AR462" s="41"/>
      <c r="AS462" s="41"/>
      <c r="AT462" s="41"/>
      <c r="AU462" s="41"/>
      <c r="AV462" s="41"/>
      <c r="AW462" s="41"/>
      <c r="AX462" s="41"/>
    </row>
    <row r="463" spans="1:50" ht="24" hidden="1" customHeight="1">
      <c r="A463" s="40"/>
      <c r="B463" s="40"/>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2"/>
      <c r="AL463" s="41"/>
      <c r="AM463" s="41"/>
      <c r="AN463" s="41"/>
      <c r="AO463" s="41"/>
      <c r="AP463" s="41"/>
      <c r="AQ463" s="41"/>
      <c r="AR463" s="41"/>
      <c r="AS463" s="41"/>
      <c r="AT463" s="41"/>
      <c r="AU463" s="41"/>
      <c r="AV463" s="41"/>
      <c r="AW463" s="41"/>
      <c r="AX463" s="41"/>
    </row>
    <row r="464" spans="1:50" ht="24" hidden="1" customHeight="1">
      <c r="A464" s="40"/>
      <c r="B464" s="40"/>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2"/>
      <c r="AL464" s="41"/>
      <c r="AM464" s="41"/>
      <c r="AN464" s="41"/>
      <c r="AO464" s="41"/>
      <c r="AP464" s="41"/>
      <c r="AQ464" s="41"/>
      <c r="AR464" s="41"/>
      <c r="AS464" s="41"/>
      <c r="AT464" s="41"/>
      <c r="AU464" s="41"/>
      <c r="AV464" s="41"/>
      <c r="AW464" s="41"/>
      <c r="AX464" s="41"/>
    </row>
    <row r="465" spans="1:50" ht="24" hidden="1" customHeight="1">
      <c r="A465" s="40"/>
      <c r="B465" s="40"/>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2"/>
      <c r="AL465" s="41"/>
      <c r="AM465" s="41"/>
      <c r="AN465" s="41"/>
      <c r="AO465" s="41"/>
      <c r="AP465" s="41"/>
      <c r="AQ465" s="41"/>
      <c r="AR465" s="41"/>
      <c r="AS465" s="41"/>
      <c r="AT465" s="41"/>
      <c r="AU465" s="41"/>
      <c r="AV465" s="41"/>
      <c r="AW465" s="41"/>
      <c r="AX465" s="41"/>
    </row>
    <row r="466" spans="1:50" ht="14.1"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36"/>
      <c r="AL466" s="26"/>
      <c r="AM466" s="26"/>
      <c r="AN466" s="26"/>
      <c r="AO466" s="26"/>
      <c r="AP466" s="26"/>
      <c r="AQ466" s="26"/>
      <c r="AR466" s="26"/>
      <c r="AS466" s="26"/>
      <c r="AT466" s="26"/>
      <c r="AU466" s="26"/>
      <c r="AV466" s="26"/>
      <c r="AW466" s="26"/>
      <c r="AX466" s="26"/>
    </row>
    <row r="467" spans="1:50" ht="14.1" customHeight="1">
      <c r="A467" s="26"/>
      <c r="B467" s="26" t="s">
        <v>178</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36"/>
      <c r="AL467" s="26"/>
      <c r="AM467" s="26"/>
      <c r="AN467" s="26"/>
      <c r="AO467" s="26"/>
      <c r="AP467" s="26"/>
      <c r="AQ467" s="26"/>
      <c r="AR467" s="26"/>
      <c r="AS467" s="26"/>
      <c r="AT467" s="26"/>
      <c r="AU467" s="26"/>
      <c r="AV467" s="26"/>
      <c r="AW467" s="26"/>
      <c r="AX467" s="26"/>
    </row>
    <row r="468" spans="1:50" ht="34.700000000000003" customHeight="1">
      <c r="A468" s="43"/>
      <c r="B468" s="43"/>
      <c r="C468" s="51" t="s">
        <v>162</v>
      </c>
      <c r="D468" s="51"/>
      <c r="E468" s="51"/>
      <c r="F468" s="51"/>
      <c r="G468" s="51"/>
      <c r="H468" s="51"/>
      <c r="I468" s="51"/>
      <c r="J468" s="51"/>
      <c r="K468" s="51"/>
      <c r="L468" s="51"/>
      <c r="M468" s="51" t="s">
        <v>163</v>
      </c>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1"/>
      <c r="AK468" s="52" t="s">
        <v>164</v>
      </c>
      <c r="AL468" s="51"/>
      <c r="AM468" s="51"/>
      <c r="AN468" s="51"/>
      <c r="AO468" s="51"/>
      <c r="AP468" s="51"/>
      <c r="AQ468" s="51" t="s">
        <v>165</v>
      </c>
      <c r="AR468" s="51"/>
      <c r="AS468" s="51"/>
      <c r="AT468" s="51"/>
      <c r="AU468" s="53" t="s">
        <v>166</v>
      </c>
      <c r="AV468" s="54"/>
      <c r="AW468" s="54"/>
      <c r="AX468" s="55"/>
    </row>
    <row r="469" spans="1:50" ht="22.5" customHeight="1">
      <c r="A469" s="43">
        <v>1</v>
      </c>
      <c r="B469" s="43">
        <v>1</v>
      </c>
      <c r="C469" s="49" t="s">
        <v>179</v>
      </c>
      <c r="D469" s="49"/>
      <c r="E469" s="49"/>
      <c r="F469" s="49"/>
      <c r="G469" s="49"/>
      <c r="H469" s="49"/>
      <c r="I469" s="49"/>
      <c r="J469" s="49"/>
      <c r="K469" s="49"/>
      <c r="L469" s="49"/>
      <c r="M469" s="49" t="s">
        <v>157</v>
      </c>
      <c r="N469" s="49"/>
      <c r="O469" s="49"/>
      <c r="P469" s="49"/>
      <c r="Q469" s="49"/>
      <c r="R469" s="49"/>
      <c r="S469" s="49"/>
      <c r="T469" s="49"/>
      <c r="U469" s="49"/>
      <c r="V469" s="49"/>
      <c r="W469" s="49"/>
      <c r="X469" s="49"/>
      <c r="Y469" s="49"/>
      <c r="Z469" s="49"/>
      <c r="AA469" s="49"/>
      <c r="AB469" s="49"/>
      <c r="AC469" s="49"/>
      <c r="AD469" s="49"/>
      <c r="AE469" s="49"/>
      <c r="AF469" s="49"/>
      <c r="AG469" s="49"/>
      <c r="AH469" s="49"/>
      <c r="AI469" s="49"/>
      <c r="AJ469" s="49"/>
      <c r="AK469" s="50">
        <v>0.222</v>
      </c>
      <c r="AL469" s="49"/>
      <c r="AM469" s="49"/>
      <c r="AN469" s="49"/>
      <c r="AO469" s="49"/>
      <c r="AP469" s="49"/>
      <c r="AQ469" s="44" t="s">
        <v>174</v>
      </c>
      <c r="AR469" s="44"/>
      <c r="AS469" s="44"/>
      <c r="AT469" s="44"/>
      <c r="AU469" s="46" t="s">
        <v>60</v>
      </c>
      <c r="AV469" s="47"/>
      <c r="AW469" s="47"/>
      <c r="AX469" s="48"/>
    </row>
    <row r="470" spans="1:50" ht="22.5" customHeight="1">
      <c r="A470" s="43">
        <v>2</v>
      </c>
      <c r="B470" s="43">
        <v>1</v>
      </c>
      <c r="C470" s="49" t="s">
        <v>180</v>
      </c>
      <c r="D470" s="49"/>
      <c r="E470" s="49"/>
      <c r="F470" s="49"/>
      <c r="G470" s="49"/>
      <c r="H470" s="49"/>
      <c r="I470" s="49"/>
      <c r="J470" s="49"/>
      <c r="K470" s="49"/>
      <c r="L470" s="49"/>
      <c r="M470" s="49" t="s">
        <v>181</v>
      </c>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49"/>
      <c r="AK470" s="50">
        <v>7.3999999999999996E-2</v>
      </c>
      <c r="AL470" s="49"/>
      <c r="AM470" s="49"/>
      <c r="AN470" s="49"/>
      <c r="AO470" s="49"/>
      <c r="AP470" s="49"/>
      <c r="AQ470" s="44" t="s">
        <v>174</v>
      </c>
      <c r="AR470" s="44"/>
      <c r="AS470" s="44"/>
      <c r="AT470" s="44"/>
      <c r="AU470" s="46" t="s">
        <v>60</v>
      </c>
      <c r="AV470" s="47"/>
      <c r="AW470" s="47"/>
      <c r="AX470" s="48"/>
    </row>
    <row r="471" spans="1:50" ht="22.5" customHeight="1">
      <c r="A471" s="43">
        <v>3</v>
      </c>
      <c r="B471" s="43">
        <v>1</v>
      </c>
      <c r="C471" s="49" t="s">
        <v>182</v>
      </c>
      <c r="D471" s="49"/>
      <c r="E471" s="49"/>
      <c r="F471" s="49"/>
      <c r="G471" s="49"/>
      <c r="H471" s="49"/>
      <c r="I471" s="49"/>
      <c r="J471" s="49"/>
      <c r="K471" s="49"/>
      <c r="L471" s="49"/>
      <c r="M471" s="49" t="s">
        <v>183</v>
      </c>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49"/>
      <c r="AK471" s="50">
        <v>3.9E-2</v>
      </c>
      <c r="AL471" s="49"/>
      <c r="AM471" s="49"/>
      <c r="AN471" s="49"/>
      <c r="AO471" s="49"/>
      <c r="AP471" s="49"/>
      <c r="AQ471" s="44" t="s">
        <v>174</v>
      </c>
      <c r="AR471" s="44"/>
      <c r="AS471" s="44"/>
      <c r="AT471" s="44"/>
      <c r="AU471" s="46" t="s">
        <v>60</v>
      </c>
      <c r="AV471" s="47"/>
      <c r="AW471" s="47"/>
      <c r="AX471" s="48"/>
    </row>
    <row r="472" spans="1:50" ht="22.5" hidden="1" customHeight="1">
      <c r="A472" s="43">
        <v>4</v>
      </c>
      <c r="B472" s="43"/>
      <c r="C472" s="44" t="s">
        <v>60</v>
      </c>
      <c r="D472" s="44"/>
      <c r="E472" s="44"/>
      <c r="F472" s="44"/>
      <c r="G472" s="44"/>
      <c r="H472" s="44"/>
      <c r="I472" s="44"/>
      <c r="J472" s="44"/>
      <c r="K472" s="44"/>
      <c r="L472" s="44"/>
      <c r="M472" s="44" t="s">
        <v>60</v>
      </c>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5" t="s">
        <v>60</v>
      </c>
      <c r="AL472" s="44"/>
      <c r="AM472" s="44"/>
      <c r="AN472" s="44"/>
      <c r="AO472" s="44"/>
      <c r="AP472" s="44"/>
      <c r="AQ472" s="44" t="s">
        <v>60</v>
      </c>
      <c r="AR472" s="44"/>
      <c r="AS472" s="44"/>
      <c r="AT472" s="44"/>
      <c r="AU472" s="46" t="s">
        <v>60</v>
      </c>
      <c r="AV472" s="47"/>
      <c r="AW472" s="47"/>
      <c r="AX472" s="48"/>
    </row>
    <row r="473" spans="1:50" ht="22.5" hidden="1" customHeight="1">
      <c r="A473" s="43">
        <v>5</v>
      </c>
      <c r="B473" s="43"/>
      <c r="C473" s="44" t="s">
        <v>60</v>
      </c>
      <c r="D473" s="44"/>
      <c r="E473" s="44"/>
      <c r="F473" s="44"/>
      <c r="G473" s="44"/>
      <c r="H473" s="44"/>
      <c r="I473" s="44"/>
      <c r="J473" s="44"/>
      <c r="K473" s="44"/>
      <c r="L473" s="44"/>
      <c r="M473" s="44" t="s">
        <v>60</v>
      </c>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5" t="s">
        <v>60</v>
      </c>
      <c r="AL473" s="44"/>
      <c r="AM473" s="44"/>
      <c r="AN473" s="44"/>
      <c r="AO473" s="44"/>
      <c r="AP473" s="44"/>
      <c r="AQ473" s="44" t="s">
        <v>60</v>
      </c>
      <c r="AR473" s="44"/>
      <c r="AS473" s="44"/>
      <c r="AT473" s="44"/>
      <c r="AU473" s="46" t="s">
        <v>60</v>
      </c>
      <c r="AV473" s="47"/>
      <c r="AW473" s="47"/>
      <c r="AX473" s="48"/>
    </row>
    <row r="474" spans="1:50" ht="22.5" hidden="1" customHeight="1">
      <c r="A474" s="43">
        <v>6</v>
      </c>
      <c r="B474" s="43"/>
      <c r="C474" s="44" t="s">
        <v>60</v>
      </c>
      <c r="D474" s="44"/>
      <c r="E474" s="44"/>
      <c r="F474" s="44"/>
      <c r="G474" s="44"/>
      <c r="H474" s="44"/>
      <c r="I474" s="44"/>
      <c r="J474" s="44"/>
      <c r="K474" s="44"/>
      <c r="L474" s="44"/>
      <c r="M474" s="44" t="s">
        <v>60</v>
      </c>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5" t="s">
        <v>60</v>
      </c>
      <c r="AL474" s="44"/>
      <c r="AM474" s="44"/>
      <c r="AN474" s="44"/>
      <c r="AO474" s="44"/>
      <c r="AP474" s="44"/>
      <c r="AQ474" s="44" t="s">
        <v>60</v>
      </c>
      <c r="AR474" s="44"/>
      <c r="AS474" s="44"/>
      <c r="AT474" s="44"/>
      <c r="AU474" s="46" t="s">
        <v>60</v>
      </c>
      <c r="AV474" s="47"/>
      <c r="AW474" s="47"/>
      <c r="AX474" s="48"/>
    </row>
    <row r="475" spans="1:50" ht="22.5" hidden="1" customHeight="1">
      <c r="A475" s="43">
        <v>7</v>
      </c>
      <c r="B475" s="43"/>
      <c r="C475" s="44" t="s">
        <v>60</v>
      </c>
      <c r="D475" s="44"/>
      <c r="E475" s="44"/>
      <c r="F475" s="44"/>
      <c r="G475" s="44"/>
      <c r="H475" s="44"/>
      <c r="I475" s="44"/>
      <c r="J475" s="44"/>
      <c r="K475" s="44"/>
      <c r="L475" s="44"/>
      <c r="M475" s="44" t="s">
        <v>60</v>
      </c>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5" t="s">
        <v>60</v>
      </c>
      <c r="AL475" s="44"/>
      <c r="AM475" s="44"/>
      <c r="AN475" s="44"/>
      <c r="AO475" s="44"/>
      <c r="AP475" s="44"/>
      <c r="AQ475" s="44" t="s">
        <v>60</v>
      </c>
      <c r="AR475" s="44"/>
      <c r="AS475" s="44"/>
      <c r="AT475" s="44"/>
      <c r="AU475" s="46" t="s">
        <v>60</v>
      </c>
      <c r="AV475" s="47"/>
      <c r="AW475" s="47"/>
      <c r="AX475" s="48"/>
    </row>
    <row r="476" spans="1:50" ht="22.5" hidden="1" customHeight="1">
      <c r="A476" s="43">
        <v>8</v>
      </c>
      <c r="B476" s="43"/>
      <c r="C476" s="44" t="s">
        <v>60</v>
      </c>
      <c r="D476" s="44"/>
      <c r="E476" s="44"/>
      <c r="F476" s="44"/>
      <c r="G476" s="44"/>
      <c r="H476" s="44"/>
      <c r="I476" s="44"/>
      <c r="J476" s="44"/>
      <c r="K476" s="44"/>
      <c r="L476" s="44"/>
      <c r="M476" s="44" t="s">
        <v>60</v>
      </c>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5" t="s">
        <v>60</v>
      </c>
      <c r="AL476" s="44"/>
      <c r="AM476" s="44"/>
      <c r="AN476" s="44"/>
      <c r="AO476" s="44"/>
      <c r="AP476" s="44"/>
      <c r="AQ476" s="44" t="s">
        <v>60</v>
      </c>
      <c r="AR476" s="44"/>
      <c r="AS476" s="44"/>
      <c r="AT476" s="44"/>
      <c r="AU476" s="46" t="s">
        <v>60</v>
      </c>
      <c r="AV476" s="47"/>
      <c r="AW476" s="47"/>
      <c r="AX476" s="48"/>
    </row>
    <row r="477" spans="1:50" ht="22.5" hidden="1" customHeight="1">
      <c r="A477" s="43">
        <v>9</v>
      </c>
      <c r="B477" s="43"/>
      <c r="C477" s="44" t="s">
        <v>60</v>
      </c>
      <c r="D477" s="44"/>
      <c r="E477" s="44"/>
      <c r="F477" s="44"/>
      <c r="G477" s="44"/>
      <c r="H477" s="44"/>
      <c r="I477" s="44"/>
      <c r="J477" s="44"/>
      <c r="K477" s="44"/>
      <c r="L477" s="44"/>
      <c r="M477" s="44" t="s">
        <v>60</v>
      </c>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5" t="s">
        <v>60</v>
      </c>
      <c r="AL477" s="44"/>
      <c r="AM477" s="44"/>
      <c r="AN477" s="44"/>
      <c r="AO477" s="44"/>
      <c r="AP477" s="44"/>
      <c r="AQ477" s="44" t="s">
        <v>60</v>
      </c>
      <c r="AR477" s="44"/>
      <c r="AS477" s="44"/>
      <c r="AT477" s="44"/>
      <c r="AU477" s="46" t="s">
        <v>60</v>
      </c>
      <c r="AV477" s="47"/>
      <c r="AW477" s="47"/>
      <c r="AX477" s="48"/>
    </row>
    <row r="478" spans="1:50" ht="22.5" hidden="1" customHeight="1">
      <c r="A478" s="43">
        <v>10</v>
      </c>
      <c r="B478" s="43"/>
      <c r="C478" s="44" t="s">
        <v>60</v>
      </c>
      <c r="D478" s="44"/>
      <c r="E478" s="44"/>
      <c r="F478" s="44"/>
      <c r="G478" s="44"/>
      <c r="H478" s="44"/>
      <c r="I478" s="44"/>
      <c r="J478" s="44"/>
      <c r="K478" s="44"/>
      <c r="L478" s="44"/>
      <c r="M478" s="44" t="s">
        <v>60</v>
      </c>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5" t="s">
        <v>60</v>
      </c>
      <c r="AL478" s="44"/>
      <c r="AM478" s="44"/>
      <c r="AN478" s="44"/>
      <c r="AO478" s="44"/>
      <c r="AP478" s="44"/>
      <c r="AQ478" s="44" t="s">
        <v>60</v>
      </c>
      <c r="AR478" s="44"/>
      <c r="AS478" s="44"/>
      <c r="AT478" s="44"/>
      <c r="AU478" s="46" t="s">
        <v>60</v>
      </c>
      <c r="AV478" s="47"/>
      <c r="AW478" s="47"/>
      <c r="AX478" s="48"/>
    </row>
    <row r="479" spans="1:50" hidden="1"/>
    <row r="480" spans="1:50" hidden="1"/>
    <row r="481" hidden="1"/>
    <row r="482" hidden="1"/>
    <row r="483" hidden="1"/>
    <row r="484" hidden="1"/>
    <row r="485" hidden="1"/>
    <row r="486" hidden="1"/>
    <row r="487" hidden="1"/>
    <row r="488" hidden="1"/>
    <row r="489" hidden="1"/>
    <row r="490" hidden="1"/>
    <row r="491" hidden="1"/>
    <row r="492" hidden="1"/>
    <row r="493" hidden="1"/>
    <row r="494" hidden="1"/>
    <row r="495" hidden="1"/>
    <row r="496" ht="18.75" hidden="1" customHeight="1"/>
    <row r="497" spans="1:50" ht="19.5" hidden="1" customHeight="1"/>
    <row r="498" spans="1:50" ht="19.5" hidden="1" customHeight="1"/>
    <row r="499" spans="1:50" ht="18.75" customHeight="1"/>
    <row r="500" spans="1:50">
      <c r="A500" s="26"/>
      <c r="B500" s="26" t="s">
        <v>184</v>
      </c>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36"/>
      <c r="AL500" s="26"/>
      <c r="AM500" s="26"/>
      <c r="AN500" s="26"/>
      <c r="AO500" s="26"/>
      <c r="AP500" s="26"/>
      <c r="AQ500" s="26"/>
      <c r="AR500" s="26"/>
      <c r="AS500" s="26"/>
      <c r="AT500" s="26"/>
      <c r="AU500" s="26"/>
      <c r="AV500" s="26"/>
      <c r="AW500" s="26"/>
      <c r="AX500" s="26"/>
    </row>
    <row r="501" spans="1:50" ht="34.5" customHeight="1">
      <c r="A501" s="43"/>
      <c r="B501" s="43"/>
      <c r="C501" s="51" t="s">
        <v>162</v>
      </c>
      <c r="D501" s="51"/>
      <c r="E501" s="51"/>
      <c r="F501" s="51"/>
      <c r="G501" s="51"/>
      <c r="H501" s="51"/>
      <c r="I501" s="51"/>
      <c r="J501" s="51"/>
      <c r="K501" s="51"/>
      <c r="L501" s="51"/>
      <c r="M501" s="51" t="s">
        <v>163</v>
      </c>
      <c r="N501" s="51"/>
      <c r="O501" s="51"/>
      <c r="P501" s="51"/>
      <c r="Q501" s="51"/>
      <c r="R501" s="51"/>
      <c r="S501" s="51"/>
      <c r="T501" s="51"/>
      <c r="U501" s="51"/>
      <c r="V501" s="51"/>
      <c r="W501" s="51"/>
      <c r="X501" s="51"/>
      <c r="Y501" s="51"/>
      <c r="Z501" s="51"/>
      <c r="AA501" s="51"/>
      <c r="AB501" s="51"/>
      <c r="AC501" s="51"/>
      <c r="AD501" s="51"/>
      <c r="AE501" s="51"/>
      <c r="AF501" s="51"/>
      <c r="AG501" s="51"/>
      <c r="AH501" s="51"/>
      <c r="AI501" s="51"/>
      <c r="AJ501" s="51"/>
      <c r="AK501" s="52" t="s">
        <v>164</v>
      </c>
      <c r="AL501" s="51"/>
      <c r="AM501" s="51"/>
      <c r="AN501" s="51"/>
      <c r="AO501" s="51"/>
      <c r="AP501" s="51"/>
      <c r="AQ501" s="51" t="s">
        <v>165</v>
      </c>
      <c r="AR501" s="51"/>
      <c r="AS501" s="51"/>
      <c r="AT501" s="51"/>
      <c r="AU501" s="53" t="s">
        <v>166</v>
      </c>
      <c r="AV501" s="54"/>
      <c r="AW501" s="54"/>
      <c r="AX501" s="55"/>
    </row>
    <row r="502" spans="1:50" ht="22.5" customHeight="1">
      <c r="A502" s="43">
        <v>1</v>
      </c>
      <c r="B502" s="43">
        <v>1</v>
      </c>
      <c r="C502" s="49" t="s">
        <v>185</v>
      </c>
      <c r="D502" s="49"/>
      <c r="E502" s="49"/>
      <c r="F502" s="49"/>
      <c r="G502" s="49"/>
      <c r="H502" s="49"/>
      <c r="I502" s="49"/>
      <c r="J502" s="49"/>
      <c r="K502" s="49"/>
      <c r="L502" s="49"/>
      <c r="M502" s="49" t="s">
        <v>157</v>
      </c>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50">
        <v>0.222</v>
      </c>
      <c r="AL502" s="49"/>
      <c r="AM502" s="49"/>
      <c r="AN502" s="49"/>
      <c r="AO502" s="49"/>
      <c r="AP502" s="49"/>
      <c r="AQ502" s="44" t="s">
        <v>174</v>
      </c>
      <c r="AR502" s="44"/>
      <c r="AS502" s="44"/>
      <c r="AT502" s="44"/>
      <c r="AU502" s="46" t="s">
        <v>60</v>
      </c>
      <c r="AV502" s="47"/>
      <c r="AW502" s="47"/>
      <c r="AX502" s="48"/>
    </row>
    <row r="503" spans="1:50" ht="22.5" customHeight="1">
      <c r="A503" s="43">
        <v>2</v>
      </c>
      <c r="B503" s="43">
        <v>1</v>
      </c>
      <c r="C503" s="49" t="s">
        <v>186</v>
      </c>
      <c r="D503" s="49"/>
      <c r="E503" s="49"/>
      <c r="F503" s="49"/>
      <c r="G503" s="49"/>
      <c r="H503" s="49"/>
      <c r="I503" s="49"/>
      <c r="J503" s="49"/>
      <c r="K503" s="49"/>
      <c r="L503" s="49"/>
      <c r="M503" s="49" t="s">
        <v>181</v>
      </c>
      <c r="N503" s="49"/>
      <c r="O503" s="49"/>
      <c r="P503" s="49"/>
      <c r="Q503" s="49"/>
      <c r="R503" s="49"/>
      <c r="S503" s="49"/>
      <c r="T503" s="49"/>
      <c r="U503" s="49"/>
      <c r="V503" s="49"/>
      <c r="W503" s="49"/>
      <c r="X503" s="49"/>
      <c r="Y503" s="49"/>
      <c r="Z503" s="49"/>
      <c r="AA503" s="49"/>
      <c r="AB503" s="49"/>
      <c r="AC503" s="49"/>
      <c r="AD503" s="49"/>
      <c r="AE503" s="49"/>
      <c r="AF503" s="49"/>
      <c r="AG503" s="49"/>
      <c r="AH503" s="49"/>
      <c r="AI503" s="49"/>
      <c r="AJ503" s="49"/>
      <c r="AK503" s="50">
        <v>7.3999999999999996E-2</v>
      </c>
      <c r="AL503" s="49"/>
      <c r="AM503" s="49"/>
      <c r="AN503" s="49"/>
      <c r="AO503" s="49"/>
      <c r="AP503" s="49"/>
      <c r="AQ503" s="44" t="s">
        <v>174</v>
      </c>
      <c r="AR503" s="44"/>
      <c r="AS503" s="44"/>
      <c r="AT503" s="44"/>
      <c r="AU503" s="46" t="s">
        <v>60</v>
      </c>
      <c r="AV503" s="47"/>
      <c r="AW503" s="47"/>
      <c r="AX503" s="48"/>
    </row>
    <row r="504" spans="1:50" ht="22.5" customHeight="1">
      <c r="A504" s="43">
        <v>3</v>
      </c>
      <c r="B504" s="43">
        <v>1</v>
      </c>
      <c r="C504" s="49" t="s">
        <v>187</v>
      </c>
      <c r="D504" s="49"/>
      <c r="E504" s="49"/>
      <c r="F504" s="49"/>
      <c r="G504" s="49"/>
      <c r="H504" s="49"/>
      <c r="I504" s="49"/>
      <c r="J504" s="49"/>
      <c r="K504" s="49"/>
      <c r="L504" s="49"/>
      <c r="M504" s="49" t="s">
        <v>183</v>
      </c>
      <c r="N504" s="49"/>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50">
        <v>3.9E-2</v>
      </c>
      <c r="AL504" s="49"/>
      <c r="AM504" s="49"/>
      <c r="AN504" s="49"/>
      <c r="AO504" s="49"/>
      <c r="AP504" s="49"/>
      <c r="AQ504" s="44" t="s">
        <v>174</v>
      </c>
      <c r="AR504" s="44"/>
      <c r="AS504" s="44"/>
      <c r="AT504" s="44"/>
      <c r="AU504" s="46" t="s">
        <v>60</v>
      </c>
      <c r="AV504" s="47"/>
      <c r="AW504" s="47"/>
      <c r="AX504" s="48"/>
    </row>
    <row r="505" spans="1:50" ht="22.5" hidden="1" customHeight="1">
      <c r="A505" s="43">
        <v>4</v>
      </c>
      <c r="B505" s="43"/>
      <c r="C505" s="44" t="s">
        <v>60</v>
      </c>
      <c r="D505" s="44"/>
      <c r="E505" s="44"/>
      <c r="F505" s="44"/>
      <c r="G505" s="44"/>
      <c r="H505" s="44"/>
      <c r="I505" s="44"/>
      <c r="J505" s="44"/>
      <c r="K505" s="44"/>
      <c r="L505" s="44"/>
      <c r="M505" s="44" t="s">
        <v>60</v>
      </c>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5" t="s">
        <v>60</v>
      </c>
      <c r="AL505" s="44"/>
      <c r="AM505" s="44"/>
      <c r="AN505" s="44"/>
      <c r="AO505" s="44"/>
      <c r="AP505" s="44"/>
      <c r="AQ505" s="44" t="s">
        <v>60</v>
      </c>
      <c r="AR505" s="44"/>
      <c r="AS505" s="44"/>
      <c r="AT505" s="44"/>
      <c r="AU505" s="46" t="s">
        <v>60</v>
      </c>
      <c r="AV505" s="47"/>
      <c r="AW505" s="47"/>
      <c r="AX505" s="48"/>
    </row>
    <row r="506" spans="1:50" ht="22.5" hidden="1" customHeight="1">
      <c r="A506" s="43">
        <v>5</v>
      </c>
      <c r="B506" s="43"/>
      <c r="C506" s="44" t="s">
        <v>60</v>
      </c>
      <c r="D506" s="44"/>
      <c r="E506" s="44"/>
      <c r="F506" s="44"/>
      <c r="G506" s="44"/>
      <c r="H506" s="44"/>
      <c r="I506" s="44"/>
      <c r="J506" s="44"/>
      <c r="K506" s="44"/>
      <c r="L506" s="44"/>
      <c r="M506" s="44" t="s">
        <v>60</v>
      </c>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5" t="s">
        <v>60</v>
      </c>
      <c r="AL506" s="44"/>
      <c r="AM506" s="44"/>
      <c r="AN506" s="44"/>
      <c r="AO506" s="44"/>
      <c r="AP506" s="44"/>
      <c r="AQ506" s="44" t="s">
        <v>60</v>
      </c>
      <c r="AR506" s="44"/>
      <c r="AS506" s="44"/>
      <c r="AT506" s="44"/>
      <c r="AU506" s="46" t="s">
        <v>60</v>
      </c>
      <c r="AV506" s="47"/>
      <c r="AW506" s="47"/>
      <c r="AX506" s="48"/>
    </row>
    <row r="507" spans="1:50" ht="22.5" hidden="1" customHeight="1">
      <c r="A507" s="43">
        <v>6</v>
      </c>
      <c r="B507" s="43"/>
      <c r="C507" s="44" t="s">
        <v>60</v>
      </c>
      <c r="D507" s="44"/>
      <c r="E507" s="44"/>
      <c r="F507" s="44"/>
      <c r="G507" s="44"/>
      <c r="H507" s="44"/>
      <c r="I507" s="44"/>
      <c r="J507" s="44"/>
      <c r="K507" s="44"/>
      <c r="L507" s="44"/>
      <c r="M507" s="44" t="s">
        <v>60</v>
      </c>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5" t="s">
        <v>60</v>
      </c>
      <c r="AL507" s="44"/>
      <c r="AM507" s="44"/>
      <c r="AN507" s="44"/>
      <c r="AO507" s="44"/>
      <c r="AP507" s="44"/>
      <c r="AQ507" s="44" t="s">
        <v>60</v>
      </c>
      <c r="AR507" s="44"/>
      <c r="AS507" s="44"/>
      <c r="AT507" s="44"/>
      <c r="AU507" s="46" t="s">
        <v>60</v>
      </c>
      <c r="AV507" s="47"/>
      <c r="AW507" s="47"/>
      <c r="AX507" s="48"/>
    </row>
    <row r="508" spans="1:50" ht="22.5" hidden="1" customHeight="1">
      <c r="A508" s="43">
        <v>7</v>
      </c>
      <c r="B508" s="43"/>
      <c r="C508" s="44" t="s">
        <v>60</v>
      </c>
      <c r="D508" s="44"/>
      <c r="E508" s="44"/>
      <c r="F508" s="44"/>
      <c r="G508" s="44"/>
      <c r="H508" s="44"/>
      <c r="I508" s="44"/>
      <c r="J508" s="44"/>
      <c r="K508" s="44"/>
      <c r="L508" s="44"/>
      <c r="M508" s="44" t="s">
        <v>60</v>
      </c>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5" t="s">
        <v>60</v>
      </c>
      <c r="AL508" s="44"/>
      <c r="AM508" s="44"/>
      <c r="AN508" s="44"/>
      <c r="AO508" s="44"/>
      <c r="AP508" s="44"/>
      <c r="AQ508" s="44" t="s">
        <v>60</v>
      </c>
      <c r="AR508" s="44"/>
      <c r="AS508" s="44"/>
      <c r="AT508" s="44"/>
      <c r="AU508" s="46" t="s">
        <v>60</v>
      </c>
      <c r="AV508" s="47"/>
      <c r="AW508" s="47"/>
      <c r="AX508" s="48"/>
    </row>
    <row r="509" spans="1:50" ht="22.5" hidden="1" customHeight="1">
      <c r="A509" s="43">
        <v>8</v>
      </c>
      <c r="B509" s="43"/>
      <c r="C509" s="44" t="s">
        <v>60</v>
      </c>
      <c r="D509" s="44"/>
      <c r="E509" s="44"/>
      <c r="F509" s="44"/>
      <c r="G509" s="44"/>
      <c r="H509" s="44"/>
      <c r="I509" s="44"/>
      <c r="J509" s="44"/>
      <c r="K509" s="44"/>
      <c r="L509" s="44"/>
      <c r="M509" s="44" t="s">
        <v>60</v>
      </c>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5" t="s">
        <v>60</v>
      </c>
      <c r="AL509" s="44"/>
      <c r="AM509" s="44"/>
      <c r="AN509" s="44"/>
      <c r="AO509" s="44"/>
      <c r="AP509" s="44"/>
      <c r="AQ509" s="44" t="s">
        <v>60</v>
      </c>
      <c r="AR509" s="44"/>
      <c r="AS509" s="44"/>
      <c r="AT509" s="44"/>
      <c r="AU509" s="46" t="s">
        <v>60</v>
      </c>
      <c r="AV509" s="47"/>
      <c r="AW509" s="47"/>
      <c r="AX509" s="48"/>
    </row>
    <row r="510" spans="1:50" ht="22.5" hidden="1" customHeight="1">
      <c r="A510" s="43">
        <v>9</v>
      </c>
      <c r="B510" s="43"/>
      <c r="C510" s="44" t="s">
        <v>60</v>
      </c>
      <c r="D510" s="44"/>
      <c r="E510" s="44"/>
      <c r="F510" s="44"/>
      <c r="G510" s="44"/>
      <c r="H510" s="44"/>
      <c r="I510" s="44"/>
      <c r="J510" s="44"/>
      <c r="K510" s="44"/>
      <c r="L510" s="44"/>
      <c r="M510" s="44" t="s">
        <v>60</v>
      </c>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5" t="s">
        <v>60</v>
      </c>
      <c r="AL510" s="44"/>
      <c r="AM510" s="44"/>
      <c r="AN510" s="44"/>
      <c r="AO510" s="44"/>
      <c r="AP510" s="44"/>
      <c r="AQ510" s="44" t="s">
        <v>60</v>
      </c>
      <c r="AR510" s="44"/>
      <c r="AS510" s="44"/>
      <c r="AT510" s="44"/>
      <c r="AU510" s="46" t="s">
        <v>60</v>
      </c>
      <c r="AV510" s="47"/>
      <c r="AW510" s="47"/>
      <c r="AX510" s="48"/>
    </row>
    <row r="511" spans="1:50" ht="22.5" hidden="1" customHeight="1">
      <c r="A511" s="43">
        <v>10</v>
      </c>
      <c r="B511" s="43"/>
      <c r="C511" s="44" t="s">
        <v>60</v>
      </c>
      <c r="D511" s="44"/>
      <c r="E511" s="44"/>
      <c r="F511" s="44"/>
      <c r="G511" s="44"/>
      <c r="H511" s="44"/>
      <c r="I511" s="44"/>
      <c r="J511" s="44"/>
      <c r="K511" s="44"/>
      <c r="L511" s="44"/>
      <c r="M511" s="44" t="s">
        <v>60</v>
      </c>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5" t="s">
        <v>60</v>
      </c>
      <c r="AL511" s="44"/>
      <c r="AM511" s="44"/>
      <c r="AN511" s="44"/>
      <c r="AO511" s="44"/>
      <c r="AP511" s="44"/>
      <c r="AQ511" s="44" t="s">
        <v>60</v>
      </c>
      <c r="AR511" s="44"/>
      <c r="AS511" s="44"/>
      <c r="AT511" s="44"/>
      <c r="AU511" s="46" t="s">
        <v>60</v>
      </c>
      <c r="AV511" s="47"/>
      <c r="AW511" s="47"/>
      <c r="AX511" s="48"/>
    </row>
    <row r="512" spans="1:50"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spans="1:50" hidden="1"/>
    <row r="530" spans="1:50" hidden="1"/>
    <row r="531" spans="1:50" hidden="1"/>
    <row r="532" spans="1:50" hidden="1"/>
    <row r="533" spans="1:50" hidden="1">
      <c r="A533" s="40"/>
      <c r="B533" s="40" t="s">
        <v>192</v>
      </c>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39"/>
      <c r="AL533" s="40"/>
      <c r="AM533" s="40"/>
      <c r="AN533" s="40"/>
      <c r="AO533" s="40"/>
      <c r="AP533" s="40"/>
      <c r="AQ533" s="40"/>
      <c r="AR533" s="40"/>
      <c r="AS533" s="40"/>
      <c r="AT533" s="40"/>
      <c r="AU533" s="40"/>
      <c r="AV533" s="40"/>
      <c r="AW533" s="40"/>
      <c r="AX533" s="40"/>
    </row>
    <row r="534" spans="1:50" hidden="1">
      <c r="A534" s="43"/>
      <c r="B534" s="43"/>
      <c r="C534" s="51" t="s">
        <v>162</v>
      </c>
      <c r="D534" s="51"/>
      <c r="E534" s="51"/>
      <c r="F534" s="51"/>
      <c r="G534" s="51"/>
      <c r="H534" s="51"/>
      <c r="I534" s="51"/>
      <c r="J534" s="51"/>
      <c r="K534" s="51"/>
      <c r="L534" s="51"/>
      <c r="M534" s="51" t="s">
        <v>163</v>
      </c>
      <c r="N534" s="51"/>
      <c r="O534" s="51"/>
      <c r="P534" s="51"/>
      <c r="Q534" s="51"/>
      <c r="R534" s="51"/>
      <c r="S534" s="51"/>
      <c r="T534" s="51"/>
      <c r="U534" s="51"/>
      <c r="V534" s="51"/>
      <c r="W534" s="51"/>
      <c r="X534" s="51"/>
      <c r="Y534" s="51"/>
      <c r="Z534" s="51"/>
      <c r="AA534" s="51"/>
      <c r="AB534" s="51"/>
      <c r="AC534" s="51"/>
      <c r="AD534" s="51"/>
      <c r="AE534" s="51"/>
      <c r="AF534" s="51"/>
      <c r="AG534" s="51"/>
      <c r="AH534" s="51"/>
      <c r="AI534" s="51"/>
      <c r="AJ534" s="51"/>
      <c r="AK534" s="52" t="s">
        <v>164</v>
      </c>
      <c r="AL534" s="51"/>
      <c r="AM534" s="51"/>
      <c r="AN534" s="51"/>
      <c r="AO534" s="51"/>
      <c r="AP534" s="51"/>
      <c r="AQ534" s="51" t="s">
        <v>165</v>
      </c>
      <c r="AR534" s="51"/>
      <c r="AS534" s="51"/>
      <c r="AT534" s="51"/>
      <c r="AU534" s="53" t="s">
        <v>166</v>
      </c>
      <c r="AV534" s="54"/>
      <c r="AW534" s="54"/>
      <c r="AX534" s="55"/>
    </row>
    <row r="535" spans="1:50" hidden="1">
      <c r="A535" s="43"/>
      <c r="B535" s="43"/>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49"/>
      <c r="AD535" s="49"/>
      <c r="AE535" s="49"/>
      <c r="AF535" s="49"/>
      <c r="AG535" s="49"/>
      <c r="AH535" s="49"/>
      <c r="AI535" s="49"/>
      <c r="AJ535" s="49"/>
      <c r="AK535" s="50"/>
      <c r="AL535" s="49"/>
      <c r="AM535" s="49"/>
      <c r="AN535" s="49"/>
      <c r="AO535" s="49"/>
      <c r="AP535" s="49"/>
      <c r="AQ535" s="44"/>
      <c r="AR535" s="44"/>
      <c r="AS535" s="44"/>
      <c r="AT535" s="44"/>
      <c r="AU535" s="46"/>
      <c r="AV535" s="47"/>
      <c r="AW535" s="47"/>
      <c r="AX535" s="48"/>
    </row>
    <row r="536" spans="1:50" hidden="1">
      <c r="A536" s="43"/>
      <c r="B536" s="43"/>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c r="AD536" s="49"/>
      <c r="AE536" s="49"/>
      <c r="AF536" s="49"/>
      <c r="AG536" s="49"/>
      <c r="AH536" s="49"/>
      <c r="AI536" s="49"/>
      <c r="AJ536" s="49"/>
      <c r="AK536" s="50"/>
      <c r="AL536" s="49"/>
      <c r="AM536" s="49"/>
      <c r="AN536" s="49"/>
      <c r="AO536" s="49"/>
      <c r="AP536" s="49"/>
      <c r="AQ536" s="44"/>
      <c r="AR536" s="44"/>
      <c r="AS536" s="44"/>
      <c r="AT536" s="44"/>
      <c r="AU536" s="46"/>
      <c r="AV536" s="47"/>
      <c r="AW536" s="47"/>
      <c r="AX536" s="48"/>
    </row>
    <row r="537" spans="1:50" hidden="1">
      <c r="A537" s="43"/>
      <c r="B537" s="43"/>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c r="AC537" s="49"/>
      <c r="AD537" s="49"/>
      <c r="AE537" s="49"/>
      <c r="AF537" s="49"/>
      <c r="AG537" s="49"/>
      <c r="AH537" s="49"/>
      <c r="AI537" s="49"/>
      <c r="AJ537" s="49"/>
      <c r="AK537" s="50"/>
      <c r="AL537" s="49"/>
      <c r="AM537" s="49"/>
      <c r="AN537" s="49"/>
      <c r="AO537" s="49"/>
      <c r="AP537" s="49"/>
      <c r="AQ537" s="44"/>
      <c r="AR537" s="44"/>
      <c r="AS537" s="44"/>
      <c r="AT537" s="44"/>
      <c r="AU537" s="46"/>
      <c r="AV537" s="47"/>
      <c r="AW537" s="47"/>
      <c r="AX537" s="48"/>
    </row>
    <row r="538" spans="1:50" hidden="1">
      <c r="A538" s="43"/>
      <c r="B538" s="43"/>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5"/>
      <c r="AL538" s="44"/>
      <c r="AM538" s="44"/>
      <c r="AN538" s="44"/>
      <c r="AO538" s="44"/>
      <c r="AP538" s="44"/>
      <c r="AQ538" s="44"/>
      <c r="AR538" s="44"/>
      <c r="AS538" s="44"/>
      <c r="AT538" s="44"/>
      <c r="AU538" s="46"/>
      <c r="AV538" s="47"/>
      <c r="AW538" s="47"/>
      <c r="AX538" s="48"/>
    </row>
    <row r="539" spans="1:50" hidden="1">
      <c r="A539" s="43"/>
      <c r="B539" s="43"/>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5"/>
      <c r="AL539" s="44"/>
      <c r="AM539" s="44"/>
      <c r="AN539" s="44"/>
      <c r="AO539" s="44"/>
      <c r="AP539" s="44"/>
      <c r="AQ539" s="44"/>
      <c r="AR539" s="44"/>
      <c r="AS539" s="44"/>
      <c r="AT539" s="44"/>
      <c r="AU539" s="46"/>
      <c r="AV539" s="47"/>
      <c r="AW539" s="47"/>
      <c r="AX539" s="48"/>
    </row>
    <row r="540" spans="1:50" hidden="1">
      <c r="A540" s="43"/>
      <c r="B540" s="43"/>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5"/>
      <c r="AL540" s="44"/>
      <c r="AM540" s="44"/>
      <c r="AN540" s="44"/>
      <c r="AO540" s="44"/>
      <c r="AP540" s="44"/>
      <c r="AQ540" s="44"/>
      <c r="AR540" s="44"/>
      <c r="AS540" s="44"/>
      <c r="AT540" s="44"/>
      <c r="AU540" s="46"/>
      <c r="AV540" s="47"/>
      <c r="AW540" s="47"/>
      <c r="AX540" s="48"/>
    </row>
    <row r="541" spans="1:50" hidden="1">
      <c r="A541" s="43"/>
      <c r="B541" s="43"/>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5"/>
      <c r="AL541" s="44"/>
      <c r="AM541" s="44"/>
      <c r="AN541" s="44"/>
      <c r="AO541" s="44"/>
      <c r="AP541" s="44"/>
      <c r="AQ541" s="44"/>
      <c r="AR541" s="44"/>
      <c r="AS541" s="44"/>
      <c r="AT541" s="44"/>
      <c r="AU541" s="46"/>
      <c r="AV541" s="47"/>
      <c r="AW541" s="47"/>
      <c r="AX541" s="48"/>
    </row>
    <row r="542" spans="1:50" hidden="1">
      <c r="A542" s="43"/>
      <c r="B542" s="43"/>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5"/>
      <c r="AL542" s="44"/>
      <c r="AM542" s="44"/>
      <c r="AN542" s="44"/>
      <c r="AO542" s="44"/>
      <c r="AP542" s="44"/>
      <c r="AQ542" s="44"/>
      <c r="AR542" s="44"/>
      <c r="AS542" s="44"/>
      <c r="AT542" s="44"/>
      <c r="AU542" s="46"/>
      <c r="AV542" s="47"/>
      <c r="AW542" s="47"/>
      <c r="AX542" s="48"/>
    </row>
    <row r="543" spans="1:50" hidden="1">
      <c r="A543" s="43"/>
      <c r="B543" s="43"/>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5"/>
      <c r="AL543" s="44"/>
      <c r="AM543" s="44"/>
      <c r="AN543" s="44"/>
      <c r="AO543" s="44"/>
      <c r="AP543" s="44"/>
      <c r="AQ543" s="44"/>
      <c r="AR543" s="44"/>
      <c r="AS543" s="44"/>
      <c r="AT543" s="44"/>
      <c r="AU543" s="46"/>
      <c r="AV543" s="47"/>
      <c r="AW543" s="47"/>
      <c r="AX543" s="48"/>
    </row>
    <row r="544" spans="1:50" hidden="1">
      <c r="A544" s="43"/>
      <c r="B544" s="43"/>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5"/>
      <c r="AL544" s="44"/>
      <c r="AM544" s="44"/>
      <c r="AN544" s="44"/>
      <c r="AO544" s="44"/>
      <c r="AP544" s="44"/>
      <c r="AQ544" s="44"/>
      <c r="AR544" s="44"/>
      <c r="AS544" s="44"/>
      <c r="AT544" s="44"/>
      <c r="AU544" s="46"/>
      <c r="AV544" s="47"/>
      <c r="AW544" s="47"/>
      <c r="AX544" s="48"/>
    </row>
    <row r="545" spans="1:50" hidden="1">
      <c r="A545" s="43"/>
      <c r="B545" s="43"/>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50"/>
      <c r="AL545" s="49"/>
      <c r="AM545" s="49"/>
      <c r="AN545" s="49"/>
      <c r="AO545" s="49"/>
      <c r="AP545" s="49"/>
      <c r="AQ545" s="44"/>
      <c r="AR545" s="44"/>
      <c r="AS545" s="44"/>
      <c r="AT545" s="44"/>
      <c r="AU545" s="46"/>
      <c r="AV545" s="47"/>
      <c r="AW545" s="47"/>
      <c r="AX545" s="48"/>
    </row>
    <row r="546" spans="1:50" hidden="1">
      <c r="A546" s="43"/>
      <c r="B546" s="43"/>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c r="AD546" s="49"/>
      <c r="AE546" s="49"/>
      <c r="AF546" s="49"/>
      <c r="AG546" s="49"/>
      <c r="AH546" s="49"/>
      <c r="AI546" s="49"/>
      <c r="AJ546" s="49"/>
      <c r="AK546" s="50"/>
      <c r="AL546" s="49"/>
      <c r="AM546" s="49"/>
      <c r="AN546" s="49"/>
      <c r="AO546" s="49"/>
      <c r="AP546" s="49"/>
      <c r="AQ546" s="44"/>
      <c r="AR546" s="44"/>
      <c r="AS546" s="44"/>
      <c r="AT546" s="44"/>
      <c r="AU546" s="46"/>
      <c r="AV546" s="47"/>
      <c r="AW546" s="47"/>
      <c r="AX546" s="48"/>
    </row>
    <row r="547" spans="1:50" hidden="1">
      <c r="A547" s="43"/>
      <c r="B547" s="43"/>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c r="AC547" s="49"/>
      <c r="AD547" s="49"/>
      <c r="AE547" s="49"/>
      <c r="AF547" s="49"/>
      <c r="AG547" s="49"/>
      <c r="AH547" s="49"/>
      <c r="AI547" s="49"/>
      <c r="AJ547" s="49"/>
      <c r="AK547" s="50"/>
      <c r="AL547" s="49"/>
      <c r="AM547" s="49"/>
      <c r="AN547" s="49"/>
      <c r="AO547" s="49"/>
      <c r="AP547" s="49"/>
      <c r="AQ547" s="44"/>
      <c r="AR547" s="44"/>
      <c r="AS547" s="44"/>
      <c r="AT547" s="44"/>
      <c r="AU547" s="46"/>
      <c r="AV547" s="47"/>
      <c r="AW547" s="47"/>
      <c r="AX547" s="48"/>
    </row>
    <row r="548" spans="1:50" hidden="1">
      <c r="A548" s="43"/>
      <c r="B548" s="43"/>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5"/>
      <c r="AL548" s="44"/>
      <c r="AM548" s="44"/>
      <c r="AN548" s="44"/>
      <c r="AO548" s="44"/>
      <c r="AP548" s="44"/>
      <c r="AQ548" s="44"/>
      <c r="AR548" s="44"/>
      <c r="AS548" s="44"/>
      <c r="AT548" s="44"/>
      <c r="AU548" s="46"/>
      <c r="AV548" s="47"/>
      <c r="AW548" s="47"/>
      <c r="AX548" s="48"/>
    </row>
    <row r="549" spans="1:50" hidden="1">
      <c r="A549" s="43"/>
      <c r="B549" s="43"/>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5"/>
      <c r="AL549" s="44"/>
      <c r="AM549" s="44"/>
      <c r="AN549" s="44"/>
      <c r="AO549" s="44"/>
      <c r="AP549" s="44"/>
      <c r="AQ549" s="44"/>
      <c r="AR549" s="44"/>
      <c r="AS549" s="44"/>
      <c r="AT549" s="44"/>
      <c r="AU549" s="46"/>
      <c r="AV549" s="47"/>
      <c r="AW549" s="47"/>
      <c r="AX549" s="48"/>
    </row>
    <row r="550" spans="1:50" hidden="1">
      <c r="A550" s="43"/>
      <c r="B550" s="43"/>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5"/>
      <c r="AL550" s="44"/>
      <c r="AM550" s="44"/>
      <c r="AN550" s="44"/>
      <c r="AO550" s="44"/>
      <c r="AP550" s="44"/>
      <c r="AQ550" s="44"/>
      <c r="AR550" s="44"/>
      <c r="AS550" s="44"/>
      <c r="AT550" s="44"/>
      <c r="AU550" s="46"/>
      <c r="AV550" s="47"/>
      <c r="AW550" s="47"/>
      <c r="AX550" s="48"/>
    </row>
    <row r="551" spans="1:50" hidden="1">
      <c r="A551" s="43"/>
      <c r="B551" s="43"/>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5"/>
      <c r="AL551" s="44"/>
      <c r="AM551" s="44"/>
      <c r="AN551" s="44"/>
      <c r="AO551" s="44"/>
      <c r="AP551" s="44"/>
      <c r="AQ551" s="44"/>
      <c r="AR551" s="44"/>
      <c r="AS551" s="44"/>
      <c r="AT551" s="44"/>
      <c r="AU551" s="46"/>
      <c r="AV551" s="47"/>
      <c r="AW551" s="47"/>
      <c r="AX551" s="48"/>
    </row>
    <row r="552" spans="1:50" hidden="1">
      <c r="A552" s="43"/>
      <c r="B552" s="43"/>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c r="AJ552" s="44"/>
      <c r="AK552" s="45"/>
      <c r="AL552" s="44"/>
      <c r="AM552" s="44"/>
      <c r="AN552" s="44"/>
      <c r="AO552" s="44"/>
      <c r="AP552" s="44"/>
      <c r="AQ552" s="44"/>
      <c r="AR552" s="44"/>
      <c r="AS552" s="44"/>
      <c r="AT552" s="44"/>
      <c r="AU552" s="46"/>
      <c r="AV552" s="47"/>
      <c r="AW552" s="47"/>
      <c r="AX552" s="48"/>
    </row>
    <row r="553" spans="1:50" hidden="1">
      <c r="A553" s="43"/>
      <c r="B553" s="43"/>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c r="AJ553" s="44"/>
      <c r="AK553" s="45"/>
      <c r="AL553" s="44"/>
      <c r="AM553" s="44"/>
      <c r="AN553" s="44"/>
      <c r="AO553" s="44"/>
      <c r="AP553" s="44"/>
      <c r="AQ553" s="44"/>
      <c r="AR553" s="44"/>
      <c r="AS553" s="44"/>
      <c r="AT553" s="44"/>
      <c r="AU553" s="46"/>
      <c r="AV553" s="47"/>
      <c r="AW553" s="47"/>
      <c r="AX553" s="48"/>
    </row>
    <row r="554" spans="1:50" hidden="1">
      <c r="A554" s="43"/>
      <c r="B554" s="43"/>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5"/>
      <c r="AL554" s="44"/>
      <c r="AM554" s="44"/>
      <c r="AN554" s="44"/>
      <c r="AO554" s="44"/>
      <c r="AP554" s="44"/>
      <c r="AQ554" s="44"/>
      <c r="AR554" s="44"/>
      <c r="AS554" s="44"/>
      <c r="AT554" s="44"/>
      <c r="AU554" s="46"/>
      <c r="AV554" s="47"/>
      <c r="AW554" s="47"/>
      <c r="AX554" s="48"/>
    </row>
    <row r="555" spans="1:50" hidden="1">
      <c r="A555" s="43"/>
      <c r="B555" s="43"/>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c r="AD555" s="49"/>
      <c r="AE555" s="49"/>
      <c r="AF555" s="49"/>
      <c r="AG555" s="49"/>
      <c r="AH555" s="49"/>
      <c r="AI555" s="49"/>
      <c r="AJ555" s="49"/>
      <c r="AK555" s="50"/>
      <c r="AL555" s="49"/>
      <c r="AM555" s="49"/>
      <c r="AN555" s="49"/>
      <c r="AO555" s="49"/>
      <c r="AP555" s="49"/>
      <c r="AQ555" s="44"/>
      <c r="AR555" s="44"/>
      <c r="AS555" s="44"/>
      <c r="AT555" s="44"/>
      <c r="AU555" s="46"/>
      <c r="AV555" s="47"/>
      <c r="AW555" s="47"/>
      <c r="AX555" s="48"/>
    </row>
    <row r="556" spans="1:50" hidden="1">
      <c r="A556" s="43"/>
      <c r="B556" s="43"/>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c r="AD556" s="49"/>
      <c r="AE556" s="49"/>
      <c r="AF556" s="49"/>
      <c r="AG556" s="49"/>
      <c r="AH556" s="49"/>
      <c r="AI556" s="49"/>
      <c r="AJ556" s="49"/>
      <c r="AK556" s="50"/>
      <c r="AL556" s="49"/>
      <c r="AM556" s="49"/>
      <c r="AN556" s="49"/>
      <c r="AO556" s="49"/>
      <c r="AP556" s="49"/>
      <c r="AQ556" s="44"/>
      <c r="AR556" s="44"/>
      <c r="AS556" s="44"/>
      <c r="AT556" s="44"/>
      <c r="AU556" s="46"/>
      <c r="AV556" s="47"/>
      <c r="AW556" s="47"/>
      <c r="AX556" s="48"/>
    </row>
    <row r="557" spans="1:50" hidden="1">
      <c r="A557" s="43"/>
      <c r="B557" s="43"/>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c r="AC557" s="49"/>
      <c r="AD557" s="49"/>
      <c r="AE557" s="49"/>
      <c r="AF557" s="49"/>
      <c r="AG557" s="49"/>
      <c r="AH557" s="49"/>
      <c r="AI557" s="49"/>
      <c r="AJ557" s="49"/>
      <c r="AK557" s="50"/>
      <c r="AL557" s="49"/>
      <c r="AM557" s="49"/>
      <c r="AN557" s="49"/>
      <c r="AO557" s="49"/>
      <c r="AP557" s="49"/>
      <c r="AQ557" s="44"/>
      <c r="AR557" s="44"/>
      <c r="AS557" s="44"/>
      <c r="AT557" s="44"/>
      <c r="AU557" s="46"/>
      <c r="AV557" s="47"/>
      <c r="AW557" s="47"/>
      <c r="AX557" s="48"/>
    </row>
    <row r="558" spans="1:50" hidden="1">
      <c r="A558" s="43"/>
      <c r="B558" s="43"/>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5"/>
      <c r="AL558" s="44"/>
      <c r="AM558" s="44"/>
      <c r="AN558" s="44"/>
      <c r="AO558" s="44"/>
      <c r="AP558" s="44"/>
      <c r="AQ558" s="44"/>
      <c r="AR558" s="44"/>
      <c r="AS558" s="44"/>
      <c r="AT558" s="44"/>
      <c r="AU558" s="46"/>
      <c r="AV558" s="47"/>
      <c r="AW558" s="47"/>
      <c r="AX558" s="48"/>
    </row>
    <row r="559" spans="1:50" hidden="1">
      <c r="A559" s="43"/>
      <c r="B559" s="43"/>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5"/>
      <c r="AL559" s="44"/>
      <c r="AM559" s="44"/>
      <c r="AN559" s="44"/>
      <c r="AO559" s="44"/>
      <c r="AP559" s="44"/>
      <c r="AQ559" s="44"/>
      <c r="AR559" s="44"/>
      <c r="AS559" s="44"/>
      <c r="AT559" s="44"/>
      <c r="AU559" s="46"/>
      <c r="AV559" s="47"/>
      <c r="AW559" s="47"/>
      <c r="AX559" s="48"/>
    </row>
    <row r="560" spans="1:50" hidden="1">
      <c r="A560" s="43"/>
      <c r="B560" s="43"/>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5"/>
      <c r="AL560" s="44"/>
      <c r="AM560" s="44"/>
      <c r="AN560" s="44"/>
      <c r="AO560" s="44"/>
      <c r="AP560" s="44"/>
      <c r="AQ560" s="44"/>
      <c r="AR560" s="44"/>
      <c r="AS560" s="44"/>
      <c r="AT560" s="44"/>
      <c r="AU560" s="46"/>
      <c r="AV560" s="47"/>
      <c r="AW560" s="47"/>
      <c r="AX560" s="48"/>
    </row>
    <row r="561" spans="1:50" hidden="1">
      <c r="A561" s="43"/>
      <c r="B561" s="43"/>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5"/>
      <c r="AL561" s="44"/>
      <c r="AM561" s="44"/>
      <c r="AN561" s="44"/>
      <c r="AO561" s="44"/>
      <c r="AP561" s="44"/>
      <c r="AQ561" s="44"/>
      <c r="AR561" s="44"/>
      <c r="AS561" s="44"/>
      <c r="AT561" s="44"/>
      <c r="AU561" s="46"/>
      <c r="AV561" s="47"/>
      <c r="AW561" s="47"/>
      <c r="AX561" s="48"/>
    </row>
    <row r="562" spans="1:50" hidden="1">
      <c r="A562" s="43"/>
      <c r="B562" s="43"/>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5"/>
      <c r="AL562" s="44"/>
      <c r="AM562" s="44"/>
      <c r="AN562" s="44"/>
      <c r="AO562" s="44"/>
      <c r="AP562" s="44"/>
      <c r="AQ562" s="44"/>
      <c r="AR562" s="44"/>
      <c r="AS562" s="44"/>
      <c r="AT562" s="44"/>
      <c r="AU562" s="46"/>
      <c r="AV562" s="47"/>
      <c r="AW562" s="47"/>
      <c r="AX562" s="48"/>
    </row>
    <row r="563" spans="1:50" hidden="1">
      <c r="A563" s="43"/>
      <c r="B563" s="43"/>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5"/>
      <c r="AL563" s="44"/>
      <c r="AM563" s="44"/>
      <c r="AN563" s="44"/>
      <c r="AO563" s="44"/>
      <c r="AP563" s="44"/>
      <c r="AQ563" s="44"/>
      <c r="AR563" s="44"/>
      <c r="AS563" s="44"/>
      <c r="AT563" s="44"/>
      <c r="AU563" s="46"/>
      <c r="AV563" s="47"/>
      <c r="AW563" s="47"/>
      <c r="AX563" s="48"/>
    </row>
    <row r="564" spans="1:50" hidden="1">
      <c r="A564" s="43"/>
      <c r="B564" s="43"/>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5"/>
      <c r="AL564" s="44"/>
      <c r="AM564" s="44"/>
      <c r="AN564" s="44"/>
      <c r="AO564" s="44"/>
      <c r="AP564" s="44"/>
      <c r="AQ564" s="44"/>
      <c r="AR564" s="44"/>
      <c r="AS564" s="44"/>
      <c r="AT564" s="44"/>
      <c r="AU564" s="46"/>
      <c r="AV564" s="47"/>
      <c r="AW564" s="47"/>
      <c r="AX564" s="48"/>
    </row>
  </sheetData>
  <mergeCells count="1018">
    <mergeCell ref="AP1:AV1"/>
    <mergeCell ref="AJ2:AP2"/>
    <mergeCell ref="AQ2:AX2"/>
    <mergeCell ref="A3:AN3"/>
    <mergeCell ref="AO3:AX3"/>
    <mergeCell ref="A4:F4"/>
    <mergeCell ref="G4:X4"/>
    <mergeCell ref="Y4:AD4"/>
    <mergeCell ref="AE4:AP4"/>
    <mergeCell ref="AQ4:AX4"/>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O26:AS26"/>
    <mergeCell ref="AT26:AX26"/>
    <mergeCell ref="G27:X28"/>
    <mergeCell ref="Y27:AA27"/>
    <mergeCell ref="AB27:AD27"/>
    <mergeCell ref="AE27:AI27"/>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J27:AN27"/>
    <mergeCell ref="AO27:AS27"/>
    <mergeCell ref="AT27:AX27"/>
    <mergeCell ref="Y28:AA28"/>
    <mergeCell ref="AT23:AX23"/>
    <mergeCell ref="AO20:AS20"/>
    <mergeCell ref="AT20:AX20"/>
    <mergeCell ref="A24:F30"/>
    <mergeCell ref="G24:X24"/>
    <mergeCell ref="Y24:AA24"/>
    <mergeCell ref="AB24:AD24"/>
    <mergeCell ref="AE24:AI24"/>
    <mergeCell ref="AJ24:AN24"/>
    <mergeCell ref="AB26:AD26"/>
    <mergeCell ref="AE26:AI26"/>
    <mergeCell ref="AJ26:AN26"/>
    <mergeCell ref="AB28:AD28"/>
    <mergeCell ref="AO24:AS24"/>
    <mergeCell ref="AT24:AX24"/>
    <mergeCell ref="G25:X26"/>
    <mergeCell ref="Y25:AA25"/>
    <mergeCell ref="AB25:AD25"/>
    <mergeCell ref="AE25:AI25"/>
    <mergeCell ref="AJ25:AN25"/>
    <mergeCell ref="AO25:AS25"/>
    <mergeCell ref="AT25:AX25"/>
    <mergeCell ref="Y26:AA26"/>
    <mergeCell ref="G29:X30"/>
    <mergeCell ref="G21:X23"/>
    <mergeCell ref="Y21:AA21"/>
    <mergeCell ref="AB21:AD21"/>
    <mergeCell ref="AE21:AI21"/>
    <mergeCell ref="G31:X31"/>
    <mergeCell ref="Y31:AA31"/>
    <mergeCell ref="AB31:AD31"/>
    <mergeCell ref="AE31:AI31"/>
    <mergeCell ref="AJ31:AN31"/>
    <mergeCell ref="AB33:AD33"/>
    <mergeCell ref="AE33:AI33"/>
    <mergeCell ref="AJ33:AN33"/>
    <mergeCell ref="AO33:AS33"/>
    <mergeCell ref="AT33:AX33"/>
    <mergeCell ref="Y30:AA30"/>
    <mergeCell ref="AB30:AD30"/>
    <mergeCell ref="AE30:AI30"/>
    <mergeCell ref="AJ30:AN30"/>
    <mergeCell ref="AO30:AS30"/>
    <mergeCell ref="AT30:AX30"/>
    <mergeCell ref="AE28:AI28"/>
    <mergeCell ref="AJ28:AN28"/>
    <mergeCell ref="AO28:AS28"/>
    <mergeCell ref="AT28:AX28"/>
    <mergeCell ref="Y29:AA29"/>
    <mergeCell ref="AB29:AD29"/>
    <mergeCell ref="AE29:AI29"/>
    <mergeCell ref="AJ29:AN29"/>
    <mergeCell ref="AO29:AS29"/>
    <mergeCell ref="AT29:AX29"/>
    <mergeCell ref="L34:Q34"/>
    <mergeCell ref="R34:W34"/>
    <mergeCell ref="X34:AX34"/>
    <mergeCell ref="C35:K35"/>
    <mergeCell ref="L35:Q35"/>
    <mergeCell ref="R35:W35"/>
    <mergeCell ref="A31:F33"/>
    <mergeCell ref="C38:K38"/>
    <mergeCell ref="L38:Q38"/>
    <mergeCell ref="R38:W38"/>
    <mergeCell ref="X38:AX38"/>
    <mergeCell ref="C39:K39"/>
    <mergeCell ref="L39:Q39"/>
    <mergeCell ref="R39:W39"/>
    <mergeCell ref="X39:AX39"/>
    <mergeCell ref="X35:AX35"/>
    <mergeCell ref="C36:K36"/>
    <mergeCell ref="L36:Q36"/>
    <mergeCell ref="R36:W36"/>
    <mergeCell ref="X36:AX36"/>
    <mergeCell ref="C37:K37"/>
    <mergeCell ref="L37:Q37"/>
    <mergeCell ref="AO31:AS31"/>
    <mergeCell ref="AT31:AX31"/>
    <mergeCell ref="G32:X33"/>
    <mergeCell ref="Y32:AA32"/>
    <mergeCell ref="AB32:AD32"/>
    <mergeCell ref="AE32:AI32"/>
    <mergeCell ref="AJ32:AN32"/>
    <mergeCell ref="AO32:AS32"/>
    <mergeCell ref="AT32:AX32"/>
    <mergeCell ref="Y33:AA33"/>
    <mergeCell ref="A45:AX45"/>
    <mergeCell ref="C46:AC46"/>
    <mergeCell ref="AD46:AF46"/>
    <mergeCell ref="AG46:AX46"/>
    <mergeCell ref="A47:B49"/>
    <mergeCell ref="C47:AC47"/>
    <mergeCell ref="AD47:AF47"/>
    <mergeCell ref="AG47:AX49"/>
    <mergeCell ref="C48:AC48"/>
    <mergeCell ref="AD48:AF48"/>
    <mergeCell ref="C49:AC49"/>
    <mergeCell ref="AD49:AF49"/>
    <mergeCell ref="R37:W37"/>
    <mergeCell ref="X37:AX37"/>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A34:B43"/>
    <mergeCell ref="C34:K34"/>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X93:AI93"/>
    <mergeCell ref="Y94:AH95"/>
    <mergeCell ref="X99:AI99"/>
    <mergeCell ref="AL99:AW99"/>
    <mergeCell ref="X100:AI100"/>
    <mergeCell ref="AL100:AW100"/>
    <mergeCell ref="AS98:AT98"/>
    <mergeCell ref="A76:F133"/>
    <mergeCell ref="X86:AI86"/>
    <mergeCell ref="X87:AI87"/>
    <mergeCell ref="H88:Q89"/>
    <mergeCell ref="Y88:AH89"/>
    <mergeCell ref="H90:Q91"/>
    <mergeCell ref="X92:AI92"/>
    <mergeCell ref="Y101:AH102"/>
    <mergeCell ref="AE91:AF91"/>
    <mergeCell ref="A70:E70"/>
    <mergeCell ref="F70:AX70"/>
    <mergeCell ref="A71:AX71"/>
    <mergeCell ref="A72:AX72"/>
    <mergeCell ref="A73:AX73"/>
    <mergeCell ref="A74:B74"/>
    <mergeCell ref="C74:J74"/>
    <mergeCell ref="K74:R74"/>
    <mergeCell ref="S74:Z74"/>
    <mergeCell ref="AA74:AH74"/>
    <mergeCell ref="AI74:AP74"/>
    <mergeCell ref="AQ74:AX74"/>
    <mergeCell ref="L137:X137"/>
    <mergeCell ref="Y137:AB137"/>
    <mergeCell ref="AC137:AG137"/>
    <mergeCell ref="AH137:AT137"/>
    <mergeCell ref="AU137:AX137"/>
    <mergeCell ref="G138:K138"/>
    <mergeCell ref="L138:X138"/>
    <mergeCell ref="Y138:AB138"/>
    <mergeCell ref="AC138:AG138"/>
    <mergeCell ref="AH138:AT138"/>
    <mergeCell ref="G137:K137"/>
    <mergeCell ref="AM101:AV102"/>
    <mergeCell ref="X109:AI109"/>
    <mergeCell ref="AK109:AT110"/>
    <mergeCell ref="X110:AI110"/>
    <mergeCell ref="H130:I130"/>
    <mergeCell ref="J130:AJ131"/>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AU138:AX138"/>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45:K145"/>
    <mergeCell ref="L145:X145"/>
    <mergeCell ref="Y145:AB145"/>
    <mergeCell ref="AC145:AG145"/>
    <mergeCell ref="AH145:AT145"/>
    <mergeCell ref="AU145:AX145"/>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8:AB168"/>
    <mergeCell ref="AC168:AX168"/>
    <mergeCell ref="G169:K169"/>
    <mergeCell ref="L169:X169"/>
    <mergeCell ref="Y169:AB169"/>
    <mergeCell ref="AC169:AG169"/>
    <mergeCell ref="AH169:AT169"/>
    <mergeCell ref="AU169:AX169"/>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8:K178"/>
    <mergeCell ref="L178:X178"/>
    <mergeCell ref="Y178:AB178"/>
    <mergeCell ref="AC178:AG178"/>
    <mergeCell ref="AH178:AT178"/>
    <mergeCell ref="AU178:AX178"/>
    <mergeCell ref="A135:F178"/>
    <mergeCell ref="G135:AB135"/>
    <mergeCell ref="AC135:AX135"/>
    <mergeCell ref="G136:K136"/>
    <mergeCell ref="L136:X136"/>
    <mergeCell ref="Y136:AB136"/>
    <mergeCell ref="AC136:AG136"/>
    <mergeCell ref="AH136:AT136"/>
    <mergeCell ref="AU136:AX136"/>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4:B554"/>
    <mergeCell ref="C554:L554"/>
    <mergeCell ref="M554:AJ554"/>
    <mergeCell ref="AK554:AP554"/>
    <mergeCell ref="AQ554:AT554"/>
    <mergeCell ref="AU554:AX554"/>
    <mergeCell ref="A555:B555"/>
    <mergeCell ref="C555:L555"/>
    <mergeCell ref="M555:AJ555"/>
    <mergeCell ref="AK555:AP555"/>
    <mergeCell ref="AQ555:AT555"/>
    <mergeCell ref="AU555:AX555"/>
    <mergeCell ref="A560:B560"/>
    <mergeCell ref="C560:L560"/>
    <mergeCell ref="M560:AJ560"/>
    <mergeCell ref="AK560:AP560"/>
    <mergeCell ref="AQ560:AT560"/>
    <mergeCell ref="AU560:AX560"/>
    <mergeCell ref="A561:B561"/>
    <mergeCell ref="C561:L561"/>
    <mergeCell ref="M561:AJ561"/>
    <mergeCell ref="AK561:AP561"/>
    <mergeCell ref="AQ561:AT561"/>
    <mergeCell ref="AU561:AX561"/>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64:B564"/>
    <mergeCell ref="C564:L564"/>
    <mergeCell ref="M564:AJ564"/>
    <mergeCell ref="AK564:AP564"/>
    <mergeCell ref="AQ564:AT564"/>
    <mergeCell ref="AU564:AX564"/>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&amp;R事業番号084</oddHeader>
  </headerFooter>
  <rowBreaks count="4" manualBreakCount="4">
    <brk id="44" max="16383" man="1"/>
    <brk id="75" max="16383" man="1"/>
    <brk id="134"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084</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2014-08-13T04:42:43Z</cp:lastPrinted>
  <dcterms:created xsi:type="dcterms:W3CDTF">2014-06-25T05:02:38Z</dcterms:created>
  <dcterms:modified xsi:type="dcterms:W3CDTF">2014-08-20T05:24:24Z</dcterms:modified>
</cp:coreProperties>
</file>