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400" windowHeight="12240"/>
  </bookViews>
  <sheets>
    <sheet name="089" sheetId="1" r:id="rId1"/>
  </sheets>
  <calcPr calcId="125725"/>
</workbook>
</file>

<file path=xl/calcChain.xml><?xml version="1.0" encoding="utf-8"?>
<calcChain xmlns="http://schemas.openxmlformats.org/spreadsheetml/2006/main">
  <c r="R48" i="1"/>
  <c r="AR12" l="1"/>
  <c r="AR17" s="1"/>
  <c r="AU176" l="1"/>
  <c r="Y176"/>
  <c r="AU165"/>
  <c r="Y165"/>
  <c r="AU154"/>
  <c r="Y154"/>
  <c r="AU143"/>
  <c r="Y143"/>
  <c r="L48"/>
  <c r="AO37"/>
  <c r="AJ37"/>
  <c r="AO23"/>
  <c r="AJ23"/>
  <c r="AE23"/>
  <c r="P18"/>
  <c r="AE37" s="1"/>
  <c r="P17"/>
  <c r="AK12"/>
  <c r="AK17" s="1"/>
  <c r="AD12"/>
  <c r="AD17" s="1"/>
  <c r="AD19" s="1"/>
  <c r="W12"/>
  <c r="W17" s="1"/>
  <c r="W19" s="1"/>
  <c r="P19" l="1"/>
</calcChain>
</file>

<file path=xl/sharedStrings.xml><?xml version="1.0" encoding="utf-8"?>
<sst xmlns="http://schemas.openxmlformats.org/spreadsheetml/2006/main" count="848" uniqueCount="359">
  <si>
    <t>事業番号</t>
    <rPh sb="0" eb="2">
      <t>ジギョウ</t>
    </rPh>
    <rPh sb="2" eb="4">
      <t>バンゴウ</t>
    </rPh>
    <phoneticPr fontId="6"/>
  </si>
  <si>
    <t>089</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</si>
  <si>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</si>
  <si>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</si>
  <si>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</si>
  <si>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火山観測</t>
    <phoneticPr fontId="6"/>
  </si>
  <si>
    <t>担当部局庁</t>
    <phoneticPr fontId="6"/>
  </si>
  <si>
    <t>気象庁地震火山部</t>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</si>
  <si>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</si>
  <si>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</si>
  <si>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7" eb="9">
      <t>シュウリョウ</t>
    </rPh>
    <rPh sb="10" eb="12">
      <t>ヨテイ</t>
    </rPh>
    <phoneticPr fontId="6"/>
  </si>
  <si>
    <t>担当課室</t>
    <rPh sb="0" eb="2">
      <t>タントウ</t>
    </rPh>
    <rPh sb="2" eb="3">
      <t>カ</t>
    </rPh>
    <rPh sb="3" eb="4">
      <t>シツ</t>
    </rPh>
    <phoneticPr fontId="6"/>
  </si>
  <si>
    <t>火山課</t>
    <phoneticPr fontId="6"/>
  </si>
  <si>
    <t>課長
北川　貞之</t>
    <rPh sb="3" eb="5">
      <t>キタガワ</t>
    </rPh>
    <rPh sb="6" eb="8">
      <t>サダユキ</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</si>
  <si>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</si>
  <si>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</si>
  <si>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</si>
  <si>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</si>
  <si>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</si>
  <si>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気象業務法（第3条、第11条、第13条、第15条他）
災害対策基本法(第3条、第8条)
活動火山対策特別措置法（第19条、第21条）</t>
    <phoneticPr fontId="6"/>
  </si>
  <si>
    <t>関係する計画、通知等</t>
    <phoneticPr fontId="6"/>
  </si>
  <si>
    <t xml:space="preserve">防災基本計画（昭和38年中央防災会議策定）、噴火時等の避難に係る火山防災体制の指針（平成20年中央防災会議報告）、国土強靭化政策大綱（平成25年度決定）
</t>
    <rPh sb="67" eb="69">
      <t>ヘイセイ</t>
    </rPh>
    <rPh sb="71" eb="73">
      <t>ネンド</t>
    </rPh>
    <rPh sb="73" eb="75">
      <t>ケッテイ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</si>
  <si>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</si>
  <si>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全国の活火山の活動を観測・監視し、最新の火山学的知見に基づく解析を行い、適時的確に噴火警報等の防災情報を発表することにより、火山噴火等による災害の防止・軽減に資する。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</si>
  <si>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</si>
  <si>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各火山の活動状況に応じて、常時観測（地震計、傾斜計、空振計、GPS、遠望カメラ等）及び機動観測を組み合わせた観測体制を構築・運用する。これらのデータを全国４官署（本庁及び札幌・仙台・福岡管区気象台）の火山監視・情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
</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</si>
  <si>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</si>
  <si>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</si>
  <si>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</si>
  <si>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</si>
  <si>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</si>
  <si>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</si>
  <si>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</si>
  <si>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</si>
  <si>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</si>
  <si>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</si>
  <si>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</si>
  <si>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</si>
  <si>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</si>
  <si>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</si>
  <si>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</si>
  <si>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</si>
  <si>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</si>
  <si>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</si>
  <si>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</si>
  <si>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</si>
  <si>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</si>
  <si>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</si>
  <si>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噴火警戒レベルを発表する対象火山の数を平成27年度に３９火山とする</t>
    <phoneticPr fontId="6"/>
  </si>
  <si>
    <t>成果実績</t>
    <rPh sb="0" eb="2">
      <t>セイカ</t>
    </rPh>
    <rPh sb="2" eb="4">
      <t>ジッセキ</t>
    </rPh>
    <phoneticPr fontId="6"/>
  </si>
  <si>
    <t>火山</t>
    <rPh sb="0" eb="2">
      <t>カザン</t>
    </rPh>
    <phoneticPr fontId="6"/>
  </si>
  <si>
    <t>目標値</t>
    <rPh sb="0" eb="3">
      <t>モクヒョウチ</t>
    </rPh>
    <phoneticPr fontId="6"/>
  </si>
  <si>
    <t>39(27年度)</t>
    <rPh sb="5" eb="7">
      <t>ネンド</t>
    </rPh>
    <phoneticPr fontId="6"/>
  </si>
  <si>
    <t>達成度</t>
    <rPh sb="0" eb="2">
      <t>タッセイ</t>
    </rPh>
    <rPh sb="2" eb="3">
      <t>ド</t>
    </rPh>
    <phoneticPr fontId="6"/>
  </si>
  <si>
    <t>％</t>
    <phoneticPr fontId="6"/>
  </si>
  <si>
    <t>量的降灰予報（降灰警報）開始準備[単年度目標]</t>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</si>
  <si>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</si>
  <si>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</si>
  <si>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</si>
  <si>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</si>
  <si>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連続監視観測火山数</t>
    <phoneticPr fontId="6"/>
  </si>
  <si>
    <t>活動実績</t>
    <rPh sb="0" eb="2">
      <t>カツドウ</t>
    </rPh>
    <rPh sb="2" eb="4">
      <t>ジッセキ</t>
    </rPh>
    <phoneticPr fontId="6"/>
  </si>
  <si>
    <t>箇所</t>
    <rPh sb="0" eb="2">
      <t>カショ</t>
    </rPh>
    <phoneticPr fontId="6"/>
  </si>
  <si>
    <t>当初見込み</t>
    <phoneticPr fontId="6"/>
  </si>
  <si>
    <t>噴火警報の発表回数</t>
    <phoneticPr fontId="6"/>
  </si>
  <si>
    <t>回</t>
    <rPh sb="0" eb="1">
      <t>カイ</t>
    </rPh>
    <phoneticPr fontId="6"/>
  </si>
  <si>
    <t>その他の火山関係情報等の発表回数
（噴火予報、降灰予報、ガス予報、火山情報）</t>
    <phoneticPr fontId="6"/>
  </si>
  <si>
    <t>噴火警戒レベルを導入済みの火山数</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</si>
  <si>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</si>
  <si>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</si>
  <si>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</si>
  <si>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執行額÷噴火警報等の発表回数　　　　　　　　　　　　　　</t>
    <rPh sb="0" eb="2">
      <t>シッコウ</t>
    </rPh>
    <rPh sb="2" eb="3">
      <t>ガク</t>
    </rPh>
    <rPh sb="4" eb="6">
      <t>フンカ</t>
    </rPh>
    <rPh sb="6" eb="8">
      <t>ケイホウ</t>
    </rPh>
    <rPh sb="8" eb="9">
      <t>ナド</t>
    </rPh>
    <rPh sb="10" eb="12">
      <t>ハッピョウ</t>
    </rPh>
    <rPh sb="12" eb="14">
      <t>カイスウ</t>
    </rPh>
    <phoneticPr fontId="6"/>
  </si>
  <si>
    <t>千円</t>
    <rPh sb="0" eb="2">
      <t>センエン</t>
    </rPh>
    <phoneticPr fontId="6"/>
  </si>
  <si>
    <t>計算式</t>
    <rPh sb="0" eb="2">
      <t>ケイサン</t>
    </rPh>
    <rPh sb="2" eb="3">
      <t>シキ</t>
    </rPh>
    <phoneticPr fontId="6"/>
  </si>
  <si>
    <t>　　/</t>
    <phoneticPr fontId="6"/>
  </si>
  <si>
    <t>618/1000</t>
    <phoneticPr fontId="6"/>
  </si>
  <si>
    <t>510/957</t>
    <phoneticPr fontId="6"/>
  </si>
  <si>
    <t>651/985</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</si>
  <si>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</si>
  <si>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</si>
  <si>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</si>
  <si>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</si>
  <si>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</si>
  <si>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</si>
  <si>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</si>
  <si>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観測予報庁費</t>
    <rPh sb="0" eb="2">
      <t>カンソク</t>
    </rPh>
    <rPh sb="2" eb="4">
      <t>ヨホウ</t>
    </rPh>
    <rPh sb="4" eb="5">
      <t>チョウ</t>
    </rPh>
    <rPh sb="5" eb="6">
      <t>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</si>
  <si>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</si>
  <si>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</si>
  <si>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施設施工旅費</t>
    <rPh sb="0" eb="2">
      <t>シセツ</t>
    </rPh>
    <rPh sb="2" eb="4">
      <t>セコウ</t>
    </rPh>
    <rPh sb="4" eb="6">
      <t>リョヒ</t>
    </rPh>
    <phoneticPr fontId="6"/>
  </si>
  <si>
    <t>施設整備費</t>
    <rPh sb="0" eb="2">
      <t>シセツ</t>
    </rPh>
    <rPh sb="2" eb="5">
      <t>セイビヒ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</si>
  <si>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</si>
  <si>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</si>
  <si>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</si>
  <si>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</si>
  <si>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</si>
  <si>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</si>
  <si>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</si>
  <si>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・火山噴火等による災害の防止・軽減を図る事業であり、広く国民のニーズがあり、政策の優先度の高い事業である。
・火山は全国に所在し、ひとたび噴火すると周辺地域のみならず、降灰により広範囲に影響を及ぼすため、国が実施すべき事業である。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</si>
  <si>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</si>
  <si>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</si>
  <si>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</si>
  <si>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</si>
  <si>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・観測機器等の調達に当たっては、できる限り、一般競争入札により調達するよう努めている。
・調達内容を吟味し、コスト縮減に努め、無駄のない予算の執行に努めている。</t>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</si>
  <si>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</si>
  <si>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</si>
  <si>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</si>
  <si>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</si>
  <si>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</si>
  <si>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</si>
  <si>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</si>
  <si>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</si>
  <si>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・噴火警戒レベルの導入は災害の防止、軽減に有効な手段である。
・噴火警報等の発出に当たり、整備した観測施設を十分に活用している。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</si>
  <si>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</si>
  <si>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</si>
  <si>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</si>
  <si>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</si>
  <si>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</si>
  <si>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</si>
  <si>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</si>
  <si>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</si>
  <si>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6"/>
  </si>
  <si>
    <t>改善の
方向性</t>
    <rPh sb="0" eb="2">
      <t>カイゼン</t>
    </rPh>
    <rPh sb="4" eb="7">
      <t>ホウコウセイ</t>
    </rPh>
    <phoneticPr fontId="6"/>
  </si>
  <si>
    <t>本事業の実施に関し、一社応札案件を減らすことを留意した調達方法の改善として調達開始時期を出来るだけ早期に行い、公告及び契約履行期間に余裕を持たせ、競争性を高めるよう努力したい。</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</si>
  <si>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</si>
  <si>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</si>
  <si>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</si>
  <si>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</si>
  <si>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・行政事業レビュー「公開プロセス」（平成２２年度）の対象事業となった。
　結果：「抜本的改善」
　とりまとめコメント：「大学等他機関との連携・情報共有化、調達方式の改善等による予算の効率化、計画的な整備の実施等を図るべき。」
・支出先上位１０者リストの中には、平成２０、平成２２年度に入札等を行ったものが含まれる。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</si>
  <si>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</si>
  <si>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</si>
  <si>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</si>
  <si>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</si>
  <si>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</si>
  <si>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</si>
  <si>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</si>
  <si>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Ａ．民間事業者（10社）</t>
    <rPh sb="2" eb="4">
      <t>ミンカン</t>
    </rPh>
    <rPh sb="4" eb="6">
      <t>ジギョウ</t>
    </rPh>
    <rPh sb="6" eb="7">
      <t>シャ</t>
    </rPh>
    <rPh sb="10" eb="11">
      <t>シャ</t>
    </rPh>
    <phoneticPr fontId="6"/>
  </si>
  <si>
    <t>323百万円</t>
    <rPh sb="3" eb="6">
      <t>ヒャクマンエン</t>
    </rPh>
    <phoneticPr fontId="6"/>
  </si>
  <si>
    <t>火山観測装置の製作及び取付調整 等</t>
    <rPh sb="16" eb="17">
      <t>トウ</t>
    </rPh>
    <phoneticPr fontId="6"/>
  </si>
  <si>
    <t>【随意契約】</t>
    <rPh sb="1" eb="3">
      <t>ズイイ</t>
    </rPh>
    <rPh sb="3" eb="5">
      <t>ケイヤク</t>
    </rPh>
    <phoneticPr fontId="6"/>
  </si>
  <si>
    <t>Ｂ．民間事業者（39社）</t>
    <rPh sb="2" eb="4">
      <t>ミンカン</t>
    </rPh>
    <rPh sb="4" eb="6">
      <t>ジギョウ</t>
    </rPh>
    <rPh sb="6" eb="7">
      <t>シャ</t>
    </rPh>
    <rPh sb="10" eb="11">
      <t>シャ</t>
    </rPh>
    <phoneticPr fontId="6"/>
  </si>
  <si>
    <t>(註)</t>
    <rPh sb="1" eb="2">
      <t>チュウ</t>
    </rPh>
    <phoneticPr fontId="6"/>
  </si>
  <si>
    <t>180百万円</t>
    <rPh sb="3" eb="6">
      <t>ヒャクマンエン</t>
    </rPh>
    <phoneticPr fontId="6"/>
  </si>
  <si>
    <t>データ通信料 等</t>
    <rPh sb="3" eb="5">
      <t>ツウシン</t>
    </rPh>
    <rPh sb="5" eb="6">
      <t>リョウ</t>
    </rPh>
    <rPh sb="7" eb="8">
      <t>トウ</t>
    </rPh>
    <phoneticPr fontId="6"/>
  </si>
  <si>
    <t>火山観測に係る企画立案及び事業の実施</t>
    <rPh sb="0" eb="2">
      <t>カザン</t>
    </rPh>
    <rPh sb="2" eb="4">
      <t>カンソク</t>
    </rPh>
    <rPh sb="5" eb="6">
      <t>カカ</t>
    </rPh>
    <rPh sb="7" eb="9">
      <t>キカク</t>
    </rPh>
    <rPh sb="9" eb="11">
      <t>リツアン</t>
    </rPh>
    <rPh sb="11" eb="12">
      <t>オヨ</t>
    </rPh>
    <rPh sb="13" eb="15">
      <t>ジギョウ</t>
    </rPh>
    <rPh sb="16" eb="18">
      <t>ジッシ</t>
    </rPh>
    <phoneticPr fontId="6"/>
  </si>
  <si>
    <t>Ｃ．地方公共団体等（4団体）</t>
    <rPh sb="2" eb="4">
      <t>チホウ</t>
    </rPh>
    <rPh sb="4" eb="6">
      <t>コウキョウ</t>
    </rPh>
    <rPh sb="6" eb="9">
      <t>ダンタイトウ</t>
    </rPh>
    <rPh sb="9" eb="10">
      <t>ギョウシャ</t>
    </rPh>
    <rPh sb="11" eb="13">
      <t>ダンタイ</t>
    </rPh>
    <phoneticPr fontId="6"/>
  </si>
  <si>
    <t>173千円※</t>
    <rPh sb="3" eb="4">
      <t>セン</t>
    </rPh>
    <rPh sb="4" eb="5">
      <t>エン</t>
    </rPh>
    <phoneticPr fontId="6"/>
  </si>
  <si>
    <t>※少額のため千円単位</t>
    <rPh sb="1" eb="3">
      <t>ショウガク</t>
    </rPh>
    <rPh sb="6" eb="8">
      <t>センエン</t>
    </rPh>
    <rPh sb="8" eb="10">
      <t>タンイ</t>
    </rPh>
    <phoneticPr fontId="6"/>
  </si>
  <si>
    <t>観測敷地提供</t>
    <rPh sb="0" eb="2">
      <t>カンソク</t>
    </rPh>
    <rPh sb="2" eb="4">
      <t>シキチ</t>
    </rPh>
    <rPh sb="4" eb="6">
      <t>テイキョウ</t>
    </rPh>
    <phoneticPr fontId="6"/>
  </si>
  <si>
    <t>Ｄ．管区気象台等（7機関)</t>
    <rPh sb="2" eb="4">
      <t>カンク</t>
    </rPh>
    <rPh sb="4" eb="8">
      <t>キショウダイトウ</t>
    </rPh>
    <rPh sb="10" eb="12">
      <t>キカン</t>
    </rPh>
    <phoneticPr fontId="6"/>
  </si>
  <si>
    <t>Ｅ．民間事業者（6社）</t>
    <rPh sb="2" eb="4">
      <t>ミンカン</t>
    </rPh>
    <rPh sb="4" eb="6">
      <t>ジギョウ</t>
    </rPh>
    <rPh sb="6" eb="7">
      <t>シャ</t>
    </rPh>
    <rPh sb="9" eb="10">
      <t>シャ</t>
    </rPh>
    <phoneticPr fontId="6"/>
  </si>
  <si>
    <t>136百万円</t>
    <rPh sb="3" eb="6">
      <t>ヒャクマンエン</t>
    </rPh>
    <phoneticPr fontId="6"/>
  </si>
  <si>
    <t>42百万円</t>
    <rPh sb="2" eb="5">
      <t>ヒャクマンエン</t>
    </rPh>
    <phoneticPr fontId="6"/>
  </si>
  <si>
    <t>計画に基づく各保守契約等の実施</t>
    <rPh sb="0" eb="2">
      <t>ケイカク</t>
    </rPh>
    <rPh sb="3" eb="4">
      <t>モト</t>
    </rPh>
    <rPh sb="6" eb="7">
      <t>カク</t>
    </rPh>
    <rPh sb="7" eb="9">
      <t>ホシュ</t>
    </rPh>
    <rPh sb="9" eb="12">
      <t>ケイヤクトウ</t>
    </rPh>
    <rPh sb="13" eb="15">
      <t>ジッシ</t>
    </rPh>
    <phoneticPr fontId="6"/>
  </si>
  <si>
    <t>雌阿寒岳火山観測施設機器更新待受工事（山頂部） 等</t>
    <rPh sb="24" eb="25">
      <t>トウ</t>
    </rPh>
    <phoneticPr fontId="6"/>
  </si>
  <si>
    <t>Ｆ．民間事業者（81社）</t>
    <rPh sb="2" eb="4">
      <t>ミンカン</t>
    </rPh>
    <rPh sb="4" eb="6">
      <t>ジギョウ</t>
    </rPh>
    <rPh sb="6" eb="7">
      <t>シャ</t>
    </rPh>
    <rPh sb="10" eb="11">
      <t>シャ</t>
    </rPh>
    <phoneticPr fontId="6"/>
  </si>
  <si>
    <t>93百万円</t>
    <rPh sb="2" eb="5">
      <t>ヒャクマンエン</t>
    </rPh>
    <phoneticPr fontId="6"/>
  </si>
  <si>
    <t>火山遠望観測装置及び火山映像収録伝送装置の点検調整 等</t>
    <rPh sb="26" eb="27">
      <t>トウ</t>
    </rPh>
    <phoneticPr fontId="6"/>
  </si>
  <si>
    <t>Ｇ．地方公共団体等（56団体）</t>
    <rPh sb="2" eb="4">
      <t>チホウ</t>
    </rPh>
    <rPh sb="4" eb="6">
      <t>コウキョウ</t>
    </rPh>
    <rPh sb="6" eb="9">
      <t>ダンタイトウ</t>
    </rPh>
    <rPh sb="9" eb="10">
      <t>ギョウシャ</t>
    </rPh>
    <rPh sb="12" eb="14">
      <t>ダンタイ</t>
    </rPh>
    <phoneticPr fontId="6"/>
  </si>
  <si>
    <t>1百万円</t>
    <rPh sb="1" eb="4">
      <t>ヒャクマンエン</t>
    </rPh>
    <phoneticPr fontId="6"/>
  </si>
  <si>
    <t>12百万円</t>
    <rPh sb="2" eb="5">
      <t>ヒャクマンエン</t>
    </rPh>
    <phoneticPr fontId="6"/>
  </si>
  <si>
    <t>諸謝金・旅費</t>
    <rPh sb="0" eb="1">
      <t>ショ</t>
    </rPh>
    <rPh sb="1" eb="3">
      <t>シャキン</t>
    </rPh>
    <rPh sb="4" eb="6">
      <t>リョヒ</t>
    </rPh>
    <phoneticPr fontId="6"/>
  </si>
  <si>
    <t>（註）随意契約には、少額随意契約と公募手続きによる随意契約がふくまれる。</t>
    <rPh sb="1" eb="2">
      <t>チュウ</t>
    </rPh>
    <rPh sb="3" eb="5">
      <t>ズイイ</t>
    </rPh>
    <rPh sb="5" eb="7">
      <t>ケイヤク</t>
    </rPh>
    <rPh sb="10" eb="12">
      <t>ショウガク</t>
    </rPh>
    <rPh sb="12" eb="14">
      <t>ズイイ</t>
    </rPh>
    <rPh sb="14" eb="16">
      <t>ケイヤク</t>
    </rPh>
    <rPh sb="17" eb="19">
      <t>コウボ</t>
    </rPh>
    <rPh sb="19" eb="21">
      <t>テツヅ</t>
    </rPh>
    <rPh sb="25" eb="27">
      <t>ズイイ</t>
    </rPh>
    <rPh sb="27" eb="29">
      <t>ケイヤク</t>
    </rPh>
    <phoneticPr fontId="6"/>
  </si>
  <si>
    <t>少額随意契約については、複数社から見積書を聴取して競争性を確保している。</t>
    <rPh sb="0" eb="2">
      <t>ショウガク</t>
    </rPh>
    <rPh sb="2" eb="4">
      <t>ズイイ</t>
    </rPh>
    <rPh sb="4" eb="6">
      <t>ケイヤク</t>
    </rPh>
    <rPh sb="12" eb="15">
      <t>フクスウシャ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</si>
  <si>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</si>
  <si>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A.明星電気（株）</t>
    <rPh sb="2" eb="4">
      <t>メイセイ</t>
    </rPh>
    <rPh sb="4" eb="6">
      <t>デンキ</t>
    </rPh>
    <rPh sb="7" eb="8">
      <t>カブ</t>
    </rPh>
    <phoneticPr fontId="6"/>
  </si>
  <si>
    <t>E.（株）マツダ電気通信</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</si>
  <si>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</si>
  <si>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</si>
  <si>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2">
      <t>ザツエキ</t>
    </rPh>
    <rPh sb="2" eb="3">
      <t>ム</t>
    </rPh>
    <rPh sb="3" eb="4">
      <t>ヒ</t>
    </rPh>
    <phoneticPr fontId="6"/>
  </si>
  <si>
    <t>火山観測装置の製作及び取付調整</t>
    <phoneticPr fontId="6"/>
  </si>
  <si>
    <t>雌阿寒岳火山観測施設機器更新待受工事（山頂部）</t>
    <phoneticPr fontId="6"/>
  </si>
  <si>
    <t>雌阿寒岳火山観測施設機器更新待受工事（山麓部）</t>
    <phoneticPr fontId="6"/>
  </si>
  <si>
    <t>B.（株）エヌ・ティ・ティ・ドコモ</t>
    <phoneticPr fontId="6"/>
  </si>
  <si>
    <t>F.（株）エヌ・ティ・ティ・ドコモ</t>
    <rPh sb="3" eb="4">
      <t>カブ</t>
    </rPh>
    <phoneticPr fontId="6"/>
  </si>
  <si>
    <t>通信運搬費</t>
    <rPh sb="0" eb="2">
      <t>ツウシン</t>
    </rPh>
    <rPh sb="2" eb="4">
      <t>ウンパン</t>
    </rPh>
    <rPh sb="4" eb="5">
      <t>ヒ</t>
    </rPh>
    <phoneticPr fontId="6"/>
  </si>
  <si>
    <t>データ通信料</t>
    <rPh sb="3" eb="6">
      <t>ツウシンリョウ</t>
    </rPh>
    <phoneticPr fontId="6"/>
  </si>
  <si>
    <t>火山遠望観測装置及び火山映像収録伝送装置の点検調整</t>
    <phoneticPr fontId="6"/>
  </si>
  <si>
    <t>火山遠望観測装置及び火山映像収録伝送装置等の点検調整</t>
    <phoneticPr fontId="6"/>
  </si>
  <si>
    <t>火山遠望観測装置点検及び調整</t>
    <phoneticPr fontId="6"/>
  </si>
  <si>
    <t>磐梯山火山遠望観測装置電源・通信等機能強化</t>
    <phoneticPr fontId="6"/>
  </si>
  <si>
    <t>火山映像収録伝送装置（死活監視管理装置）修理</t>
    <phoneticPr fontId="6"/>
  </si>
  <si>
    <t>火山遠望観測装置及び火山映像収録伝送装置の点検及び調整 等</t>
    <rPh sb="28" eb="29">
      <t>トウ</t>
    </rPh>
    <phoneticPr fontId="6"/>
  </si>
  <si>
    <t>C.軽井沢町</t>
    <rPh sb="2" eb="6">
      <t>カルイザワマチ</t>
    </rPh>
    <phoneticPr fontId="6"/>
  </si>
  <si>
    <t>G.箱根町教育委員会</t>
    <rPh sb="2" eb="5">
      <t>ハコネマチ</t>
    </rPh>
    <rPh sb="5" eb="7">
      <t>キョウイク</t>
    </rPh>
    <rPh sb="7" eb="10">
      <t>イインカイ</t>
    </rPh>
    <phoneticPr fontId="6"/>
  </si>
  <si>
    <t>金　額
(千円）※</t>
    <rPh sb="0" eb="1">
      <t>キン</t>
    </rPh>
    <rPh sb="2" eb="3">
      <t>ガク</t>
    </rPh>
    <rPh sb="5" eb="6">
      <t>セン</t>
    </rPh>
    <rPh sb="6" eb="7">
      <t>エン</t>
    </rPh>
    <phoneticPr fontId="6"/>
  </si>
  <si>
    <t>借料及び損料</t>
    <rPh sb="0" eb="2">
      <t>シャクリョウ</t>
    </rPh>
    <rPh sb="2" eb="3">
      <t>オヨ</t>
    </rPh>
    <rPh sb="4" eb="6">
      <t>ソンリョウ</t>
    </rPh>
    <phoneticPr fontId="6"/>
  </si>
  <si>
    <t>浅間山火山観測所建物借料</t>
    <phoneticPr fontId="6"/>
  </si>
  <si>
    <t xml:space="preserve">横浜地方気象台箱根山火山観測施設（遠望カメラ）建物借用
</t>
    <phoneticPr fontId="6"/>
  </si>
  <si>
    <t>浅間山火山観測所敷地借料（駐車場）</t>
    <phoneticPr fontId="6"/>
  </si>
  <si>
    <t>横浜地方気象台箱根山火山観測施設（地震計）敷地借用</t>
    <phoneticPr fontId="6"/>
  </si>
  <si>
    <t>横浜地方気象台箱根山火山観測施設（ＧＰＳ）敷地借用</t>
    <phoneticPr fontId="6"/>
  </si>
  <si>
    <t>D.福岡管区気象台</t>
    <rPh sb="2" eb="4">
      <t>フクオカ</t>
    </rPh>
    <rPh sb="4" eb="6">
      <t>カンク</t>
    </rPh>
    <rPh sb="6" eb="9">
      <t>キショウダイ</t>
    </rPh>
    <phoneticPr fontId="6"/>
  </si>
  <si>
    <t>H.</t>
    <phoneticPr fontId="6"/>
  </si>
  <si>
    <t>火山観測点更新に伴う整備工事（諏訪之瀬島）</t>
    <phoneticPr fontId="6"/>
  </si>
  <si>
    <t>火山観測点更新に伴う整備工事（薩摩硫黄島）</t>
    <phoneticPr fontId="6"/>
  </si>
  <si>
    <t>火山観測点更新に伴う整備工事 等</t>
    <rPh sb="15" eb="16">
      <t>トウ</t>
    </rPh>
    <phoneticPr fontId="6"/>
  </si>
  <si>
    <t>※少額のため千円単位</t>
    <rPh sb="1" eb="2">
      <t>スク</t>
    </rPh>
    <rPh sb="2" eb="3">
      <t>ガク</t>
    </rPh>
    <rPh sb="6" eb="8">
      <t>センエン</t>
    </rPh>
    <rPh sb="8" eb="10">
      <t>タンイ</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</si>
  <si>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</si>
  <si>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</si>
  <si>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</si>
  <si>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</si>
  <si>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</si>
  <si>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</si>
  <si>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</si>
  <si>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明星電気（株）</t>
    <phoneticPr fontId="6"/>
  </si>
  <si>
    <t>非公表</t>
    <rPh sb="0" eb="3">
      <t>ヒコウヒョウ</t>
    </rPh>
    <phoneticPr fontId="6"/>
  </si>
  <si>
    <t>ＮＥＣキャピタルソリューション（株）</t>
    <phoneticPr fontId="6"/>
  </si>
  <si>
    <t>アジア航測（株）</t>
    <phoneticPr fontId="6"/>
  </si>
  <si>
    <t>噴煙観測装置の製作及び取付調整</t>
    <phoneticPr fontId="6"/>
  </si>
  <si>
    <t>（株）計測技研</t>
    <phoneticPr fontId="6"/>
  </si>
  <si>
    <t>低消費電力無線観測装置の製作及び取付調整</t>
    <phoneticPr fontId="6"/>
  </si>
  <si>
    <t>無線シリアル通信機器の製作</t>
    <rPh sb="0" eb="2">
      <t>ムセン</t>
    </rPh>
    <rPh sb="6" eb="8">
      <t>ツウシン</t>
    </rPh>
    <rPh sb="8" eb="10">
      <t>キキ</t>
    </rPh>
    <rPh sb="11" eb="13">
      <t>セイサク</t>
    </rPh>
    <phoneticPr fontId="6"/>
  </si>
  <si>
    <t>日本電気（株）</t>
    <phoneticPr fontId="6"/>
  </si>
  <si>
    <t>火山監視・情報センターシステムの業務処理ソフトウェア保守（気象庁本庁分）</t>
    <rPh sb="29" eb="32">
      <t>キショウチョウ</t>
    </rPh>
    <rPh sb="32" eb="34">
      <t>ホンチョウ</t>
    </rPh>
    <rPh sb="34" eb="35">
      <t>ブン</t>
    </rPh>
    <phoneticPr fontId="6"/>
  </si>
  <si>
    <t>火山監視・情報センターシステムソフトウェアバージョンアップ作業等</t>
    <rPh sb="0" eb="2">
      <t>カザン</t>
    </rPh>
    <rPh sb="2" eb="4">
      <t>カンシ</t>
    </rPh>
    <rPh sb="5" eb="7">
      <t>ジョウホウ</t>
    </rPh>
    <rPh sb="29" eb="31">
      <t>サギョウ</t>
    </rPh>
    <rPh sb="31" eb="32">
      <t>トウ</t>
    </rPh>
    <phoneticPr fontId="6"/>
  </si>
  <si>
    <t>測位衛星技術（株）</t>
    <phoneticPr fontId="6"/>
  </si>
  <si>
    <t>ＧＰＳ観測装置の製作及び取付調整</t>
    <phoneticPr fontId="6"/>
  </si>
  <si>
    <t>硫黄島ＧＰＳ観測装置の製作及び取付調整</t>
    <rPh sb="0" eb="3">
      <t>イオウジマ</t>
    </rPh>
    <rPh sb="6" eb="8">
      <t>カンソク</t>
    </rPh>
    <rPh sb="8" eb="10">
      <t>ソウチ</t>
    </rPh>
    <rPh sb="11" eb="13">
      <t>セイサク</t>
    </rPh>
    <rPh sb="13" eb="14">
      <t>オヨ</t>
    </rPh>
    <rPh sb="15" eb="17">
      <t>トリツケ</t>
    </rPh>
    <rPh sb="17" eb="19">
      <t>チョウセイ</t>
    </rPh>
    <phoneticPr fontId="6"/>
  </si>
  <si>
    <t>応用地質（株）</t>
    <phoneticPr fontId="6"/>
  </si>
  <si>
    <t>人工地震による桜島の地下構造の総合的調査に伴う観測等作業</t>
    <phoneticPr fontId="6"/>
  </si>
  <si>
    <t>国際電子工業（株）</t>
    <phoneticPr fontId="6"/>
  </si>
  <si>
    <t>全磁力観測データ伝送装置の製作及び取付調整</t>
    <phoneticPr fontId="6"/>
  </si>
  <si>
    <t>（株）エーモード</t>
    <phoneticPr fontId="6"/>
  </si>
  <si>
    <t>判定会委員等情報提供サーバのホスティング</t>
    <phoneticPr fontId="6"/>
  </si>
  <si>
    <t>（株）リコージャパン</t>
    <phoneticPr fontId="6"/>
  </si>
  <si>
    <t>電子計算機ほかの購入</t>
    <phoneticPr fontId="6"/>
  </si>
  <si>
    <t>B.民間事業者</t>
    <rPh sb="2" eb="4">
      <t>ミンカン</t>
    </rPh>
    <rPh sb="4" eb="7">
      <t>ジギョウシャ</t>
    </rPh>
    <phoneticPr fontId="6"/>
  </si>
  <si>
    <t>（株）エヌ・ティ・ティ・ドコモ</t>
    <phoneticPr fontId="6"/>
  </si>
  <si>
    <t>随意契約</t>
    <rPh sb="0" eb="2">
      <t>ズイイ</t>
    </rPh>
    <rPh sb="2" eb="4">
      <t>ケイヤク</t>
    </rPh>
    <phoneticPr fontId="6"/>
  </si>
  <si>
    <t>ＮＴＴコミュニケーションズ（株）</t>
    <phoneticPr fontId="6"/>
  </si>
  <si>
    <t>電信回線専用料</t>
    <rPh sb="0" eb="2">
      <t>デンシン</t>
    </rPh>
    <phoneticPr fontId="6"/>
  </si>
  <si>
    <t>火山監視・情報センターシステムのハードウェアの借用（リース）及び保守</t>
    <phoneticPr fontId="6"/>
  </si>
  <si>
    <t>スカパーＪＳＡＴ（株）</t>
    <phoneticPr fontId="6"/>
  </si>
  <si>
    <t>Ｅｓｂｉｒｄサービス</t>
    <phoneticPr fontId="6"/>
  </si>
  <si>
    <t>日本工営（株）</t>
    <phoneticPr fontId="6"/>
  </si>
  <si>
    <t>自動降灰量計設置作業</t>
    <phoneticPr fontId="6"/>
  </si>
  <si>
    <t>自動降灰量計の修理</t>
    <rPh sb="0" eb="2">
      <t>ジドウ</t>
    </rPh>
    <rPh sb="2" eb="4">
      <t>コウカイ</t>
    </rPh>
    <rPh sb="4" eb="5">
      <t>リョウ</t>
    </rPh>
    <rPh sb="5" eb="6">
      <t>ケイ</t>
    </rPh>
    <rPh sb="7" eb="9">
      <t>シュウリ</t>
    </rPh>
    <phoneticPr fontId="6"/>
  </si>
  <si>
    <t>自動降灰計撤去作業</t>
    <rPh sb="0" eb="2">
      <t>ジドウ</t>
    </rPh>
    <rPh sb="2" eb="4">
      <t>コウカイ</t>
    </rPh>
    <rPh sb="4" eb="5">
      <t>ケイ</t>
    </rPh>
    <rPh sb="5" eb="7">
      <t>テッキョ</t>
    </rPh>
    <rPh sb="7" eb="9">
      <t>サギョウ</t>
    </rPh>
    <phoneticPr fontId="6"/>
  </si>
  <si>
    <t>霧島山自動降灰計データ収集サービス</t>
    <rPh sb="0" eb="2">
      <t>キリシマ</t>
    </rPh>
    <rPh sb="2" eb="3">
      <t>ヤマ</t>
    </rPh>
    <rPh sb="3" eb="5">
      <t>ジドウ</t>
    </rPh>
    <rPh sb="5" eb="7">
      <t>コウカイ</t>
    </rPh>
    <rPh sb="7" eb="8">
      <t>ケイ</t>
    </rPh>
    <rPh sb="11" eb="13">
      <t>シュウシュウ</t>
    </rPh>
    <phoneticPr fontId="6"/>
  </si>
  <si>
    <t>テレメータ（隔測）装置の修理</t>
    <phoneticPr fontId="6"/>
  </si>
  <si>
    <t>火山観測データ収集・配信装置の点検調整</t>
    <rPh sb="0" eb="2">
      <t>カザン</t>
    </rPh>
    <rPh sb="2" eb="4">
      <t>カンソク</t>
    </rPh>
    <rPh sb="7" eb="9">
      <t>シュウシュウ</t>
    </rPh>
    <rPh sb="10" eb="12">
      <t>ハイシン</t>
    </rPh>
    <rPh sb="12" eb="14">
      <t>ソウチ</t>
    </rPh>
    <rPh sb="15" eb="17">
      <t>テンケン</t>
    </rPh>
    <rPh sb="17" eb="19">
      <t>チョウセイ</t>
    </rPh>
    <phoneticPr fontId="6"/>
  </si>
  <si>
    <t>（株）エムア</t>
    <phoneticPr fontId="6"/>
  </si>
  <si>
    <t>降灰予報の高度化に向けた検討会資料の製本</t>
    <phoneticPr fontId="6"/>
  </si>
  <si>
    <t>火山パンフレットのデータ編集・印刷</t>
    <rPh sb="0" eb="2">
      <t>カザン</t>
    </rPh>
    <rPh sb="12" eb="14">
      <t>ヘンシュウ</t>
    </rPh>
    <rPh sb="15" eb="17">
      <t>インサツ</t>
    </rPh>
    <phoneticPr fontId="6"/>
  </si>
  <si>
    <t>リーフレット「噴火警報と噴火警戒レベル」のデータ編集・印刷</t>
    <rPh sb="7" eb="9">
      <t>フンカ</t>
    </rPh>
    <rPh sb="9" eb="11">
      <t>ケイホウ</t>
    </rPh>
    <rPh sb="12" eb="14">
      <t>フンカ</t>
    </rPh>
    <rPh sb="14" eb="16">
      <t>ケイカイ</t>
    </rPh>
    <rPh sb="24" eb="26">
      <t>ヘンシュウ</t>
    </rPh>
    <rPh sb="27" eb="29">
      <t>インサツ</t>
    </rPh>
    <phoneticPr fontId="6"/>
  </si>
  <si>
    <t>（有）福田電子</t>
    <phoneticPr fontId="6"/>
  </si>
  <si>
    <t>富士山鳴沢塒塚観測点搬入道路修復工事</t>
    <phoneticPr fontId="6"/>
  </si>
  <si>
    <t>アイリックス（株）</t>
    <phoneticPr fontId="6"/>
  </si>
  <si>
    <t>二酸化硫黄測定器の修理</t>
    <phoneticPr fontId="6"/>
  </si>
  <si>
    <t>（株）ニチマイ</t>
    <phoneticPr fontId="6"/>
  </si>
  <si>
    <t>火山性震動記象紙のマイクロフィルム作成</t>
    <phoneticPr fontId="6"/>
  </si>
  <si>
    <t>火山現地観測原簿の電子化</t>
    <phoneticPr fontId="6"/>
  </si>
  <si>
    <t>Ｃ.地方公共団体等</t>
    <rPh sb="2" eb="4">
      <t>チホウ</t>
    </rPh>
    <rPh sb="4" eb="6">
      <t>コウキョウ</t>
    </rPh>
    <rPh sb="6" eb="8">
      <t>ダンタイ</t>
    </rPh>
    <rPh sb="8" eb="9">
      <t>トウ</t>
    </rPh>
    <phoneticPr fontId="6"/>
  </si>
  <si>
    <t>支　出　額
（千円）</t>
    <rPh sb="7" eb="8">
      <t>セン</t>
    </rPh>
    <phoneticPr fontId="6"/>
  </si>
  <si>
    <t>軽井沢町</t>
    <rPh sb="0" eb="4">
      <t>カルイザワマチ</t>
    </rPh>
    <phoneticPr fontId="6"/>
  </si>
  <si>
    <t>浅間山火山観測所敷地借料（駐車場）</t>
    <rPh sb="0" eb="2">
      <t>アサマ</t>
    </rPh>
    <rPh sb="2" eb="3">
      <t>ヤマ</t>
    </rPh>
    <rPh sb="3" eb="5">
      <t>カザン</t>
    </rPh>
    <rPh sb="5" eb="7">
      <t>カンソク</t>
    </rPh>
    <rPh sb="7" eb="8">
      <t>ジョ</t>
    </rPh>
    <rPh sb="8" eb="10">
      <t>シキチ</t>
    </rPh>
    <rPh sb="10" eb="12">
      <t>シャクリョウ</t>
    </rPh>
    <rPh sb="13" eb="16">
      <t>チュウシャジョウ</t>
    </rPh>
    <phoneticPr fontId="6"/>
  </si>
  <si>
    <t>山梨県</t>
    <rPh sb="0" eb="3">
      <t>ヤマナシケン</t>
    </rPh>
    <phoneticPr fontId="6"/>
  </si>
  <si>
    <t>富士山火山観測施設Ｃ観測点建物借料</t>
    <rPh sb="0" eb="3">
      <t>フジサン</t>
    </rPh>
    <rPh sb="3" eb="5">
      <t>カザン</t>
    </rPh>
    <rPh sb="5" eb="7">
      <t>カンソク</t>
    </rPh>
    <rPh sb="7" eb="9">
      <t>シセツ</t>
    </rPh>
    <rPh sb="10" eb="13">
      <t>カンソクテン</t>
    </rPh>
    <rPh sb="13" eb="15">
      <t>タテモノ</t>
    </rPh>
    <rPh sb="15" eb="17">
      <t>シャクリョウ</t>
    </rPh>
    <phoneticPr fontId="6"/>
  </si>
  <si>
    <t>富士山火山観測施設Ｃ観測点建物借料（追加分）</t>
    <rPh sb="0" eb="3">
      <t>フジサン</t>
    </rPh>
    <rPh sb="3" eb="5">
      <t>カザン</t>
    </rPh>
    <rPh sb="5" eb="7">
      <t>カンソク</t>
    </rPh>
    <rPh sb="7" eb="9">
      <t>シセツ</t>
    </rPh>
    <rPh sb="10" eb="13">
      <t>カンソクテン</t>
    </rPh>
    <rPh sb="13" eb="15">
      <t>タテモノ</t>
    </rPh>
    <rPh sb="15" eb="17">
      <t>シャクリョウ</t>
    </rPh>
    <rPh sb="18" eb="21">
      <t>ツイカブン</t>
    </rPh>
    <phoneticPr fontId="6"/>
  </si>
  <si>
    <t>富士宮市</t>
    <rPh sb="0" eb="3">
      <t>フジノミヤ</t>
    </rPh>
    <rPh sb="3" eb="4">
      <t>シ</t>
    </rPh>
    <phoneticPr fontId="6"/>
  </si>
  <si>
    <t>火山観測施設（富士山Ｅ中継点）敷地借料</t>
    <phoneticPr fontId="6"/>
  </si>
  <si>
    <t>富士・東部林務環境事務所</t>
    <phoneticPr fontId="6"/>
  </si>
  <si>
    <t>富士山火山観測施設Ｃ・Ｄ観測点敷地借料</t>
    <phoneticPr fontId="6"/>
  </si>
  <si>
    <t>富士山火山観測施設Ｃ・Ｄ観測点敷地借料（追加分）</t>
    <phoneticPr fontId="6"/>
  </si>
  <si>
    <t>Ｄ.管区気象台等</t>
    <rPh sb="2" eb="4">
      <t>カンク</t>
    </rPh>
    <rPh sb="4" eb="7">
      <t>キショウダイ</t>
    </rPh>
    <rPh sb="7" eb="8">
      <t>トウ</t>
    </rPh>
    <phoneticPr fontId="6"/>
  </si>
  <si>
    <t>福岡管区気象台</t>
    <rPh sb="0" eb="2">
      <t>フクオカ</t>
    </rPh>
    <rPh sb="2" eb="4">
      <t>カンク</t>
    </rPh>
    <rPh sb="4" eb="7">
      <t>キショウダイ</t>
    </rPh>
    <phoneticPr fontId="6"/>
  </si>
  <si>
    <t>火山観測点更新に伴う整備工事（阿蘇山） 等</t>
    <rPh sb="20" eb="21">
      <t>トウ</t>
    </rPh>
    <phoneticPr fontId="6"/>
  </si>
  <si>
    <t>札幌管区気象台</t>
    <rPh sb="0" eb="2">
      <t>サッポロ</t>
    </rPh>
    <rPh sb="2" eb="4">
      <t>カンク</t>
    </rPh>
    <rPh sb="4" eb="7">
      <t>キショウダイ</t>
    </rPh>
    <phoneticPr fontId="6"/>
  </si>
  <si>
    <t>地域防災情報共有システムの映像伝送機器購入及び取付調整</t>
    <phoneticPr fontId="6"/>
  </si>
  <si>
    <t>仙台管区気象台</t>
    <rPh sb="0" eb="2">
      <t>センダイ</t>
    </rPh>
    <rPh sb="2" eb="4">
      <t>カンク</t>
    </rPh>
    <rPh sb="4" eb="7">
      <t>キショウダイ</t>
    </rPh>
    <phoneticPr fontId="6"/>
  </si>
  <si>
    <t>火山総合観測点の点検</t>
    <phoneticPr fontId="6"/>
  </si>
  <si>
    <t>火山遠望観測装置及び火山映像収録伝送装置の点検及び調整</t>
    <rPh sb="0" eb="2">
      <t>カザン</t>
    </rPh>
    <rPh sb="2" eb="4">
      <t>エンボウ</t>
    </rPh>
    <rPh sb="4" eb="6">
      <t>カンソク</t>
    </rPh>
    <rPh sb="6" eb="8">
      <t>ソウチ</t>
    </rPh>
    <rPh sb="8" eb="9">
      <t>オヨ</t>
    </rPh>
    <rPh sb="10" eb="12">
      <t>カザン</t>
    </rPh>
    <rPh sb="12" eb="14">
      <t>エイゾウ</t>
    </rPh>
    <rPh sb="14" eb="16">
      <t>シュウロク</t>
    </rPh>
    <rPh sb="16" eb="18">
      <t>デンソウ</t>
    </rPh>
    <rPh sb="18" eb="20">
      <t>ソウチ</t>
    </rPh>
    <rPh sb="21" eb="23">
      <t>テンケン</t>
    </rPh>
    <rPh sb="23" eb="24">
      <t>オヨ</t>
    </rPh>
    <rPh sb="25" eb="27">
      <t>チョウセイ</t>
    </rPh>
    <phoneticPr fontId="6"/>
  </si>
  <si>
    <t>磐梯山火山遠望観測装置機能強化待受工事</t>
    <phoneticPr fontId="6"/>
  </si>
  <si>
    <t>駒込深沢火山観測施設設置に関わる待受工事 等</t>
    <rPh sb="21" eb="22">
      <t>トウ</t>
    </rPh>
    <phoneticPr fontId="6"/>
  </si>
  <si>
    <t>東京管区気象台</t>
    <rPh sb="0" eb="2">
      <t>トウキョウ</t>
    </rPh>
    <rPh sb="2" eb="4">
      <t>カンク</t>
    </rPh>
    <rPh sb="4" eb="7">
      <t>キショウダイ</t>
    </rPh>
    <phoneticPr fontId="6"/>
  </si>
  <si>
    <t>火山総合観測装置点検及び調整</t>
    <phoneticPr fontId="6"/>
  </si>
  <si>
    <t>火山遠望観測装置点検及び調整</t>
    <rPh sb="0" eb="2">
      <t>カザン</t>
    </rPh>
    <rPh sb="2" eb="4">
      <t>エンボウ</t>
    </rPh>
    <rPh sb="4" eb="6">
      <t>カンソク</t>
    </rPh>
    <rPh sb="6" eb="8">
      <t>ソウチ</t>
    </rPh>
    <rPh sb="8" eb="10">
      <t>テンケン</t>
    </rPh>
    <rPh sb="10" eb="11">
      <t>オヨ</t>
    </rPh>
    <rPh sb="12" eb="14">
      <t>チョウセイ</t>
    </rPh>
    <phoneticPr fontId="6"/>
  </si>
  <si>
    <t>東京管区気象台青ヶ島手取山火山遠望観測装置修理</t>
    <rPh sb="0" eb="2">
      <t>トウキョウ</t>
    </rPh>
    <rPh sb="2" eb="4">
      <t>カンク</t>
    </rPh>
    <rPh sb="4" eb="7">
      <t>キショウダイ</t>
    </rPh>
    <rPh sb="7" eb="10">
      <t>アオガシマ</t>
    </rPh>
    <rPh sb="10" eb="12">
      <t>テドリ</t>
    </rPh>
    <rPh sb="12" eb="13">
      <t>サン</t>
    </rPh>
    <rPh sb="13" eb="15">
      <t>カザン</t>
    </rPh>
    <rPh sb="15" eb="17">
      <t>エンボウ</t>
    </rPh>
    <rPh sb="17" eb="19">
      <t>カンソク</t>
    </rPh>
    <rPh sb="19" eb="21">
      <t>ソウチ</t>
    </rPh>
    <rPh sb="21" eb="23">
      <t>シュウリ</t>
    </rPh>
    <phoneticPr fontId="6"/>
  </si>
  <si>
    <t>東京管区気象台火山総合観測装置テレメータ等修理 等</t>
    <rPh sb="24" eb="25">
      <t>トウ</t>
    </rPh>
    <phoneticPr fontId="6"/>
  </si>
  <si>
    <t>Ｅ.民間事業者</t>
    <rPh sb="2" eb="4">
      <t>ミンカン</t>
    </rPh>
    <rPh sb="4" eb="7">
      <t>ジギョウシャ</t>
    </rPh>
    <phoneticPr fontId="6"/>
  </si>
  <si>
    <t>（株）マツダ電気通信</t>
    <phoneticPr fontId="6"/>
  </si>
  <si>
    <t>雌阿寒岳火山観測施設機器更新待受工事（山麓部）</t>
    <rPh sb="19" eb="21">
      <t>サンロク</t>
    </rPh>
    <phoneticPr fontId="6"/>
  </si>
  <si>
    <t>（株）九州山光社</t>
    <phoneticPr fontId="6"/>
  </si>
  <si>
    <t>火山観測点更新に伴う整備工事（阿蘇山）</t>
    <rPh sb="0" eb="2">
      <t>カザン</t>
    </rPh>
    <rPh sb="2" eb="5">
      <t>カンソクテン</t>
    </rPh>
    <rPh sb="5" eb="7">
      <t>コウシン</t>
    </rPh>
    <rPh sb="8" eb="9">
      <t>トモナ</t>
    </rPh>
    <rPh sb="10" eb="12">
      <t>セイビ</t>
    </rPh>
    <rPh sb="12" eb="14">
      <t>コウジ</t>
    </rPh>
    <rPh sb="15" eb="18">
      <t>アソザン</t>
    </rPh>
    <phoneticPr fontId="6"/>
  </si>
  <si>
    <t>浅川通信（株）</t>
    <phoneticPr fontId="6"/>
  </si>
  <si>
    <t>大福電設（株）</t>
    <phoneticPr fontId="6"/>
  </si>
  <si>
    <t>（株）ケー・デー・シー</t>
    <phoneticPr fontId="6"/>
  </si>
  <si>
    <t>火山性震動記象紙等整理作業</t>
    <phoneticPr fontId="6"/>
  </si>
  <si>
    <t>古野電気（株）</t>
    <phoneticPr fontId="6"/>
  </si>
  <si>
    <t>八甲田山駒込深沢及び南荒川山火山観測施設へのＧＰＳ観測装置の整備及び取付調整</t>
    <phoneticPr fontId="6"/>
  </si>
  <si>
    <t>Ｆ.民間事業者</t>
    <rPh sb="2" eb="4">
      <t>ミンカン</t>
    </rPh>
    <rPh sb="4" eb="7">
      <t>ジギョウシャ</t>
    </rPh>
    <phoneticPr fontId="6"/>
  </si>
  <si>
    <t>火山遠望観測装置及び火山映像収録伝送装置の点検調整</t>
    <rPh sb="0" eb="2">
      <t>カザン</t>
    </rPh>
    <rPh sb="2" eb="4">
      <t>エンボウ</t>
    </rPh>
    <rPh sb="4" eb="6">
      <t>カンソク</t>
    </rPh>
    <rPh sb="6" eb="8">
      <t>ソウチ</t>
    </rPh>
    <rPh sb="8" eb="9">
      <t>オヨ</t>
    </rPh>
    <rPh sb="10" eb="12">
      <t>カザン</t>
    </rPh>
    <rPh sb="12" eb="14">
      <t>エイゾウ</t>
    </rPh>
    <rPh sb="14" eb="16">
      <t>シュウロク</t>
    </rPh>
    <rPh sb="16" eb="18">
      <t>デンソウ</t>
    </rPh>
    <rPh sb="18" eb="20">
      <t>ソウチ</t>
    </rPh>
    <rPh sb="21" eb="23">
      <t>テンケン</t>
    </rPh>
    <rPh sb="23" eb="25">
      <t>チョウセイ</t>
    </rPh>
    <phoneticPr fontId="6"/>
  </si>
  <si>
    <t>諏訪之瀬島キャンプ場遠望カメラ装置修理 等</t>
    <rPh sb="20" eb="21">
      <t>トウ</t>
    </rPh>
    <phoneticPr fontId="6"/>
  </si>
  <si>
    <t>火山総合観測点の点検</t>
    <rPh sb="0" eb="2">
      <t>カザン</t>
    </rPh>
    <rPh sb="2" eb="4">
      <t>ソウゴウ</t>
    </rPh>
    <rPh sb="4" eb="7">
      <t>カンソクテン</t>
    </rPh>
    <rPh sb="8" eb="10">
      <t>テンケン</t>
    </rPh>
    <phoneticPr fontId="6"/>
  </si>
  <si>
    <t>火山観測装置修繕「上ホロ避難小屋」</t>
    <rPh sb="0" eb="2">
      <t>カザン</t>
    </rPh>
    <rPh sb="2" eb="4">
      <t>カンソク</t>
    </rPh>
    <rPh sb="4" eb="6">
      <t>ソウチ</t>
    </rPh>
    <rPh sb="6" eb="8">
      <t>シュウゼン</t>
    </rPh>
    <rPh sb="9" eb="10">
      <t>ウエ</t>
    </rPh>
    <rPh sb="12" eb="14">
      <t>ヒナン</t>
    </rPh>
    <rPh sb="14" eb="16">
      <t>ゴヤ</t>
    </rPh>
    <phoneticPr fontId="6"/>
  </si>
  <si>
    <t>テレメーター（隔測）装置の修理 等</t>
    <rPh sb="16" eb="17">
      <t>トウ</t>
    </rPh>
    <phoneticPr fontId="6"/>
  </si>
  <si>
    <t>ＧＰＳ観測装置・ＧＰＳデータ解析装置の点検及び調整</t>
    <phoneticPr fontId="6"/>
  </si>
  <si>
    <t>ＧＰＳデータ解析装置点検調整（札幌管区気象台）</t>
    <rPh sb="6" eb="8">
      <t>カイセキ</t>
    </rPh>
    <rPh sb="8" eb="10">
      <t>ソウチ</t>
    </rPh>
    <rPh sb="10" eb="12">
      <t>テンケン</t>
    </rPh>
    <rPh sb="12" eb="14">
      <t>チョウセイ</t>
    </rPh>
    <rPh sb="15" eb="17">
      <t>サッポロ</t>
    </rPh>
    <rPh sb="17" eb="19">
      <t>カンク</t>
    </rPh>
    <rPh sb="19" eb="22">
      <t>キショウダイ</t>
    </rPh>
    <phoneticPr fontId="6"/>
  </si>
  <si>
    <t>ＧＰＳ観測装置点検及び調整（那須岳室野井他）</t>
    <rPh sb="3" eb="5">
      <t>カンソク</t>
    </rPh>
    <rPh sb="5" eb="7">
      <t>ソウチ</t>
    </rPh>
    <rPh sb="7" eb="9">
      <t>テンケン</t>
    </rPh>
    <rPh sb="9" eb="10">
      <t>オヨ</t>
    </rPh>
    <rPh sb="11" eb="13">
      <t>チョウセイ</t>
    </rPh>
    <rPh sb="14" eb="16">
      <t>ナス</t>
    </rPh>
    <rPh sb="16" eb="17">
      <t>ダケ</t>
    </rPh>
    <rPh sb="17" eb="20">
      <t>ムロノイ</t>
    </rPh>
    <rPh sb="20" eb="21">
      <t>ホカ</t>
    </rPh>
    <phoneticPr fontId="6"/>
  </si>
  <si>
    <t>火山監視・情報センターＧＰＳデータ解析装置点検調整 等</t>
    <rPh sb="26" eb="27">
      <t>トウ</t>
    </rPh>
    <phoneticPr fontId="6"/>
  </si>
  <si>
    <t>八興電気（株）</t>
    <phoneticPr fontId="6"/>
  </si>
  <si>
    <t>駒込深沢火山観測施設設置に関わる待受工事</t>
    <phoneticPr fontId="6"/>
  </si>
  <si>
    <t>南荒川山火山観測施設設置に関わる待受工事</t>
    <rPh sb="0" eb="3">
      <t>ミナミアラカワ</t>
    </rPh>
    <rPh sb="3" eb="4">
      <t>サン</t>
    </rPh>
    <rPh sb="4" eb="6">
      <t>カザン</t>
    </rPh>
    <rPh sb="6" eb="8">
      <t>カンソク</t>
    </rPh>
    <rPh sb="8" eb="10">
      <t>シセツ</t>
    </rPh>
    <rPh sb="10" eb="12">
      <t>セッチ</t>
    </rPh>
    <rPh sb="13" eb="14">
      <t>カカ</t>
    </rPh>
    <rPh sb="16" eb="17">
      <t>マツ</t>
    </rPh>
    <rPh sb="17" eb="18">
      <t>ウケ</t>
    </rPh>
    <rPh sb="18" eb="20">
      <t>コウジ</t>
    </rPh>
    <phoneticPr fontId="6"/>
  </si>
  <si>
    <t>地熱エンジニアリング（株）</t>
    <phoneticPr fontId="6"/>
  </si>
  <si>
    <t>新燃岳北東傾斜計交換</t>
    <phoneticPr fontId="6"/>
  </si>
  <si>
    <t>浅間山鬼押上観測点傾斜計修理</t>
    <rPh sb="0" eb="2">
      <t>アサマ</t>
    </rPh>
    <rPh sb="2" eb="3">
      <t>ヤマ</t>
    </rPh>
    <rPh sb="3" eb="4">
      <t>オニ</t>
    </rPh>
    <rPh sb="4" eb="6">
      <t>オシアゲ</t>
    </rPh>
    <rPh sb="6" eb="9">
      <t>カンソクテン</t>
    </rPh>
    <rPh sb="9" eb="12">
      <t>ケイシャケイ</t>
    </rPh>
    <rPh sb="12" eb="14">
      <t>シュウリ</t>
    </rPh>
    <phoneticPr fontId="6"/>
  </si>
  <si>
    <t>火山観測装置（傾斜計）修理（樽前山北山腹観測点） 等</t>
    <rPh sb="0" eb="2">
      <t>カザン</t>
    </rPh>
    <rPh sb="2" eb="4">
      <t>カンソク</t>
    </rPh>
    <rPh sb="4" eb="6">
      <t>ソウチ</t>
    </rPh>
    <rPh sb="7" eb="10">
      <t>ケイシャケイ</t>
    </rPh>
    <rPh sb="11" eb="13">
      <t>シュウリ</t>
    </rPh>
    <rPh sb="14" eb="16">
      <t>タルマエ</t>
    </rPh>
    <rPh sb="16" eb="18">
      <t>ヤマギタ</t>
    </rPh>
    <rPh sb="18" eb="20">
      <t>サンプク</t>
    </rPh>
    <rPh sb="20" eb="23">
      <t>カンソクテン</t>
    </rPh>
    <rPh sb="25" eb="26">
      <t>トウ</t>
    </rPh>
    <phoneticPr fontId="6"/>
  </si>
  <si>
    <t>日立造船（株）</t>
    <phoneticPr fontId="6"/>
  </si>
  <si>
    <t>ＧＰＳ補正解析装置の点検調整</t>
    <phoneticPr fontId="6"/>
  </si>
  <si>
    <t>雌阿寒岳飽別川上流ＧＰＳ観測装置のレシーバー修理</t>
    <rPh sb="0" eb="4">
      <t>メアカンダケ</t>
    </rPh>
    <rPh sb="4" eb="6">
      <t>アクベツ</t>
    </rPh>
    <rPh sb="6" eb="7">
      <t>ガワ</t>
    </rPh>
    <rPh sb="7" eb="9">
      <t>ジョウリュウ</t>
    </rPh>
    <rPh sb="12" eb="14">
      <t>カンソク</t>
    </rPh>
    <rPh sb="14" eb="16">
      <t>ソウチ</t>
    </rPh>
    <rPh sb="22" eb="24">
      <t>シュウリ</t>
    </rPh>
    <phoneticPr fontId="6"/>
  </si>
  <si>
    <t>東京管区気象台三宅島三宅村営牧場南ＧＰＳ観測装置修理</t>
    <rPh sb="0" eb="2">
      <t>トウキョウ</t>
    </rPh>
    <rPh sb="2" eb="4">
      <t>カンク</t>
    </rPh>
    <rPh sb="4" eb="7">
      <t>キショウダイ</t>
    </rPh>
    <rPh sb="7" eb="9">
      <t>ミヤケ</t>
    </rPh>
    <rPh sb="9" eb="10">
      <t>ジマ</t>
    </rPh>
    <rPh sb="10" eb="12">
      <t>ミヤケ</t>
    </rPh>
    <rPh sb="12" eb="14">
      <t>ソンエイ</t>
    </rPh>
    <rPh sb="14" eb="16">
      <t>ボクジョウ</t>
    </rPh>
    <rPh sb="16" eb="17">
      <t>ミナミ</t>
    </rPh>
    <rPh sb="20" eb="22">
      <t>カンソク</t>
    </rPh>
    <rPh sb="22" eb="24">
      <t>ソウチ</t>
    </rPh>
    <rPh sb="24" eb="26">
      <t>シュウリ</t>
    </rPh>
    <phoneticPr fontId="6"/>
  </si>
  <si>
    <t>田沢湖高原温泉ＧＰＳ観測装置（受信部）故障修理 等</t>
    <rPh sb="24" eb="25">
      <t>トウ</t>
    </rPh>
    <phoneticPr fontId="6"/>
  </si>
  <si>
    <t>渡部電気工業（株）</t>
    <phoneticPr fontId="6"/>
  </si>
  <si>
    <t>（有）共同建設</t>
    <phoneticPr fontId="6"/>
  </si>
  <si>
    <t>桜島観測点撤去工事</t>
    <phoneticPr fontId="6"/>
  </si>
  <si>
    <t>（株）渡商</t>
    <phoneticPr fontId="6"/>
  </si>
  <si>
    <t>上ホロ避難小屋観測点地下筐体の防水対策</t>
    <phoneticPr fontId="6"/>
  </si>
  <si>
    <t>地下筐体の防水対策「十勝岳摺鉢火口送信点」</t>
    <phoneticPr fontId="6"/>
  </si>
  <si>
    <t>十勝岳上ホロ避難小屋観測点の障害状況調査</t>
    <phoneticPr fontId="6"/>
  </si>
  <si>
    <t>（有）システムテック</t>
    <phoneticPr fontId="6"/>
  </si>
  <si>
    <t>蔵王山刈田岳火山観測施設待受工事</t>
    <phoneticPr fontId="6"/>
  </si>
  <si>
    <t>Ｇ.地方公共団体等</t>
    <rPh sb="2" eb="4">
      <t>チホウ</t>
    </rPh>
    <rPh sb="4" eb="6">
      <t>コウキョウ</t>
    </rPh>
    <rPh sb="6" eb="8">
      <t>ダンタイ</t>
    </rPh>
    <rPh sb="8" eb="9">
      <t>トウ</t>
    </rPh>
    <phoneticPr fontId="6"/>
  </si>
  <si>
    <t>箱根町教育委員会</t>
    <phoneticPr fontId="6"/>
  </si>
  <si>
    <t>横浜地方気象台箱根山火山観測施設（遠望カメラ）建物借用</t>
    <phoneticPr fontId="6"/>
  </si>
  <si>
    <t>横浜地方気象台箱根山火山観測施設（地震計）敷地借用</t>
    <rPh sb="0" eb="2">
      <t>ヨコハマ</t>
    </rPh>
    <rPh sb="2" eb="4">
      <t>チホウ</t>
    </rPh>
    <rPh sb="4" eb="7">
      <t>キショウダイ</t>
    </rPh>
    <rPh sb="7" eb="9">
      <t>ハコネ</t>
    </rPh>
    <rPh sb="9" eb="10">
      <t>サン</t>
    </rPh>
    <rPh sb="10" eb="12">
      <t>カザン</t>
    </rPh>
    <rPh sb="12" eb="14">
      <t>カンソク</t>
    </rPh>
    <rPh sb="14" eb="16">
      <t>シセツ</t>
    </rPh>
    <rPh sb="17" eb="20">
      <t>ジシンケイ</t>
    </rPh>
    <rPh sb="21" eb="23">
      <t>シキチ</t>
    </rPh>
    <rPh sb="23" eb="25">
      <t>シャクヨウ</t>
    </rPh>
    <phoneticPr fontId="6"/>
  </si>
  <si>
    <t>横浜地方気象台箱根山火山観測施設（ＧＰＳ）敷地借用</t>
    <rPh sb="0" eb="2">
      <t>ヨコハマ</t>
    </rPh>
    <rPh sb="2" eb="4">
      <t>チホウ</t>
    </rPh>
    <rPh sb="4" eb="7">
      <t>キショウダイ</t>
    </rPh>
    <rPh sb="7" eb="9">
      <t>ハコネ</t>
    </rPh>
    <rPh sb="9" eb="10">
      <t>サン</t>
    </rPh>
    <rPh sb="10" eb="12">
      <t>カザン</t>
    </rPh>
    <rPh sb="12" eb="14">
      <t>カンソク</t>
    </rPh>
    <rPh sb="14" eb="16">
      <t>シセツ</t>
    </rPh>
    <rPh sb="21" eb="23">
      <t>シキチ</t>
    </rPh>
    <rPh sb="23" eb="25">
      <t>シャクヨウ</t>
    </rPh>
    <phoneticPr fontId="6"/>
  </si>
  <si>
    <t>個人Ａ</t>
    <rPh sb="0" eb="2">
      <t>コジン</t>
    </rPh>
    <phoneticPr fontId="6"/>
  </si>
  <si>
    <t>安達太良山若宮火山遠望観測施設敷地借用料敷地借用料</t>
    <phoneticPr fontId="6"/>
  </si>
  <si>
    <t>霧島市</t>
    <rPh sb="0" eb="3">
      <t>キリシマシ</t>
    </rPh>
    <phoneticPr fontId="6"/>
  </si>
  <si>
    <t>霧島山火口カメラ中継点用地借料</t>
    <phoneticPr fontId="6"/>
  </si>
  <si>
    <t>栗原市</t>
    <phoneticPr fontId="6"/>
  </si>
  <si>
    <t>栗駒山火山遠望観測施設敷地借用料</t>
    <phoneticPr fontId="6"/>
  </si>
  <si>
    <t>栗駒山栗駒耕英火山観測施設敷地借用料</t>
    <phoneticPr fontId="6"/>
  </si>
  <si>
    <t>（株）のりくら総合リゾートサービス</t>
    <rPh sb="1" eb="2">
      <t>カブ</t>
    </rPh>
    <phoneticPr fontId="6"/>
  </si>
  <si>
    <t>長野地方気象台乗鞍岳火山観測施設電柱及び管路借用</t>
    <phoneticPr fontId="6"/>
  </si>
  <si>
    <t>御殿場市</t>
    <rPh sb="0" eb="3">
      <t>ゴテンバ</t>
    </rPh>
    <rPh sb="3" eb="4">
      <t>シ</t>
    </rPh>
    <phoneticPr fontId="6"/>
  </si>
  <si>
    <t>静岡地方気象台富士山遠望観測施設建物借用</t>
    <phoneticPr fontId="6"/>
  </si>
  <si>
    <t>大和リゾート（株）</t>
    <phoneticPr fontId="6"/>
  </si>
  <si>
    <t>霧島山総合観測点中継点及び遠望観測点用地借料</t>
    <phoneticPr fontId="6"/>
  </si>
  <si>
    <t>磐梯リゾート開発（株）</t>
    <phoneticPr fontId="6"/>
  </si>
  <si>
    <t>磐梯町西磐梯火山観測所敷地借用料</t>
    <phoneticPr fontId="6"/>
  </si>
  <si>
    <t>八幡平市</t>
    <rPh sb="0" eb="4">
      <t>ハチマンタイシ</t>
    </rPh>
    <phoneticPr fontId="6"/>
  </si>
  <si>
    <t>岩手山松尾柏台火山観測所敷地借用料</t>
    <phoneticPr fontId="6"/>
  </si>
  <si>
    <t>個人Ｂ</t>
    <rPh sb="0" eb="2">
      <t>コジン</t>
    </rPh>
    <phoneticPr fontId="6"/>
  </si>
  <si>
    <t>ＧＰＳ火山観測施設用地借料（野之湯温泉）</t>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</si>
  <si>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</si>
  <si>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phoneticPr fontId="2"/>
  </si>
  <si>
    <t>H.</t>
    <phoneticPr fontId="6"/>
  </si>
  <si>
    <t>　　　　　要求額のうち「新しい日本のための優先課題推進枠」138</t>
    <phoneticPr fontId="2"/>
  </si>
  <si>
    <t>･降灰予測システムの更新等による増　39</t>
    <rPh sb="12" eb="13">
      <t>トウ</t>
    </rPh>
    <phoneticPr fontId="2"/>
  </si>
  <si>
    <t>･降灰警報の発表による増　35</t>
    <phoneticPr fontId="2"/>
  </si>
  <si>
    <t>･火山観測体制の強化による増　103</t>
    <phoneticPr fontId="2"/>
  </si>
  <si>
    <t>･前年度限りの経費　▲333</t>
    <phoneticPr fontId="2"/>
  </si>
  <si>
    <t>火山観測施設の更新による増。
チームの所見を踏まえ、引き続き、調達の競争性を確保しつつ、調達方法の改善を図り、コストの縮減に努める。</t>
    <phoneticPr fontId="2"/>
  </si>
  <si>
    <t>執行等改善</t>
    <phoneticPr fontId="2"/>
  </si>
  <si>
    <t>火山監視・情報センターシステムのハードウェアの借用（リース）及び保守</t>
    <rPh sb="32" eb="34">
      <t>ホシュ</t>
    </rPh>
    <phoneticPr fontId="6"/>
  </si>
  <si>
    <t xml:space="preserve">火山監視・情報センターシステムの業務処理ソフトウェア保守 </t>
    <phoneticPr fontId="6"/>
  </si>
  <si>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6"/>
  </si>
  <si>
    <t>Ｈ．事務費</t>
    <rPh sb="2" eb="5">
      <t>ジムヒ</t>
    </rPh>
    <phoneticPr fontId="6"/>
  </si>
</sst>
</file>

<file path=xl/styles.xml><?xml version="1.0" encoding="utf-8"?>
<styleSheet xmlns="http://schemas.openxmlformats.org/spreadsheetml/2006/main">
  <numFmts count="2">
    <numFmt numFmtId="176" formatCode="#,##0;&quot;▲ &quot;#,##0"/>
    <numFmt numFmtId="177" formatCode="#,##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0"/>
      <color rgb="FFFF0000"/>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1"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6">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3" xfId="0" applyFont="1" applyFill="1" applyBorder="1">
      <alignment vertical="center"/>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66" xfId="0" applyFont="1" applyFill="1" applyBorder="1" applyAlignment="1">
      <alignment horizontal="center" vertical="top"/>
    </xf>
    <xf numFmtId="0" fontId="14" fillId="3" borderId="87" xfId="0" applyFont="1" applyFill="1" applyBorder="1" applyAlignment="1">
      <alignment horizontal="center" vertical="center" textRotation="255" wrapText="1"/>
    </xf>
    <xf numFmtId="0" fontId="14" fillId="3" borderId="88" xfId="0" applyFont="1" applyFill="1" applyBorder="1" applyAlignment="1">
      <alignment horizontal="center" vertical="center" textRotation="255" wrapText="1"/>
    </xf>
    <xf numFmtId="0" fontId="1" fillId="6" borderId="23"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6" xfId="0" applyFont="1" applyFill="1" applyBorder="1" applyAlignment="1">
      <alignment horizontal="left" vertical="center"/>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11" fillId="0" borderId="0" xfId="2" applyFont="1" applyFill="1" applyBorder="1" applyAlignment="1" applyProtection="1">
      <alignment vertical="center"/>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horizontal="left" vertical="center"/>
    </xf>
    <xf numFmtId="0" fontId="11" fillId="0" borderId="26" xfId="2" applyFont="1" applyFill="1" applyBorder="1" applyAlignment="1" applyProtection="1">
      <alignment vertical="top"/>
    </xf>
    <xf numFmtId="0" fontId="11" fillId="0" borderId="31"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18"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4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vertical="center" wrapText="1" shrinkToFit="1"/>
    </xf>
    <xf numFmtId="0" fontId="1" fillId="0" borderId="12" xfId="1" applyFont="1" applyFill="1" applyBorder="1" applyAlignment="1" applyProtection="1">
      <alignment vertical="center" wrapText="1" shrinkToFit="1"/>
    </xf>
    <xf numFmtId="0" fontId="9" fillId="3" borderId="15" xfId="2" applyNumberFormat="1" applyFont="1" applyFill="1" applyBorder="1" applyAlignment="1" applyProtection="1">
      <alignment horizontal="center" vertical="center" wrapText="1"/>
    </xf>
    <xf numFmtId="0" fontId="7" fillId="0" borderId="15" xfId="2" applyFont="1" applyFill="1" applyBorder="1" applyAlignment="1">
      <alignment vertical="center" wrapText="1" shrinkToFit="1"/>
    </xf>
    <xf numFmtId="0" fontId="1" fillId="0" borderId="12" xfId="0" applyFont="1" applyFill="1" applyBorder="1" applyAlignment="1">
      <alignment vertical="center" shrinkToFit="1"/>
    </xf>
    <xf numFmtId="0" fontId="1" fillId="0" borderId="17" xfId="0" applyFont="1" applyFill="1" applyBorder="1" applyAlignment="1">
      <alignment vertical="center" shrinkToFi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 fillId="0" borderId="35" xfId="0" applyFont="1" applyFill="1" applyBorder="1" applyAlignment="1">
      <alignment horizontal="center" vertical="center"/>
    </xf>
    <xf numFmtId="1" fontId="1" fillId="0" borderId="35" xfId="0" applyNumberFormat="1"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3" fillId="3" borderId="32" xfId="1" applyFont="1" applyFill="1" applyBorder="1" applyAlignment="1" applyProtection="1">
      <alignment horizontal="center" vertical="center" wrapText="1"/>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1" fontId="1" fillId="0" borderId="32" xfId="0" applyNumberFormat="1" applyFont="1" applyFill="1" applyBorder="1" applyAlignment="1">
      <alignment horizontal="center" vertical="center"/>
    </xf>
    <xf numFmtId="1" fontId="1" fillId="0" borderId="33" xfId="0" applyNumberFormat="1" applyFont="1" applyFill="1" applyBorder="1" applyAlignment="1">
      <alignment horizontal="center" vertical="center"/>
    </xf>
    <xf numFmtId="1" fontId="1" fillId="0" borderId="34"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3" borderId="17" xfId="0" applyFont="1" applyFill="1" applyBorder="1" applyAlignment="1">
      <alignment horizontal="center" vertical="center"/>
    </xf>
    <xf numFmtId="0" fontId="13"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3" fillId="3" borderId="27"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1" fontId="1" fillId="0" borderId="28" xfId="0" applyNumberFormat="1" applyFont="1" applyFill="1" applyBorder="1" applyAlignment="1">
      <alignment horizontal="center" vertical="center"/>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0" fontId="13" fillId="3" borderId="45" xfId="1" applyFont="1" applyFill="1" applyBorder="1" applyAlignment="1" applyProtection="1">
      <alignment horizontal="center" vertical="center" wrapText="1"/>
    </xf>
    <xf numFmtId="0" fontId="13" fillId="3" borderId="43" xfId="1" applyFont="1" applyFill="1" applyBorder="1" applyAlignment="1" applyProtection="1">
      <alignment horizontal="center" vertical="center" wrapText="1"/>
    </xf>
    <xf numFmtId="1"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4" fillId="3" borderId="53" xfId="0" applyFont="1" applyFill="1" applyBorder="1" applyAlignment="1">
      <alignment horizontal="center" vertical="center" wrapText="1"/>
    </xf>
    <xf numFmtId="0" fontId="14" fillId="3" borderId="49"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63"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5" xfId="0" applyFont="1" applyFill="1" applyBorder="1" applyAlignment="1">
      <alignment vertical="center" wrapText="1"/>
    </xf>
    <xf numFmtId="0" fontId="1" fillId="0" borderId="19" xfId="0" applyFont="1" applyFill="1" applyBorder="1" applyAlignment="1">
      <alignment vertical="center" wrapText="1"/>
    </xf>
    <xf numFmtId="0" fontId="1" fillId="0" borderId="26" xfId="0" applyFont="1" applyFill="1" applyBorder="1" applyAlignment="1">
      <alignment vertical="center" wrapText="1"/>
    </xf>
    <xf numFmtId="0" fontId="1" fillId="0" borderId="30" xfId="0" applyFont="1" applyFill="1" applyBorder="1" applyAlignment="1">
      <alignment vertical="center" wrapText="1"/>
    </xf>
    <xf numFmtId="0" fontId="1" fillId="0" borderId="0" xfId="0" applyFont="1" applyFill="1" applyBorder="1" applyAlignment="1">
      <alignment vertical="center" wrapText="1"/>
    </xf>
    <xf numFmtId="0" fontId="1" fillId="0" borderId="31" xfId="0" applyFont="1" applyFill="1" applyBorder="1" applyAlignment="1">
      <alignment vertical="center" wrapText="1"/>
    </xf>
    <xf numFmtId="0" fontId="1" fillId="0" borderId="42" xfId="0" applyFont="1" applyFill="1" applyBorder="1" applyAlignment="1">
      <alignment vertical="center" wrapText="1"/>
    </xf>
    <xf numFmtId="0" fontId="1" fillId="0" borderId="45" xfId="0" applyFont="1" applyFill="1" applyBorder="1" applyAlignment="1">
      <alignment vertical="center" wrapText="1"/>
    </xf>
    <xf numFmtId="0" fontId="1" fillId="0" borderId="43" xfId="0" applyFont="1" applyFill="1" applyBorder="1" applyAlignment="1">
      <alignment vertical="center" wrapText="1"/>
    </xf>
    <xf numFmtId="0" fontId="13" fillId="3" borderId="48" xfId="1" applyFont="1" applyFill="1" applyBorder="1" applyAlignment="1" applyProtection="1">
      <alignment horizontal="center" vertical="center" wrapText="1"/>
    </xf>
    <xf numFmtId="0" fontId="13" fillId="3" borderId="49" xfId="1" applyFont="1" applyFill="1" applyBorder="1" applyAlignment="1" applyProtection="1">
      <alignment horizontal="center" vertical="center" wrapText="1"/>
    </xf>
    <xf numFmtId="9" fontId="1" fillId="0" borderId="49" xfId="4"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1" fontId="1" fillId="0" borderId="49" xfId="0" applyNumberFormat="1" applyFont="1" applyFill="1" applyBorder="1" applyAlignment="1">
      <alignment horizontal="center" vertical="center"/>
    </xf>
    <xf numFmtId="0" fontId="1" fillId="0" borderId="58" xfId="0" applyFont="1" applyFill="1" applyBorder="1" applyAlignment="1">
      <alignment horizontal="center" vertical="center"/>
    </xf>
    <xf numFmtId="9" fontId="1" fillId="0" borderId="59" xfId="4"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9" fontId="1" fillId="0" borderId="59" xfId="0" applyNumberFormat="1" applyFont="1" applyFill="1" applyBorder="1" applyAlignment="1">
      <alignment horizontal="center"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25" xfId="0" applyFont="1" applyFill="1" applyBorder="1" applyAlignment="1">
      <alignment vertical="center"/>
    </xf>
    <xf numFmtId="0" fontId="1" fillId="0" borderId="19" xfId="0" applyFont="1" applyFill="1" applyBorder="1" applyAlignment="1">
      <alignment vertical="center"/>
    </xf>
    <xf numFmtId="0" fontId="1" fillId="0" borderId="26" xfId="0" applyFont="1" applyFill="1" applyBorder="1" applyAlignment="1">
      <alignment vertical="center"/>
    </xf>
    <xf numFmtId="0" fontId="1" fillId="0" borderId="42" xfId="0" applyFont="1" applyFill="1" applyBorder="1" applyAlignment="1">
      <alignment vertical="center"/>
    </xf>
    <xf numFmtId="0" fontId="1" fillId="0" borderId="45" xfId="0" applyFont="1" applyFill="1" applyBorder="1" applyAlignment="1">
      <alignment vertical="center"/>
    </xf>
    <xf numFmtId="0" fontId="1" fillId="0" borderId="43" xfId="0" applyFont="1" applyFill="1" applyBorder="1" applyAlignment="1">
      <alignment vertical="center"/>
    </xf>
    <xf numFmtId="0" fontId="15"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7" xfId="0" applyFont="1" applyFill="1" applyBorder="1" applyAlignment="1">
      <alignment horizontal="center" vertical="center"/>
    </xf>
    <xf numFmtId="0" fontId="15" fillId="3" borderId="15" xfId="0" applyFont="1" applyFill="1" applyBorder="1" applyAlignment="1">
      <alignment horizontal="center" vertical="center" shrinkToFi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 fillId="0" borderId="15" xfId="0" applyFont="1" applyFill="1" applyBorder="1" applyAlignment="1">
      <alignment horizontal="center" vertical="center" shrinkToFi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4" xfId="0" applyFont="1" applyFill="1" applyBorder="1" applyAlignment="1">
      <alignment horizontal="center" vertical="center"/>
    </xf>
    <xf numFmtId="0" fontId="17" fillId="3" borderId="18" xfId="0" applyFont="1" applyFill="1" applyBorder="1" applyAlignment="1">
      <alignment horizontal="center" vertical="center" textRotation="255" wrapText="1"/>
    </xf>
    <xf numFmtId="0" fontId="17" fillId="3" borderId="65" xfId="0" applyFont="1" applyFill="1" applyBorder="1" applyAlignment="1">
      <alignment horizontal="center" vertical="center" textRotation="255" wrapText="1"/>
    </xf>
    <xf numFmtId="0" fontId="17" fillId="3" borderId="23"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 fillId="0" borderId="67" xfId="0" applyFont="1" applyFill="1" applyBorder="1" applyAlignment="1">
      <alignment vertical="center"/>
    </xf>
    <xf numFmtId="0" fontId="1" fillId="0" borderId="68" xfId="0" applyFont="1" applyFill="1" applyBorder="1" applyAlignment="1">
      <alignment vertical="center"/>
    </xf>
    <xf numFmtId="0" fontId="1" fillId="0" borderId="69" xfId="0" applyFont="1" applyFill="1" applyBorder="1" applyAlignment="1">
      <alignment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1" fontId="1" fillId="0" borderId="15" xfId="0" applyNumberFormat="1" applyFont="1" applyFill="1" applyBorder="1" applyAlignment="1">
      <alignment horizontal="center" vertical="center"/>
    </xf>
    <xf numFmtId="1" fontId="1" fillId="0" borderId="12" xfId="0" applyNumberFormat="1" applyFont="1" applyFill="1" applyBorder="1" applyAlignment="1">
      <alignment horizontal="center" vertical="center"/>
    </xf>
    <xf numFmtId="1" fontId="1" fillId="0" borderId="16" xfId="0" applyNumberFormat="1"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5"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70"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1" fillId="0" borderId="72" xfId="0" applyFont="1" applyFill="1" applyBorder="1" applyAlignment="1">
      <alignment vertical="center"/>
    </xf>
    <xf numFmtId="0" fontId="1" fillId="0" borderId="73" xfId="0" applyFont="1" applyFill="1" applyBorder="1" applyAlignment="1">
      <alignment vertical="center"/>
    </xf>
    <xf numFmtId="0" fontId="1" fillId="0" borderId="74" xfId="0" applyFont="1" applyFill="1" applyBorder="1" applyAlignment="1">
      <alignment vertical="center"/>
    </xf>
    <xf numFmtId="0" fontId="1" fillId="0" borderId="75" xfId="0" applyFont="1" applyFill="1" applyBorder="1" applyAlignment="1">
      <alignment horizontal="center"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Fill="1" applyBorder="1" applyAlignment="1">
      <alignment horizontal="center" vertical="center"/>
    </xf>
    <xf numFmtId="0" fontId="14" fillId="3" borderId="94" xfId="0" applyFont="1" applyFill="1" applyBorder="1" applyAlignment="1">
      <alignment horizontal="center" vertical="center" textRotation="255" wrapText="1"/>
    </xf>
    <xf numFmtId="0" fontId="1" fillId="0" borderId="95"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7" xfId="0" applyFont="1" applyFill="1" applyBorder="1" applyAlignment="1">
      <alignment vertical="center"/>
    </xf>
    <xf numFmtId="0" fontId="1" fillId="0" borderId="98"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9" xfId="0" applyFont="1" applyFill="1" applyBorder="1" applyAlignment="1">
      <alignment vertical="center" wrapText="1"/>
    </xf>
    <xf numFmtId="0" fontId="1" fillId="0" borderId="100" xfId="0" applyFont="1" applyFill="1" applyBorder="1" applyAlignment="1">
      <alignment vertical="center"/>
    </xf>
    <xf numFmtId="0" fontId="1" fillId="0" borderId="101" xfId="0" applyFont="1" applyFill="1" applyBorder="1" applyAlignment="1">
      <alignment vertical="center"/>
    </xf>
    <xf numFmtId="0" fontId="1" fillId="0" borderId="71" xfId="0" applyFont="1" applyFill="1" applyBorder="1" applyAlignment="1">
      <alignment vertical="center"/>
    </xf>
    <xf numFmtId="0" fontId="1" fillId="0" borderId="0" xfId="0" applyFont="1" applyFill="1" applyBorder="1" applyAlignment="1">
      <alignment vertical="center"/>
    </xf>
    <xf numFmtId="0" fontId="1" fillId="0" borderId="66" xfId="0" applyFont="1" applyFill="1" applyBorder="1" applyAlignment="1">
      <alignment vertical="center"/>
    </xf>
    <xf numFmtId="0" fontId="1" fillId="0" borderId="44" xfId="0" applyFont="1" applyFill="1" applyBorder="1" applyAlignment="1">
      <alignment vertical="center"/>
    </xf>
    <xf numFmtId="0" fontId="1" fillId="0" borderId="64" xfId="0" applyFont="1" applyFill="1" applyBorder="1" applyAlignment="1">
      <alignment vertical="center"/>
    </xf>
    <xf numFmtId="0" fontId="1" fillId="0" borderId="102" xfId="0" applyFont="1" applyFill="1" applyBorder="1" applyAlignment="1">
      <alignment vertical="center" wrapText="1"/>
    </xf>
    <xf numFmtId="0" fontId="1" fillId="0" borderId="33" xfId="0" applyFont="1" applyFill="1" applyBorder="1" applyAlignment="1">
      <alignment vertical="center" wrapText="1"/>
    </xf>
    <xf numFmtId="0" fontId="1" fillId="0" borderId="76" xfId="0" applyFont="1" applyFill="1" applyBorder="1" applyAlignment="1">
      <alignment vertical="center"/>
    </xf>
    <xf numFmtId="0" fontId="1" fillId="0" borderId="77" xfId="0" applyFont="1" applyFill="1" applyBorder="1" applyAlignment="1">
      <alignment vertical="center"/>
    </xf>
    <xf numFmtId="0" fontId="1" fillId="0" borderId="78" xfId="0" applyFont="1" applyFill="1" applyBorder="1" applyAlignment="1">
      <alignment vertical="center"/>
    </xf>
    <xf numFmtId="0" fontId="1" fillId="0" borderId="7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left" vertical="center"/>
    </xf>
    <xf numFmtId="0" fontId="1" fillId="0" borderId="1" xfId="0" applyFont="1" applyFill="1" applyBorder="1" applyAlignment="1">
      <alignment horizontal="left" vertical="center"/>
    </xf>
    <xf numFmtId="0" fontId="1" fillId="0" borderId="81" xfId="0" applyFont="1" applyFill="1" applyBorder="1" applyAlignment="1">
      <alignment horizontal="left" vertical="center"/>
    </xf>
    <xf numFmtId="0" fontId="19" fillId="0" borderId="113" xfId="0" applyFont="1" applyFill="1" applyBorder="1" applyAlignment="1">
      <alignment vertical="center"/>
    </xf>
    <xf numFmtId="0" fontId="1" fillId="0" borderId="114" xfId="0" applyFont="1" applyFill="1" applyBorder="1" applyAlignment="1">
      <alignment vertical="center"/>
    </xf>
    <xf numFmtId="0" fontId="1" fillId="0" borderId="113" xfId="0" applyFont="1" applyFill="1" applyBorder="1" applyAlignment="1">
      <alignment vertical="center"/>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4"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5"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7" xfId="0" applyFont="1" applyFill="1" applyBorder="1" applyAlignment="1">
      <alignment vertical="center" wrapText="1"/>
    </xf>
    <xf numFmtId="0" fontId="1" fillId="0" borderId="65" xfId="0" applyFont="1" applyFill="1" applyBorder="1" applyAlignment="1">
      <alignment vertical="center"/>
    </xf>
    <xf numFmtId="0" fontId="1" fillId="0" borderId="102" xfId="0" applyFont="1" applyFill="1" applyBorder="1" applyAlignment="1">
      <alignment vertical="center"/>
    </xf>
    <xf numFmtId="0" fontId="1" fillId="0" borderId="103" xfId="0" applyFont="1" applyFill="1" applyBorder="1" applyAlignment="1">
      <alignment vertical="center"/>
    </xf>
    <xf numFmtId="0" fontId="1" fillId="0" borderId="103" xfId="0" applyFont="1" applyFill="1" applyBorder="1" applyAlignment="1">
      <alignment vertical="center" wrapText="1"/>
    </xf>
    <xf numFmtId="0" fontId="1" fillId="0" borderId="77" xfId="0" applyFont="1" applyFill="1" applyBorder="1" applyAlignment="1">
      <alignment vertical="center" wrapText="1"/>
    </xf>
    <xf numFmtId="0" fontId="1" fillId="0" borderId="78" xfId="0" applyFont="1" applyFill="1" applyBorder="1" applyAlignment="1">
      <alignment vertical="center" wrapText="1"/>
    </xf>
    <xf numFmtId="0" fontId="1" fillId="0" borderId="104" xfId="0" applyFont="1" applyFill="1" applyBorder="1" applyAlignment="1">
      <alignment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6" borderId="83" xfId="0" applyFont="1" applyFill="1" applyBorder="1" applyAlignment="1">
      <alignment vertical="center"/>
    </xf>
    <xf numFmtId="0" fontId="1" fillId="6" borderId="126" xfId="0" applyFont="1" applyFill="1" applyBorder="1" applyAlignment="1">
      <alignmen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4" borderId="85" xfId="0" applyFont="1" applyFill="1" applyBorder="1" applyAlignment="1">
      <alignment horizontal="center" vertical="center"/>
    </xf>
    <xf numFmtId="0" fontId="1" fillId="0" borderId="83" xfId="0" applyFont="1" applyFill="1" applyBorder="1" applyAlignment="1">
      <alignment horizontal="left" vertical="center"/>
    </xf>
    <xf numFmtId="0" fontId="1" fillId="0" borderId="85"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4" fillId="0" borderId="82" xfId="0" applyFont="1" applyFill="1" applyBorder="1" applyAlignment="1">
      <alignment vertical="center"/>
    </xf>
    <xf numFmtId="0" fontId="1" fillId="0" borderId="83" xfId="0" applyFont="1" applyFill="1" applyBorder="1" applyAlignment="1">
      <alignment vertical="center"/>
    </xf>
    <xf numFmtId="0" fontId="1" fillId="0" borderId="126" xfId="0" applyFont="1" applyFill="1" applyBorder="1" applyAlignment="1">
      <alignment vertical="center"/>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 fillId="0" borderId="82" xfId="0" applyFont="1" applyFill="1" applyBorder="1" applyAlignment="1">
      <alignment vertical="center" textRotation="255" wrapText="1"/>
    </xf>
    <xf numFmtId="0" fontId="1" fillId="0" borderId="127" xfId="0" applyFont="1" applyFill="1" applyBorder="1" applyAlignment="1">
      <alignment vertical="center"/>
    </xf>
    <xf numFmtId="0" fontId="1" fillId="0" borderId="128" xfId="0" applyFont="1" applyFill="1" applyBorder="1" applyAlignment="1">
      <alignment vertical="center" wrapText="1"/>
    </xf>
    <xf numFmtId="0" fontId="1" fillId="0" borderId="83" xfId="0" applyFont="1" applyFill="1" applyBorder="1" applyAlignment="1">
      <alignment vertical="center" wrapText="1"/>
    </xf>
    <xf numFmtId="0" fontId="1" fillId="0" borderId="126" xfId="0" applyFont="1" applyFill="1" applyBorder="1" applyAlignment="1">
      <alignment vertical="center" wrapText="1"/>
    </xf>
    <xf numFmtId="0" fontId="19" fillId="0" borderId="115" xfId="0" applyFont="1" applyFill="1" applyBorder="1" applyAlignment="1">
      <alignment vertical="center"/>
    </xf>
    <xf numFmtId="0" fontId="1" fillId="0" borderId="116" xfId="0" applyFont="1" applyFill="1" applyBorder="1" applyAlignment="1">
      <alignment vertical="center"/>
    </xf>
    <xf numFmtId="0" fontId="19" fillId="0" borderId="117" xfId="0" applyFont="1" applyFill="1" applyBorder="1" applyAlignment="1">
      <alignment vertical="center"/>
    </xf>
    <xf numFmtId="0" fontId="1" fillId="0" borderId="118" xfId="0" applyFont="1" applyFill="1" applyBorder="1" applyAlignment="1">
      <alignment vertical="center"/>
    </xf>
    <xf numFmtId="0" fontId="1" fillId="0" borderId="119" xfId="0" applyFont="1" applyFill="1" applyBorder="1" applyAlignment="1">
      <alignment vertical="center"/>
    </xf>
    <xf numFmtId="0" fontId="14" fillId="3" borderId="20" xfId="0" applyFont="1" applyFill="1" applyBorder="1" applyAlignment="1">
      <alignment horizontal="center" vertical="center" textRotation="255"/>
    </xf>
    <xf numFmtId="0" fontId="1" fillId="0" borderId="80" xfId="0" applyFont="1" applyFill="1" applyBorder="1" applyAlignment="1">
      <alignment horizontal="center" vertical="center" textRotation="255"/>
    </xf>
    <xf numFmtId="0" fontId="1" fillId="0" borderId="1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21" xfId="0" applyFont="1" applyFill="1" applyBorder="1" applyAlignment="1">
      <alignment horizontal="center" vertical="center" wrapText="1"/>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124" xfId="0" applyFont="1" applyFill="1" applyBorder="1" applyAlignment="1">
      <alignment vertical="center" wrapText="1"/>
    </xf>
    <xf numFmtId="0" fontId="1" fillId="0" borderId="122" xfId="0" applyFont="1" applyFill="1" applyBorder="1" applyAlignment="1">
      <alignment vertical="center" wrapText="1"/>
    </xf>
    <xf numFmtId="0" fontId="1" fillId="0" borderId="125" xfId="0" applyFont="1" applyFill="1" applyBorder="1" applyAlignment="1">
      <alignment vertical="center" wrapText="1"/>
    </xf>
    <xf numFmtId="0" fontId="1" fillId="0" borderId="104"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center" vertical="center"/>
    </xf>
    <xf numFmtId="0" fontId="19" fillId="4"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9" fillId="4" borderId="108"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109" xfId="0" applyFont="1" applyFill="1" applyBorder="1" applyAlignment="1">
      <alignment horizontal="center" vertical="center" wrapText="1"/>
    </xf>
    <xf numFmtId="0" fontId="1" fillId="4" borderId="110" xfId="0" applyFont="1" applyFill="1" applyBorder="1" applyAlignment="1">
      <alignment horizontal="center" vertical="center" wrapText="1"/>
    </xf>
    <xf numFmtId="0" fontId="19" fillId="0" borderId="111" xfId="0" applyFont="1" applyFill="1" applyBorder="1" applyAlignment="1">
      <alignment vertical="center"/>
    </xf>
    <xf numFmtId="0" fontId="1" fillId="0" borderId="112" xfId="0" applyFont="1" applyFill="1" applyBorder="1" applyAlignment="1">
      <alignment vertical="center"/>
    </xf>
    <xf numFmtId="0" fontId="11" fillId="0" borderId="19" xfId="2" applyFont="1" applyFill="1" applyBorder="1" applyAlignment="1" applyProtection="1">
      <alignment vertical="center" wrapText="1"/>
    </xf>
    <xf numFmtId="0" fontId="11" fillId="0" borderId="0" xfId="2" applyFont="1" applyFill="1" applyBorder="1" applyAlignment="1" applyProtection="1">
      <alignment vertical="center" wrapText="1"/>
    </xf>
    <xf numFmtId="0" fontId="11" fillId="0" borderId="19" xfId="2" applyFont="1" applyFill="1" applyBorder="1" applyAlignment="1" applyProtection="1">
      <alignment horizontal="left" vertical="center" wrapText="1"/>
    </xf>
    <xf numFmtId="0" fontId="11" fillId="0" borderId="0" xfId="2" applyFont="1" applyFill="1" applyBorder="1" applyAlignment="1" applyProtection="1">
      <alignment horizontal="left" vertical="center" wrapText="1"/>
    </xf>
    <xf numFmtId="0" fontId="11" fillId="0" borderId="27"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26" xfId="2" applyFont="1" applyFill="1" applyBorder="1" applyAlignment="1" applyProtection="1">
      <alignment horizontal="center" vertical="center"/>
    </xf>
    <xf numFmtId="0" fontId="11" fillId="0" borderId="44" xfId="2" applyFont="1" applyFill="1" applyBorder="1" applyAlignment="1" applyProtection="1">
      <alignment horizontal="center" vertical="center"/>
    </xf>
    <xf numFmtId="0" fontId="11" fillId="0" borderId="45" xfId="2" applyFont="1" applyFill="1" applyBorder="1" applyAlignment="1" applyProtection="1">
      <alignment horizontal="center" vertical="center"/>
    </xf>
    <xf numFmtId="0" fontId="11" fillId="0" borderId="43" xfId="2" applyFont="1" applyFill="1" applyBorder="1" applyAlignment="1" applyProtection="1">
      <alignment horizontal="center" vertical="center"/>
    </xf>
    <xf numFmtId="0" fontId="11" fillId="0" borderId="19" xfId="2" applyFont="1" applyFill="1" applyBorder="1" applyAlignment="1" applyProtection="1">
      <alignment horizontal="left" vertical="center"/>
    </xf>
    <xf numFmtId="0" fontId="11" fillId="0" borderId="0" xfId="2" applyFont="1" applyFill="1" applyBorder="1" applyAlignment="1" applyProtection="1">
      <alignment horizontal="left" vertical="center"/>
    </xf>
    <xf numFmtId="0" fontId="1" fillId="4" borderId="83" xfId="0" applyFont="1" applyFill="1" applyBorder="1" applyAlignment="1">
      <alignment horizontal="center" vertical="center"/>
    </xf>
    <xf numFmtId="0" fontId="1" fillId="4" borderId="84" xfId="0" applyFont="1" applyFill="1" applyBorder="1" applyAlignment="1">
      <alignment horizontal="center" vertical="center"/>
    </xf>
    <xf numFmtId="0" fontId="1" fillId="0" borderId="126" xfId="0" applyFont="1" applyFill="1" applyBorder="1" applyAlignment="1">
      <alignment horizontal="left" vertical="center"/>
    </xf>
    <xf numFmtId="0" fontId="9" fillId="3" borderId="131"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1" fillId="0" borderId="8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0" xfId="0" applyFont="1" applyFill="1" applyBorder="1" applyAlignment="1">
      <alignment horizontal="center" vertical="center" wrapText="1"/>
    </xf>
    <xf numFmtId="0" fontId="11" fillId="0" borderId="19" xfId="2" applyFont="1" applyFill="1" applyBorder="1" applyAlignment="1" applyProtection="1">
      <alignment vertical="center"/>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4" xfId="0" applyFont="1" applyFill="1" applyBorder="1" applyAlignment="1">
      <alignment horizontal="center" vertical="center"/>
    </xf>
    <xf numFmtId="0" fontId="11" fillId="0" borderId="105"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105"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136" xfId="0" applyNumberFormat="1" applyFont="1" applyFill="1" applyBorder="1" applyAlignment="1">
      <alignment horizontal="right" vertical="center"/>
    </xf>
    <xf numFmtId="0" fontId="22" fillId="0" borderId="19" xfId="2" applyFont="1" applyFill="1" applyBorder="1" applyAlignment="1" applyProtection="1">
      <alignment horizontal="center" vertical="center" wrapText="1"/>
    </xf>
    <xf numFmtId="0" fontId="22" fillId="0" borderId="0" xfId="2" applyFont="1" applyFill="1" applyBorder="1" applyAlignment="1" applyProtection="1">
      <alignment horizontal="center" vertical="center" wrapText="1"/>
    </xf>
    <xf numFmtId="0" fontId="14" fillId="3" borderId="131" xfId="0" applyFont="1" applyFill="1" applyBorder="1" applyAlignment="1">
      <alignment horizontal="center" vertical="center" wrapText="1"/>
    </xf>
    <xf numFmtId="0" fontId="14" fillId="3" borderId="132"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2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102"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1" fillId="0" borderId="103" xfId="0" applyFont="1" applyFill="1" applyBorder="1" applyAlignment="1">
      <alignment horizontal="center" vertical="center"/>
    </xf>
    <xf numFmtId="0" fontId="11" fillId="0" borderId="79" xfId="0" applyFont="1" applyFill="1" applyBorder="1" applyAlignment="1">
      <alignment horizontal="left" vertical="center" wrapText="1"/>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177" fontId="1" fillId="0" borderId="79"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77" fontId="1" fillId="0" borderId="137" xfId="0" applyNumberFormat="1" applyFont="1" applyFill="1" applyBorder="1" applyAlignment="1">
      <alignment horizontal="right" vertical="center"/>
    </xf>
    <xf numFmtId="0" fontId="11" fillId="0" borderId="105" xfId="0" applyFont="1" applyFill="1" applyBorder="1" applyAlignment="1">
      <alignment horizontal="left" vertical="top" wrapText="1"/>
    </xf>
    <xf numFmtId="0" fontId="1" fillId="0" borderId="68" xfId="0" applyFont="1" applyFill="1" applyBorder="1" applyAlignment="1">
      <alignment horizontal="left" vertical="top"/>
    </xf>
    <xf numFmtId="0" fontId="1" fillId="0" borderId="69" xfId="0" applyFont="1" applyFill="1" applyBorder="1" applyAlignment="1">
      <alignment horizontal="left" vertical="top"/>
    </xf>
    <xf numFmtId="0" fontId="1" fillId="0" borderId="138"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0" xfId="0" applyFont="1" applyFill="1" applyBorder="1" applyAlignment="1">
      <alignment horizontal="center" vertical="center"/>
    </xf>
    <xf numFmtId="177" fontId="1" fillId="0" borderId="85" xfId="0"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77" fontId="1" fillId="0" borderId="126" xfId="0" applyNumberFormat="1" applyFont="1" applyFill="1" applyBorder="1" applyAlignment="1">
      <alignment horizontal="right" vertical="center"/>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49" xfId="0" applyFont="1" applyFill="1" applyBorder="1" applyAlignment="1">
      <alignment horizontal="right" vertical="center"/>
    </xf>
    <xf numFmtId="0" fontId="1" fillId="0" borderId="4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9"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1" fillId="0" borderId="83" xfId="0" applyFont="1" applyFill="1" applyBorder="1" applyAlignment="1">
      <alignment vertical="center" textRotation="255" wrapText="1"/>
    </xf>
    <xf numFmtId="0" fontId="1" fillId="0" borderId="127" xfId="0" applyFont="1" applyFill="1" applyBorder="1" applyAlignment="1">
      <alignment vertical="center" textRotation="255" wrapText="1"/>
    </xf>
    <xf numFmtId="0" fontId="1" fillId="6" borderId="82" xfId="0" applyFont="1" applyFill="1" applyBorder="1" applyAlignment="1">
      <alignment vertical="center" wrapText="1"/>
    </xf>
    <xf numFmtId="0" fontId="11" fillId="0" borderId="19" xfId="2" applyFont="1" applyFill="1" applyBorder="1" applyAlignment="1" applyProtection="1">
      <alignment horizontal="center" vertical="center" wrapTex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86</xdr:row>
      <xdr:rowOff>285750</xdr:rowOff>
    </xdr:from>
    <xdr:to>
      <xdr:col>15</xdr:col>
      <xdr:colOff>19050</xdr:colOff>
      <xdr:row>90</xdr:row>
      <xdr:rowOff>247650</xdr:rowOff>
    </xdr:to>
    <xdr:sp macro="" textlink="">
      <xdr:nvSpPr>
        <xdr:cNvPr id="2" name="テキスト ボックス 1"/>
        <xdr:cNvSpPr txBox="1"/>
      </xdr:nvSpPr>
      <xdr:spPr>
        <a:xfrm>
          <a:off x="1400175" y="32527875"/>
          <a:ext cx="1619250" cy="1143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6</xdr:col>
      <xdr:colOff>104775</xdr:colOff>
      <xdr:row>90</xdr:row>
      <xdr:rowOff>285750</xdr:rowOff>
    </xdr:from>
    <xdr:to>
      <xdr:col>7</xdr:col>
      <xdr:colOff>47625</xdr:colOff>
      <xdr:row>94</xdr:row>
      <xdr:rowOff>0</xdr:rowOff>
    </xdr:to>
    <xdr:sp macro="" textlink="">
      <xdr:nvSpPr>
        <xdr:cNvPr id="3" name="左大かっこ 2"/>
        <xdr:cNvSpPr/>
      </xdr:nvSpPr>
      <xdr:spPr>
        <a:xfrm>
          <a:off x="1304925" y="33708975"/>
          <a:ext cx="142875" cy="895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14</xdr:col>
      <xdr:colOff>176212</xdr:colOff>
      <xdr:row>90</xdr:row>
      <xdr:rowOff>290512</xdr:rowOff>
    </xdr:from>
    <xdr:to>
      <xdr:col>15</xdr:col>
      <xdr:colOff>90487</xdr:colOff>
      <xdr:row>94</xdr:row>
      <xdr:rowOff>19050</xdr:rowOff>
    </xdr:to>
    <xdr:sp macro="" textlink="">
      <xdr:nvSpPr>
        <xdr:cNvPr id="4" name="右大かっこ 3"/>
        <xdr:cNvSpPr/>
      </xdr:nvSpPr>
      <xdr:spPr>
        <a:xfrm>
          <a:off x="2976562" y="33713737"/>
          <a:ext cx="114300" cy="90963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15</xdr:col>
      <xdr:colOff>28575</xdr:colOff>
      <xdr:row>89</xdr:row>
      <xdr:rowOff>0</xdr:rowOff>
    </xdr:from>
    <xdr:to>
      <xdr:col>19</xdr:col>
      <xdr:colOff>114300</xdr:colOff>
      <xdr:row>89</xdr:row>
      <xdr:rowOff>0</xdr:rowOff>
    </xdr:to>
    <xdr:cxnSp macro="">
      <xdr:nvCxnSpPr>
        <xdr:cNvPr id="5" name="直線矢印コネクタ 4"/>
        <xdr:cNvCxnSpPr/>
      </xdr:nvCxnSpPr>
      <xdr:spPr>
        <a:xfrm>
          <a:off x="3028950" y="33127950"/>
          <a:ext cx="88582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84</xdr:row>
      <xdr:rowOff>0</xdr:rowOff>
    </xdr:from>
    <xdr:to>
      <xdr:col>17</xdr:col>
      <xdr:colOff>0</xdr:colOff>
      <xdr:row>119</xdr:row>
      <xdr:rowOff>0</xdr:rowOff>
    </xdr:to>
    <xdr:cxnSp macro="">
      <xdr:nvCxnSpPr>
        <xdr:cNvPr id="6" name="直線コネクタ 5"/>
        <xdr:cNvCxnSpPr/>
      </xdr:nvCxnSpPr>
      <xdr:spPr>
        <a:xfrm>
          <a:off x="3400425" y="31651575"/>
          <a:ext cx="0" cy="103346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0</xdr:colOff>
      <xdr:row>84</xdr:row>
      <xdr:rowOff>4764</xdr:rowOff>
    </xdr:from>
    <xdr:to>
      <xdr:col>19</xdr:col>
      <xdr:colOff>114300</xdr:colOff>
      <xdr:row>84</xdr:row>
      <xdr:rowOff>4764</xdr:rowOff>
    </xdr:to>
    <xdr:cxnSp macro="">
      <xdr:nvCxnSpPr>
        <xdr:cNvPr id="7" name="直線矢印コネクタ 6"/>
        <xdr:cNvCxnSpPr/>
      </xdr:nvCxnSpPr>
      <xdr:spPr>
        <a:xfrm>
          <a:off x="3400425" y="31656339"/>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176213</xdr:colOff>
      <xdr:row>94</xdr:row>
      <xdr:rowOff>4764</xdr:rowOff>
    </xdr:from>
    <xdr:to>
      <xdr:col>19</xdr:col>
      <xdr:colOff>109538</xdr:colOff>
      <xdr:row>94</xdr:row>
      <xdr:rowOff>4764</xdr:rowOff>
    </xdr:to>
    <xdr:cxnSp macro="">
      <xdr:nvCxnSpPr>
        <xdr:cNvPr id="8" name="直線矢印コネクタ 7"/>
        <xdr:cNvCxnSpPr/>
      </xdr:nvCxnSpPr>
      <xdr:spPr>
        <a:xfrm>
          <a:off x="3376613" y="34609089"/>
          <a:ext cx="5334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4763</xdr:colOff>
      <xdr:row>102</xdr:row>
      <xdr:rowOff>9527</xdr:rowOff>
    </xdr:from>
    <xdr:to>
      <xdr:col>19</xdr:col>
      <xdr:colOff>119063</xdr:colOff>
      <xdr:row>102</xdr:row>
      <xdr:rowOff>9527</xdr:rowOff>
    </xdr:to>
    <xdr:cxnSp macro="">
      <xdr:nvCxnSpPr>
        <xdr:cNvPr id="9" name="直線矢印コネクタ 8"/>
        <xdr:cNvCxnSpPr/>
      </xdr:nvCxnSpPr>
      <xdr:spPr>
        <a:xfrm>
          <a:off x="3405188" y="36976052"/>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119</xdr:row>
      <xdr:rowOff>3</xdr:rowOff>
    </xdr:from>
    <xdr:to>
      <xdr:col>19</xdr:col>
      <xdr:colOff>114300</xdr:colOff>
      <xdr:row>119</xdr:row>
      <xdr:rowOff>3</xdr:rowOff>
    </xdr:to>
    <xdr:cxnSp macro="">
      <xdr:nvCxnSpPr>
        <xdr:cNvPr id="10" name="直線矢印コネクタ 9"/>
        <xdr:cNvCxnSpPr/>
      </xdr:nvCxnSpPr>
      <xdr:spPr>
        <a:xfrm>
          <a:off x="3400425" y="41986203"/>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71464</xdr:colOff>
      <xdr:row>85</xdr:row>
      <xdr:rowOff>42867</xdr:rowOff>
    </xdr:from>
    <xdr:to>
      <xdr:col>21</xdr:col>
      <xdr:colOff>4790</xdr:colOff>
      <xdr:row>86</xdr:row>
      <xdr:rowOff>261942</xdr:rowOff>
    </xdr:to>
    <xdr:sp macro="" textlink="">
      <xdr:nvSpPr>
        <xdr:cNvPr id="11" name="左大かっこ 10"/>
        <xdr:cNvSpPr/>
      </xdr:nvSpPr>
      <xdr:spPr>
        <a:xfrm>
          <a:off x="4071964" y="31989717"/>
          <a:ext cx="13335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39</xdr:col>
      <xdr:colOff>176213</xdr:colOff>
      <xdr:row>85</xdr:row>
      <xdr:rowOff>28574</xdr:rowOff>
    </xdr:from>
    <xdr:to>
      <xdr:col>40</xdr:col>
      <xdr:colOff>109538</xdr:colOff>
      <xdr:row>86</xdr:row>
      <xdr:rowOff>285750</xdr:rowOff>
    </xdr:to>
    <xdr:sp macro="" textlink="">
      <xdr:nvSpPr>
        <xdr:cNvPr id="12" name="右大かっこ 11"/>
        <xdr:cNvSpPr/>
      </xdr:nvSpPr>
      <xdr:spPr>
        <a:xfrm>
          <a:off x="7977188" y="31975424"/>
          <a:ext cx="13335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9525</xdr:colOff>
      <xdr:row>90</xdr:row>
      <xdr:rowOff>28574</xdr:rowOff>
    </xdr:from>
    <xdr:to>
      <xdr:col>40</xdr:col>
      <xdr:colOff>123825</xdr:colOff>
      <xdr:row>91</xdr:row>
      <xdr:rowOff>285750</xdr:rowOff>
    </xdr:to>
    <xdr:sp macro="" textlink="">
      <xdr:nvSpPr>
        <xdr:cNvPr id="13" name="右大かっこ 12"/>
        <xdr:cNvSpPr/>
      </xdr:nvSpPr>
      <xdr:spPr>
        <a:xfrm>
          <a:off x="8010525" y="3345179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38126</xdr:colOff>
      <xdr:row>90</xdr:row>
      <xdr:rowOff>47629</xdr:rowOff>
    </xdr:from>
    <xdr:to>
      <xdr:col>20</xdr:col>
      <xdr:colOff>152427</xdr:colOff>
      <xdr:row>91</xdr:row>
      <xdr:rowOff>266704</xdr:rowOff>
    </xdr:to>
    <xdr:sp macro="" textlink="">
      <xdr:nvSpPr>
        <xdr:cNvPr id="14" name="左大かっこ 13"/>
        <xdr:cNvSpPr/>
      </xdr:nvSpPr>
      <xdr:spPr>
        <a:xfrm>
          <a:off x="4038626" y="33470854"/>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28601</xdr:colOff>
      <xdr:row>95</xdr:row>
      <xdr:rowOff>38104</xdr:rowOff>
    </xdr:from>
    <xdr:to>
      <xdr:col>20</xdr:col>
      <xdr:colOff>142902</xdr:colOff>
      <xdr:row>96</xdr:row>
      <xdr:rowOff>257179</xdr:rowOff>
    </xdr:to>
    <xdr:sp macro="" textlink="">
      <xdr:nvSpPr>
        <xdr:cNvPr id="15" name="左大かっこ 14"/>
        <xdr:cNvSpPr/>
      </xdr:nvSpPr>
      <xdr:spPr>
        <a:xfrm>
          <a:off x="4029101" y="34937704"/>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4763</xdr:colOff>
      <xdr:row>95</xdr:row>
      <xdr:rowOff>28574</xdr:rowOff>
    </xdr:from>
    <xdr:to>
      <xdr:col>40</xdr:col>
      <xdr:colOff>119063</xdr:colOff>
      <xdr:row>96</xdr:row>
      <xdr:rowOff>285750</xdr:rowOff>
    </xdr:to>
    <xdr:sp macro="" textlink="">
      <xdr:nvSpPr>
        <xdr:cNvPr id="16" name="右大かっこ 15"/>
        <xdr:cNvSpPr/>
      </xdr:nvSpPr>
      <xdr:spPr>
        <a:xfrm>
          <a:off x="8005763" y="3492817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14288</xdr:colOff>
      <xdr:row>103</xdr:row>
      <xdr:rowOff>33337</xdr:rowOff>
    </xdr:from>
    <xdr:to>
      <xdr:col>46</xdr:col>
      <xdr:colOff>128588</xdr:colOff>
      <xdr:row>104</xdr:row>
      <xdr:rowOff>290513</xdr:rowOff>
    </xdr:to>
    <xdr:sp macro="" textlink="">
      <xdr:nvSpPr>
        <xdr:cNvPr id="17" name="右大かっこ 16"/>
        <xdr:cNvSpPr/>
      </xdr:nvSpPr>
      <xdr:spPr>
        <a:xfrm>
          <a:off x="9215438" y="37295137"/>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0</xdr:colOff>
      <xdr:row>108</xdr:row>
      <xdr:rowOff>23812</xdr:rowOff>
    </xdr:from>
    <xdr:to>
      <xdr:col>46</xdr:col>
      <xdr:colOff>114300</xdr:colOff>
      <xdr:row>109</xdr:row>
      <xdr:rowOff>280988</xdr:rowOff>
    </xdr:to>
    <xdr:sp macro="" textlink="">
      <xdr:nvSpPr>
        <xdr:cNvPr id="18" name="右大かっこ 17"/>
        <xdr:cNvSpPr/>
      </xdr:nvSpPr>
      <xdr:spPr>
        <a:xfrm>
          <a:off x="9201150" y="38761987"/>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0</xdr:colOff>
      <xdr:row>113</xdr:row>
      <xdr:rowOff>28574</xdr:rowOff>
    </xdr:from>
    <xdr:to>
      <xdr:col>46</xdr:col>
      <xdr:colOff>114300</xdr:colOff>
      <xdr:row>114</xdr:row>
      <xdr:rowOff>285750</xdr:rowOff>
    </xdr:to>
    <xdr:sp macro="" textlink="">
      <xdr:nvSpPr>
        <xdr:cNvPr id="19" name="右大かっこ 18"/>
        <xdr:cNvSpPr/>
      </xdr:nvSpPr>
      <xdr:spPr>
        <a:xfrm>
          <a:off x="9201150" y="4024312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42889</xdr:colOff>
      <xdr:row>103</xdr:row>
      <xdr:rowOff>47629</xdr:rowOff>
    </xdr:from>
    <xdr:to>
      <xdr:col>20</xdr:col>
      <xdr:colOff>157190</xdr:colOff>
      <xdr:row>104</xdr:row>
      <xdr:rowOff>266704</xdr:rowOff>
    </xdr:to>
    <xdr:sp macro="" textlink="">
      <xdr:nvSpPr>
        <xdr:cNvPr id="20" name="左大かっこ 19"/>
        <xdr:cNvSpPr/>
      </xdr:nvSpPr>
      <xdr:spPr>
        <a:xfrm>
          <a:off x="4043389" y="37309429"/>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23813</xdr:colOff>
      <xdr:row>103</xdr:row>
      <xdr:rowOff>33337</xdr:rowOff>
    </xdr:from>
    <xdr:to>
      <xdr:col>28</xdr:col>
      <xdr:colOff>142875</xdr:colOff>
      <xdr:row>104</xdr:row>
      <xdr:rowOff>276226</xdr:rowOff>
    </xdr:to>
    <xdr:sp macro="" textlink="">
      <xdr:nvSpPr>
        <xdr:cNvPr id="21" name="右大かっこ 20"/>
        <xdr:cNvSpPr/>
      </xdr:nvSpPr>
      <xdr:spPr>
        <a:xfrm>
          <a:off x="5624513" y="37295137"/>
          <a:ext cx="119062" cy="53816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19050</xdr:colOff>
      <xdr:row>120</xdr:row>
      <xdr:rowOff>33338</xdr:rowOff>
    </xdr:from>
    <xdr:to>
      <xdr:col>28</xdr:col>
      <xdr:colOff>138112</xdr:colOff>
      <xdr:row>121</xdr:row>
      <xdr:rowOff>276227</xdr:rowOff>
    </xdr:to>
    <xdr:sp macro="" textlink="">
      <xdr:nvSpPr>
        <xdr:cNvPr id="22" name="右大かっこ 21"/>
        <xdr:cNvSpPr/>
      </xdr:nvSpPr>
      <xdr:spPr>
        <a:xfrm>
          <a:off x="5619750" y="42314813"/>
          <a:ext cx="119062" cy="53816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42890</xdr:colOff>
      <xdr:row>120</xdr:row>
      <xdr:rowOff>42867</xdr:rowOff>
    </xdr:from>
    <xdr:to>
      <xdr:col>20</xdr:col>
      <xdr:colOff>157191</xdr:colOff>
      <xdr:row>121</xdr:row>
      <xdr:rowOff>261942</xdr:rowOff>
    </xdr:to>
    <xdr:sp macro="" textlink="">
      <xdr:nvSpPr>
        <xdr:cNvPr id="23" name="左大かっこ 22"/>
        <xdr:cNvSpPr/>
      </xdr:nvSpPr>
      <xdr:spPr>
        <a:xfrm>
          <a:off x="4043390" y="42324342"/>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19076</xdr:colOff>
      <xdr:row>103</xdr:row>
      <xdr:rowOff>57154</xdr:rowOff>
    </xdr:from>
    <xdr:to>
      <xdr:col>33</xdr:col>
      <xdr:colOff>133377</xdr:colOff>
      <xdr:row>104</xdr:row>
      <xdr:rowOff>276229</xdr:rowOff>
    </xdr:to>
    <xdr:sp macro="" textlink="">
      <xdr:nvSpPr>
        <xdr:cNvPr id="24" name="左大かっこ 23"/>
        <xdr:cNvSpPr/>
      </xdr:nvSpPr>
      <xdr:spPr>
        <a:xfrm>
          <a:off x="6619901" y="37318954"/>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19076</xdr:colOff>
      <xdr:row>108</xdr:row>
      <xdr:rowOff>47629</xdr:rowOff>
    </xdr:from>
    <xdr:to>
      <xdr:col>33</xdr:col>
      <xdr:colOff>133377</xdr:colOff>
      <xdr:row>109</xdr:row>
      <xdr:rowOff>266704</xdr:rowOff>
    </xdr:to>
    <xdr:sp macro="" textlink="">
      <xdr:nvSpPr>
        <xdr:cNvPr id="25" name="左大かっこ 24"/>
        <xdr:cNvSpPr/>
      </xdr:nvSpPr>
      <xdr:spPr>
        <a:xfrm>
          <a:off x="6619901" y="38785804"/>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42888</xdr:colOff>
      <xdr:row>113</xdr:row>
      <xdr:rowOff>38102</xdr:rowOff>
    </xdr:from>
    <xdr:to>
      <xdr:col>33</xdr:col>
      <xdr:colOff>157163</xdr:colOff>
      <xdr:row>114</xdr:row>
      <xdr:rowOff>290513</xdr:rowOff>
    </xdr:to>
    <xdr:sp macro="" textlink="">
      <xdr:nvSpPr>
        <xdr:cNvPr id="26" name="左大かっこ 25"/>
        <xdr:cNvSpPr/>
      </xdr:nvSpPr>
      <xdr:spPr>
        <a:xfrm>
          <a:off x="6643713" y="40252652"/>
          <a:ext cx="114275" cy="547686"/>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30</xdr:col>
      <xdr:colOff>4763</xdr:colOff>
      <xdr:row>102</xdr:row>
      <xdr:rowOff>2</xdr:rowOff>
    </xdr:from>
    <xdr:to>
      <xdr:col>32</xdr:col>
      <xdr:colOff>119063</xdr:colOff>
      <xdr:row>102</xdr:row>
      <xdr:rowOff>2</xdr:rowOff>
    </xdr:to>
    <xdr:cxnSp macro="">
      <xdr:nvCxnSpPr>
        <xdr:cNvPr id="27" name="直線矢印コネクタ 26"/>
        <xdr:cNvCxnSpPr/>
      </xdr:nvCxnSpPr>
      <xdr:spPr>
        <a:xfrm>
          <a:off x="6005513" y="36966527"/>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166688</xdr:colOff>
      <xdr:row>106</xdr:row>
      <xdr:rowOff>285752</xdr:rowOff>
    </xdr:from>
    <xdr:to>
      <xdr:col>32</xdr:col>
      <xdr:colOff>100013</xdr:colOff>
      <xdr:row>106</xdr:row>
      <xdr:rowOff>285752</xdr:rowOff>
    </xdr:to>
    <xdr:cxnSp macro="">
      <xdr:nvCxnSpPr>
        <xdr:cNvPr id="28" name="直線矢印コネクタ 27"/>
        <xdr:cNvCxnSpPr/>
      </xdr:nvCxnSpPr>
      <xdr:spPr>
        <a:xfrm>
          <a:off x="5967413" y="38433377"/>
          <a:ext cx="5334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4763</xdr:colOff>
      <xdr:row>112</xdr:row>
      <xdr:rowOff>2</xdr:rowOff>
    </xdr:from>
    <xdr:to>
      <xdr:col>32</xdr:col>
      <xdr:colOff>119063</xdr:colOff>
      <xdr:row>112</xdr:row>
      <xdr:rowOff>2</xdr:rowOff>
    </xdr:to>
    <xdr:cxnSp macro="">
      <xdr:nvCxnSpPr>
        <xdr:cNvPr id="29" name="直線矢印コネクタ 28"/>
        <xdr:cNvCxnSpPr/>
      </xdr:nvCxnSpPr>
      <xdr:spPr>
        <a:xfrm>
          <a:off x="6005513" y="39919277"/>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AY663"/>
  <sheetViews>
    <sheetView tabSelected="1" view="pageLayout" zoomScaleNormal="100" zoomScaleSheetLayoutView="85" workbookViewId="0">
      <selection activeCell="R2" sqref="R2:U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55"/>
      <c r="AQ1" s="55"/>
      <c r="AR1" s="55"/>
      <c r="AS1" s="55"/>
      <c r="AT1" s="55"/>
      <c r="AU1" s="55"/>
      <c r="AV1" s="55"/>
      <c r="AW1" s="2"/>
    </row>
    <row r="2" spans="1:50" ht="21.75" customHeight="1" thickBot="1">
      <c r="AJ2" s="56" t="s">
        <v>0</v>
      </c>
      <c r="AK2" s="56"/>
      <c r="AL2" s="56"/>
      <c r="AM2" s="56"/>
      <c r="AN2" s="56"/>
      <c r="AO2" s="56"/>
      <c r="AP2" s="56"/>
      <c r="AQ2" s="57" t="s">
        <v>1</v>
      </c>
      <c r="AR2" s="58"/>
      <c r="AS2" s="58"/>
      <c r="AT2" s="58"/>
      <c r="AU2" s="58"/>
      <c r="AV2" s="58"/>
      <c r="AW2" s="58"/>
      <c r="AX2" s="58"/>
    </row>
    <row r="3" spans="1:50" ht="21" customHeight="1" thickBot="1">
      <c r="A3" s="59" t="s">
        <v>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1" t="s">
        <v>3</v>
      </c>
      <c r="AP3" s="60"/>
      <c r="AQ3" s="60"/>
      <c r="AR3" s="60"/>
      <c r="AS3" s="60"/>
      <c r="AT3" s="60"/>
      <c r="AU3" s="60"/>
      <c r="AV3" s="60"/>
      <c r="AW3" s="60"/>
      <c r="AX3" s="62"/>
    </row>
    <row r="4" spans="1:50" ht="25.15" customHeight="1">
      <c r="A4" s="63" t="s">
        <v>4</v>
      </c>
      <c r="B4" s="64"/>
      <c r="C4" s="64"/>
      <c r="D4" s="64"/>
      <c r="E4" s="64"/>
      <c r="F4" s="64"/>
      <c r="G4" s="65" t="s">
        <v>5</v>
      </c>
      <c r="H4" s="66"/>
      <c r="I4" s="66"/>
      <c r="J4" s="66"/>
      <c r="K4" s="66"/>
      <c r="L4" s="66"/>
      <c r="M4" s="66"/>
      <c r="N4" s="66"/>
      <c r="O4" s="66"/>
      <c r="P4" s="66"/>
      <c r="Q4" s="66"/>
      <c r="R4" s="66"/>
      <c r="S4" s="66"/>
      <c r="T4" s="66"/>
      <c r="U4" s="66"/>
      <c r="V4" s="66"/>
      <c r="W4" s="66"/>
      <c r="X4" s="66"/>
      <c r="Y4" s="67" t="s">
        <v>6</v>
      </c>
      <c r="Z4" s="66"/>
      <c r="AA4" s="66"/>
      <c r="AB4" s="66"/>
      <c r="AC4" s="66"/>
      <c r="AD4" s="68"/>
      <c r="AE4" s="69" t="s">
        <v>7</v>
      </c>
      <c r="AF4" s="66"/>
      <c r="AG4" s="66"/>
      <c r="AH4" s="66"/>
      <c r="AI4" s="66"/>
      <c r="AJ4" s="66"/>
      <c r="AK4" s="66"/>
      <c r="AL4" s="66"/>
      <c r="AM4" s="66"/>
      <c r="AN4" s="66"/>
      <c r="AO4" s="66"/>
      <c r="AP4" s="68"/>
      <c r="AQ4" s="70" t="s">
        <v>8</v>
      </c>
      <c r="AR4" s="66"/>
      <c r="AS4" s="66"/>
      <c r="AT4" s="66"/>
      <c r="AU4" s="66"/>
      <c r="AV4" s="66"/>
      <c r="AW4" s="66"/>
      <c r="AX4" s="71"/>
    </row>
    <row r="5" spans="1:50" ht="30" customHeight="1">
      <c r="A5" s="101" t="s">
        <v>9</v>
      </c>
      <c r="B5" s="102"/>
      <c r="C5" s="102"/>
      <c r="D5" s="102"/>
      <c r="E5" s="102"/>
      <c r="F5" s="103"/>
      <c r="G5" s="104" t="s">
        <v>10</v>
      </c>
      <c r="H5" s="105"/>
      <c r="I5" s="105"/>
      <c r="J5" s="105"/>
      <c r="K5" s="105"/>
      <c r="L5" s="105"/>
      <c r="M5" s="105"/>
      <c r="N5" s="105"/>
      <c r="O5" s="105"/>
      <c r="P5" s="105"/>
      <c r="Q5" s="105"/>
      <c r="R5" s="105"/>
      <c r="S5" s="105"/>
      <c r="T5" s="105"/>
      <c r="U5" s="105"/>
      <c r="V5" s="45"/>
      <c r="W5" s="45"/>
      <c r="X5" s="45"/>
      <c r="Y5" s="106" t="s">
        <v>11</v>
      </c>
      <c r="Z5" s="107"/>
      <c r="AA5" s="107"/>
      <c r="AB5" s="107"/>
      <c r="AC5" s="107"/>
      <c r="AD5" s="108"/>
      <c r="AE5" s="107" t="s">
        <v>12</v>
      </c>
      <c r="AF5" s="107"/>
      <c r="AG5" s="107"/>
      <c r="AH5" s="107"/>
      <c r="AI5" s="107"/>
      <c r="AJ5" s="107"/>
      <c r="AK5" s="107"/>
      <c r="AL5" s="107"/>
      <c r="AM5" s="107"/>
      <c r="AN5" s="107"/>
      <c r="AO5" s="107"/>
      <c r="AP5" s="108"/>
      <c r="AQ5" s="109" t="s">
        <v>13</v>
      </c>
      <c r="AR5" s="110"/>
      <c r="AS5" s="110"/>
      <c r="AT5" s="110"/>
      <c r="AU5" s="110"/>
      <c r="AV5" s="110"/>
      <c r="AW5" s="110"/>
      <c r="AX5" s="111"/>
    </row>
    <row r="6" spans="1:50" ht="54" customHeight="1">
      <c r="A6" s="112" t="s">
        <v>14</v>
      </c>
      <c r="B6" s="113"/>
      <c r="C6" s="113"/>
      <c r="D6" s="113"/>
      <c r="E6" s="113"/>
      <c r="F6" s="113"/>
      <c r="G6" s="114" t="s">
        <v>15</v>
      </c>
      <c r="H6" s="45"/>
      <c r="I6" s="45"/>
      <c r="J6" s="45"/>
      <c r="K6" s="45"/>
      <c r="L6" s="45"/>
      <c r="M6" s="45"/>
      <c r="N6" s="45"/>
      <c r="O6" s="45"/>
      <c r="P6" s="45"/>
      <c r="Q6" s="45"/>
      <c r="R6" s="45"/>
      <c r="S6" s="45"/>
      <c r="T6" s="45"/>
      <c r="U6" s="45"/>
      <c r="V6" s="45"/>
      <c r="W6" s="45"/>
      <c r="X6" s="45"/>
      <c r="Y6" s="115" t="s">
        <v>16</v>
      </c>
      <c r="Z6" s="116"/>
      <c r="AA6" s="116"/>
      <c r="AB6" s="116"/>
      <c r="AC6" s="116"/>
      <c r="AD6" s="117"/>
      <c r="AE6" s="118" t="s">
        <v>17</v>
      </c>
      <c r="AF6" s="119"/>
      <c r="AG6" s="119"/>
      <c r="AH6" s="119"/>
      <c r="AI6" s="119"/>
      <c r="AJ6" s="119"/>
      <c r="AK6" s="119"/>
      <c r="AL6" s="119"/>
      <c r="AM6" s="119"/>
      <c r="AN6" s="119"/>
      <c r="AO6" s="119"/>
      <c r="AP6" s="119"/>
      <c r="AQ6" s="119"/>
      <c r="AR6" s="119"/>
      <c r="AS6" s="119"/>
      <c r="AT6" s="119"/>
      <c r="AU6" s="119"/>
      <c r="AV6" s="119"/>
      <c r="AW6" s="119"/>
      <c r="AX6" s="120"/>
    </row>
    <row r="7" spans="1:50" ht="58.5" customHeight="1">
      <c r="A7" s="93" t="s">
        <v>18</v>
      </c>
      <c r="B7" s="94"/>
      <c r="C7" s="94"/>
      <c r="D7" s="94"/>
      <c r="E7" s="94"/>
      <c r="F7" s="94"/>
      <c r="G7" s="95" t="s">
        <v>19</v>
      </c>
      <c r="H7" s="96"/>
      <c r="I7" s="96"/>
      <c r="J7" s="96"/>
      <c r="K7" s="96"/>
      <c r="L7" s="96"/>
      <c r="M7" s="96"/>
      <c r="N7" s="96"/>
      <c r="O7" s="96"/>
      <c r="P7" s="96"/>
      <c r="Q7" s="96"/>
      <c r="R7" s="96"/>
      <c r="S7" s="96"/>
      <c r="T7" s="96"/>
      <c r="U7" s="96"/>
      <c r="V7" s="48"/>
      <c r="W7" s="48"/>
      <c r="X7" s="49"/>
      <c r="Y7" s="97" t="s">
        <v>20</v>
      </c>
      <c r="Z7" s="45"/>
      <c r="AA7" s="45"/>
      <c r="AB7" s="45"/>
      <c r="AC7" s="45"/>
      <c r="AD7" s="46"/>
      <c r="AE7" s="98" t="s">
        <v>21</v>
      </c>
      <c r="AF7" s="99"/>
      <c r="AG7" s="99"/>
      <c r="AH7" s="99"/>
      <c r="AI7" s="99"/>
      <c r="AJ7" s="99"/>
      <c r="AK7" s="99"/>
      <c r="AL7" s="99"/>
      <c r="AM7" s="99"/>
      <c r="AN7" s="99"/>
      <c r="AO7" s="99"/>
      <c r="AP7" s="99"/>
      <c r="AQ7" s="99"/>
      <c r="AR7" s="99"/>
      <c r="AS7" s="99"/>
      <c r="AT7" s="99"/>
      <c r="AU7" s="99"/>
      <c r="AV7" s="99"/>
      <c r="AW7" s="99"/>
      <c r="AX7" s="100"/>
    </row>
    <row r="8" spans="1:50" ht="69.75" customHeight="1">
      <c r="A8" s="72" t="s">
        <v>22</v>
      </c>
      <c r="B8" s="73"/>
      <c r="C8" s="73"/>
      <c r="D8" s="73"/>
      <c r="E8" s="73"/>
      <c r="F8" s="73"/>
      <c r="G8" s="74" t="s">
        <v>23</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64.5" customHeight="1">
      <c r="A9" s="72" t="s">
        <v>24</v>
      </c>
      <c r="B9" s="73"/>
      <c r="C9" s="73"/>
      <c r="D9" s="73"/>
      <c r="E9" s="73"/>
      <c r="F9" s="73"/>
      <c r="G9" s="74" t="s">
        <v>25</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9.25" customHeight="1">
      <c r="A10" s="72" t="s">
        <v>26</v>
      </c>
      <c r="B10" s="73"/>
      <c r="C10" s="73"/>
      <c r="D10" s="73"/>
      <c r="E10" s="73"/>
      <c r="F10" s="77"/>
      <c r="G10" s="78" t="s">
        <v>27</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28</v>
      </c>
      <c r="B11" s="82"/>
      <c r="C11" s="82"/>
      <c r="D11" s="82"/>
      <c r="E11" s="82"/>
      <c r="F11" s="83"/>
      <c r="G11" s="90"/>
      <c r="H11" s="91"/>
      <c r="I11" s="91"/>
      <c r="J11" s="91"/>
      <c r="K11" s="91"/>
      <c r="L11" s="91"/>
      <c r="M11" s="91"/>
      <c r="N11" s="91"/>
      <c r="O11" s="91"/>
      <c r="P11" s="52" t="s">
        <v>29</v>
      </c>
      <c r="Q11" s="53"/>
      <c r="R11" s="53"/>
      <c r="S11" s="53"/>
      <c r="T11" s="53"/>
      <c r="U11" s="53"/>
      <c r="V11" s="92"/>
      <c r="W11" s="52" t="s">
        <v>30</v>
      </c>
      <c r="X11" s="53"/>
      <c r="Y11" s="53"/>
      <c r="Z11" s="53"/>
      <c r="AA11" s="53"/>
      <c r="AB11" s="53"/>
      <c r="AC11" s="92"/>
      <c r="AD11" s="52" t="s">
        <v>31</v>
      </c>
      <c r="AE11" s="53"/>
      <c r="AF11" s="53"/>
      <c r="AG11" s="53"/>
      <c r="AH11" s="53"/>
      <c r="AI11" s="53"/>
      <c r="AJ11" s="92"/>
      <c r="AK11" s="52" t="s">
        <v>32</v>
      </c>
      <c r="AL11" s="53"/>
      <c r="AM11" s="53"/>
      <c r="AN11" s="53"/>
      <c r="AO11" s="53"/>
      <c r="AP11" s="53"/>
      <c r="AQ11" s="92"/>
      <c r="AR11" s="52" t="s">
        <v>33</v>
      </c>
      <c r="AS11" s="53"/>
      <c r="AT11" s="53"/>
      <c r="AU11" s="53"/>
      <c r="AV11" s="53"/>
      <c r="AW11" s="53"/>
      <c r="AX11" s="135"/>
    </row>
    <row r="12" spans="1:50" ht="21" customHeight="1">
      <c r="A12" s="84"/>
      <c r="B12" s="85"/>
      <c r="C12" s="85"/>
      <c r="D12" s="85"/>
      <c r="E12" s="85"/>
      <c r="F12" s="86"/>
      <c r="G12" s="136" t="s">
        <v>34</v>
      </c>
      <c r="H12" s="137"/>
      <c r="I12" s="142" t="s">
        <v>35</v>
      </c>
      <c r="J12" s="143"/>
      <c r="K12" s="143"/>
      <c r="L12" s="143"/>
      <c r="M12" s="143"/>
      <c r="N12" s="143"/>
      <c r="O12" s="144"/>
      <c r="P12" s="145">
        <v>414.36500000000001</v>
      </c>
      <c r="Q12" s="145"/>
      <c r="R12" s="145"/>
      <c r="S12" s="145"/>
      <c r="T12" s="145"/>
      <c r="U12" s="145"/>
      <c r="V12" s="145"/>
      <c r="W12" s="145">
        <f>84.558+434.123</f>
        <v>518.68100000000004</v>
      </c>
      <c r="X12" s="145"/>
      <c r="Y12" s="145"/>
      <c r="Z12" s="145"/>
      <c r="AA12" s="145"/>
      <c r="AB12" s="145"/>
      <c r="AC12" s="145"/>
      <c r="AD12" s="145">
        <f>195.459+458.824</f>
        <v>654.28300000000002</v>
      </c>
      <c r="AE12" s="145"/>
      <c r="AF12" s="145"/>
      <c r="AG12" s="145"/>
      <c r="AH12" s="145"/>
      <c r="AI12" s="145"/>
      <c r="AJ12" s="145"/>
      <c r="AK12" s="145">
        <f>196.146+510.34</f>
        <v>706.48599999999999</v>
      </c>
      <c r="AL12" s="145"/>
      <c r="AM12" s="145"/>
      <c r="AN12" s="145"/>
      <c r="AO12" s="145"/>
      <c r="AP12" s="145"/>
      <c r="AQ12" s="145"/>
      <c r="AR12" s="241">
        <f>R48</f>
        <v>551</v>
      </c>
      <c r="AS12" s="241"/>
      <c r="AT12" s="241"/>
      <c r="AU12" s="241"/>
      <c r="AV12" s="241"/>
      <c r="AW12" s="241"/>
      <c r="AX12" s="477"/>
    </row>
    <row r="13" spans="1:50" ht="21" customHeight="1">
      <c r="A13" s="84"/>
      <c r="B13" s="85"/>
      <c r="C13" s="85"/>
      <c r="D13" s="85"/>
      <c r="E13" s="85"/>
      <c r="F13" s="86"/>
      <c r="G13" s="138"/>
      <c r="H13" s="139"/>
      <c r="I13" s="125" t="s">
        <v>36</v>
      </c>
      <c r="J13" s="146"/>
      <c r="K13" s="146"/>
      <c r="L13" s="146"/>
      <c r="M13" s="146"/>
      <c r="N13" s="146"/>
      <c r="O13" s="147"/>
      <c r="P13" s="121" t="s">
        <v>37</v>
      </c>
      <c r="Q13" s="121"/>
      <c r="R13" s="121"/>
      <c r="S13" s="121"/>
      <c r="T13" s="121"/>
      <c r="U13" s="121"/>
      <c r="V13" s="121"/>
      <c r="W13" s="121" t="s">
        <v>37</v>
      </c>
      <c r="X13" s="121"/>
      <c r="Y13" s="121"/>
      <c r="Z13" s="121"/>
      <c r="AA13" s="121"/>
      <c r="AB13" s="121"/>
      <c r="AC13" s="121"/>
      <c r="AD13" s="122">
        <v>79.22</v>
      </c>
      <c r="AE13" s="122"/>
      <c r="AF13" s="122"/>
      <c r="AG13" s="122"/>
      <c r="AH13" s="122"/>
      <c r="AI13" s="122"/>
      <c r="AJ13" s="122"/>
      <c r="AK13" s="121"/>
      <c r="AL13" s="121"/>
      <c r="AM13" s="121"/>
      <c r="AN13" s="121"/>
      <c r="AO13" s="121"/>
      <c r="AP13" s="121"/>
      <c r="AQ13" s="121"/>
      <c r="AR13" s="123"/>
      <c r="AS13" s="123"/>
      <c r="AT13" s="123"/>
      <c r="AU13" s="123"/>
      <c r="AV13" s="123"/>
      <c r="AW13" s="123"/>
      <c r="AX13" s="124"/>
    </row>
    <row r="14" spans="1:50" ht="21" customHeight="1">
      <c r="A14" s="84"/>
      <c r="B14" s="85"/>
      <c r="C14" s="85"/>
      <c r="D14" s="85"/>
      <c r="E14" s="85"/>
      <c r="F14" s="86"/>
      <c r="G14" s="138"/>
      <c r="H14" s="139"/>
      <c r="I14" s="125" t="s">
        <v>38</v>
      </c>
      <c r="J14" s="126"/>
      <c r="K14" s="126"/>
      <c r="L14" s="126"/>
      <c r="M14" s="126"/>
      <c r="N14" s="126"/>
      <c r="O14" s="127"/>
      <c r="P14" s="128">
        <v>221.03</v>
      </c>
      <c r="Q14" s="129"/>
      <c r="R14" s="129"/>
      <c r="S14" s="129"/>
      <c r="T14" s="129"/>
      <c r="U14" s="129"/>
      <c r="V14" s="130"/>
      <c r="W14" s="131" t="s">
        <v>37</v>
      </c>
      <c r="X14" s="132"/>
      <c r="Y14" s="132"/>
      <c r="Z14" s="132"/>
      <c r="AA14" s="132"/>
      <c r="AB14" s="132"/>
      <c r="AC14" s="133"/>
      <c r="AD14" s="131" t="s">
        <v>37</v>
      </c>
      <c r="AE14" s="132"/>
      <c r="AF14" s="132"/>
      <c r="AG14" s="132"/>
      <c r="AH14" s="132"/>
      <c r="AI14" s="132"/>
      <c r="AJ14" s="133"/>
      <c r="AK14" s="128">
        <v>79.22</v>
      </c>
      <c r="AL14" s="129"/>
      <c r="AM14" s="129"/>
      <c r="AN14" s="129"/>
      <c r="AO14" s="129"/>
      <c r="AP14" s="129"/>
      <c r="AQ14" s="130"/>
      <c r="AR14" s="131"/>
      <c r="AS14" s="132"/>
      <c r="AT14" s="132"/>
      <c r="AU14" s="132"/>
      <c r="AV14" s="132"/>
      <c r="AW14" s="132"/>
      <c r="AX14" s="134"/>
    </row>
    <row r="15" spans="1:50" ht="21" customHeight="1">
      <c r="A15" s="84"/>
      <c r="B15" s="85"/>
      <c r="C15" s="85"/>
      <c r="D15" s="85"/>
      <c r="E15" s="85"/>
      <c r="F15" s="86"/>
      <c r="G15" s="138"/>
      <c r="H15" s="139"/>
      <c r="I15" s="125" t="s">
        <v>39</v>
      </c>
      <c r="J15" s="126"/>
      <c r="K15" s="126"/>
      <c r="L15" s="126"/>
      <c r="M15" s="126"/>
      <c r="N15" s="126"/>
      <c r="O15" s="127"/>
      <c r="P15" s="131" t="s">
        <v>37</v>
      </c>
      <c r="Q15" s="132"/>
      <c r="R15" s="132"/>
      <c r="S15" s="132"/>
      <c r="T15" s="132"/>
      <c r="U15" s="132"/>
      <c r="V15" s="133"/>
      <c r="W15" s="131" t="s">
        <v>37</v>
      </c>
      <c r="X15" s="132"/>
      <c r="Y15" s="132"/>
      <c r="Z15" s="132"/>
      <c r="AA15" s="132"/>
      <c r="AB15" s="132"/>
      <c r="AC15" s="133"/>
      <c r="AD15" s="153">
        <v>-79.22</v>
      </c>
      <c r="AE15" s="154"/>
      <c r="AF15" s="154"/>
      <c r="AG15" s="154"/>
      <c r="AH15" s="154"/>
      <c r="AI15" s="154"/>
      <c r="AJ15" s="155"/>
      <c r="AK15" s="131"/>
      <c r="AL15" s="132"/>
      <c r="AM15" s="132"/>
      <c r="AN15" s="132"/>
      <c r="AO15" s="132"/>
      <c r="AP15" s="132"/>
      <c r="AQ15" s="133"/>
      <c r="AR15" s="156"/>
      <c r="AS15" s="157"/>
      <c r="AT15" s="157"/>
      <c r="AU15" s="157"/>
      <c r="AV15" s="157"/>
      <c r="AW15" s="157"/>
      <c r="AX15" s="158"/>
    </row>
    <row r="16" spans="1:50" ht="24.75" customHeight="1">
      <c r="A16" s="84"/>
      <c r="B16" s="85"/>
      <c r="C16" s="85"/>
      <c r="D16" s="85"/>
      <c r="E16" s="85"/>
      <c r="F16" s="86"/>
      <c r="G16" s="138"/>
      <c r="H16" s="139"/>
      <c r="I16" s="125" t="s">
        <v>40</v>
      </c>
      <c r="J16" s="146"/>
      <c r="K16" s="146"/>
      <c r="L16" s="146"/>
      <c r="M16" s="146"/>
      <c r="N16" s="146"/>
      <c r="O16" s="147"/>
      <c r="P16" s="121" t="s">
        <v>37</v>
      </c>
      <c r="Q16" s="121"/>
      <c r="R16" s="121"/>
      <c r="S16" s="121"/>
      <c r="T16" s="121"/>
      <c r="U16" s="121"/>
      <c r="V16" s="121"/>
      <c r="W16" s="121" t="s">
        <v>37</v>
      </c>
      <c r="X16" s="121"/>
      <c r="Y16" s="121"/>
      <c r="Z16" s="121"/>
      <c r="AA16" s="121"/>
      <c r="AB16" s="121"/>
      <c r="AC16" s="121"/>
      <c r="AD16" s="121" t="s">
        <v>37</v>
      </c>
      <c r="AE16" s="121"/>
      <c r="AF16" s="121"/>
      <c r="AG16" s="121"/>
      <c r="AH16" s="121"/>
      <c r="AI16" s="121"/>
      <c r="AJ16" s="121"/>
      <c r="AK16" s="121"/>
      <c r="AL16" s="121"/>
      <c r="AM16" s="121"/>
      <c r="AN16" s="121"/>
      <c r="AO16" s="121"/>
      <c r="AP16" s="121"/>
      <c r="AQ16" s="121"/>
      <c r="AR16" s="123"/>
      <c r="AS16" s="123"/>
      <c r="AT16" s="123"/>
      <c r="AU16" s="123"/>
      <c r="AV16" s="123"/>
      <c r="AW16" s="123"/>
      <c r="AX16" s="124"/>
    </row>
    <row r="17" spans="1:51" ht="24.75" customHeight="1">
      <c r="A17" s="84"/>
      <c r="B17" s="85"/>
      <c r="C17" s="85"/>
      <c r="D17" s="85"/>
      <c r="E17" s="85"/>
      <c r="F17" s="86"/>
      <c r="G17" s="140"/>
      <c r="H17" s="141"/>
      <c r="I17" s="148" t="s">
        <v>41</v>
      </c>
      <c r="J17" s="149"/>
      <c r="K17" s="149"/>
      <c r="L17" s="149"/>
      <c r="M17" s="149"/>
      <c r="N17" s="149"/>
      <c r="O17" s="150"/>
      <c r="P17" s="151">
        <f>SUM(P12:V16)</f>
        <v>635.39499999999998</v>
      </c>
      <c r="Q17" s="152"/>
      <c r="R17" s="152"/>
      <c r="S17" s="152"/>
      <c r="T17" s="152"/>
      <c r="U17" s="152"/>
      <c r="V17" s="152"/>
      <c r="W17" s="151">
        <f>SUM(W12:AC16)</f>
        <v>518.68100000000004</v>
      </c>
      <c r="X17" s="152"/>
      <c r="Y17" s="152"/>
      <c r="Z17" s="152"/>
      <c r="AA17" s="152"/>
      <c r="AB17" s="152"/>
      <c r="AC17" s="152"/>
      <c r="AD17" s="151">
        <f>SUM(AD12:AJ16)</f>
        <v>654.28300000000002</v>
      </c>
      <c r="AE17" s="152"/>
      <c r="AF17" s="152"/>
      <c r="AG17" s="152"/>
      <c r="AH17" s="152"/>
      <c r="AI17" s="152"/>
      <c r="AJ17" s="152"/>
      <c r="AK17" s="151">
        <f>SUM(AK12:AQ16)</f>
        <v>785.70600000000002</v>
      </c>
      <c r="AL17" s="152"/>
      <c r="AM17" s="152"/>
      <c r="AN17" s="152"/>
      <c r="AO17" s="152"/>
      <c r="AP17" s="152"/>
      <c r="AQ17" s="152"/>
      <c r="AR17" s="152">
        <f>SUM(AR12:AX16)</f>
        <v>551</v>
      </c>
      <c r="AS17" s="152"/>
      <c r="AT17" s="152"/>
      <c r="AU17" s="152"/>
      <c r="AV17" s="152"/>
      <c r="AW17" s="152"/>
      <c r="AX17" s="478"/>
    </row>
    <row r="18" spans="1:51" ht="24.75" customHeight="1">
      <c r="A18" s="84"/>
      <c r="B18" s="85"/>
      <c r="C18" s="85"/>
      <c r="D18" s="85"/>
      <c r="E18" s="85"/>
      <c r="F18" s="86"/>
      <c r="G18" s="180" t="s">
        <v>42</v>
      </c>
      <c r="H18" s="181"/>
      <c r="I18" s="181"/>
      <c r="J18" s="181"/>
      <c r="K18" s="181"/>
      <c r="L18" s="181"/>
      <c r="M18" s="181"/>
      <c r="N18" s="181"/>
      <c r="O18" s="181"/>
      <c r="P18" s="185">
        <f>469.738+148.157</f>
        <v>617.89499999999998</v>
      </c>
      <c r="Q18" s="185"/>
      <c r="R18" s="185"/>
      <c r="S18" s="185"/>
      <c r="T18" s="185"/>
      <c r="U18" s="185"/>
      <c r="V18" s="185"/>
      <c r="W18" s="185">
        <v>509.80099999999999</v>
      </c>
      <c r="X18" s="185"/>
      <c r="Y18" s="185"/>
      <c r="Z18" s="185"/>
      <c r="AA18" s="185"/>
      <c r="AB18" s="185"/>
      <c r="AC18" s="185"/>
      <c r="AD18" s="185">
        <v>651.09699999999998</v>
      </c>
      <c r="AE18" s="185"/>
      <c r="AF18" s="185"/>
      <c r="AG18" s="185"/>
      <c r="AH18" s="185"/>
      <c r="AI18" s="185"/>
      <c r="AJ18" s="185"/>
      <c r="AK18" s="183"/>
      <c r="AL18" s="183"/>
      <c r="AM18" s="183"/>
      <c r="AN18" s="183"/>
      <c r="AO18" s="183"/>
      <c r="AP18" s="183"/>
      <c r="AQ18" s="183"/>
      <c r="AR18" s="183"/>
      <c r="AS18" s="183"/>
      <c r="AT18" s="183"/>
      <c r="AU18" s="183"/>
      <c r="AV18" s="183"/>
      <c r="AW18" s="183"/>
      <c r="AX18" s="184"/>
    </row>
    <row r="19" spans="1:51" ht="24.75" customHeight="1">
      <c r="A19" s="87"/>
      <c r="B19" s="88"/>
      <c r="C19" s="88"/>
      <c r="D19" s="88"/>
      <c r="E19" s="88"/>
      <c r="F19" s="89"/>
      <c r="G19" s="180" t="s">
        <v>43</v>
      </c>
      <c r="H19" s="181"/>
      <c r="I19" s="181"/>
      <c r="J19" s="181"/>
      <c r="K19" s="181"/>
      <c r="L19" s="181"/>
      <c r="M19" s="181"/>
      <c r="N19" s="181"/>
      <c r="O19" s="181"/>
      <c r="P19" s="182">
        <f>P18/P17</f>
        <v>0.97245807725902789</v>
      </c>
      <c r="Q19" s="182"/>
      <c r="R19" s="182"/>
      <c r="S19" s="182"/>
      <c r="T19" s="182"/>
      <c r="U19" s="182"/>
      <c r="V19" s="182"/>
      <c r="W19" s="182">
        <f>W18/W17</f>
        <v>0.98287965049809023</v>
      </c>
      <c r="X19" s="182"/>
      <c r="Y19" s="182"/>
      <c r="Z19" s="182"/>
      <c r="AA19" s="182"/>
      <c r="AB19" s="182"/>
      <c r="AC19" s="182"/>
      <c r="AD19" s="182">
        <f>AD18/AD17</f>
        <v>0.9951305474848039</v>
      </c>
      <c r="AE19" s="182"/>
      <c r="AF19" s="182"/>
      <c r="AG19" s="182"/>
      <c r="AH19" s="182"/>
      <c r="AI19" s="182"/>
      <c r="AJ19" s="182"/>
      <c r="AK19" s="183"/>
      <c r="AL19" s="183"/>
      <c r="AM19" s="183"/>
      <c r="AN19" s="183"/>
      <c r="AO19" s="183"/>
      <c r="AP19" s="183"/>
      <c r="AQ19" s="183"/>
      <c r="AR19" s="183"/>
      <c r="AS19" s="183"/>
      <c r="AT19" s="183"/>
      <c r="AU19" s="183"/>
      <c r="AV19" s="183"/>
      <c r="AW19" s="183"/>
      <c r="AX19" s="184"/>
    </row>
    <row r="20" spans="1:51" ht="29.25" customHeight="1">
      <c r="A20" s="159" t="s">
        <v>44</v>
      </c>
      <c r="B20" s="160"/>
      <c r="C20" s="160"/>
      <c r="D20" s="160"/>
      <c r="E20" s="160"/>
      <c r="F20" s="161"/>
      <c r="G20" s="166" t="s">
        <v>45</v>
      </c>
      <c r="H20" s="53"/>
      <c r="I20" s="53"/>
      <c r="J20" s="53"/>
      <c r="K20" s="53"/>
      <c r="L20" s="53"/>
      <c r="M20" s="53"/>
      <c r="N20" s="53"/>
      <c r="O20" s="53"/>
      <c r="P20" s="53"/>
      <c r="Q20" s="53"/>
      <c r="R20" s="53"/>
      <c r="S20" s="53"/>
      <c r="T20" s="53"/>
      <c r="U20" s="53"/>
      <c r="V20" s="53"/>
      <c r="W20" s="53"/>
      <c r="X20" s="92"/>
      <c r="Y20" s="167"/>
      <c r="Z20" s="168"/>
      <c r="AA20" s="169"/>
      <c r="AB20" s="52" t="s">
        <v>46</v>
      </c>
      <c r="AC20" s="53"/>
      <c r="AD20" s="92"/>
      <c r="AE20" s="50" t="s">
        <v>29</v>
      </c>
      <c r="AF20" s="50"/>
      <c r="AG20" s="50"/>
      <c r="AH20" s="50"/>
      <c r="AI20" s="50"/>
      <c r="AJ20" s="50" t="s">
        <v>30</v>
      </c>
      <c r="AK20" s="50"/>
      <c r="AL20" s="50"/>
      <c r="AM20" s="50"/>
      <c r="AN20" s="50"/>
      <c r="AO20" s="50" t="s">
        <v>31</v>
      </c>
      <c r="AP20" s="50"/>
      <c r="AQ20" s="50"/>
      <c r="AR20" s="50"/>
      <c r="AS20" s="50"/>
      <c r="AT20" s="51" t="s">
        <v>47</v>
      </c>
      <c r="AU20" s="50"/>
      <c r="AV20" s="50"/>
      <c r="AW20" s="50"/>
      <c r="AX20" s="190"/>
    </row>
    <row r="21" spans="1:51" ht="21" customHeight="1">
      <c r="A21" s="159"/>
      <c r="B21" s="160"/>
      <c r="C21" s="160"/>
      <c r="D21" s="160"/>
      <c r="E21" s="160"/>
      <c r="F21" s="161"/>
      <c r="G21" s="171" t="s">
        <v>48</v>
      </c>
      <c r="H21" s="172"/>
      <c r="I21" s="172"/>
      <c r="J21" s="172"/>
      <c r="K21" s="172"/>
      <c r="L21" s="172"/>
      <c r="M21" s="172"/>
      <c r="N21" s="172"/>
      <c r="O21" s="172"/>
      <c r="P21" s="172"/>
      <c r="Q21" s="172"/>
      <c r="R21" s="172"/>
      <c r="S21" s="172"/>
      <c r="T21" s="172"/>
      <c r="U21" s="172"/>
      <c r="V21" s="172"/>
      <c r="W21" s="172"/>
      <c r="X21" s="173"/>
      <c r="Y21" s="191" t="s">
        <v>49</v>
      </c>
      <c r="Z21" s="192"/>
      <c r="AA21" s="193"/>
      <c r="AB21" s="194" t="s">
        <v>50</v>
      </c>
      <c r="AC21" s="194"/>
      <c r="AD21" s="194"/>
      <c r="AE21" s="43">
        <v>29</v>
      </c>
      <c r="AF21" s="43"/>
      <c r="AG21" s="43"/>
      <c r="AH21" s="43"/>
      <c r="AI21" s="43"/>
      <c r="AJ21" s="43">
        <v>29</v>
      </c>
      <c r="AK21" s="43"/>
      <c r="AL21" s="43"/>
      <c r="AM21" s="43"/>
      <c r="AN21" s="43"/>
      <c r="AO21" s="43">
        <v>30</v>
      </c>
      <c r="AP21" s="43"/>
      <c r="AQ21" s="43"/>
      <c r="AR21" s="43"/>
      <c r="AS21" s="43"/>
      <c r="AT21" s="183"/>
      <c r="AU21" s="183"/>
      <c r="AV21" s="183"/>
      <c r="AW21" s="183"/>
      <c r="AX21" s="184"/>
    </row>
    <row r="22" spans="1:51" ht="21" customHeight="1">
      <c r="A22" s="159"/>
      <c r="B22" s="160"/>
      <c r="C22" s="160"/>
      <c r="D22" s="160"/>
      <c r="E22" s="160"/>
      <c r="F22" s="161"/>
      <c r="G22" s="174"/>
      <c r="H22" s="175"/>
      <c r="I22" s="175"/>
      <c r="J22" s="175"/>
      <c r="K22" s="175"/>
      <c r="L22" s="175"/>
      <c r="M22" s="175"/>
      <c r="N22" s="175"/>
      <c r="O22" s="175"/>
      <c r="P22" s="175"/>
      <c r="Q22" s="175"/>
      <c r="R22" s="175"/>
      <c r="S22" s="175"/>
      <c r="T22" s="175"/>
      <c r="U22" s="175"/>
      <c r="V22" s="175"/>
      <c r="W22" s="175"/>
      <c r="X22" s="176"/>
      <c r="Y22" s="52" t="s">
        <v>51</v>
      </c>
      <c r="Z22" s="53"/>
      <c r="AA22" s="92"/>
      <c r="AB22" s="170" t="s">
        <v>50</v>
      </c>
      <c r="AC22" s="170"/>
      <c r="AD22" s="170"/>
      <c r="AE22" s="170">
        <v>39</v>
      </c>
      <c r="AF22" s="170"/>
      <c r="AG22" s="170"/>
      <c r="AH22" s="170"/>
      <c r="AI22" s="170"/>
      <c r="AJ22" s="170">
        <v>39</v>
      </c>
      <c r="AK22" s="170"/>
      <c r="AL22" s="170"/>
      <c r="AM22" s="170"/>
      <c r="AN22" s="170"/>
      <c r="AO22" s="170">
        <v>39</v>
      </c>
      <c r="AP22" s="170"/>
      <c r="AQ22" s="170"/>
      <c r="AR22" s="170"/>
      <c r="AS22" s="170"/>
      <c r="AT22" s="43" t="s">
        <v>52</v>
      </c>
      <c r="AU22" s="43"/>
      <c r="AV22" s="43"/>
      <c r="AW22" s="43"/>
      <c r="AX22" s="186"/>
    </row>
    <row r="23" spans="1:51" ht="21" customHeight="1">
      <c r="A23" s="159"/>
      <c r="B23" s="160"/>
      <c r="C23" s="160"/>
      <c r="D23" s="160"/>
      <c r="E23" s="160"/>
      <c r="F23" s="161"/>
      <c r="G23" s="177"/>
      <c r="H23" s="178"/>
      <c r="I23" s="178"/>
      <c r="J23" s="178"/>
      <c r="K23" s="178"/>
      <c r="L23" s="178"/>
      <c r="M23" s="178"/>
      <c r="N23" s="178"/>
      <c r="O23" s="178"/>
      <c r="P23" s="178"/>
      <c r="Q23" s="178"/>
      <c r="R23" s="178"/>
      <c r="S23" s="178"/>
      <c r="T23" s="178"/>
      <c r="U23" s="178"/>
      <c r="V23" s="178"/>
      <c r="W23" s="178"/>
      <c r="X23" s="179"/>
      <c r="Y23" s="52" t="s">
        <v>53</v>
      </c>
      <c r="Z23" s="53"/>
      <c r="AA23" s="92"/>
      <c r="AB23" s="170" t="s">
        <v>54</v>
      </c>
      <c r="AC23" s="170"/>
      <c r="AD23" s="170"/>
      <c r="AE23" s="187">
        <f>AE21/AE22</f>
        <v>0.74358974358974361</v>
      </c>
      <c r="AF23" s="187"/>
      <c r="AG23" s="187"/>
      <c r="AH23" s="187"/>
      <c r="AI23" s="187"/>
      <c r="AJ23" s="187">
        <f>AJ21/AJ22</f>
        <v>0.74358974358974361</v>
      </c>
      <c r="AK23" s="187"/>
      <c r="AL23" s="187"/>
      <c r="AM23" s="187"/>
      <c r="AN23" s="187"/>
      <c r="AO23" s="187">
        <f>AO21/AO22</f>
        <v>0.76923076923076927</v>
      </c>
      <c r="AP23" s="187"/>
      <c r="AQ23" s="187"/>
      <c r="AR23" s="187"/>
      <c r="AS23" s="187"/>
      <c r="AT23" s="188"/>
      <c r="AU23" s="188"/>
      <c r="AV23" s="188"/>
      <c r="AW23" s="188"/>
      <c r="AX23" s="189"/>
    </row>
    <row r="24" spans="1:51" ht="21" customHeight="1">
      <c r="A24" s="162"/>
      <c r="B24" s="160"/>
      <c r="C24" s="160"/>
      <c r="D24" s="160"/>
      <c r="E24" s="160"/>
      <c r="F24" s="161"/>
      <c r="G24" s="171" t="s">
        <v>55</v>
      </c>
      <c r="H24" s="172"/>
      <c r="I24" s="172"/>
      <c r="J24" s="172"/>
      <c r="K24" s="172"/>
      <c r="L24" s="172"/>
      <c r="M24" s="172"/>
      <c r="N24" s="172"/>
      <c r="O24" s="172"/>
      <c r="P24" s="172"/>
      <c r="Q24" s="172"/>
      <c r="R24" s="172"/>
      <c r="S24" s="172"/>
      <c r="T24" s="172"/>
      <c r="U24" s="172"/>
      <c r="V24" s="172"/>
      <c r="W24" s="172"/>
      <c r="X24" s="173"/>
      <c r="Y24" s="191" t="s">
        <v>49</v>
      </c>
      <c r="Z24" s="192"/>
      <c r="AA24" s="193"/>
      <c r="AB24" s="194" t="s">
        <v>54</v>
      </c>
      <c r="AC24" s="194"/>
      <c r="AD24" s="194"/>
      <c r="AE24" s="44" t="s">
        <v>56</v>
      </c>
      <c r="AF24" s="45"/>
      <c r="AG24" s="45"/>
      <c r="AH24" s="45"/>
      <c r="AI24" s="46"/>
      <c r="AJ24" s="44" t="s">
        <v>56</v>
      </c>
      <c r="AK24" s="45"/>
      <c r="AL24" s="45"/>
      <c r="AM24" s="45"/>
      <c r="AN24" s="46"/>
      <c r="AO24" s="44">
        <v>100</v>
      </c>
      <c r="AP24" s="45"/>
      <c r="AQ24" s="45"/>
      <c r="AR24" s="45"/>
      <c r="AS24" s="46"/>
      <c r="AT24" s="183"/>
      <c r="AU24" s="183"/>
      <c r="AV24" s="183"/>
      <c r="AW24" s="183"/>
      <c r="AX24" s="184"/>
    </row>
    <row r="25" spans="1:51" ht="21" customHeight="1">
      <c r="A25" s="163"/>
      <c r="B25" s="164"/>
      <c r="C25" s="164"/>
      <c r="D25" s="164"/>
      <c r="E25" s="164"/>
      <c r="F25" s="165"/>
      <c r="G25" s="174"/>
      <c r="H25" s="175"/>
      <c r="I25" s="175"/>
      <c r="J25" s="175"/>
      <c r="K25" s="175"/>
      <c r="L25" s="175"/>
      <c r="M25" s="175"/>
      <c r="N25" s="175"/>
      <c r="O25" s="175"/>
      <c r="P25" s="175"/>
      <c r="Q25" s="175"/>
      <c r="R25" s="175"/>
      <c r="S25" s="175"/>
      <c r="T25" s="175"/>
      <c r="U25" s="175"/>
      <c r="V25" s="175"/>
      <c r="W25" s="175"/>
      <c r="X25" s="176"/>
      <c r="Y25" s="52" t="s">
        <v>51</v>
      </c>
      <c r="Z25" s="53"/>
      <c r="AA25" s="92"/>
      <c r="AB25" s="170" t="s">
        <v>54</v>
      </c>
      <c r="AC25" s="170"/>
      <c r="AD25" s="170"/>
      <c r="AE25" s="43" t="s">
        <v>56</v>
      </c>
      <c r="AF25" s="43"/>
      <c r="AG25" s="43"/>
      <c r="AH25" s="43"/>
      <c r="AI25" s="44"/>
      <c r="AJ25" s="43" t="s">
        <v>56</v>
      </c>
      <c r="AK25" s="43"/>
      <c r="AL25" s="43"/>
      <c r="AM25" s="43"/>
      <c r="AN25" s="43"/>
      <c r="AO25" s="46">
        <v>100</v>
      </c>
      <c r="AP25" s="43"/>
      <c r="AQ25" s="43"/>
      <c r="AR25" s="43"/>
      <c r="AS25" s="43"/>
      <c r="AT25" s="46" t="s">
        <v>56</v>
      </c>
      <c r="AU25" s="43"/>
      <c r="AV25" s="43"/>
      <c r="AW25" s="43"/>
      <c r="AX25" s="186"/>
    </row>
    <row r="26" spans="1:51" ht="21" customHeight="1">
      <c r="A26" s="163"/>
      <c r="B26" s="164"/>
      <c r="C26" s="164"/>
      <c r="D26" s="164"/>
      <c r="E26" s="164"/>
      <c r="F26" s="165"/>
      <c r="G26" s="177"/>
      <c r="H26" s="178"/>
      <c r="I26" s="178"/>
      <c r="J26" s="178"/>
      <c r="K26" s="178"/>
      <c r="L26" s="178"/>
      <c r="M26" s="178"/>
      <c r="N26" s="178"/>
      <c r="O26" s="178"/>
      <c r="P26" s="178"/>
      <c r="Q26" s="178"/>
      <c r="R26" s="178"/>
      <c r="S26" s="178"/>
      <c r="T26" s="178"/>
      <c r="U26" s="178"/>
      <c r="V26" s="178"/>
      <c r="W26" s="178"/>
      <c r="X26" s="179"/>
      <c r="Y26" s="52" t="s">
        <v>53</v>
      </c>
      <c r="Z26" s="53"/>
      <c r="AA26" s="92"/>
      <c r="AB26" s="170" t="s">
        <v>54</v>
      </c>
      <c r="AC26" s="170"/>
      <c r="AD26" s="170"/>
      <c r="AE26" s="44" t="s">
        <v>56</v>
      </c>
      <c r="AF26" s="45"/>
      <c r="AG26" s="45"/>
      <c r="AH26" s="45"/>
      <c r="AI26" s="46"/>
      <c r="AJ26" s="44" t="s">
        <v>56</v>
      </c>
      <c r="AK26" s="45"/>
      <c r="AL26" s="45"/>
      <c r="AM26" s="45"/>
      <c r="AN26" s="46"/>
      <c r="AO26" s="195">
        <v>1</v>
      </c>
      <c r="AP26" s="170"/>
      <c r="AQ26" s="170"/>
      <c r="AR26" s="170"/>
      <c r="AS26" s="170"/>
      <c r="AT26" s="188"/>
      <c r="AU26" s="188"/>
      <c r="AV26" s="188"/>
      <c r="AW26" s="188"/>
      <c r="AX26" s="189"/>
    </row>
    <row r="27" spans="1:51" ht="22.5" customHeight="1">
      <c r="A27" s="211" t="s">
        <v>57</v>
      </c>
      <c r="B27" s="212"/>
      <c r="C27" s="212"/>
      <c r="D27" s="212"/>
      <c r="E27" s="212"/>
      <c r="F27" s="213"/>
      <c r="G27" s="166" t="s">
        <v>58</v>
      </c>
      <c r="H27" s="53"/>
      <c r="I27" s="53"/>
      <c r="J27" s="53"/>
      <c r="K27" s="53"/>
      <c r="L27" s="53"/>
      <c r="M27" s="53"/>
      <c r="N27" s="53"/>
      <c r="O27" s="53"/>
      <c r="P27" s="53"/>
      <c r="Q27" s="53"/>
      <c r="R27" s="53"/>
      <c r="S27" s="53"/>
      <c r="T27" s="53"/>
      <c r="U27" s="53"/>
      <c r="V27" s="53"/>
      <c r="W27" s="53"/>
      <c r="X27" s="92"/>
      <c r="Y27" s="167"/>
      <c r="Z27" s="168"/>
      <c r="AA27" s="169"/>
      <c r="AB27" s="52" t="s">
        <v>46</v>
      </c>
      <c r="AC27" s="53"/>
      <c r="AD27" s="92"/>
      <c r="AE27" s="50" t="s">
        <v>29</v>
      </c>
      <c r="AF27" s="50"/>
      <c r="AG27" s="50"/>
      <c r="AH27" s="50"/>
      <c r="AI27" s="50"/>
      <c r="AJ27" s="50" t="s">
        <v>30</v>
      </c>
      <c r="AK27" s="50"/>
      <c r="AL27" s="50"/>
      <c r="AM27" s="50"/>
      <c r="AN27" s="50"/>
      <c r="AO27" s="50" t="s">
        <v>31</v>
      </c>
      <c r="AP27" s="50"/>
      <c r="AQ27" s="50"/>
      <c r="AR27" s="50"/>
      <c r="AS27" s="50"/>
      <c r="AT27" s="196" t="s">
        <v>59</v>
      </c>
      <c r="AU27" s="197"/>
      <c r="AV27" s="197"/>
      <c r="AW27" s="197"/>
      <c r="AX27" s="198"/>
    </row>
    <row r="28" spans="1:51" ht="19.5" customHeight="1">
      <c r="A28" s="214"/>
      <c r="B28" s="215"/>
      <c r="C28" s="215"/>
      <c r="D28" s="215"/>
      <c r="E28" s="215"/>
      <c r="F28" s="216"/>
      <c r="G28" s="199" t="s">
        <v>60</v>
      </c>
      <c r="H28" s="200"/>
      <c r="I28" s="200"/>
      <c r="J28" s="200"/>
      <c r="K28" s="200"/>
      <c r="L28" s="200"/>
      <c r="M28" s="200"/>
      <c r="N28" s="200"/>
      <c r="O28" s="200"/>
      <c r="P28" s="200"/>
      <c r="Q28" s="200"/>
      <c r="R28" s="200"/>
      <c r="S28" s="200"/>
      <c r="T28" s="200"/>
      <c r="U28" s="200"/>
      <c r="V28" s="200"/>
      <c r="W28" s="200"/>
      <c r="X28" s="201"/>
      <c r="Y28" s="205" t="s">
        <v>61</v>
      </c>
      <c r="Z28" s="206"/>
      <c r="AA28" s="207"/>
      <c r="AB28" s="208" t="s">
        <v>62</v>
      </c>
      <c r="AC28" s="206"/>
      <c r="AD28" s="207"/>
      <c r="AE28" s="170">
        <v>47</v>
      </c>
      <c r="AF28" s="170"/>
      <c r="AG28" s="170"/>
      <c r="AH28" s="170"/>
      <c r="AI28" s="170"/>
      <c r="AJ28" s="43">
        <v>47</v>
      </c>
      <c r="AK28" s="43"/>
      <c r="AL28" s="43"/>
      <c r="AM28" s="43"/>
      <c r="AN28" s="43"/>
      <c r="AO28" s="43">
        <v>47</v>
      </c>
      <c r="AP28" s="43"/>
      <c r="AQ28" s="43"/>
      <c r="AR28" s="43"/>
      <c r="AS28" s="43"/>
      <c r="AT28" s="44" t="s">
        <v>56</v>
      </c>
      <c r="AU28" s="45"/>
      <c r="AV28" s="45"/>
      <c r="AW28" s="45"/>
      <c r="AX28" s="209"/>
      <c r="AY28" s="3"/>
    </row>
    <row r="29" spans="1:51" ht="19.5" customHeight="1">
      <c r="A29" s="214"/>
      <c r="B29" s="215"/>
      <c r="C29" s="215"/>
      <c r="D29" s="215"/>
      <c r="E29" s="215"/>
      <c r="F29" s="216"/>
      <c r="G29" s="202"/>
      <c r="H29" s="203"/>
      <c r="I29" s="203"/>
      <c r="J29" s="203"/>
      <c r="K29" s="203"/>
      <c r="L29" s="203"/>
      <c r="M29" s="203"/>
      <c r="N29" s="203"/>
      <c r="O29" s="203"/>
      <c r="P29" s="203"/>
      <c r="Q29" s="203"/>
      <c r="R29" s="203"/>
      <c r="S29" s="203"/>
      <c r="T29" s="203"/>
      <c r="U29" s="203"/>
      <c r="V29" s="203"/>
      <c r="W29" s="203"/>
      <c r="X29" s="204"/>
      <c r="Y29" s="210" t="s">
        <v>63</v>
      </c>
      <c r="Z29" s="107"/>
      <c r="AA29" s="108"/>
      <c r="AB29" s="220" t="s">
        <v>62</v>
      </c>
      <c r="AC29" s="107"/>
      <c r="AD29" s="108"/>
      <c r="AE29" s="44">
        <v>47</v>
      </c>
      <c r="AF29" s="45"/>
      <c r="AG29" s="45"/>
      <c r="AH29" s="45"/>
      <c r="AI29" s="46"/>
      <c r="AJ29" s="221">
        <v>47</v>
      </c>
      <c r="AK29" s="222"/>
      <c r="AL29" s="222"/>
      <c r="AM29" s="222"/>
      <c r="AN29" s="223"/>
      <c r="AO29" s="221">
        <v>47</v>
      </c>
      <c r="AP29" s="222"/>
      <c r="AQ29" s="222"/>
      <c r="AR29" s="222"/>
      <c r="AS29" s="223"/>
      <c r="AT29" s="221">
        <v>47</v>
      </c>
      <c r="AU29" s="222"/>
      <c r="AV29" s="222"/>
      <c r="AW29" s="222"/>
      <c r="AX29" s="224"/>
    </row>
    <row r="30" spans="1:51" ht="19.5" customHeight="1">
      <c r="A30" s="214"/>
      <c r="B30" s="215"/>
      <c r="C30" s="215"/>
      <c r="D30" s="215"/>
      <c r="E30" s="215"/>
      <c r="F30" s="216"/>
      <c r="G30" s="199" t="s">
        <v>64</v>
      </c>
      <c r="H30" s="200"/>
      <c r="I30" s="200"/>
      <c r="J30" s="200"/>
      <c r="K30" s="200"/>
      <c r="L30" s="200"/>
      <c r="M30" s="200"/>
      <c r="N30" s="200"/>
      <c r="O30" s="200"/>
      <c r="P30" s="200"/>
      <c r="Q30" s="200"/>
      <c r="R30" s="200"/>
      <c r="S30" s="200"/>
      <c r="T30" s="200"/>
      <c r="U30" s="200"/>
      <c r="V30" s="200"/>
      <c r="W30" s="200"/>
      <c r="X30" s="201"/>
      <c r="Y30" s="205" t="s">
        <v>61</v>
      </c>
      <c r="Z30" s="206"/>
      <c r="AA30" s="207"/>
      <c r="AB30" s="208" t="s">
        <v>65</v>
      </c>
      <c r="AC30" s="206"/>
      <c r="AD30" s="207"/>
      <c r="AE30" s="170">
        <v>4</v>
      </c>
      <c r="AF30" s="170"/>
      <c r="AG30" s="170"/>
      <c r="AH30" s="170"/>
      <c r="AI30" s="170"/>
      <c r="AJ30" s="43">
        <v>4</v>
      </c>
      <c r="AK30" s="43"/>
      <c r="AL30" s="43"/>
      <c r="AM30" s="43"/>
      <c r="AN30" s="43"/>
      <c r="AO30" s="43">
        <v>8</v>
      </c>
      <c r="AP30" s="43"/>
      <c r="AQ30" s="43"/>
      <c r="AR30" s="43"/>
      <c r="AS30" s="43"/>
      <c r="AT30" s="44" t="s">
        <v>56</v>
      </c>
      <c r="AU30" s="45"/>
      <c r="AV30" s="45"/>
      <c r="AW30" s="45"/>
      <c r="AX30" s="209"/>
      <c r="AY30" s="3"/>
    </row>
    <row r="31" spans="1:51" ht="19.5" customHeight="1">
      <c r="A31" s="214"/>
      <c r="B31" s="215"/>
      <c r="C31" s="215"/>
      <c r="D31" s="215"/>
      <c r="E31" s="215"/>
      <c r="F31" s="216"/>
      <c r="G31" s="202"/>
      <c r="H31" s="203"/>
      <c r="I31" s="203"/>
      <c r="J31" s="203"/>
      <c r="K31" s="203"/>
      <c r="L31" s="203"/>
      <c r="M31" s="203"/>
      <c r="N31" s="203"/>
      <c r="O31" s="203"/>
      <c r="P31" s="203"/>
      <c r="Q31" s="203"/>
      <c r="R31" s="203"/>
      <c r="S31" s="203"/>
      <c r="T31" s="203"/>
      <c r="U31" s="203"/>
      <c r="V31" s="203"/>
      <c r="W31" s="203"/>
      <c r="X31" s="204"/>
      <c r="Y31" s="210" t="s">
        <v>63</v>
      </c>
      <c r="Z31" s="107"/>
      <c r="AA31" s="108"/>
      <c r="AB31" s="208" t="s">
        <v>65</v>
      </c>
      <c r="AC31" s="206"/>
      <c r="AD31" s="207"/>
      <c r="AE31" s="44" t="s">
        <v>56</v>
      </c>
      <c r="AF31" s="45"/>
      <c r="AG31" s="45"/>
      <c r="AH31" s="45"/>
      <c r="AI31" s="46"/>
      <c r="AJ31" s="44" t="s">
        <v>56</v>
      </c>
      <c r="AK31" s="45"/>
      <c r="AL31" s="45"/>
      <c r="AM31" s="45"/>
      <c r="AN31" s="46"/>
      <c r="AO31" s="44" t="s">
        <v>56</v>
      </c>
      <c r="AP31" s="45"/>
      <c r="AQ31" s="45"/>
      <c r="AR31" s="45"/>
      <c r="AS31" s="46"/>
      <c r="AT31" s="44" t="s">
        <v>56</v>
      </c>
      <c r="AU31" s="45"/>
      <c r="AV31" s="45"/>
      <c r="AW31" s="45"/>
      <c r="AX31" s="209"/>
    </row>
    <row r="32" spans="1:51" ht="19.5" customHeight="1">
      <c r="A32" s="214"/>
      <c r="B32" s="215"/>
      <c r="C32" s="215"/>
      <c r="D32" s="215"/>
      <c r="E32" s="215"/>
      <c r="F32" s="216"/>
      <c r="G32" s="171" t="s">
        <v>66</v>
      </c>
      <c r="H32" s="200"/>
      <c r="I32" s="200"/>
      <c r="J32" s="200"/>
      <c r="K32" s="200"/>
      <c r="L32" s="200"/>
      <c r="M32" s="200"/>
      <c r="N32" s="200"/>
      <c r="O32" s="200"/>
      <c r="P32" s="200"/>
      <c r="Q32" s="200"/>
      <c r="R32" s="200"/>
      <c r="S32" s="200"/>
      <c r="T32" s="200"/>
      <c r="U32" s="200"/>
      <c r="V32" s="200"/>
      <c r="W32" s="200"/>
      <c r="X32" s="201"/>
      <c r="Y32" s="205" t="s">
        <v>61</v>
      </c>
      <c r="Z32" s="206"/>
      <c r="AA32" s="207"/>
      <c r="AB32" s="208" t="s">
        <v>65</v>
      </c>
      <c r="AC32" s="206"/>
      <c r="AD32" s="207"/>
      <c r="AE32" s="170">
        <v>1000</v>
      </c>
      <c r="AF32" s="170"/>
      <c r="AG32" s="170"/>
      <c r="AH32" s="170"/>
      <c r="AI32" s="170"/>
      <c r="AJ32" s="43">
        <v>957</v>
      </c>
      <c r="AK32" s="43"/>
      <c r="AL32" s="43"/>
      <c r="AM32" s="43"/>
      <c r="AN32" s="43"/>
      <c r="AO32" s="43">
        <v>985</v>
      </c>
      <c r="AP32" s="43"/>
      <c r="AQ32" s="43"/>
      <c r="AR32" s="43"/>
      <c r="AS32" s="43"/>
      <c r="AT32" s="44" t="s">
        <v>56</v>
      </c>
      <c r="AU32" s="45"/>
      <c r="AV32" s="45"/>
      <c r="AW32" s="45"/>
      <c r="AX32" s="209"/>
      <c r="AY32" s="3"/>
    </row>
    <row r="33" spans="1:51" ht="19.5" customHeight="1">
      <c r="A33" s="214"/>
      <c r="B33" s="215"/>
      <c r="C33" s="215"/>
      <c r="D33" s="215"/>
      <c r="E33" s="215"/>
      <c r="F33" s="216"/>
      <c r="G33" s="202"/>
      <c r="H33" s="203"/>
      <c r="I33" s="203"/>
      <c r="J33" s="203"/>
      <c r="K33" s="203"/>
      <c r="L33" s="203"/>
      <c r="M33" s="203"/>
      <c r="N33" s="203"/>
      <c r="O33" s="203"/>
      <c r="P33" s="203"/>
      <c r="Q33" s="203"/>
      <c r="R33" s="203"/>
      <c r="S33" s="203"/>
      <c r="T33" s="203"/>
      <c r="U33" s="203"/>
      <c r="V33" s="203"/>
      <c r="W33" s="203"/>
      <c r="X33" s="204"/>
      <c r="Y33" s="210" t="s">
        <v>63</v>
      </c>
      <c r="Z33" s="107"/>
      <c r="AA33" s="108"/>
      <c r="AB33" s="208" t="s">
        <v>65</v>
      </c>
      <c r="AC33" s="206"/>
      <c r="AD33" s="207"/>
      <c r="AE33" s="44" t="s">
        <v>56</v>
      </c>
      <c r="AF33" s="45"/>
      <c r="AG33" s="45"/>
      <c r="AH33" s="45"/>
      <c r="AI33" s="46"/>
      <c r="AJ33" s="44" t="s">
        <v>56</v>
      </c>
      <c r="AK33" s="45"/>
      <c r="AL33" s="45"/>
      <c r="AM33" s="45"/>
      <c r="AN33" s="46"/>
      <c r="AO33" s="44" t="s">
        <v>56</v>
      </c>
      <c r="AP33" s="45"/>
      <c r="AQ33" s="45"/>
      <c r="AR33" s="45"/>
      <c r="AS33" s="46"/>
      <c r="AT33" s="44" t="s">
        <v>56</v>
      </c>
      <c r="AU33" s="45"/>
      <c r="AV33" s="45"/>
      <c r="AW33" s="45"/>
      <c r="AX33" s="209"/>
    </row>
    <row r="34" spans="1:51" ht="19.5" customHeight="1">
      <c r="A34" s="214"/>
      <c r="B34" s="215"/>
      <c r="C34" s="215"/>
      <c r="D34" s="215"/>
      <c r="E34" s="215"/>
      <c r="F34" s="216"/>
      <c r="G34" s="199" t="s">
        <v>67</v>
      </c>
      <c r="H34" s="200"/>
      <c r="I34" s="200"/>
      <c r="J34" s="200"/>
      <c r="K34" s="200"/>
      <c r="L34" s="200"/>
      <c r="M34" s="200"/>
      <c r="N34" s="200"/>
      <c r="O34" s="200"/>
      <c r="P34" s="200"/>
      <c r="Q34" s="200"/>
      <c r="R34" s="200"/>
      <c r="S34" s="200"/>
      <c r="T34" s="200"/>
      <c r="U34" s="200"/>
      <c r="V34" s="200"/>
      <c r="W34" s="200"/>
      <c r="X34" s="201"/>
      <c r="Y34" s="205" t="s">
        <v>61</v>
      </c>
      <c r="Z34" s="206"/>
      <c r="AA34" s="207"/>
      <c r="AB34" s="208" t="s">
        <v>62</v>
      </c>
      <c r="AC34" s="206"/>
      <c r="AD34" s="207"/>
      <c r="AE34" s="170">
        <v>29</v>
      </c>
      <c r="AF34" s="170"/>
      <c r="AG34" s="170"/>
      <c r="AH34" s="170"/>
      <c r="AI34" s="170"/>
      <c r="AJ34" s="43">
        <v>29</v>
      </c>
      <c r="AK34" s="43"/>
      <c r="AL34" s="43"/>
      <c r="AM34" s="43"/>
      <c r="AN34" s="43"/>
      <c r="AO34" s="43">
        <v>30</v>
      </c>
      <c r="AP34" s="43"/>
      <c r="AQ34" s="43"/>
      <c r="AR34" s="43"/>
      <c r="AS34" s="43"/>
      <c r="AT34" s="44" t="s">
        <v>56</v>
      </c>
      <c r="AU34" s="45"/>
      <c r="AV34" s="45"/>
      <c r="AW34" s="45"/>
      <c r="AX34" s="209"/>
      <c r="AY34" s="3"/>
    </row>
    <row r="35" spans="1:51" ht="19.5" customHeight="1">
      <c r="A35" s="217"/>
      <c r="B35" s="218"/>
      <c r="C35" s="218"/>
      <c r="D35" s="218"/>
      <c r="E35" s="218"/>
      <c r="F35" s="219"/>
      <c r="G35" s="202"/>
      <c r="H35" s="203"/>
      <c r="I35" s="203"/>
      <c r="J35" s="203"/>
      <c r="K35" s="203"/>
      <c r="L35" s="203"/>
      <c r="M35" s="203"/>
      <c r="N35" s="203"/>
      <c r="O35" s="203"/>
      <c r="P35" s="203"/>
      <c r="Q35" s="203"/>
      <c r="R35" s="203"/>
      <c r="S35" s="203"/>
      <c r="T35" s="203"/>
      <c r="U35" s="203"/>
      <c r="V35" s="203"/>
      <c r="W35" s="203"/>
      <c r="X35" s="204"/>
      <c r="Y35" s="210" t="s">
        <v>63</v>
      </c>
      <c r="Z35" s="107"/>
      <c r="AA35" s="108"/>
      <c r="AB35" s="220" t="s">
        <v>62</v>
      </c>
      <c r="AC35" s="107"/>
      <c r="AD35" s="108"/>
      <c r="AE35" s="44">
        <v>29</v>
      </c>
      <c r="AF35" s="45"/>
      <c r="AG35" s="45"/>
      <c r="AH35" s="45"/>
      <c r="AI35" s="46"/>
      <c r="AJ35" s="221">
        <v>31</v>
      </c>
      <c r="AK35" s="222"/>
      <c r="AL35" s="222"/>
      <c r="AM35" s="222"/>
      <c r="AN35" s="223"/>
      <c r="AO35" s="221">
        <v>34</v>
      </c>
      <c r="AP35" s="222"/>
      <c r="AQ35" s="222"/>
      <c r="AR35" s="222"/>
      <c r="AS35" s="223"/>
      <c r="AT35" s="221">
        <v>34</v>
      </c>
      <c r="AU35" s="222"/>
      <c r="AV35" s="222"/>
      <c r="AW35" s="222"/>
      <c r="AX35" s="224"/>
    </row>
    <row r="36" spans="1:51" ht="22.5" customHeight="1">
      <c r="A36" s="211" t="s">
        <v>68</v>
      </c>
      <c r="B36" s="250"/>
      <c r="C36" s="250"/>
      <c r="D36" s="250"/>
      <c r="E36" s="250"/>
      <c r="F36" s="251"/>
      <c r="G36" s="53" t="s">
        <v>69</v>
      </c>
      <c r="H36" s="53"/>
      <c r="I36" s="53"/>
      <c r="J36" s="53"/>
      <c r="K36" s="53"/>
      <c r="L36" s="53"/>
      <c r="M36" s="53"/>
      <c r="N36" s="53"/>
      <c r="O36" s="53"/>
      <c r="P36" s="53"/>
      <c r="Q36" s="53"/>
      <c r="R36" s="53"/>
      <c r="S36" s="53"/>
      <c r="T36" s="53"/>
      <c r="U36" s="53"/>
      <c r="V36" s="53"/>
      <c r="W36" s="53"/>
      <c r="X36" s="92"/>
      <c r="Y36" s="257"/>
      <c r="Z36" s="258"/>
      <c r="AA36" s="259"/>
      <c r="AB36" s="52" t="s">
        <v>46</v>
      </c>
      <c r="AC36" s="53"/>
      <c r="AD36" s="92"/>
      <c r="AE36" s="52" t="s">
        <v>29</v>
      </c>
      <c r="AF36" s="53"/>
      <c r="AG36" s="53"/>
      <c r="AH36" s="53"/>
      <c r="AI36" s="92"/>
      <c r="AJ36" s="52" t="s">
        <v>30</v>
      </c>
      <c r="AK36" s="53"/>
      <c r="AL36" s="53"/>
      <c r="AM36" s="53"/>
      <c r="AN36" s="92"/>
      <c r="AO36" s="52" t="s">
        <v>31</v>
      </c>
      <c r="AP36" s="53"/>
      <c r="AQ36" s="53"/>
      <c r="AR36" s="53"/>
      <c r="AS36" s="92"/>
      <c r="AT36" s="196" t="s">
        <v>70</v>
      </c>
      <c r="AU36" s="197"/>
      <c r="AV36" s="197"/>
      <c r="AW36" s="197"/>
      <c r="AX36" s="198"/>
    </row>
    <row r="37" spans="1:51" ht="22.5" customHeight="1">
      <c r="A37" s="252"/>
      <c r="B37" s="253"/>
      <c r="C37" s="253"/>
      <c r="D37" s="253"/>
      <c r="E37" s="253"/>
      <c r="F37" s="254"/>
      <c r="G37" s="242" t="s">
        <v>71</v>
      </c>
      <c r="H37" s="242"/>
      <c r="I37" s="242"/>
      <c r="J37" s="242"/>
      <c r="K37" s="242"/>
      <c r="L37" s="242"/>
      <c r="M37" s="242"/>
      <c r="N37" s="242"/>
      <c r="O37" s="242"/>
      <c r="P37" s="242"/>
      <c r="Q37" s="242"/>
      <c r="R37" s="242"/>
      <c r="S37" s="242"/>
      <c r="T37" s="242"/>
      <c r="U37" s="242"/>
      <c r="V37" s="242"/>
      <c r="W37" s="242"/>
      <c r="X37" s="242"/>
      <c r="Y37" s="244" t="s">
        <v>68</v>
      </c>
      <c r="Z37" s="245"/>
      <c r="AA37" s="246"/>
      <c r="AB37" s="44" t="s">
        <v>72</v>
      </c>
      <c r="AC37" s="45"/>
      <c r="AD37" s="46"/>
      <c r="AE37" s="247">
        <f>ROUND(P18/AE32*1000,0)</f>
        <v>618</v>
      </c>
      <c r="AF37" s="248"/>
      <c r="AG37" s="248"/>
      <c r="AH37" s="248"/>
      <c r="AI37" s="249"/>
      <c r="AJ37" s="247">
        <f>ROUND(W18/AJ32*1000,0)</f>
        <v>533</v>
      </c>
      <c r="AK37" s="248"/>
      <c r="AL37" s="248"/>
      <c r="AM37" s="248"/>
      <c r="AN37" s="249"/>
      <c r="AO37" s="247">
        <f>ROUND(AD18/AO32*1000,0)</f>
        <v>661</v>
      </c>
      <c r="AP37" s="248"/>
      <c r="AQ37" s="248"/>
      <c r="AR37" s="248"/>
      <c r="AS37" s="249"/>
      <c r="AT37" s="44" t="s">
        <v>37</v>
      </c>
      <c r="AU37" s="45"/>
      <c r="AV37" s="45"/>
      <c r="AW37" s="45"/>
      <c r="AX37" s="209"/>
    </row>
    <row r="38" spans="1:51" ht="24.75" customHeight="1">
      <c r="A38" s="255"/>
      <c r="B38" s="222"/>
      <c r="C38" s="222"/>
      <c r="D38" s="222"/>
      <c r="E38" s="222"/>
      <c r="F38" s="256"/>
      <c r="G38" s="243"/>
      <c r="H38" s="243"/>
      <c r="I38" s="243"/>
      <c r="J38" s="243"/>
      <c r="K38" s="243"/>
      <c r="L38" s="243"/>
      <c r="M38" s="243"/>
      <c r="N38" s="243"/>
      <c r="O38" s="243"/>
      <c r="P38" s="243"/>
      <c r="Q38" s="243"/>
      <c r="R38" s="243"/>
      <c r="S38" s="243"/>
      <c r="T38" s="243"/>
      <c r="U38" s="243"/>
      <c r="V38" s="243"/>
      <c r="W38" s="243"/>
      <c r="X38" s="243"/>
      <c r="Y38" s="191" t="s">
        <v>73</v>
      </c>
      <c r="Z38" s="107"/>
      <c r="AA38" s="108"/>
      <c r="AB38" s="260" t="s">
        <v>74</v>
      </c>
      <c r="AC38" s="261"/>
      <c r="AD38" s="54"/>
      <c r="AE38" s="44" t="s">
        <v>75</v>
      </c>
      <c r="AF38" s="45"/>
      <c r="AG38" s="45"/>
      <c r="AH38" s="45"/>
      <c r="AI38" s="46"/>
      <c r="AJ38" s="44" t="s">
        <v>76</v>
      </c>
      <c r="AK38" s="45"/>
      <c r="AL38" s="45"/>
      <c r="AM38" s="45"/>
      <c r="AN38" s="46"/>
      <c r="AO38" s="44" t="s">
        <v>77</v>
      </c>
      <c r="AP38" s="45"/>
      <c r="AQ38" s="45"/>
      <c r="AR38" s="45"/>
      <c r="AS38" s="46"/>
      <c r="AT38" s="44" t="s">
        <v>37</v>
      </c>
      <c r="AU38" s="45"/>
      <c r="AV38" s="45"/>
      <c r="AW38" s="45"/>
      <c r="AX38" s="209"/>
    </row>
    <row r="39" spans="1:51" ht="23.1" customHeight="1">
      <c r="A39" s="225" t="s">
        <v>78</v>
      </c>
      <c r="B39" s="226"/>
      <c r="C39" s="231" t="s">
        <v>79</v>
      </c>
      <c r="D39" s="232"/>
      <c r="E39" s="232"/>
      <c r="F39" s="232"/>
      <c r="G39" s="232"/>
      <c r="H39" s="232"/>
      <c r="I39" s="232"/>
      <c r="J39" s="232"/>
      <c r="K39" s="233"/>
      <c r="L39" s="234" t="s">
        <v>80</v>
      </c>
      <c r="M39" s="234"/>
      <c r="N39" s="234"/>
      <c r="O39" s="234"/>
      <c r="P39" s="234"/>
      <c r="Q39" s="234"/>
      <c r="R39" s="235" t="s">
        <v>357</v>
      </c>
      <c r="S39" s="235"/>
      <c r="T39" s="235"/>
      <c r="U39" s="235"/>
      <c r="V39" s="235"/>
      <c r="W39" s="235"/>
      <c r="X39" s="236" t="s">
        <v>81</v>
      </c>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7"/>
    </row>
    <row r="40" spans="1:51" ht="18.75" customHeight="1">
      <c r="A40" s="227"/>
      <c r="B40" s="228"/>
      <c r="C40" s="238" t="s">
        <v>82</v>
      </c>
      <c r="D40" s="239"/>
      <c r="E40" s="239"/>
      <c r="F40" s="239"/>
      <c r="G40" s="239"/>
      <c r="H40" s="239"/>
      <c r="I40" s="239"/>
      <c r="J40" s="239"/>
      <c r="K40" s="240"/>
      <c r="L40" s="241">
        <v>1</v>
      </c>
      <c r="M40" s="241"/>
      <c r="N40" s="241"/>
      <c r="O40" s="241"/>
      <c r="P40" s="241"/>
      <c r="Q40" s="241"/>
      <c r="R40" s="322">
        <v>1</v>
      </c>
      <c r="S40" s="323"/>
      <c r="T40" s="323"/>
      <c r="U40" s="323"/>
      <c r="V40" s="323"/>
      <c r="W40" s="376"/>
      <c r="X40" s="479" t="s">
        <v>349</v>
      </c>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1"/>
    </row>
    <row r="41" spans="1:51" ht="18.75" customHeight="1">
      <c r="A41" s="227"/>
      <c r="B41" s="228"/>
      <c r="C41" s="262" t="s">
        <v>83</v>
      </c>
      <c r="D41" s="263"/>
      <c r="E41" s="263"/>
      <c r="F41" s="263"/>
      <c r="G41" s="263"/>
      <c r="H41" s="263"/>
      <c r="I41" s="263"/>
      <c r="J41" s="263"/>
      <c r="K41" s="264"/>
      <c r="L41" s="121">
        <v>9</v>
      </c>
      <c r="M41" s="121"/>
      <c r="N41" s="121"/>
      <c r="O41" s="121"/>
      <c r="P41" s="121"/>
      <c r="Q41" s="121"/>
      <c r="R41" s="131">
        <v>8</v>
      </c>
      <c r="S41" s="132"/>
      <c r="T41" s="132"/>
      <c r="U41" s="132"/>
      <c r="V41" s="132"/>
      <c r="W41" s="133"/>
      <c r="X41" s="269" t="s">
        <v>350</v>
      </c>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1"/>
    </row>
    <row r="42" spans="1:51" ht="18.75" customHeight="1">
      <c r="A42" s="227"/>
      <c r="B42" s="228"/>
      <c r="C42" s="262" t="s">
        <v>84</v>
      </c>
      <c r="D42" s="263"/>
      <c r="E42" s="263"/>
      <c r="F42" s="263"/>
      <c r="G42" s="263"/>
      <c r="H42" s="263"/>
      <c r="I42" s="263"/>
      <c r="J42" s="263"/>
      <c r="K42" s="264"/>
      <c r="L42" s="121">
        <v>1</v>
      </c>
      <c r="M42" s="121"/>
      <c r="N42" s="121"/>
      <c r="O42" s="121"/>
      <c r="P42" s="121"/>
      <c r="Q42" s="121"/>
      <c r="R42" s="131">
        <v>1</v>
      </c>
      <c r="S42" s="132"/>
      <c r="T42" s="132"/>
      <c r="U42" s="132"/>
      <c r="V42" s="132"/>
      <c r="W42" s="133"/>
      <c r="X42" s="269" t="s">
        <v>351</v>
      </c>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1" ht="18.75" customHeight="1">
      <c r="A43" s="227"/>
      <c r="B43" s="228"/>
      <c r="C43" s="262" t="s">
        <v>85</v>
      </c>
      <c r="D43" s="263"/>
      <c r="E43" s="263"/>
      <c r="F43" s="263"/>
      <c r="G43" s="263"/>
      <c r="H43" s="263"/>
      <c r="I43" s="263"/>
      <c r="J43" s="263"/>
      <c r="K43" s="264"/>
      <c r="L43" s="121">
        <v>379</v>
      </c>
      <c r="M43" s="121"/>
      <c r="N43" s="121"/>
      <c r="O43" s="121"/>
      <c r="P43" s="121"/>
      <c r="Q43" s="121"/>
      <c r="R43" s="131">
        <v>317</v>
      </c>
      <c r="S43" s="132"/>
      <c r="T43" s="132"/>
      <c r="U43" s="132"/>
      <c r="V43" s="132"/>
      <c r="W43" s="133"/>
      <c r="X43" s="269" t="s">
        <v>352</v>
      </c>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1" ht="18.75" customHeight="1">
      <c r="A44" s="227"/>
      <c r="B44" s="228"/>
      <c r="C44" s="262" t="s">
        <v>86</v>
      </c>
      <c r="D44" s="263"/>
      <c r="E44" s="263"/>
      <c r="F44" s="263"/>
      <c r="G44" s="263"/>
      <c r="H44" s="263"/>
      <c r="I44" s="263"/>
      <c r="J44" s="263"/>
      <c r="K44" s="264"/>
      <c r="L44" s="121">
        <v>119</v>
      </c>
      <c r="M44" s="121"/>
      <c r="N44" s="121"/>
      <c r="O44" s="121"/>
      <c r="P44" s="121"/>
      <c r="Q44" s="121"/>
      <c r="R44" s="131">
        <v>119</v>
      </c>
      <c r="S44" s="132"/>
      <c r="T44" s="132"/>
      <c r="U44" s="132"/>
      <c r="V44" s="132"/>
      <c r="W44" s="133"/>
      <c r="X44" s="269"/>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1"/>
    </row>
    <row r="45" spans="1:51" ht="18.75" customHeight="1">
      <c r="A45" s="227"/>
      <c r="B45" s="228"/>
      <c r="C45" s="262" t="s">
        <v>87</v>
      </c>
      <c r="D45" s="263"/>
      <c r="E45" s="263"/>
      <c r="F45" s="263"/>
      <c r="G45" s="263"/>
      <c r="H45" s="263"/>
      <c r="I45" s="263"/>
      <c r="J45" s="263"/>
      <c r="K45" s="264"/>
      <c r="L45" s="131">
        <v>1</v>
      </c>
      <c r="M45" s="132"/>
      <c r="N45" s="132"/>
      <c r="O45" s="132"/>
      <c r="P45" s="132"/>
      <c r="Q45" s="133"/>
      <c r="R45" s="131">
        <v>1</v>
      </c>
      <c r="S45" s="132"/>
      <c r="T45" s="132"/>
      <c r="U45" s="132"/>
      <c r="V45" s="132"/>
      <c r="W45" s="133"/>
      <c r="X45" s="269" t="s">
        <v>348</v>
      </c>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1"/>
    </row>
    <row r="46" spans="1:51" ht="18.75" customHeight="1">
      <c r="A46" s="227"/>
      <c r="B46" s="228"/>
      <c r="C46" s="265" t="s">
        <v>88</v>
      </c>
      <c r="D46" s="266"/>
      <c r="E46" s="266"/>
      <c r="F46" s="266"/>
      <c r="G46" s="266"/>
      <c r="H46" s="266"/>
      <c r="I46" s="266"/>
      <c r="J46" s="266"/>
      <c r="K46" s="267"/>
      <c r="L46" s="268">
        <v>1</v>
      </c>
      <c r="M46" s="268"/>
      <c r="N46" s="268"/>
      <c r="O46" s="268"/>
      <c r="P46" s="268"/>
      <c r="Q46" s="268"/>
      <c r="R46" s="131">
        <v>2</v>
      </c>
      <c r="S46" s="132"/>
      <c r="T46" s="132"/>
      <c r="U46" s="132"/>
      <c r="V46" s="132"/>
      <c r="W46" s="133"/>
      <c r="X46" s="269"/>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row>
    <row r="47" spans="1:51" ht="18.75" customHeight="1">
      <c r="A47" s="227"/>
      <c r="B47" s="228"/>
      <c r="C47" s="301" t="s">
        <v>89</v>
      </c>
      <c r="D47" s="302"/>
      <c r="E47" s="302"/>
      <c r="F47" s="302"/>
      <c r="G47" s="302"/>
      <c r="H47" s="302"/>
      <c r="I47" s="302"/>
      <c r="J47" s="302"/>
      <c r="K47" s="303"/>
      <c r="L47" s="304">
        <v>195</v>
      </c>
      <c r="M47" s="305"/>
      <c r="N47" s="305"/>
      <c r="O47" s="305"/>
      <c r="P47" s="305"/>
      <c r="Q47" s="306"/>
      <c r="R47" s="304">
        <v>101</v>
      </c>
      <c r="S47" s="305"/>
      <c r="T47" s="305"/>
      <c r="U47" s="305"/>
      <c r="V47" s="305"/>
      <c r="W47" s="306"/>
      <c r="X47" s="269"/>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1"/>
    </row>
    <row r="48" spans="1:51" ht="18.75" customHeight="1" thickBot="1">
      <c r="A48" s="229"/>
      <c r="B48" s="230"/>
      <c r="C48" s="307" t="s">
        <v>41</v>
      </c>
      <c r="D48" s="308"/>
      <c r="E48" s="308"/>
      <c r="F48" s="308"/>
      <c r="G48" s="308"/>
      <c r="H48" s="308"/>
      <c r="I48" s="308"/>
      <c r="J48" s="308"/>
      <c r="K48" s="309"/>
      <c r="L48" s="310">
        <f>SUM(L40:Q47)</f>
        <v>706</v>
      </c>
      <c r="M48" s="308"/>
      <c r="N48" s="308"/>
      <c r="O48" s="308"/>
      <c r="P48" s="308"/>
      <c r="Q48" s="309"/>
      <c r="R48" s="310">
        <f>SUM(R40:W47)+1</f>
        <v>551</v>
      </c>
      <c r="S48" s="308"/>
      <c r="T48" s="308"/>
      <c r="U48" s="308"/>
      <c r="V48" s="308"/>
      <c r="W48" s="309"/>
      <c r="X48" s="311"/>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row>
    <row r="49" spans="1:50" ht="0.95" customHeight="1" thickBot="1">
      <c r="A49" s="4"/>
      <c r="B49" s="5"/>
      <c r="C49" s="39"/>
      <c r="D49" s="39"/>
      <c r="E49" s="39"/>
      <c r="F49" s="39"/>
      <c r="G49" s="39"/>
      <c r="H49" s="39"/>
      <c r="I49" s="39"/>
      <c r="J49" s="39"/>
      <c r="K49" s="39"/>
      <c r="L49" s="7"/>
      <c r="M49" s="7"/>
      <c r="N49" s="7"/>
      <c r="O49" s="7"/>
      <c r="P49" s="7"/>
      <c r="Q49" s="7"/>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9"/>
    </row>
    <row r="50" spans="1:50" ht="21" customHeight="1">
      <c r="A50" s="272" t="s">
        <v>90</v>
      </c>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21" customHeight="1">
      <c r="A51" s="10"/>
      <c r="B51" s="11"/>
      <c r="C51" s="275" t="s">
        <v>91</v>
      </c>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7"/>
      <c r="AD51" s="276" t="s">
        <v>92</v>
      </c>
      <c r="AE51" s="276"/>
      <c r="AF51" s="276"/>
      <c r="AG51" s="278" t="s">
        <v>93</v>
      </c>
      <c r="AH51" s="276"/>
      <c r="AI51" s="276"/>
      <c r="AJ51" s="276"/>
      <c r="AK51" s="276"/>
      <c r="AL51" s="276"/>
      <c r="AM51" s="276"/>
      <c r="AN51" s="276"/>
      <c r="AO51" s="276"/>
      <c r="AP51" s="276"/>
      <c r="AQ51" s="276"/>
      <c r="AR51" s="276"/>
      <c r="AS51" s="276"/>
      <c r="AT51" s="276"/>
      <c r="AU51" s="276"/>
      <c r="AV51" s="276"/>
      <c r="AW51" s="276"/>
      <c r="AX51" s="279"/>
    </row>
    <row r="52" spans="1:50" ht="30" customHeight="1">
      <c r="A52" s="280" t="s">
        <v>94</v>
      </c>
      <c r="B52" s="281"/>
      <c r="C52" s="286" t="s">
        <v>95</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8"/>
      <c r="AD52" s="289" t="s">
        <v>96</v>
      </c>
      <c r="AE52" s="290"/>
      <c r="AF52" s="290"/>
      <c r="AG52" s="291" t="s">
        <v>97</v>
      </c>
      <c r="AH52" s="292"/>
      <c r="AI52" s="292"/>
      <c r="AJ52" s="292"/>
      <c r="AK52" s="292"/>
      <c r="AL52" s="292"/>
      <c r="AM52" s="292"/>
      <c r="AN52" s="292"/>
      <c r="AO52" s="292"/>
      <c r="AP52" s="292"/>
      <c r="AQ52" s="292"/>
      <c r="AR52" s="292"/>
      <c r="AS52" s="292"/>
      <c r="AT52" s="292"/>
      <c r="AU52" s="292"/>
      <c r="AV52" s="292"/>
      <c r="AW52" s="292"/>
      <c r="AX52" s="293"/>
    </row>
    <row r="53" spans="1:50" ht="30" customHeight="1">
      <c r="A53" s="282"/>
      <c r="B53" s="283"/>
      <c r="C53" s="299" t="s">
        <v>98</v>
      </c>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263"/>
      <c r="AD53" s="131" t="s">
        <v>96</v>
      </c>
      <c r="AE53" s="132"/>
      <c r="AF53" s="132"/>
      <c r="AG53" s="294"/>
      <c r="AH53" s="295"/>
      <c r="AI53" s="295"/>
      <c r="AJ53" s="295"/>
      <c r="AK53" s="295"/>
      <c r="AL53" s="295"/>
      <c r="AM53" s="295"/>
      <c r="AN53" s="295"/>
      <c r="AO53" s="295"/>
      <c r="AP53" s="295"/>
      <c r="AQ53" s="295"/>
      <c r="AR53" s="295"/>
      <c r="AS53" s="295"/>
      <c r="AT53" s="295"/>
      <c r="AU53" s="295"/>
      <c r="AV53" s="295"/>
      <c r="AW53" s="295"/>
      <c r="AX53" s="296"/>
    </row>
    <row r="54" spans="1:50" ht="30" customHeight="1">
      <c r="A54" s="284"/>
      <c r="B54" s="285"/>
      <c r="C54" s="328" t="s">
        <v>99</v>
      </c>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30"/>
      <c r="AD54" s="304" t="s">
        <v>96</v>
      </c>
      <c r="AE54" s="305"/>
      <c r="AF54" s="305"/>
      <c r="AG54" s="297"/>
      <c r="AH54" s="203"/>
      <c r="AI54" s="203"/>
      <c r="AJ54" s="203"/>
      <c r="AK54" s="203"/>
      <c r="AL54" s="203"/>
      <c r="AM54" s="203"/>
      <c r="AN54" s="203"/>
      <c r="AO54" s="203"/>
      <c r="AP54" s="203"/>
      <c r="AQ54" s="203"/>
      <c r="AR54" s="203"/>
      <c r="AS54" s="203"/>
      <c r="AT54" s="203"/>
      <c r="AU54" s="203"/>
      <c r="AV54" s="203"/>
      <c r="AW54" s="203"/>
      <c r="AX54" s="298"/>
    </row>
    <row r="55" spans="1:50" ht="26.25" customHeight="1">
      <c r="A55" s="317" t="s">
        <v>100</v>
      </c>
      <c r="B55" s="318"/>
      <c r="C55" s="331" t="s">
        <v>101</v>
      </c>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322" t="s">
        <v>96</v>
      </c>
      <c r="AE55" s="323"/>
      <c r="AF55" s="323"/>
      <c r="AG55" s="324" t="s">
        <v>102</v>
      </c>
      <c r="AH55" s="200"/>
      <c r="AI55" s="200"/>
      <c r="AJ55" s="200"/>
      <c r="AK55" s="200"/>
      <c r="AL55" s="200"/>
      <c r="AM55" s="200"/>
      <c r="AN55" s="200"/>
      <c r="AO55" s="200"/>
      <c r="AP55" s="200"/>
      <c r="AQ55" s="200"/>
      <c r="AR55" s="200"/>
      <c r="AS55" s="200"/>
      <c r="AT55" s="200"/>
      <c r="AU55" s="200"/>
      <c r="AV55" s="200"/>
      <c r="AW55" s="200"/>
      <c r="AX55" s="325"/>
    </row>
    <row r="56" spans="1:50" ht="26.25" customHeight="1">
      <c r="A56" s="282"/>
      <c r="B56" s="283"/>
      <c r="C56" s="326" t="s">
        <v>103</v>
      </c>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131" t="s">
        <v>104</v>
      </c>
      <c r="AE56" s="132"/>
      <c r="AF56" s="132"/>
      <c r="AG56" s="294"/>
      <c r="AH56" s="295"/>
      <c r="AI56" s="295"/>
      <c r="AJ56" s="295"/>
      <c r="AK56" s="295"/>
      <c r="AL56" s="295"/>
      <c r="AM56" s="295"/>
      <c r="AN56" s="295"/>
      <c r="AO56" s="295"/>
      <c r="AP56" s="295"/>
      <c r="AQ56" s="295"/>
      <c r="AR56" s="295"/>
      <c r="AS56" s="295"/>
      <c r="AT56" s="295"/>
      <c r="AU56" s="295"/>
      <c r="AV56" s="295"/>
      <c r="AW56" s="295"/>
      <c r="AX56" s="296"/>
    </row>
    <row r="57" spans="1:50" ht="26.25" customHeight="1">
      <c r="A57" s="282"/>
      <c r="B57" s="283"/>
      <c r="C57" s="326" t="s">
        <v>105</v>
      </c>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131" t="s">
        <v>96</v>
      </c>
      <c r="AE57" s="132"/>
      <c r="AF57" s="132"/>
      <c r="AG57" s="294"/>
      <c r="AH57" s="295"/>
      <c r="AI57" s="295"/>
      <c r="AJ57" s="295"/>
      <c r="AK57" s="295"/>
      <c r="AL57" s="295"/>
      <c r="AM57" s="295"/>
      <c r="AN57" s="295"/>
      <c r="AO57" s="295"/>
      <c r="AP57" s="295"/>
      <c r="AQ57" s="295"/>
      <c r="AR57" s="295"/>
      <c r="AS57" s="295"/>
      <c r="AT57" s="295"/>
      <c r="AU57" s="295"/>
      <c r="AV57" s="295"/>
      <c r="AW57" s="295"/>
      <c r="AX57" s="296"/>
    </row>
    <row r="58" spans="1:50" ht="26.25" customHeight="1">
      <c r="A58" s="282"/>
      <c r="B58" s="283"/>
      <c r="C58" s="326" t="s">
        <v>106</v>
      </c>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131" t="s">
        <v>104</v>
      </c>
      <c r="AE58" s="132"/>
      <c r="AF58" s="132"/>
      <c r="AG58" s="294"/>
      <c r="AH58" s="295"/>
      <c r="AI58" s="295"/>
      <c r="AJ58" s="295"/>
      <c r="AK58" s="295"/>
      <c r="AL58" s="295"/>
      <c r="AM58" s="295"/>
      <c r="AN58" s="295"/>
      <c r="AO58" s="295"/>
      <c r="AP58" s="295"/>
      <c r="AQ58" s="295"/>
      <c r="AR58" s="295"/>
      <c r="AS58" s="295"/>
      <c r="AT58" s="295"/>
      <c r="AU58" s="295"/>
      <c r="AV58" s="295"/>
      <c r="AW58" s="295"/>
      <c r="AX58" s="296"/>
    </row>
    <row r="59" spans="1:50" ht="26.25" customHeight="1">
      <c r="A59" s="282"/>
      <c r="B59" s="283"/>
      <c r="C59" s="326" t="s">
        <v>107</v>
      </c>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4"/>
      <c r="AD59" s="131" t="s">
        <v>96</v>
      </c>
      <c r="AE59" s="132"/>
      <c r="AF59" s="132"/>
      <c r="AG59" s="294"/>
      <c r="AH59" s="295"/>
      <c r="AI59" s="295"/>
      <c r="AJ59" s="295"/>
      <c r="AK59" s="295"/>
      <c r="AL59" s="295"/>
      <c r="AM59" s="295"/>
      <c r="AN59" s="295"/>
      <c r="AO59" s="295"/>
      <c r="AP59" s="295"/>
      <c r="AQ59" s="295"/>
      <c r="AR59" s="295"/>
      <c r="AS59" s="295"/>
      <c r="AT59" s="295"/>
      <c r="AU59" s="295"/>
      <c r="AV59" s="295"/>
      <c r="AW59" s="295"/>
      <c r="AX59" s="296"/>
    </row>
    <row r="60" spans="1:50" ht="26.25" customHeight="1">
      <c r="A60" s="282"/>
      <c r="B60" s="283"/>
      <c r="C60" s="327" t="s">
        <v>108</v>
      </c>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4" t="s">
        <v>104</v>
      </c>
      <c r="AE60" s="305"/>
      <c r="AF60" s="305"/>
      <c r="AG60" s="297"/>
      <c r="AH60" s="203"/>
      <c r="AI60" s="203"/>
      <c r="AJ60" s="203"/>
      <c r="AK60" s="203"/>
      <c r="AL60" s="203"/>
      <c r="AM60" s="203"/>
      <c r="AN60" s="203"/>
      <c r="AO60" s="203"/>
      <c r="AP60" s="203"/>
      <c r="AQ60" s="203"/>
      <c r="AR60" s="203"/>
      <c r="AS60" s="203"/>
      <c r="AT60" s="203"/>
      <c r="AU60" s="203"/>
      <c r="AV60" s="203"/>
      <c r="AW60" s="203"/>
      <c r="AX60" s="298"/>
    </row>
    <row r="61" spans="1:50" ht="30" customHeight="1">
      <c r="A61" s="317" t="s">
        <v>109</v>
      </c>
      <c r="B61" s="318"/>
      <c r="C61" s="319" t="s">
        <v>110</v>
      </c>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1"/>
      <c r="AD61" s="322" t="s">
        <v>96</v>
      </c>
      <c r="AE61" s="323"/>
      <c r="AF61" s="323"/>
      <c r="AG61" s="324" t="s">
        <v>111</v>
      </c>
      <c r="AH61" s="200"/>
      <c r="AI61" s="200"/>
      <c r="AJ61" s="200"/>
      <c r="AK61" s="200"/>
      <c r="AL61" s="200"/>
      <c r="AM61" s="200"/>
      <c r="AN61" s="200"/>
      <c r="AO61" s="200"/>
      <c r="AP61" s="200"/>
      <c r="AQ61" s="200"/>
      <c r="AR61" s="200"/>
      <c r="AS61" s="200"/>
      <c r="AT61" s="200"/>
      <c r="AU61" s="200"/>
      <c r="AV61" s="200"/>
      <c r="AW61" s="200"/>
      <c r="AX61" s="325"/>
    </row>
    <row r="62" spans="1:50" ht="26.25" customHeight="1">
      <c r="A62" s="282"/>
      <c r="B62" s="283"/>
      <c r="C62" s="326" t="s">
        <v>112</v>
      </c>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131" t="s">
        <v>104</v>
      </c>
      <c r="AE62" s="132"/>
      <c r="AF62" s="132"/>
      <c r="AG62" s="294"/>
      <c r="AH62" s="295"/>
      <c r="AI62" s="295"/>
      <c r="AJ62" s="295"/>
      <c r="AK62" s="295"/>
      <c r="AL62" s="295"/>
      <c r="AM62" s="295"/>
      <c r="AN62" s="295"/>
      <c r="AO62" s="295"/>
      <c r="AP62" s="295"/>
      <c r="AQ62" s="295"/>
      <c r="AR62" s="295"/>
      <c r="AS62" s="295"/>
      <c r="AT62" s="295"/>
      <c r="AU62" s="295"/>
      <c r="AV62" s="295"/>
      <c r="AW62" s="295"/>
      <c r="AX62" s="296"/>
    </row>
    <row r="63" spans="1:50" ht="26.25" customHeight="1">
      <c r="A63" s="282"/>
      <c r="B63" s="283"/>
      <c r="C63" s="326" t="s">
        <v>113</v>
      </c>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131" t="s">
        <v>96</v>
      </c>
      <c r="AE63" s="132"/>
      <c r="AF63" s="132"/>
      <c r="AG63" s="297"/>
      <c r="AH63" s="203"/>
      <c r="AI63" s="203"/>
      <c r="AJ63" s="203"/>
      <c r="AK63" s="203"/>
      <c r="AL63" s="203"/>
      <c r="AM63" s="203"/>
      <c r="AN63" s="203"/>
      <c r="AO63" s="203"/>
      <c r="AP63" s="203"/>
      <c r="AQ63" s="203"/>
      <c r="AR63" s="203"/>
      <c r="AS63" s="203"/>
      <c r="AT63" s="203"/>
      <c r="AU63" s="203"/>
      <c r="AV63" s="203"/>
      <c r="AW63" s="203"/>
      <c r="AX63" s="298"/>
    </row>
    <row r="64" spans="1:50" ht="33.6" customHeight="1">
      <c r="A64" s="317" t="s">
        <v>114</v>
      </c>
      <c r="B64" s="318"/>
      <c r="C64" s="374" t="s">
        <v>115</v>
      </c>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239"/>
      <c r="AD64" s="322" t="s">
        <v>56</v>
      </c>
      <c r="AE64" s="323"/>
      <c r="AF64" s="376"/>
      <c r="AG64" s="324"/>
      <c r="AH64" s="200"/>
      <c r="AI64" s="200"/>
      <c r="AJ64" s="200"/>
      <c r="AK64" s="200"/>
      <c r="AL64" s="200"/>
      <c r="AM64" s="200"/>
      <c r="AN64" s="200"/>
      <c r="AO64" s="200"/>
      <c r="AP64" s="200"/>
      <c r="AQ64" s="200"/>
      <c r="AR64" s="200"/>
      <c r="AS64" s="200"/>
      <c r="AT64" s="200"/>
      <c r="AU64" s="200"/>
      <c r="AV64" s="200"/>
      <c r="AW64" s="200"/>
      <c r="AX64" s="325"/>
    </row>
    <row r="65" spans="1:50" ht="15.75" customHeight="1">
      <c r="A65" s="282"/>
      <c r="B65" s="283"/>
      <c r="C65" s="377" t="s">
        <v>0</v>
      </c>
      <c r="D65" s="378"/>
      <c r="E65" s="378"/>
      <c r="F65" s="378"/>
      <c r="G65" s="379" t="s">
        <v>116</v>
      </c>
      <c r="H65" s="380"/>
      <c r="I65" s="380"/>
      <c r="J65" s="380"/>
      <c r="K65" s="380"/>
      <c r="L65" s="380"/>
      <c r="M65" s="380"/>
      <c r="N65" s="380"/>
      <c r="O65" s="380"/>
      <c r="P65" s="380"/>
      <c r="Q65" s="380"/>
      <c r="R65" s="380"/>
      <c r="S65" s="381"/>
      <c r="T65" s="382" t="s">
        <v>117</v>
      </c>
      <c r="U65" s="295"/>
      <c r="V65" s="295"/>
      <c r="W65" s="295"/>
      <c r="X65" s="295"/>
      <c r="Y65" s="295"/>
      <c r="Z65" s="295"/>
      <c r="AA65" s="295"/>
      <c r="AB65" s="295"/>
      <c r="AC65" s="295"/>
      <c r="AD65" s="295"/>
      <c r="AE65" s="295"/>
      <c r="AF65" s="295"/>
      <c r="AG65" s="294"/>
      <c r="AH65" s="295"/>
      <c r="AI65" s="295"/>
      <c r="AJ65" s="295"/>
      <c r="AK65" s="295"/>
      <c r="AL65" s="295"/>
      <c r="AM65" s="295"/>
      <c r="AN65" s="295"/>
      <c r="AO65" s="295"/>
      <c r="AP65" s="295"/>
      <c r="AQ65" s="295"/>
      <c r="AR65" s="295"/>
      <c r="AS65" s="295"/>
      <c r="AT65" s="295"/>
      <c r="AU65" s="295"/>
      <c r="AV65" s="295"/>
      <c r="AW65" s="295"/>
      <c r="AX65" s="296"/>
    </row>
    <row r="66" spans="1:50" ht="26.25" customHeight="1">
      <c r="A66" s="282"/>
      <c r="B66" s="283"/>
      <c r="C66" s="383"/>
      <c r="D66" s="384"/>
      <c r="E66" s="384"/>
      <c r="F66" s="384"/>
      <c r="G66" s="314"/>
      <c r="H66" s="263"/>
      <c r="I66" s="263"/>
      <c r="J66" s="263"/>
      <c r="K66" s="263"/>
      <c r="L66" s="263"/>
      <c r="M66" s="263"/>
      <c r="N66" s="263"/>
      <c r="O66" s="263"/>
      <c r="P66" s="263"/>
      <c r="Q66" s="263"/>
      <c r="R66" s="263"/>
      <c r="S66" s="315"/>
      <c r="T66" s="316"/>
      <c r="U66" s="263"/>
      <c r="V66" s="263"/>
      <c r="W66" s="263"/>
      <c r="X66" s="263"/>
      <c r="Y66" s="263"/>
      <c r="Z66" s="263"/>
      <c r="AA66" s="263"/>
      <c r="AB66" s="263"/>
      <c r="AC66" s="263"/>
      <c r="AD66" s="263"/>
      <c r="AE66" s="263"/>
      <c r="AF66" s="263"/>
      <c r="AG66" s="294"/>
      <c r="AH66" s="295"/>
      <c r="AI66" s="295"/>
      <c r="AJ66" s="295"/>
      <c r="AK66" s="295"/>
      <c r="AL66" s="295"/>
      <c r="AM66" s="295"/>
      <c r="AN66" s="295"/>
      <c r="AO66" s="295"/>
      <c r="AP66" s="295"/>
      <c r="AQ66" s="295"/>
      <c r="AR66" s="295"/>
      <c r="AS66" s="295"/>
      <c r="AT66" s="295"/>
      <c r="AU66" s="295"/>
      <c r="AV66" s="295"/>
      <c r="AW66" s="295"/>
      <c r="AX66" s="296"/>
    </row>
    <row r="67" spans="1:50" ht="26.25" customHeight="1">
      <c r="A67" s="284"/>
      <c r="B67" s="285"/>
      <c r="C67" s="358"/>
      <c r="D67" s="359"/>
      <c r="E67" s="359"/>
      <c r="F67" s="359"/>
      <c r="G67" s="360"/>
      <c r="H67" s="302"/>
      <c r="I67" s="302"/>
      <c r="J67" s="302"/>
      <c r="K67" s="302"/>
      <c r="L67" s="302"/>
      <c r="M67" s="302"/>
      <c r="N67" s="302"/>
      <c r="O67" s="302"/>
      <c r="P67" s="302"/>
      <c r="Q67" s="302"/>
      <c r="R67" s="302"/>
      <c r="S67" s="361"/>
      <c r="T67" s="362"/>
      <c r="U67" s="203"/>
      <c r="V67" s="203"/>
      <c r="W67" s="203"/>
      <c r="X67" s="203"/>
      <c r="Y67" s="203"/>
      <c r="Z67" s="203"/>
      <c r="AA67" s="203"/>
      <c r="AB67" s="203"/>
      <c r="AC67" s="203"/>
      <c r="AD67" s="203"/>
      <c r="AE67" s="203"/>
      <c r="AF67" s="203"/>
      <c r="AG67" s="297"/>
      <c r="AH67" s="203"/>
      <c r="AI67" s="203"/>
      <c r="AJ67" s="203"/>
      <c r="AK67" s="203"/>
      <c r="AL67" s="203"/>
      <c r="AM67" s="203"/>
      <c r="AN67" s="203"/>
      <c r="AO67" s="203"/>
      <c r="AP67" s="203"/>
      <c r="AQ67" s="203"/>
      <c r="AR67" s="203"/>
      <c r="AS67" s="203"/>
      <c r="AT67" s="203"/>
      <c r="AU67" s="203"/>
      <c r="AV67" s="203"/>
      <c r="AW67" s="203"/>
      <c r="AX67" s="298"/>
    </row>
    <row r="68" spans="1:50" ht="57" customHeight="1">
      <c r="A68" s="317" t="s">
        <v>118</v>
      </c>
      <c r="B68" s="363"/>
      <c r="C68" s="366" t="s">
        <v>119</v>
      </c>
      <c r="D68" s="250"/>
      <c r="E68" s="250"/>
      <c r="F68" s="367"/>
      <c r="G68" s="172" t="s">
        <v>120</v>
      </c>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325"/>
    </row>
    <row r="69" spans="1:50" ht="66.75" customHeight="1" thickBot="1">
      <c r="A69" s="364"/>
      <c r="B69" s="365"/>
      <c r="C69" s="368" t="s">
        <v>121</v>
      </c>
      <c r="D69" s="369"/>
      <c r="E69" s="369"/>
      <c r="F69" s="370"/>
      <c r="G69" s="371" t="s">
        <v>122</v>
      </c>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3"/>
    </row>
    <row r="70" spans="1:50" ht="21" customHeight="1">
      <c r="A70" s="344" t="s">
        <v>123</v>
      </c>
      <c r="B70" s="345"/>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6"/>
    </row>
    <row r="71" spans="1:50" ht="120" customHeight="1" thickBot="1">
      <c r="A71" s="347"/>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9"/>
    </row>
    <row r="72" spans="1:50" ht="21" customHeight="1">
      <c r="A72" s="350" t="s">
        <v>124</v>
      </c>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2"/>
    </row>
    <row r="73" spans="1:50" ht="120" customHeight="1" thickBot="1">
      <c r="A73" s="353" t="s">
        <v>345</v>
      </c>
      <c r="B73" s="348"/>
      <c r="C73" s="348"/>
      <c r="D73" s="348"/>
      <c r="E73" s="354"/>
      <c r="F73" s="355" t="s">
        <v>346</v>
      </c>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7"/>
    </row>
    <row r="74" spans="1:50" ht="21" customHeight="1">
      <c r="A74" s="350" t="s">
        <v>125</v>
      </c>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2"/>
    </row>
    <row r="75" spans="1:50" ht="99.95" customHeight="1" thickBot="1">
      <c r="A75" s="353" t="s">
        <v>354</v>
      </c>
      <c r="B75" s="482"/>
      <c r="C75" s="482"/>
      <c r="D75" s="482"/>
      <c r="E75" s="483"/>
      <c r="F75" s="355" t="s">
        <v>353</v>
      </c>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7"/>
    </row>
    <row r="76" spans="1:50" ht="21" customHeight="1">
      <c r="A76" s="332" t="s">
        <v>126</v>
      </c>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4"/>
    </row>
    <row r="77" spans="1:50" ht="127.5" customHeight="1" thickBot="1">
      <c r="A77" s="484" t="s">
        <v>127</v>
      </c>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6"/>
    </row>
    <row r="78" spans="1:50" ht="19.7" customHeight="1">
      <c r="A78" s="332" t="s">
        <v>128</v>
      </c>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8"/>
    </row>
    <row r="79" spans="1:50" ht="19.899999999999999" customHeight="1" thickBot="1">
      <c r="A79" s="339"/>
      <c r="B79" s="340"/>
      <c r="C79" s="341" t="s">
        <v>129</v>
      </c>
      <c r="D79" s="308"/>
      <c r="E79" s="308"/>
      <c r="F79" s="308"/>
      <c r="G79" s="308"/>
      <c r="H79" s="308"/>
      <c r="I79" s="308"/>
      <c r="J79" s="309"/>
      <c r="K79" s="342">
        <v>471</v>
      </c>
      <c r="L79" s="342"/>
      <c r="M79" s="342"/>
      <c r="N79" s="342"/>
      <c r="O79" s="342"/>
      <c r="P79" s="342"/>
      <c r="Q79" s="342"/>
      <c r="R79" s="342"/>
      <c r="S79" s="341" t="s">
        <v>130</v>
      </c>
      <c r="T79" s="308"/>
      <c r="U79" s="308"/>
      <c r="V79" s="308"/>
      <c r="W79" s="308"/>
      <c r="X79" s="308"/>
      <c r="Y79" s="308"/>
      <c r="Z79" s="309"/>
      <c r="AA79" s="343">
        <v>503</v>
      </c>
      <c r="AB79" s="342"/>
      <c r="AC79" s="342"/>
      <c r="AD79" s="342"/>
      <c r="AE79" s="342"/>
      <c r="AF79" s="342"/>
      <c r="AG79" s="342"/>
      <c r="AH79" s="342"/>
      <c r="AI79" s="341" t="s">
        <v>131</v>
      </c>
      <c r="AJ79" s="397"/>
      <c r="AK79" s="397"/>
      <c r="AL79" s="397"/>
      <c r="AM79" s="397"/>
      <c r="AN79" s="397"/>
      <c r="AO79" s="397"/>
      <c r="AP79" s="398"/>
      <c r="AQ79" s="342">
        <v>91</v>
      </c>
      <c r="AR79" s="342"/>
      <c r="AS79" s="342"/>
      <c r="AT79" s="342"/>
      <c r="AU79" s="342"/>
      <c r="AV79" s="342"/>
      <c r="AW79" s="342"/>
      <c r="AX79" s="399"/>
    </row>
    <row r="80" spans="1:50" ht="0.95" customHeight="1" thickBot="1">
      <c r="A80" s="12"/>
      <c r="B80" s="13"/>
      <c r="C80" s="14"/>
      <c r="D80" s="14"/>
      <c r="E80" s="14"/>
      <c r="F80" s="14"/>
      <c r="G80" s="14"/>
      <c r="H80" s="14"/>
      <c r="I80" s="14"/>
      <c r="J80" s="14"/>
      <c r="K80" s="13"/>
      <c r="L80" s="13"/>
      <c r="M80" s="13"/>
      <c r="N80" s="13"/>
      <c r="O80" s="13"/>
      <c r="P80" s="13"/>
      <c r="Q80" s="13"/>
      <c r="R80" s="13"/>
      <c r="S80" s="14"/>
      <c r="T80" s="14"/>
      <c r="U80" s="14"/>
      <c r="V80" s="14"/>
      <c r="W80" s="14"/>
      <c r="X80" s="14"/>
      <c r="Y80" s="14"/>
      <c r="Z80" s="14"/>
      <c r="AA80" s="13"/>
      <c r="AB80" s="13"/>
      <c r="AC80" s="13"/>
      <c r="AD80" s="13"/>
      <c r="AE80" s="13"/>
      <c r="AF80" s="13"/>
      <c r="AG80" s="13"/>
      <c r="AH80" s="13"/>
      <c r="AI80" s="14"/>
      <c r="AJ80" s="14"/>
      <c r="AK80" s="14"/>
      <c r="AL80" s="14"/>
      <c r="AM80" s="14"/>
      <c r="AN80" s="14"/>
      <c r="AO80" s="14"/>
      <c r="AP80" s="14"/>
      <c r="AQ80" s="13"/>
      <c r="AR80" s="13"/>
      <c r="AS80" s="13"/>
      <c r="AT80" s="13"/>
      <c r="AU80" s="13"/>
      <c r="AV80" s="13"/>
      <c r="AW80" s="13"/>
      <c r="AX80" s="15"/>
    </row>
    <row r="81" spans="1:50" ht="23.65" customHeight="1">
      <c r="A81" s="400" t="s">
        <v>132</v>
      </c>
      <c r="B81" s="401"/>
      <c r="C81" s="401"/>
      <c r="D81" s="401"/>
      <c r="E81" s="401"/>
      <c r="F81" s="402"/>
      <c r="G81" s="16" t="s">
        <v>133</v>
      </c>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38.25" customHeight="1">
      <c r="A82" s="84"/>
      <c r="B82" s="85"/>
      <c r="C82" s="85"/>
      <c r="D82" s="85"/>
      <c r="E82" s="85"/>
      <c r="F82" s="86"/>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23.25" customHeight="1">
      <c r="A83" s="84"/>
      <c r="B83" s="85"/>
      <c r="C83" s="85"/>
      <c r="D83" s="85"/>
      <c r="E83" s="85"/>
      <c r="F83" s="86"/>
      <c r="G83" s="19"/>
      <c r="H83" s="20"/>
      <c r="I83" s="20"/>
      <c r="J83" s="20"/>
      <c r="K83" s="20"/>
      <c r="L83" s="20"/>
      <c r="M83" s="20"/>
      <c r="N83" s="20"/>
      <c r="O83" s="20"/>
      <c r="P83" s="20"/>
      <c r="Q83" s="20"/>
      <c r="R83" s="20"/>
      <c r="S83" s="20"/>
      <c r="T83" s="22" t="s">
        <v>134</v>
      </c>
      <c r="U83" s="20"/>
      <c r="V83" s="23"/>
      <c r="W83" s="22"/>
      <c r="X83" s="22"/>
      <c r="Y83" s="22"/>
      <c r="Z83" s="22"/>
      <c r="AA83" s="22"/>
      <c r="AB83" s="22"/>
      <c r="AC83" s="22"/>
      <c r="AD83" s="22"/>
      <c r="AE83" s="22"/>
      <c r="AF83" s="22"/>
      <c r="AG83" s="22"/>
      <c r="AH83" s="22"/>
      <c r="AI83" s="22"/>
      <c r="AJ83" s="22"/>
      <c r="AK83" s="22"/>
      <c r="AL83" s="22"/>
      <c r="AM83" s="22"/>
      <c r="AN83" s="22"/>
      <c r="AO83" s="20"/>
      <c r="AP83" s="20"/>
      <c r="AQ83" s="20"/>
      <c r="AR83" s="20"/>
      <c r="AS83" s="20"/>
      <c r="AT83" s="20"/>
      <c r="AU83" s="20"/>
      <c r="AV83" s="20"/>
      <c r="AW83" s="20"/>
      <c r="AX83" s="21"/>
    </row>
    <row r="84" spans="1:50" ht="23.25" customHeight="1">
      <c r="A84" s="84"/>
      <c r="B84" s="85"/>
      <c r="C84" s="85"/>
      <c r="D84" s="85"/>
      <c r="E84" s="85"/>
      <c r="F84" s="86"/>
      <c r="G84" s="19"/>
      <c r="H84" s="20"/>
      <c r="I84" s="20"/>
      <c r="J84" s="20"/>
      <c r="K84" s="20"/>
      <c r="L84" s="20"/>
      <c r="M84" s="20"/>
      <c r="N84" s="20"/>
      <c r="O84" s="20"/>
      <c r="P84" s="20"/>
      <c r="Q84" s="20"/>
      <c r="R84" s="20"/>
      <c r="S84" s="20"/>
      <c r="T84" s="20"/>
      <c r="U84" s="389" t="s">
        <v>135</v>
      </c>
      <c r="V84" s="390"/>
      <c r="W84" s="390"/>
      <c r="X84" s="390"/>
      <c r="Y84" s="390"/>
      <c r="Z84" s="390"/>
      <c r="AA84" s="390"/>
      <c r="AB84" s="390"/>
      <c r="AC84" s="390"/>
      <c r="AD84" s="390"/>
      <c r="AE84" s="390"/>
      <c r="AF84" s="390"/>
      <c r="AG84" s="390"/>
      <c r="AH84" s="390"/>
      <c r="AI84" s="390"/>
      <c r="AJ84" s="390"/>
      <c r="AK84" s="390"/>
      <c r="AL84" s="390"/>
      <c r="AM84" s="390"/>
      <c r="AN84" s="390"/>
      <c r="AO84" s="391"/>
      <c r="AP84" s="22"/>
      <c r="AQ84" s="22"/>
      <c r="AR84" s="20"/>
      <c r="AS84" s="20"/>
      <c r="AT84" s="20"/>
      <c r="AU84" s="20"/>
      <c r="AV84" s="20"/>
      <c r="AW84" s="20"/>
      <c r="AX84" s="21"/>
    </row>
    <row r="85" spans="1:50" ht="23.25" customHeight="1">
      <c r="A85" s="84"/>
      <c r="B85" s="85"/>
      <c r="C85" s="85"/>
      <c r="D85" s="85"/>
      <c r="E85" s="85"/>
      <c r="F85" s="86"/>
      <c r="G85" s="19"/>
      <c r="H85" s="20"/>
      <c r="I85" s="20"/>
      <c r="J85" s="20"/>
      <c r="K85" s="20"/>
      <c r="L85" s="20"/>
      <c r="M85" s="20"/>
      <c r="N85" s="20"/>
      <c r="O85" s="20"/>
      <c r="P85" s="20"/>
      <c r="Q85" s="20"/>
      <c r="R85" s="20"/>
      <c r="S85" s="20"/>
      <c r="T85" s="20"/>
      <c r="U85" s="392" t="s">
        <v>136</v>
      </c>
      <c r="V85" s="393"/>
      <c r="W85" s="393"/>
      <c r="X85" s="393"/>
      <c r="Y85" s="393"/>
      <c r="Z85" s="393"/>
      <c r="AA85" s="393"/>
      <c r="AB85" s="393"/>
      <c r="AC85" s="393"/>
      <c r="AD85" s="393"/>
      <c r="AE85" s="393"/>
      <c r="AF85" s="393"/>
      <c r="AG85" s="393"/>
      <c r="AH85" s="393"/>
      <c r="AI85" s="393"/>
      <c r="AJ85" s="393"/>
      <c r="AK85" s="393"/>
      <c r="AL85" s="393"/>
      <c r="AM85" s="393"/>
      <c r="AN85" s="393"/>
      <c r="AO85" s="394"/>
      <c r="AP85" s="22"/>
      <c r="AQ85" s="22"/>
      <c r="AR85" s="20"/>
      <c r="AS85" s="20"/>
      <c r="AT85" s="20"/>
      <c r="AU85" s="20"/>
      <c r="AV85" s="20"/>
      <c r="AW85" s="20"/>
      <c r="AX85" s="21"/>
    </row>
    <row r="86" spans="1:50" ht="23.25" customHeight="1">
      <c r="A86" s="84"/>
      <c r="B86" s="85"/>
      <c r="C86" s="85"/>
      <c r="D86" s="85"/>
      <c r="E86" s="85"/>
      <c r="F86" s="86"/>
      <c r="Q86" s="20"/>
      <c r="R86" s="20"/>
      <c r="S86" s="20"/>
      <c r="T86" s="20"/>
      <c r="U86" s="20"/>
      <c r="V86" s="395" t="s">
        <v>137</v>
      </c>
      <c r="W86" s="395"/>
      <c r="X86" s="395"/>
      <c r="Y86" s="395"/>
      <c r="Z86" s="395"/>
      <c r="AA86" s="395"/>
      <c r="AB86" s="395"/>
      <c r="AC86" s="395"/>
      <c r="AD86" s="395"/>
      <c r="AE86" s="395"/>
      <c r="AF86" s="395"/>
      <c r="AG86" s="395"/>
      <c r="AH86" s="395"/>
      <c r="AI86" s="395"/>
      <c r="AJ86" s="395"/>
      <c r="AK86" s="395"/>
      <c r="AL86" s="395"/>
      <c r="AM86" s="395"/>
      <c r="AN86" s="395"/>
      <c r="AO86" s="20"/>
      <c r="AP86" s="20"/>
      <c r="AQ86" s="20"/>
      <c r="AR86" s="20"/>
      <c r="AS86" s="20"/>
      <c r="AT86" s="20"/>
      <c r="AU86" s="20"/>
      <c r="AV86" s="20"/>
      <c r="AW86" s="20"/>
      <c r="AX86" s="21"/>
    </row>
    <row r="87" spans="1:50" ht="23.25" customHeight="1">
      <c r="A87" s="84"/>
      <c r="B87" s="85"/>
      <c r="C87" s="85"/>
      <c r="D87" s="85"/>
      <c r="E87" s="85"/>
      <c r="F87" s="86"/>
      <c r="Q87" s="20"/>
      <c r="R87" s="20"/>
      <c r="S87" s="20"/>
      <c r="T87" s="20"/>
      <c r="U87" s="20"/>
      <c r="V87" s="396"/>
      <c r="W87" s="396"/>
      <c r="X87" s="396"/>
      <c r="Y87" s="396"/>
      <c r="Z87" s="396"/>
      <c r="AA87" s="396"/>
      <c r="AB87" s="396"/>
      <c r="AC87" s="396"/>
      <c r="AD87" s="396"/>
      <c r="AE87" s="396"/>
      <c r="AF87" s="396"/>
      <c r="AG87" s="396"/>
      <c r="AH87" s="396"/>
      <c r="AI87" s="396"/>
      <c r="AJ87" s="396"/>
      <c r="AK87" s="396"/>
      <c r="AL87" s="396"/>
      <c r="AM87" s="396"/>
      <c r="AN87" s="396"/>
      <c r="AO87" s="20"/>
      <c r="AP87" s="20"/>
      <c r="AQ87" s="20"/>
      <c r="AR87" s="20"/>
      <c r="AS87" s="20"/>
      <c r="AT87" s="20"/>
      <c r="AU87" s="20"/>
      <c r="AV87" s="20"/>
      <c r="AW87" s="20"/>
      <c r="AX87" s="21"/>
    </row>
    <row r="88" spans="1:50" ht="23.25" customHeight="1">
      <c r="A88" s="84"/>
      <c r="B88" s="85"/>
      <c r="C88" s="85"/>
      <c r="D88" s="85"/>
      <c r="E88" s="85"/>
      <c r="F88" s="86"/>
      <c r="Q88" s="20"/>
      <c r="R88" s="20"/>
      <c r="S88" s="20"/>
      <c r="T88" s="22" t="s">
        <v>138</v>
      </c>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23.25" customHeight="1">
      <c r="A89" s="84"/>
      <c r="B89" s="85"/>
      <c r="C89" s="85"/>
      <c r="D89" s="85"/>
      <c r="E89" s="85"/>
      <c r="F89" s="86"/>
      <c r="G89" s="19"/>
      <c r="H89" s="22"/>
      <c r="I89" s="22"/>
      <c r="J89" s="22"/>
      <c r="K89" s="22"/>
      <c r="L89" s="22"/>
      <c r="M89" s="22"/>
      <c r="N89" s="22"/>
      <c r="O89" s="22"/>
      <c r="P89" s="20"/>
      <c r="Q89" s="20"/>
      <c r="R89" s="20"/>
      <c r="S89" s="20"/>
      <c r="T89" s="20"/>
      <c r="U89" s="389" t="s">
        <v>139</v>
      </c>
      <c r="V89" s="390"/>
      <c r="W89" s="390"/>
      <c r="X89" s="390"/>
      <c r="Y89" s="390"/>
      <c r="Z89" s="390"/>
      <c r="AA89" s="390"/>
      <c r="AB89" s="390"/>
      <c r="AC89" s="390"/>
      <c r="AD89" s="390"/>
      <c r="AE89" s="390"/>
      <c r="AF89" s="390"/>
      <c r="AG89" s="390"/>
      <c r="AH89" s="390"/>
      <c r="AI89" s="390"/>
      <c r="AJ89" s="390"/>
      <c r="AK89" s="390"/>
      <c r="AL89" s="390"/>
      <c r="AM89" s="390"/>
      <c r="AN89" s="390"/>
      <c r="AO89" s="391"/>
      <c r="AP89" s="22" t="s">
        <v>140</v>
      </c>
      <c r="AQ89" s="22"/>
      <c r="AR89" s="20"/>
      <c r="AS89" s="20"/>
      <c r="AT89" s="20"/>
      <c r="AU89" s="20"/>
      <c r="AV89" s="20"/>
      <c r="AW89" s="20"/>
      <c r="AX89" s="21"/>
    </row>
    <row r="90" spans="1:50" ht="23.25" customHeight="1">
      <c r="A90" s="84"/>
      <c r="B90" s="85"/>
      <c r="C90" s="85"/>
      <c r="D90" s="85"/>
      <c r="E90" s="85"/>
      <c r="F90" s="86"/>
      <c r="G90" s="19"/>
      <c r="H90" s="22"/>
      <c r="I90" s="22"/>
      <c r="J90" s="22"/>
      <c r="K90" s="22"/>
      <c r="L90" s="22"/>
      <c r="M90" s="22"/>
      <c r="N90" s="22"/>
      <c r="O90" s="22"/>
      <c r="P90" s="20"/>
      <c r="Q90" s="20"/>
      <c r="R90" s="20"/>
      <c r="S90" s="20"/>
      <c r="T90" s="20"/>
      <c r="U90" s="392" t="s">
        <v>141</v>
      </c>
      <c r="V90" s="393"/>
      <c r="W90" s="393"/>
      <c r="X90" s="393"/>
      <c r="Y90" s="393"/>
      <c r="Z90" s="393"/>
      <c r="AA90" s="393"/>
      <c r="AB90" s="393"/>
      <c r="AC90" s="393"/>
      <c r="AD90" s="393"/>
      <c r="AE90" s="393"/>
      <c r="AF90" s="393"/>
      <c r="AG90" s="393"/>
      <c r="AH90" s="393"/>
      <c r="AI90" s="393"/>
      <c r="AJ90" s="393"/>
      <c r="AK90" s="393"/>
      <c r="AL90" s="393"/>
      <c r="AM90" s="393"/>
      <c r="AN90" s="393"/>
      <c r="AO90" s="394"/>
      <c r="AP90" s="22"/>
      <c r="AQ90" s="22"/>
      <c r="AR90" s="20"/>
      <c r="AS90" s="20"/>
      <c r="AT90" s="20"/>
      <c r="AU90" s="20"/>
      <c r="AV90" s="20"/>
      <c r="AW90" s="20"/>
      <c r="AX90" s="21"/>
    </row>
    <row r="91" spans="1:50" ht="23.25" customHeight="1">
      <c r="A91" s="84"/>
      <c r="B91" s="85"/>
      <c r="C91" s="85"/>
      <c r="D91" s="85"/>
      <c r="E91" s="85"/>
      <c r="F91" s="86"/>
      <c r="G91" s="19"/>
      <c r="H91" s="22"/>
      <c r="I91" s="22"/>
      <c r="J91" s="22"/>
      <c r="K91" s="22"/>
      <c r="L91" s="22"/>
      <c r="M91" s="22"/>
      <c r="N91" s="22"/>
      <c r="O91" s="22"/>
      <c r="P91" s="20"/>
      <c r="Q91" s="20"/>
      <c r="R91" s="20"/>
      <c r="S91" s="20"/>
      <c r="T91" s="20"/>
      <c r="U91" s="20"/>
      <c r="V91" s="406" t="s">
        <v>142</v>
      </c>
      <c r="W91" s="406"/>
      <c r="X91" s="406"/>
      <c r="Y91" s="406"/>
      <c r="Z91" s="406"/>
      <c r="AA91" s="406"/>
      <c r="AB91" s="406"/>
      <c r="AC91" s="406"/>
      <c r="AD91" s="406"/>
      <c r="AE91" s="406"/>
      <c r="AF91" s="406"/>
      <c r="AG91" s="406"/>
      <c r="AH91" s="406"/>
      <c r="AI91" s="406"/>
      <c r="AJ91" s="406"/>
      <c r="AK91" s="406"/>
      <c r="AL91" s="406"/>
      <c r="AM91" s="406"/>
      <c r="AN91" s="406"/>
      <c r="AO91" s="20"/>
      <c r="AP91" s="20"/>
      <c r="AQ91" s="20"/>
      <c r="AR91" s="20"/>
      <c r="AS91" s="20"/>
      <c r="AT91" s="20"/>
      <c r="AU91" s="20"/>
      <c r="AV91" s="20"/>
      <c r="AW91" s="20"/>
      <c r="AX91" s="21"/>
    </row>
    <row r="92" spans="1:50" ht="23.25" customHeight="1">
      <c r="A92" s="84"/>
      <c r="B92" s="85"/>
      <c r="C92" s="85"/>
      <c r="D92" s="85"/>
      <c r="E92" s="85"/>
      <c r="F92" s="86"/>
      <c r="G92" s="19"/>
      <c r="H92" s="408" t="s">
        <v>143</v>
      </c>
      <c r="I92" s="408"/>
      <c r="J92" s="408"/>
      <c r="K92" s="408"/>
      <c r="L92" s="408"/>
      <c r="M92" s="408"/>
      <c r="N92" s="408"/>
      <c r="O92" s="408"/>
      <c r="P92" s="20"/>
      <c r="Q92" s="20"/>
      <c r="R92" s="20"/>
      <c r="S92" s="20"/>
      <c r="T92" s="20"/>
      <c r="U92" s="20"/>
      <c r="V92" s="407"/>
      <c r="W92" s="407"/>
      <c r="X92" s="407"/>
      <c r="Y92" s="407"/>
      <c r="Z92" s="407"/>
      <c r="AA92" s="407"/>
      <c r="AB92" s="407"/>
      <c r="AC92" s="407"/>
      <c r="AD92" s="407"/>
      <c r="AE92" s="407"/>
      <c r="AF92" s="407"/>
      <c r="AG92" s="407"/>
      <c r="AH92" s="407"/>
      <c r="AI92" s="407"/>
      <c r="AJ92" s="407"/>
      <c r="AK92" s="407"/>
      <c r="AL92" s="407"/>
      <c r="AM92" s="407"/>
      <c r="AN92" s="407"/>
      <c r="AO92" s="20"/>
      <c r="AP92" s="20"/>
      <c r="AQ92" s="20"/>
      <c r="AR92" s="20"/>
      <c r="AS92" s="20"/>
      <c r="AT92" s="20"/>
      <c r="AU92" s="20"/>
      <c r="AV92" s="20"/>
      <c r="AW92" s="20"/>
      <c r="AX92" s="21"/>
    </row>
    <row r="93" spans="1:50" ht="23.25" customHeight="1">
      <c r="A93" s="84"/>
      <c r="B93" s="85"/>
      <c r="C93" s="85"/>
      <c r="D93" s="85"/>
      <c r="E93" s="85"/>
      <c r="F93" s="86"/>
      <c r="G93" s="19"/>
      <c r="H93" s="408"/>
      <c r="I93" s="408"/>
      <c r="J93" s="408"/>
      <c r="K93" s="408"/>
      <c r="L93" s="408"/>
      <c r="M93" s="408"/>
      <c r="N93" s="408"/>
      <c r="O93" s="408"/>
      <c r="P93" s="20"/>
      <c r="Q93" s="20"/>
      <c r="R93" s="20"/>
      <c r="S93" s="20"/>
      <c r="T93" s="22" t="s">
        <v>138</v>
      </c>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23.25" customHeight="1">
      <c r="A94" s="84"/>
      <c r="B94" s="85"/>
      <c r="C94" s="85"/>
      <c r="D94" s="85"/>
      <c r="E94" s="85"/>
      <c r="F94" s="86"/>
      <c r="G94" s="19"/>
      <c r="H94" s="408"/>
      <c r="I94" s="408"/>
      <c r="J94" s="408"/>
      <c r="K94" s="408"/>
      <c r="L94" s="408"/>
      <c r="M94" s="408"/>
      <c r="N94" s="408"/>
      <c r="O94" s="408"/>
      <c r="P94" s="20"/>
      <c r="Q94" s="20"/>
      <c r="R94" s="20"/>
      <c r="S94" s="20"/>
      <c r="T94" s="20"/>
      <c r="U94" s="389" t="s">
        <v>144</v>
      </c>
      <c r="V94" s="390"/>
      <c r="W94" s="390"/>
      <c r="X94" s="390"/>
      <c r="Y94" s="390"/>
      <c r="Z94" s="390"/>
      <c r="AA94" s="390"/>
      <c r="AB94" s="390"/>
      <c r="AC94" s="390"/>
      <c r="AD94" s="390"/>
      <c r="AE94" s="390"/>
      <c r="AF94" s="390"/>
      <c r="AG94" s="390"/>
      <c r="AH94" s="390"/>
      <c r="AI94" s="390"/>
      <c r="AJ94" s="390"/>
      <c r="AK94" s="390"/>
      <c r="AL94" s="390"/>
      <c r="AM94" s="390"/>
      <c r="AN94" s="390"/>
      <c r="AO94" s="391"/>
      <c r="AP94" s="22"/>
      <c r="AQ94" s="22"/>
      <c r="AR94" s="20"/>
      <c r="AS94" s="20"/>
      <c r="AT94" s="20"/>
      <c r="AU94" s="20"/>
      <c r="AV94" s="20"/>
      <c r="AW94" s="20"/>
      <c r="AX94" s="21"/>
    </row>
    <row r="95" spans="1:50" ht="23.25" customHeight="1">
      <c r="A95" s="84"/>
      <c r="B95" s="85"/>
      <c r="C95" s="85"/>
      <c r="D95" s="85"/>
      <c r="E95" s="85"/>
      <c r="F95" s="86"/>
      <c r="G95" s="19"/>
      <c r="H95" s="20"/>
      <c r="I95" s="20"/>
      <c r="J95" s="20"/>
      <c r="K95" s="20"/>
      <c r="L95" s="20"/>
      <c r="M95" s="20"/>
      <c r="N95" s="20"/>
      <c r="O95" s="20"/>
      <c r="P95" s="20"/>
      <c r="Q95" s="20"/>
      <c r="R95" s="20"/>
      <c r="S95" s="20"/>
      <c r="T95" s="20"/>
      <c r="U95" s="392" t="s">
        <v>145</v>
      </c>
      <c r="V95" s="393"/>
      <c r="W95" s="393"/>
      <c r="X95" s="393"/>
      <c r="Y95" s="393"/>
      <c r="Z95" s="393"/>
      <c r="AA95" s="393"/>
      <c r="AB95" s="393"/>
      <c r="AC95" s="393"/>
      <c r="AD95" s="393"/>
      <c r="AE95" s="393"/>
      <c r="AF95" s="393"/>
      <c r="AG95" s="393"/>
      <c r="AH95" s="393"/>
      <c r="AI95" s="393"/>
      <c r="AJ95" s="393"/>
      <c r="AK95" s="393"/>
      <c r="AL95" s="393"/>
      <c r="AM95" s="393"/>
      <c r="AN95" s="393"/>
      <c r="AO95" s="394"/>
      <c r="AP95" s="24" t="s">
        <v>146</v>
      </c>
      <c r="AQ95" s="22"/>
      <c r="AR95" s="20"/>
      <c r="AS95" s="20"/>
      <c r="AT95" s="20"/>
      <c r="AU95" s="20"/>
      <c r="AV95" s="20"/>
      <c r="AW95" s="20"/>
      <c r="AX95" s="21"/>
    </row>
    <row r="96" spans="1:50" ht="23.25" customHeight="1">
      <c r="A96" s="84"/>
      <c r="B96" s="85"/>
      <c r="C96" s="85"/>
      <c r="D96" s="85"/>
      <c r="E96" s="85"/>
      <c r="F96" s="86"/>
      <c r="G96" s="19"/>
      <c r="H96" s="20"/>
      <c r="I96" s="20"/>
      <c r="J96" s="20"/>
      <c r="K96" s="20"/>
      <c r="L96" s="20"/>
      <c r="M96" s="20"/>
      <c r="N96" s="20"/>
      <c r="O96" s="20"/>
      <c r="P96" s="20"/>
      <c r="Q96" s="20"/>
      <c r="R96" s="20"/>
      <c r="S96" s="20"/>
      <c r="T96" s="20"/>
      <c r="U96" s="20"/>
      <c r="V96" s="395" t="s">
        <v>147</v>
      </c>
      <c r="W96" s="395"/>
      <c r="X96" s="395"/>
      <c r="Y96" s="395"/>
      <c r="Z96" s="395"/>
      <c r="AA96" s="395"/>
      <c r="AB96" s="395"/>
      <c r="AC96" s="395"/>
      <c r="AD96" s="395"/>
      <c r="AE96" s="395"/>
      <c r="AF96" s="395"/>
      <c r="AG96" s="395"/>
      <c r="AH96" s="395"/>
      <c r="AI96" s="395"/>
      <c r="AJ96" s="395"/>
      <c r="AK96" s="395"/>
      <c r="AL96" s="395"/>
      <c r="AM96" s="395"/>
      <c r="AN96" s="395"/>
      <c r="AO96" s="20"/>
      <c r="AP96" s="20"/>
      <c r="AQ96" s="20"/>
      <c r="AR96" s="20"/>
      <c r="AS96" s="20"/>
      <c r="AT96" s="20"/>
      <c r="AU96" s="20"/>
      <c r="AV96" s="20"/>
      <c r="AW96" s="20"/>
      <c r="AX96" s="21"/>
    </row>
    <row r="97" spans="1:50" ht="23.25" customHeight="1">
      <c r="A97" s="84"/>
      <c r="B97" s="85"/>
      <c r="C97" s="85"/>
      <c r="D97" s="85"/>
      <c r="E97" s="85"/>
      <c r="F97" s="86"/>
      <c r="R97" s="20"/>
      <c r="S97" s="20"/>
      <c r="T97" s="20"/>
      <c r="U97" s="20"/>
      <c r="V97" s="396"/>
      <c r="W97" s="396"/>
      <c r="X97" s="396"/>
      <c r="Y97" s="396"/>
      <c r="Z97" s="396"/>
      <c r="AA97" s="396"/>
      <c r="AB97" s="396"/>
      <c r="AC97" s="396"/>
      <c r="AD97" s="396"/>
      <c r="AE97" s="396"/>
      <c r="AF97" s="396"/>
      <c r="AG97" s="396"/>
      <c r="AH97" s="396"/>
      <c r="AI97" s="396"/>
      <c r="AJ97" s="396"/>
      <c r="AK97" s="396"/>
      <c r="AL97" s="396"/>
      <c r="AM97" s="396"/>
      <c r="AN97" s="396"/>
      <c r="AO97" s="20"/>
      <c r="AP97" s="20"/>
      <c r="AQ97" s="20"/>
      <c r="AR97" s="20"/>
      <c r="AS97" s="20"/>
      <c r="AT97" s="20"/>
      <c r="AU97" s="20"/>
      <c r="AV97" s="20"/>
      <c r="AW97" s="20"/>
      <c r="AX97" s="21"/>
    </row>
    <row r="98" spans="1:50" ht="23.25" customHeight="1">
      <c r="A98" s="84"/>
      <c r="B98" s="85"/>
      <c r="C98" s="85"/>
      <c r="D98" s="85"/>
      <c r="E98" s="85"/>
      <c r="F98" s="86"/>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23.25" customHeight="1">
      <c r="A99" s="84"/>
      <c r="B99" s="85"/>
      <c r="C99" s="85"/>
      <c r="D99" s="85"/>
      <c r="E99" s="85"/>
      <c r="F99" s="86"/>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23.25" customHeight="1">
      <c r="A100" s="84"/>
      <c r="B100" s="85"/>
      <c r="C100" s="85"/>
      <c r="D100" s="85"/>
      <c r="E100" s="85"/>
      <c r="F100" s="86"/>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3.25" customHeight="1">
      <c r="A101" s="84"/>
      <c r="B101" s="85"/>
      <c r="C101" s="85"/>
      <c r="D101" s="85"/>
      <c r="E101" s="85"/>
      <c r="F101" s="86"/>
      <c r="R101" s="20"/>
      <c r="S101" s="20"/>
      <c r="T101" s="20"/>
      <c r="U101" s="20"/>
      <c r="V101" s="20"/>
      <c r="W101" s="20"/>
      <c r="X101" s="20"/>
      <c r="Y101" s="20"/>
      <c r="Z101" s="20"/>
      <c r="AA101" s="20"/>
      <c r="AB101" s="20"/>
      <c r="AC101" s="20"/>
      <c r="AD101" s="20"/>
      <c r="AE101" s="20"/>
      <c r="AF101" s="20"/>
      <c r="AG101" s="22" t="s">
        <v>134</v>
      </c>
      <c r="AH101" s="20"/>
      <c r="AI101" s="20"/>
      <c r="AJ101" s="20"/>
      <c r="AK101" s="20"/>
      <c r="AL101" s="20"/>
      <c r="AM101" s="20"/>
      <c r="AN101" s="20"/>
      <c r="AO101" s="20"/>
      <c r="AP101" s="20"/>
      <c r="AQ101" s="20"/>
      <c r="AR101" s="20"/>
      <c r="AS101" s="20"/>
      <c r="AT101" s="20"/>
      <c r="AU101" s="20"/>
      <c r="AV101" s="20"/>
      <c r="AW101" s="20"/>
      <c r="AX101" s="21"/>
    </row>
    <row r="102" spans="1:50" ht="23.25" customHeight="1">
      <c r="A102" s="84"/>
      <c r="B102" s="85"/>
      <c r="C102" s="85"/>
      <c r="D102" s="85"/>
      <c r="E102" s="85"/>
      <c r="F102" s="86"/>
      <c r="R102" s="20"/>
      <c r="S102" s="20"/>
      <c r="T102" s="20"/>
      <c r="U102" s="389" t="s">
        <v>148</v>
      </c>
      <c r="V102" s="390"/>
      <c r="W102" s="390"/>
      <c r="X102" s="390"/>
      <c r="Y102" s="390"/>
      <c r="Z102" s="390"/>
      <c r="AA102" s="390"/>
      <c r="AB102" s="390"/>
      <c r="AC102" s="391"/>
      <c r="AD102" s="20"/>
      <c r="AE102" s="20"/>
      <c r="AF102" s="20"/>
      <c r="AG102" s="20"/>
      <c r="AH102" s="389" t="s">
        <v>149</v>
      </c>
      <c r="AI102" s="390"/>
      <c r="AJ102" s="390"/>
      <c r="AK102" s="390"/>
      <c r="AL102" s="390"/>
      <c r="AM102" s="390"/>
      <c r="AN102" s="390"/>
      <c r="AO102" s="390"/>
      <c r="AP102" s="390"/>
      <c r="AQ102" s="390"/>
      <c r="AR102" s="390"/>
      <c r="AS102" s="390"/>
      <c r="AT102" s="390"/>
      <c r="AU102" s="391"/>
      <c r="AV102" s="22" t="s">
        <v>140</v>
      </c>
      <c r="AW102" s="20"/>
      <c r="AX102" s="21"/>
    </row>
    <row r="103" spans="1:50" ht="23.25" customHeight="1">
      <c r="A103" s="84"/>
      <c r="B103" s="85"/>
      <c r="C103" s="85"/>
      <c r="D103" s="85"/>
      <c r="E103" s="85"/>
      <c r="F103" s="86"/>
      <c r="R103" s="20"/>
      <c r="S103" s="20"/>
      <c r="T103" s="20"/>
      <c r="U103" s="392" t="s">
        <v>150</v>
      </c>
      <c r="V103" s="393"/>
      <c r="W103" s="393"/>
      <c r="X103" s="393"/>
      <c r="Y103" s="393"/>
      <c r="Z103" s="393"/>
      <c r="AA103" s="393"/>
      <c r="AB103" s="393"/>
      <c r="AC103" s="394"/>
      <c r="AD103" s="25"/>
      <c r="AE103" s="20"/>
      <c r="AF103" s="20"/>
      <c r="AG103" s="20"/>
      <c r="AH103" s="392" t="s">
        <v>151</v>
      </c>
      <c r="AI103" s="393"/>
      <c r="AJ103" s="393"/>
      <c r="AK103" s="393"/>
      <c r="AL103" s="393"/>
      <c r="AM103" s="393"/>
      <c r="AN103" s="393"/>
      <c r="AO103" s="393"/>
      <c r="AP103" s="393"/>
      <c r="AQ103" s="393"/>
      <c r="AR103" s="393"/>
      <c r="AS103" s="393"/>
      <c r="AT103" s="393"/>
      <c r="AU103" s="394"/>
      <c r="AV103" s="20"/>
      <c r="AW103" s="20"/>
      <c r="AX103" s="21"/>
    </row>
    <row r="104" spans="1:50" ht="23.25" customHeight="1">
      <c r="A104" s="84"/>
      <c r="B104" s="85"/>
      <c r="C104" s="85"/>
      <c r="D104" s="85"/>
      <c r="E104" s="85"/>
      <c r="F104" s="86"/>
      <c r="G104" s="19"/>
      <c r="H104" s="20"/>
      <c r="I104" s="20"/>
      <c r="J104" s="20"/>
      <c r="K104" s="20"/>
      <c r="L104" s="20"/>
      <c r="M104" s="20"/>
      <c r="N104" s="20"/>
      <c r="O104" s="20"/>
      <c r="P104" s="20"/>
      <c r="Q104" s="20"/>
      <c r="R104" s="20"/>
      <c r="S104" s="20"/>
      <c r="T104" s="20"/>
      <c r="U104" s="20"/>
      <c r="V104" s="385" t="s">
        <v>152</v>
      </c>
      <c r="W104" s="385"/>
      <c r="X104" s="385"/>
      <c r="Y104" s="385"/>
      <c r="Z104" s="385"/>
      <c r="AA104" s="385"/>
      <c r="AB104" s="385"/>
      <c r="AC104" s="20"/>
      <c r="AD104" s="26"/>
      <c r="AE104" s="20"/>
      <c r="AF104" s="20"/>
      <c r="AG104" s="20"/>
      <c r="AH104" s="20"/>
      <c r="AI104" s="387" t="s">
        <v>153</v>
      </c>
      <c r="AJ104" s="387"/>
      <c r="AK104" s="387"/>
      <c r="AL104" s="387"/>
      <c r="AM104" s="387"/>
      <c r="AN104" s="387"/>
      <c r="AO104" s="387"/>
      <c r="AP104" s="387"/>
      <c r="AQ104" s="387"/>
      <c r="AR104" s="387"/>
      <c r="AS104" s="387"/>
      <c r="AT104" s="387"/>
      <c r="AU104" s="20"/>
      <c r="AV104" s="20"/>
      <c r="AW104" s="20"/>
      <c r="AX104" s="21"/>
    </row>
    <row r="105" spans="1:50" ht="23.25" customHeight="1">
      <c r="A105" s="84"/>
      <c r="B105" s="85"/>
      <c r="C105" s="85"/>
      <c r="D105" s="85"/>
      <c r="E105" s="85"/>
      <c r="F105" s="86"/>
      <c r="G105" s="19"/>
      <c r="H105" s="20"/>
      <c r="I105" s="20"/>
      <c r="J105" s="20"/>
      <c r="K105" s="20"/>
      <c r="L105" s="20"/>
      <c r="M105" s="20"/>
      <c r="N105" s="20"/>
      <c r="O105" s="20"/>
      <c r="P105" s="20"/>
      <c r="Q105" s="20"/>
      <c r="R105" s="20"/>
      <c r="S105" s="20"/>
      <c r="T105" s="20"/>
      <c r="U105" s="20"/>
      <c r="V105" s="386"/>
      <c r="W105" s="386"/>
      <c r="X105" s="386"/>
      <c r="Y105" s="386"/>
      <c r="Z105" s="386"/>
      <c r="AA105" s="386"/>
      <c r="AB105" s="386"/>
      <c r="AC105" s="20"/>
      <c r="AD105" s="26"/>
      <c r="AE105" s="20"/>
      <c r="AF105" s="20"/>
      <c r="AG105" s="20"/>
      <c r="AH105" s="20"/>
      <c r="AI105" s="388"/>
      <c r="AJ105" s="388"/>
      <c r="AK105" s="388"/>
      <c r="AL105" s="388"/>
      <c r="AM105" s="388"/>
      <c r="AN105" s="388"/>
      <c r="AO105" s="388"/>
      <c r="AP105" s="388"/>
      <c r="AQ105" s="388"/>
      <c r="AR105" s="388"/>
      <c r="AS105" s="388"/>
      <c r="AT105" s="388"/>
      <c r="AU105" s="20"/>
      <c r="AV105" s="20"/>
      <c r="AW105" s="20"/>
      <c r="AX105" s="21"/>
    </row>
    <row r="106" spans="1:50" ht="23.25" customHeight="1">
      <c r="A106" s="84"/>
      <c r="B106" s="85"/>
      <c r="C106" s="85"/>
      <c r="D106" s="85"/>
      <c r="E106" s="85"/>
      <c r="F106" s="86"/>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6"/>
      <c r="AE106" s="20"/>
      <c r="AF106" s="20"/>
      <c r="AG106" s="22" t="s">
        <v>138</v>
      </c>
      <c r="AH106" s="20"/>
      <c r="AI106" s="20"/>
      <c r="AJ106" s="20"/>
      <c r="AK106" s="20"/>
      <c r="AL106" s="20"/>
      <c r="AM106" s="20"/>
      <c r="AN106" s="20"/>
      <c r="AO106" s="20"/>
      <c r="AP106" s="20"/>
      <c r="AQ106" s="20"/>
      <c r="AR106" s="20"/>
      <c r="AS106" s="20"/>
      <c r="AT106" s="20"/>
      <c r="AU106" s="20"/>
      <c r="AV106" s="20"/>
      <c r="AW106" s="20"/>
      <c r="AX106" s="21"/>
    </row>
    <row r="107" spans="1:50" ht="23.25" customHeight="1">
      <c r="A107" s="84"/>
      <c r="B107" s="85"/>
      <c r="C107" s="85"/>
      <c r="D107" s="85"/>
      <c r="E107" s="85"/>
      <c r="F107" s="86"/>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6"/>
      <c r="AE107" s="20"/>
      <c r="AF107" s="20"/>
      <c r="AG107" s="20"/>
      <c r="AH107" s="389" t="s">
        <v>154</v>
      </c>
      <c r="AI107" s="390"/>
      <c r="AJ107" s="390"/>
      <c r="AK107" s="390"/>
      <c r="AL107" s="390"/>
      <c r="AM107" s="390"/>
      <c r="AN107" s="390"/>
      <c r="AO107" s="390"/>
      <c r="AP107" s="390"/>
      <c r="AQ107" s="390"/>
      <c r="AR107" s="390"/>
      <c r="AS107" s="390"/>
      <c r="AT107" s="390"/>
      <c r="AU107" s="391"/>
      <c r="AV107" s="20"/>
      <c r="AW107" s="20"/>
      <c r="AX107" s="21"/>
    </row>
    <row r="108" spans="1:50" ht="23.25" customHeight="1">
      <c r="A108" s="84"/>
      <c r="B108" s="85"/>
      <c r="C108" s="85"/>
      <c r="D108" s="85"/>
      <c r="E108" s="85"/>
      <c r="F108" s="86"/>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6"/>
      <c r="AE108" s="20"/>
      <c r="AF108" s="20"/>
      <c r="AG108" s="20"/>
      <c r="AH108" s="392" t="s">
        <v>155</v>
      </c>
      <c r="AI108" s="393"/>
      <c r="AJ108" s="393"/>
      <c r="AK108" s="393"/>
      <c r="AL108" s="393"/>
      <c r="AM108" s="393"/>
      <c r="AN108" s="393"/>
      <c r="AO108" s="393"/>
      <c r="AP108" s="393"/>
      <c r="AQ108" s="393"/>
      <c r="AR108" s="393"/>
      <c r="AS108" s="393"/>
      <c r="AT108" s="393"/>
      <c r="AU108" s="394"/>
      <c r="AV108" s="20"/>
      <c r="AW108" s="20"/>
      <c r="AX108" s="21"/>
    </row>
    <row r="109" spans="1:50" ht="23.25" customHeight="1">
      <c r="A109" s="84"/>
      <c r="B109" s="85"/>
      <c r="C109" s="85"/>
      <c r="D109" s="85"/>
      <c r="E109" s="85"/>
      <c r="F109" s="86"/>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6"/>
      <c r="AE109" s="20"/>
      <c r="AF109" s="20"/>
      <c r="AG109" s="20"/>
      <c r="AH109" s="20"/>
      <c r="AI109" s="387" t="s">
        <v>156</v>
      </c>
      <c r="AJ109" s="387"/>
      <c r="AK109" s="387"/>
      <c r="AL109" s="387"/>
      <c r="AM109" s="387"/>
      <c r="AN109" s="387"/>
      <c r="AO109" s="387"/>
      <c r="AP109" s="387"/>
      <c r="AQ109" s="387"/>
      <c r="AR109" s="387"/>
      <c r="AS109" s="387"/>
      <c r="AT109" s="387"/>
      <c r="AU109" s="20"/>
      <c r="AV109" s="20"/>
      <c r="AW109" s="20"/>
      <c r="AX109" s="21"/>
    </row>
    <row r="110" spans="1:50" ht="23.25" customHeight="1">
      <c r="A110" s="84"/>
      <c r="B110" s="85"/>
      <c r="C110" s="85"/>
      <c r="D110" s="85"/>
      <c r="E110" s="85"/>
      <c r="F110" s="86"/>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6"/>
      <c r="AE110" s="20"/>
      <c r="AF110" s="20"/>
      <c r="AG110" s="20"/>
      <c r="AH110" s="20"/>
      <c r="AI110" s="388"/>
      <c r="AJ110" s="388"/>
      <c r="AK110" s="388"/>
      <c r="AL110" s="388"/>
      <c r="AM110" s="388"/>
      <c r="AN110" s="388"/>
      <c r="AO110" s="388"/>
      <c r="AP110" s="388"/>
      <c r="AQ110" s="388"/>
      <c r="AR110" s="388"/>
      <c r="AS110" s="388"/>
      <c r="AT110" s="388"/>
      <c r="AU110" s="20"/>
      <c r="AV110" s="20"/>
      <c r="AW110" s="20"/>
      <c r="AX110" s="21"/>
    </row>
    <row r="111" spans="1:50" ht="23.25" customHeight="1">
      <c r="A111" s="84"/>
      <c r="B111" s="85"/>
      <c r="C111" s="85"/>
      <c r="D111" s="85"/>
      <c r="E111" s="85"/>
      <c r="F111" s="86"/>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6"/>
      <c r="AE111" s="20"/>
      <c r="AF111" s="20"/>
      <c r="AG111" s="22" t="s">
        <v>138</v>
      </c>
      <c r="AH111" s="20"/>
      <c r="AI111" s="20"/>
      <c r="AJ111" s="20"/>
      <c r="AK111" s="20"/>
      <c r="AL111" s="20"/>
      <c r="AM111" s="20"/>
      <c r="AN111" s="20"/>
      <c r="AO111" s="20"/>
      <c r="AP111" s="20"/>
      <c r="AQ111" s="20"/>
      <c r="AR111" s="20"/>
      <c r="AS111" s="20"/>
      <c r="AT111" s="20"/>
      <c r="AU111" s="20"/>
      <c r="AV111" s="20"/>
      <c r="AW111" s="20"/>
      <c r="AX111" s="21"/>
    </row>
    <row r="112" spans="1:50" ht="23.25" customHeight="1">
      <c r="A112" s="84"/>
      <c r="B112" s="85"/>
      <c r="C112" s="85"/>
      <c r="D112" s="85"/>
      <c r="E112" s="85"/>
      <c r="F112" s="86"/>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6"/>
      <c r="AE112" s="20"/>
      <c r="AF112" s="20"/>
      <c r="AG112" s="20"/>
      <c r="AH112" s="389" t="s">
        <v>157</v>
      </c>
      <c r="AI112" s="390"/>
      <c r="AJ112" s="390"/>
      <c r="AK112" s="390"/>
      <c r="AL112" s="390"/>
      <c r="AM112" s="390"/>
      <c r="AN112" s="390"/>
      <c r="AO112" s="390"/>
      <c r="AP112" s="390"/>
      <c r="AQ112" s="390"/>
      <c r="AR112" s="390"/>
      <c r="AS112" s="390"/>
      <c r="AT112" s="390"/>
      <c r="AU112" s="391"/>
      <c r="AV112" s="20"/>
      <c r="AW112" s="20"/>
      <c r="AX112" s="21"/>
    </row>
    <row r="113" spans="1:50" ht="23.25" customHeight="1">
      <c r="A113" s="84"/>
      <c r="B113" s="85"/>
      <c r="C113" s="85"/>
      <c r="D113" s="85"/>
      <c r="E113" s="85"/>
      <c r="F113" s="86"/>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392" t="s">
        <v>158</v>
      </c>
      <c r="AI113" s="393"/>
      <c r="AJ113" s="393"/>
      <c r="AK113" s="393"/>
      <c r="AL113" s="393"/>
      <c r="AM113" s="393"/>
      <c r="AN113" s="393"/>
      <c r="AO113" s="393"/>
      <c r="AP113" s="393"/>
      <c r="AQ113" s="393"/>
      <c r="AR113" s="393"/>
      <c r="AS113" s="393"/>
      <c r="AT113" s="393"/>
      <c r="AU113" s="394"/>
      <c r="AV113" s="20"/>
      <c r="AW113" s="20"/>
      <c r="AX113" s="21"/>
    </row>
    <row r="114" spans="1:50" ht="23.25" customHeight="1">
      <c r="A114" s="84"/>
      <c r="B114" s="85"/>
      <c r="C114" s="85"/>
      <c r="D114" s="85"/>
      <c r="E114" s="85"/>
      <c r="F114" s="86"/>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387" t="s">
        <v>147</v>
      </c>
      <c r="AJ114" s="387"/>
      <c r="AK114" s="387"/>
      <c r="AL114" s="387"/>
      <c r="AM114" s="387"/>
      <c r="AN114" s="387"/>
      <c r="AO114" s="387"/>
      <c r="AP114" s="387"/>
      <c r="AQ114" s="387"/>
      <c r="AR114" s="387"/>
      <c r="AS114" s="387"/>
      <c r="AT114" s="387"/>
      <c r="AU114" s="20"/>
      <c r="AV114" s="20"/>
      <c r="AW114" s="20"/>
      <c r="AX114" s="21"/>
    </row>
    <row r="115" spans="1:50" ht="23.25" customHeight="1">
      <c r="A115" s="84"/>
      <c r="B115" s="85"/>
      <c r="C115" s="85"/>
      <c r="D115" s="85"/>
      <c r="E115" s="85"/>
      <c r="F115" s="86"/>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388"/>
      <c r="AJ115" s="388"/>
      <c r="AK115" s="388"/>
      <c r="AL115" s="388"/>
      <c r="AM115" s="388"/>
      <c r="AN115" s="388"/>
      <c r="AO115" s="388"/>
      <c r="AP115" s="388"/>
      <c r="AQ115" s="388"/>
      <c r="AR115" s="388"/>
      <c r="AS115" s="388"/>
      <c r="AT115" s="388"/>
      <c r="AU115" s="20"/>
      <c r="AV115" s="20"/>
      <c r="AW115" s="20"/>
      <c r="AX115" s="21"/>
    </row>
    <row r="116" spans="1:50" ht="23.25" customHeight="1">
      <c r="A116" s="84"/>
      <c r="B116" s="85"/>
      <c r="C116" s="85"/>
      <c r="D116" s="85"/>
      <c r="E116" s="85"/>
      <c r="F116" s="86"/>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1"/>
    </row>
    <row r="117" spans="1:50" ht="23.25" customHeight="1">
      <c r="A117" s="84"/>
      <c r="B117" s="85"/>
      <c r="C117" s="85"/>
      <c r="D117" s="85"/>
      <c r="E117" s="85"/>
      <c r="F117" s="86"/>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1"/>
    </row>
    <row r="118" spans="1:50" ht="23.25" customHeight="1">
      <c r="A118" s="84"/>
      <c r="B118" s="85"/>
      <c r="C118" s="85"/>
      <c r="D118" s="85"/>
      <c r="E118" s="85"/>
      <c r="F118" s="86"/>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ht="23.25" customHeight="1">
      <c r="A119" s="84"/>
      <c r="B119" s="85"/>
      <c r="C119" s="85"/>
      <c r="D119" s="85"/>
      <c r="E119" s="85"/>
      <c r="F119" s="86"/>
      <c r="G119" s="19"/>
      <c r="H119" s="20"/>
      <c r="I119" s="20"/>
      <c r="J119" s="20"/>
      <c r="K119" s="20"/>
      <c r="L119" s="20"/>
      <c r="M119" s="20"/>
      <c r="N119" s="20"/>
      <c r="O119" s="20"/>
      <c r="P119" s="20"/>
      <c r="Q119" s="20"/>
      <c r="R119" s="20"/>
      <c r="S119" s="20"/>
      <c r="T119" s="20"/>
      <c r="U119" s="389" t="s">
        <v>358</v>
      </c>
      <c r="V119" s="390"/>
      <c r="W119" s="390"/>
      <c r="X119" s="390"/>
      <c r="Y119" s="390"/>
      <c r="Z119" s="390"/>
      <c r="AA119" s="390"/>
      <c r="AB119" s="390"/>
      <c r="AC119" s="391"/>
      <c r="AD119" s="20"/>
      <c r="AE119" s="20"/>
      <c r="AF119" s="20"/>
      <c r="AG119" s="20"/>
      <c r="AH119" s="20"/>
      <c r="AI119" s="20"/>
      <c r="AJ119" s="20"/>
      <c r="AK119" s="20"/>
      <c r="AL119" s="20"/>
      <c r="AM119" s="20"/>
      <c r="AN119" s="20"/>
      <c r="AO119" s="20"/>
      <c r="AP119" s="20"/>
      <c r="AQ119" s="20"/>
      <c r="AR119" s="20"/>
      <c r="AS119" s="20"/>
      <c r="AT119" s="20"/>
      <c r="AU119" s="20"/>
      <c r="AV119" s="20"/>
      <c r="AW119" s="20"/>
      <c r="AX119" s="21"/>
    </row>
    <row r="120" spans="1:50" ht="23.25" customHeight="1">
      <c r="A120" s="84"/>
      <c r="B120" s="85"/>
      <c r="C120" s="85"/>
      <c r="D120" s="85"/>
      <c r="E120" s="85"/>
      <c r="F120" s="86"/>
      <c r="G120" s="19"/>
      <c r="H120" s="20"/>
      <c r="I120" s="20"/>
      <c r="J120" s="20"/>
      <c r="K120" s="20"/>
      <c r="L120" s="20"/>
      <c r="M120" s="20"/>
      <c r="N120" s="20"/>
      <c r="O120" s="20"/>
      <c r="P120" s="20"/>
      <c r="Q120" s="20"/>
      <c r="R120" s="20"/>
      <c r="S120" s="20"/>
      <c r="T120" s="20"/>
      <c r="U120" s="392" t="s">
        <v>159</v>
      </c>
      <c r="V120" s="393"/>
      <c r="W120" s="393"/>
      <c r="X120" s="393"/>
      <c r="Y120" s="393"/>
      <c r="Z120" s="393"/>
      <c r="AA120" s="393"/>
      <c r="AB120" s="393"/>
      <c r="AC120" s="394"/>
      <c r="AD120" s="20"/>
      <c r="AE120" s="20"/>
      <c r="AF120" s="20"/>
      <c r="AG120" s="20"/>
      <c r="AH120" s="20"/>
      <c r="AI120" s="20"/>
      <c r="AJ120" s="20"/>
      <c r="AK120" s="20"/>
      <c r="AL120" s="20"/>
      <c r="AM120" s="20"/>
      <c r="AN120" s="20"/>
      <c r="AO120" s="20"/>
      <c r="AP120" s="20"/>
      <c r="AQ120" s="20"/>
      <c r="AR120" s="20"/>
      <c r="AS120" s="20"/>
      <c r="AT120" s="20"/>
      <c r="AU120" s="20"/>
      <c r="AV120" s="20"/>
      <c r="AW120" s="20"/>
      <c r="AX120" s="21"/>
    </row>
    <row r="121" spans="1:50" ht="23.25" customHeight="1">
      <c r="A121" s="84"/>
      <c r="B121" s="85"/>
      <c r="C121" s="85"/>
      <c r="D121" s="85"/>
      <c r="E121" s="85"/>
      <c r="F121" s="86"/>
      <c r="G121" s="19"/>
      <c r="H121" s="20"/>
      <c r="I121" s="20"/>
      <c r="J121" s="20"/>
      <c r="K121" s="20"/>
      <c r="L121" s="20"/>
      <c r="M121" s="20"/>
      <c r="N121" s="20"/>
      <c r="O121" s="20"/>
      <c r="P121" s="20"/>
      <c r="Q121" s="20"/>
      <c r="R121" s="20"/>
      <c r="S121" s="20"/>
      <c r="T121" s="20"/>
      <c r="U121" s="20"/>
      <c r="V121" s="485" t="s">
        <v>160</v>
      </c>
      <c r="W121" s="421"/>
      <c r="X121" s="421"/>
      <c r="Y121" s="421"/>
      <c r="Z121" s="421"/>
      <c r="AA121" s="421"/>
      <c r="AB121" s="421"/>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1"/>
    </row>
    <row r="122" spans="1:50" ht="23.25" customHeight="1">
      <c r="A122" s="84"/>
      <c r="B122" s="85"/>
      <c r="C122" s="85"/>
      <c r="D122" s="85"/>
      <c r="E122" s="85"/>
      <c r="F122" s="86"/>
      <c r="G122" s="19"/>
      <c r="H122" s="20"/>
      <c r="I122" s="20"/>
      <c r="J122" s="20"/>
      <c r="K122" s="20"/>
      <c r="L122" s="20"/>
      <c r="M122" s="20"/>
      <c r="N122" s="20"/>
      <c r="O122" s="20"/>
      <c r="P122" s="20"/>
      <c r="Q122" s="20"/>
      <c r="R122" s="20"/>
      <c r="S122" s="20"/>
      <c r="T122" s="20"/>
      <c r="U122" s="20"/>
      <c r="V122" s="422"/>
      <c r="W122" s="422"/>
      <c r="X122" s="422"/>
      <c r="Y122" s="422"/>
      <c r="Z122" s="422"/>
      <c r="AA122" s="422"/>
      <c r="AB122" s="422"/>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23.25" customHeight="1">
      <c r="A123" s="84"/>
      <c r="B123" s="85"/>
      <c r="C123" s="85"/>
      <c r="D123" s="85"/>
      <c r="E123" s="85"/>
      <c r="F123" s="86"/>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1"/>
    </row>
    <row r="124" spans="1:50" ht="23.25" customHeight="1">
      <c r="A124" s="84"/>
      <c r="B124" s="85"/>
      <c r="C124" s="85"/>
      <c r="D124" s="85"/>
      <c r="E124" s="85"/>
      <c r="F124" s="86"/>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1"/>
    </row>
    <row r="125" spans="1:50" ht="23.25" customHeight="1">
      <c r="A125" s="84"/>
      <c r="B125" s="85"/>
      <c r="C125" s="85"/>
      <c r="D125" s="85"/>
      <c r="E125" s="85"/>
      <c r="F125" s="86"/>
      <c r="G125" s="19"/>
      <c r="H125" s="20"/>
      <c r="I125" s="20"/>
      <c r="J125" s="20"/>
      <c r="K125" s="20" t="s">
        <v>161</v>
      </c>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1"/>
    </row>
    <row r="126" spans="1:50" ht="23.25" customHeight="1">
      <c r="A126" s="84"/>
      <c r="B126" s="85"/>
      <c r="C126" s="85"/>
      <c r="D126" s="85"/>
      <c r="E126" s="85"/>
      <c r="F126" s="86"/>
      <c r="G126" s="19"/>
      <c r="H126" s="20"/>
      <c r="I126" s="20"/>
      <c r="J126" s="20"/>
      <c r="K126" s="20"/>
      <c r="L126" s="20" t="s">
        <v>162</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1"/>
    </row>
    <row r="127" spans="1:50" ht="23.25" customHeight="1">
      <c r="A127" s="84"/>
      <c r="B127" s="85"/>
      <c r="C127" s="85"/>
      <c r="D127" s="85"/>
      <c r="E127" s="85"/>
      <c r="F127" s="86"/>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1"/>
    </row>
    <row r="128" spans="1:50" ht="23.25" customHeight="1">
      <c r="A128" s="84"/>
      <c r="B128" s="85"/>
      <c r="C128" s="85"/>
      <c r="D128" s="85"/>
      <c r="E128" s="85"/>
      <c r="F128" s="86"/>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1"/>
    </row>
    <row r="129" spans="1:50" ht="23.25" customHeight="1">
      <c r="A129" s="84"/>
      <c r="B129" s="85"/>
      <c r="C129" s="85"/>
      <c r="D129" s="85"/>
      <c r="E129" s="85"/>
      <c r="F129" s="86"/>
      <c r="G129" s="1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1"/>
    </row>
    <row r="130" spans="1:50" ht="18.399999999999999" customHeight="1">
      <c r="A130" s="84"/>
      <c r="B130" s="85"/>
      <c r="C130" s="85"/>
      <c r="D130" s="85"/>
      <c r="E130" s="85"/>
      <c r="F130" s="86"/>
      <c r="G130" s="19"/>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1"/>
    </row>
    <row r="131" spans="1:50" ht="18.399999999999999" customHeight="1" thickBot="1">
      <c r="A131" s="403"/>
      <c r="B131" s="404"/>
      <c r="C131" s="404"/>
      <c r="D131" s="404"/>
      <c r="E131" s="404"/>
      <c r="F131" s="405"/>
      <c r="G131" s="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1"/>
    </row>
    <row r="132" spans="1:50" ht="0.95" customHeight="1" thickBot="1">
      <c r="A132" s="27"/>
      <c r="B132" s="27"/>
      <c r="C132" s="27"/>
      <c r="D132" s="27"/>
      <c r="E132" s="27"/>
      <c r="F132" s="27"/>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row>
    <row r="133" spans="1:50" ht="30" customHeight="1">
      <c r="A133" s="423" t="s">
        <v>163</v>
      </c>
      <c r="B133" s="424"/>
      <c r="C133" s="424"/>
      <c r="D133" s="424"/>
      <c r="E133" s="424"/>
      <c r="F133" s="425"/>
      <c r="G133" s="429" t="s">
        <v>164</v>
      </c>
      <c r="H133" s="430"/>
      <c r="I133" s="430"/>
      <c r="J133" s="430"/>
      <c r="K133" s="430"/>
      <c r="L133" s="430"/>
      <c r="M133" s="430"/>
      <c r="N133" s="430"/>
      <c r="O133" s="430"/>
      <c r="P133" s="430"/>
      <c r="Q133" s="430"/>
      <c r="R133" s="430"/>
      <c r="S133" s="430"/>
      <c r="T133" s="430"/>
      <c r="U133" s="430"/>
      <c r="V133" s="430"/>
      <c r="W133" s="430"/>
      <c r="X133" s="430"/>
      <c r="Y133" s="430"/>
      <c r="Z133" s="430"/>
      <c r="AA133" s="430"/>
      <c r="AB133" s="431"/>
      <c r="AC133" s="429" t="s">
        <v>165</v>
      </c>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2"/>
    </row>
    <row r="134" spans="1:50" ht="24.75" customHeight="1">
      <c r="A134" s="214"/>
      <c r="B134" s="215"/>
      <c r="C134" s="215"/>
      <c r="D134" s="215"/>
      <c r="E134" s="215"/>
      <c r="F134" s="216"/>
      <c r="G134" s="366" t="s">
        <v>79</v>
      </c>
      <c r="H134" s="250"/>
      <c r="I134" s="250"/>
      <c r="J134" s="250"/>
      <c r="K134" s="250"/>
      <c r="L134" s="44" t="s">
        <v>166</v>
      </c>
      <c r="M134" s="45"/>
      <c r="N134" s="45"/>
      <c r="O134" s="45"/>
      <c r="P134" s="45"/>
      <c r="Q134" s="45"/>
      <c r="R134" s="45"/>
      <c r="S134" s="45"/>
      <c r="T134" s="45"/>
      <c r="U134" s="45"/>
      <c r="V134" s="45"/>
      <c r="W134" s="45"/>
      <c r="X134" s="46"/>
      <c r="Y134" s="409" t="s">
        <v>167</v>
      </c>
      <c r="Z134" s="410"/>
      <c r="AA134" s="410"/>
      <c r="AB134" s="411"/>
      <c r="AC134" s="366" t="s">
        <v>79</v>
      </c>
      <c r="AD134" s="250"/>
      <c r="AE134" s="250"/>
      <c r="AF134" s="250"/>
      <c r="AG134" s="250"/>
      <c r="AH134" s="44" t="s">
        <v>166</v>
      </c>
      <c r="AI134" s="45"/>
      <c r="AJ134" s="45"/>
      <c r="AK134" s="45"/>
      <c r="AL134" s="45"/>
      <c r="AM134" s="45"/>
      <c r="AN134" s="45"/>
      <c r="AO134" s="45"/>
      <c r="AP134" s="45"/>
      <c r="AQ134" s="45"/>
      <c r="AR134" s="45"/>
      <c r="AS134" s="45"/>
      <c r="AT134" s="46"/>
      <c r="AU134" s="409" t="s">
        <v>167</v>
      </c>
      <c r="AV134" s="410"/>
      <c r="AW134" s="410"/>
      <c r="AX134" s="412"/>
    </row>
    <row r="135" spans="1:50" ht="24.75" customHeight="1">
      <c r="A135" s="214"/>
      <c r="B135" s="215"/>
      <c r="C135" s="215"/>
      <c r="D135" s="215"/>
      <c r="E135" s="215"/>
      <c r="F135" s="216"/>
      <c r="G135" s="413" t="s">
        <v>168</v>
      </c>
      <c r="H135" s="323"/>
      <c r="I135" s="323"/>
      <c r="J135" s="323"/>
      <c r="K135" s="376"/>
      <c r="L135" s="414" t="s">
        <v>169</v>
      </c>
      <c r="M135" s="415"/>
      <c r="N135" s="415"/>
      <c r="O135" s="415"/>
      <c r="P135" s="415"/>
      <c r="Q135" s="415"/>
      <c r="R135" s="415"/>
      <c r="S135" s="415"/>
      <c r="T135" s="415"/>
      <c r="U135" s="415"/>
      <c r="V135" s="415"/>
      <c r="W135" s="415"/>
      <c r="X135" s="416"/>
      <c r="Y135" s="417">
        <v>129</v>
      </c>
      <c r="Z135" s="418"/>
      <c r="AA135" s="418"/>
      <c r="AB135" s="419"/>
      <c r="AC135" s="413" t="s">
        <v>168</v>
      </c>
      <c r="AD135" s="323"/>
      <c r="AE135" s="323"/>
      <c r="AF135" s="323"/>
      <c r="AG135" s="376"/>
      <c r="AH135" s="414" t="s">
        <v>170</v>
      </c>
      <c r="AI135" s="415"/>
      <c r="AJ135" s="415"/>
      <c r="AK135" s="415"/>
      <c r="AL135" s="415"/>
      <c r="AM135" s="415"/>
      <c r="AN135" s="415"/>
      <c r="AO135" s="415"/>
      <c r="AP135" s="415"/>
      <c r="AQ135" s="415"/>
      <c r="AR135" s="415"/>
      <c r="AS135" s="415"/>
      <c r="AT135" s="416"/>
      <c r="AU135" s="417">
        <v>12</v>
      </c>
      <c r="AV135" s="418"/>
      <c r="AW135" s="418"/>
      <c r="AX135" s="420"/>
    </row>
    <row r="136" spans="1:50" ht="24.75" customHeight="1">
      <c r="A136" s="214"/>
      <c r="B136" s="215"/>
      <c r="C136" s="215"/>
      <c r="D136" s="215"/>
      <c r="E136" s="215"/>
      <c r="F136" s="216"/>
      <c r="G136" s="433"/>
      <c r="H136" s="132"/>
      <c r="I136" s="132"/>
      <c r="J136" s="132"/>
      <c r="K136" s="133"/>
      <c r="L136" s="434"/>
      <c r="M136" s="435"/>
      <c r="N136" s="435"/>
      <c r="O136" s="435"/>
      <c r="P136" s="435"/>
      <c r="Q136" s="435"/>
      <c r="R136" s="435"/>
      <c r="S136" s="435"/>
      <c r="T136" s="435"/>
      <c r="U136" s="435"/>
      <c r="V136" s="435"/>
      <c r="W136" s="435"/>
      <c r="X136" s="436"/>
      <c r="Y136" s="437"/>
      <c r="Z136" s="438"/>
      <c r="AA136" s="438"/>
      <c r="AB136" s="439"/>
      <c r="AC136" s="433" t="s">
        <v>168</v>
      </c>
      <c r="AD136" s="132"/>
      <c r="AE136" s="132"/>
      <c r="AF136" s="132"/>
      <c r="AG136" s="133"/>
      <c r="AH136" s="434" t="s">
        <v>171</v>
      </c>
      <c r="AI136" s="435"/>
      <c r="AJ136" s="435"/>
      <c r="AK136" s="435"/>
      <c r="AL136" s="435"/>
      <c r="AM136" s="435"/>
      <c r="AN136" s="435"/>
      <c r="AO136" s="435"/>
      <c r="AP136" s="435"/>
      <c r="AQ136" s="435"/>
      <c r="AR136" s="435"/>
      <c r="AS136" s="435"/>
      <c r="AT136" s="436"/>
      <c r="AU136" s="437">
        <v>3</v>
      </c>
      <c r="AV136" s="438"/>
      <c r="AW136" s="438"/>
      <c r="AX136" s="440"/>
    </row>
    <row r="137" spans="1:50" ht="24.75" customHeight="1">
      <c r="A137" s="214"/>
      <c r="B137" s="215"/>
      <c r="C137" s="215"/>
      <c r="D137" s="215"/>
      <c r="E137" s="215"/>
      <c r="F137" s="216"/>
      <c r="G137" s="433"/>
      <c r="H137" s="132"/>
      <c r="I137" s="132"/>
      <c r="J137" s="132"/>
      <c r="K137" s="133"/>
      <c r="L137" s="434"/>
      <c r="M137" s="435"/>
      <c r="N137" s="435"/>
      <c r="O137" s="435"/>
      <c r="P137" s="435"/>
      <c r="Q137" s="435"/>
      <c r="R137" s="435"/>
      <c r="S137" s="435"/>
      <c r="T137" s="435"/>
      <c r="U137" s="435"/>
      <c r="V137" s="435"/>
      <c r="W137" s="435"/>
      <c r="X137" s="436"/>
      <c r="Y137" s="437"/>
      <c r="Z137" s="438"/>
      <c r="AA137" s="438"/>
      <c r="AB137" s="439"/>
      <c r="AC137" s="433"/>
      <c r="AD137" s="132"/>
      <c r="AE137" s="132"/>
      <c r="AF137" s="132"/>
      <c r="AG137" s="133"/>
      <c r="AH137" s="434"/>
      <c r="AI137" s="435"/>
      <c r="AJ137" s="435"/>
      <c r="AK137" s="435"/>
      <c r="AL137" s="435"/>
      <c r="AM137" s="435"/>
      <c r="AN137" s="435"/>
      <c r="AO137" s="435"/>
      <c r="AP137" s="435"/>
      <c r="AQ137" s="435"/>
      <c r="AR137" s="435"/>
      <c r="AS137" s="435"/>
      <c r="AT137" s="436"/>
      <c r="AU137" s="437"/>
      <c r="AV137" s="438"/>
      <c r="AW137" s="438"/>
      <c r="AX137" s="440"/>
    </row>
    <row r="138" spans="1:50" ht="24.75" customHeight="1">
      <c r="A138" s="214"/>
      <c r="B138" s="215"/>
      <c r="C138" s="215"/>
      <c r="D138" s="215"/>
      <c r="E138" s="215"/>
      <c r="F138" s="216"/>
      <c r="G138" s="433"/>
      <c r="H138" s="132"/>
      <c r="I138" s="132"/>
      <c r="J138" s="132"/>
      <c r="K138" s="133"/>
      <c r="L138" s="434"/>
      <c r="M138" s="435"/>
      <c r="N138" s="435"/>
      <c r="O138" s="435"/>
      <c r="P138" s="435"/>
      <c r="Q138" s="435"/>
      <c r="R138" s="435"/>
      <c r="S138" s="435"/>
      <c r="T138" s="435"/>
      <c r="U138" s="435"/>
      <c r="V138" s="435"/>
      <c r="W138" s="435"/>
      <c r="X138" s="436"/>
      <c r="Y138" s="437"/>
      <c r="Z138" s="438"/>
      <c r="AA138" s="438"/>
      <c r="AB138" s="439"/>
      <c r="AC138" s="433"/>
      <c r="AD138" s="132"/>
      <c r="AE138" s="132"/>
      <c r="AF138" s="132"/>
      <c r="AG138" s="133"/>
      <c r="AH138" s="434"/>
      <c r="AI138" s="435"/>
      <c r="AJ138" s="435"/>
      <c r="AK138" s="435"/>
      <c r="AL138" s="435"/>
      <c r="AM138" s="435"/>
      <c r="AN138" s="435"/>
      <c r="AO138" s="435"/>
      <c r="AP138" s="435"/>
      <c r="AQ138" s="435"/>
      <c r="AR138" s="435"/>
      <c r="AS138" s="435"/>
      <c r="AT138" s="436"/>
      <c r="AU138" s="437"/>
      <c r="AV138" s="438"/>
      <c r="AW138" s="438"/>
      <c r="AX138" s="440"/>
    </row>
    <row r="139" spans="1:50" ht="24.75" customHeight="1">
      <c r="A139" s="214"/>
      <c r="B139" s="215"/>
      <c r="C139" s="215"/>
      <c r="D139" s="215"/>
      <c r="E139" s="215"/>
      <c r="F139" s="216"/>
      <c r="G139" s="433"/>
      <c r="H139" s="132"/>
      <c r="I139" s="132"/>
      <c r="J139" s="132"/>
      <c r="K139" s="133"/>
      <c r="L139" s="434"/>
      <c r="M139" s="435"/>
      <c r="N139" s="435"/>
      <c r="O139" s="435"/>
      <c r="P139" s="435"/>
      <c r="Q139" s="435"/>
      <c r="R139" s="435"/>
      <c r="S139" s="435"/>
      <c r="T139" s="435"/>
      <c r="U139" s="435"/>
      <c r="V139" s="435"/>
      <c r="W139" s="435"/>
      <c r="X139" s="436"/>
      <c r="Y139" s="437"/>
      <c r="Z139" s="438"/>
      <c r="AA139" s="438"/>
      <c r="AB139" s="438"/>
      <c r="AC139" s="433"/>
      <c r="AD139" s="132"/>
      <c r="AE139" s="132"/>
      <c r="AF139" s="132"/>
      <c r="AG139" s="133"/>
      <c r="AH139" s="434"/>
      <c r="AI139" s="435"/>
      <c r="AJ139" s="435"/>
      <c r="AK139" s="435"/>
      <c r="AL139" s="435"/>
      <c r="AM139" s="435"/>
      <c r="AN139" s="435"/>
      <c r="AO139" s="435"/>
      <c r="AP139" s="435"/>
      <c r="AQ139" s="435"/>
      <c r="AR139" s="435"/>
      <c r="AS139" s="435"/>
      <c r="AT139" s="436"/>
      <c r="AU139" s="437"/>
      <c r="AV139" s="438"/>
      <c r="AW139" s="438"/>
      <c r="AX139" s="440"/>
    </row>
    <row r="140" spans="1:50" ht="24.75" customHeight="1">
      <c r="A140" s="214"/>
      <c r="B140" s="215"/>
      <c r="C140" s="215"/>
      <c r="D140" s="215"/>
      <c r="E140" s="215"/>
      <c r="F140" s="216"/>
      <c r="G140" s="433"/>
      <c r="H140" s="132"/>
      <c r="I140" s="132"/>
      <c r="J140" s="132"/>
      <c r="K140" s="133"/>
      <c r="L140" s="434"/>
      <c r="M140" s="435"/>
      <c r="N140" s="435"/>
      <c r="O140" s="435"/>
      <c r="P140" s="435"/>
      <c r="Q140" s="435"/>
      <c r="R140" s="435"/>
      <c r="S140" s="435"/>
      <c r="T140" s="435"/>
      <c r="U140" s="435"/>
      <c r="V140" s="435"/>
      <c r="W140" s="435"/>
      <c r="X140" s="436"/>
      <c r="Y140" s="437"/>
      <c r="Z140" s="438"/>
      <c r="AA140" s="438"/>
      <c r="AB140" s="438"/>
      <c r="AC140" s="433"/>
      <c r="AD140" s="132"/>
      <c r="AE140" s="132"/>
      <c r="AF140" s="132"/>
      <c r="AG140" s="133"/>
      <c r="AH140" s="434"/>
      <c r="AI140" s="435"/>
      <c r="AJ140" s="435"/>
      <c r="AK140" s="435"/>
      <c r="AL140" s="435"/>
      <c r="AM140" s="435"/>
      <c r="AN140" s="435"/>
      <c r="AO140" s="435"/>
      <c r="AP140" s="435"/>
      <c r="AQ140" s="435"/>
      <c r="AR140" s="435"/>
      <c r="AS140" s="435"/>
      <c r="AT140" s="436"/>
      <c r="AU140" s="437"/>
      <c r="AV140" s="438"/>
      <c r="AW140" s="438"/>
      <c r="AX140" s="440"/>
    </row>
    <row r="141" spans="1:50" ht="24.75" customHeight="1">
      <c r="A141" s="214"/>
      <c r="B141" s="215"/>
      <c r="C141" s="215"/>
      <c r="D141" s="215"/>
      <c r="E141" s="215"/>
      <c r="F141" s="216"/>
      <c r="G141" s="433"/>
      <c r="H141" s="132"/>
      <c r="I141" s="132"/>
      <c r="J141" s="132"/>
      <c r="K141" s="133"/>
      <c r="L141" s="434"/>
      <c r="M141" s="435"/>
      <c r="N141" s="435"/>
      <c r="O141" s="435"/>
      <c r="P141" s="435"/>
      <c r="Q141" s="435"/>
      <c r="R141" s="435"/>
      <c r="S141" s="435"/>
      <c r="T141" s="435"/>
      <c r="U141" s="435"/>
      <c r="V141" s="435"/>
      <c r="W141" s="435"/>
      <c r="X141" s="436"/>
      <c r="Y141" s="437"/>
      <c r="Z141" s="438"/>
      <c r="AA141" s="438"/>
      <c r="AB141" s="438"/>
      <c r="AC141" s="433"/>
      <c r="AD141" s="132"/>
      <c r="AE141" s="132"/>
      <c r="AF141" s="132"/>
      <c r="AG141" s="133"/>
      <c r="AH141" s="434"/>
      <c r="AI141" s="435"/>
      <c r="AJ141" s="435"/>
      <c r="AK141" s="435"/>
      <c r="AL141" s="435"/>
      <c r="AM141" s="435"/>
      <c r="AN141" s="435"/>
      <c r="AO141" s="435"/>
      <c r="AP141" s="435"/>
      <c r="AQ141" s="435"/>
      <c r="AR141" s="435"/>
      <c r="AS141" s="435"/>
      <c r="AT141" s="436"/>
      <c r="AU141" s="437"/>
      <c r="AV141" s="438"/>
      <c r="AW141" s="438"/>
      <c r="AX141" s="440"/>
    </row>
    <row r="142" spans="1:50" ht="24.75" customHeight="1">
      <c r="A142" s="214"/>
      <c r="B142" s="215"/>
      <c r="C142" s="215"/>
      <c r="D142" s="215"/>
      <c r="E142" s="215"/>
      <c r="F142" s="216"/>
      <c r="G142" s="451"/>
      <c r="H142" s="305"/>
      <c r="I142" s="305"/>
      <c r="J142" s="305"/>
      <c r="K142" s="306"/>
      <c r="L142" s="452"/>
      <c r="M142" s="453"/>
      <c r="N142" s="453"/>
      <c r="O142" s="453"/>
      <c r="P142" s="453"/>
      <c r="Q142" s="453"/>
      <c r="R142" s="453"/>
      <c r="S142" s="453"/>
      <c r="T142" s="453"/>
      <c r="U142" s="453"/>
      <c r="V142" s="453"/>
      <c r="W142" s="453"/>
      <c r="X142" s="454"/>
      <c r="Y142" s="455"/>
      <c r="Z142" s="456"/>
      <c r="AA142" s="456"/>
      <c r="AB142" s="456"/>
      <c r="AC142" s="451"/>
      <c r="AD142" s="305"/>
      <c r="AE142" s="305"/>
      <c r="AF142" s="305"/>
      <c r="AG142" s="306"/>
      <c r="AH142" s="452"/>
      <c r="AI142" s="453"/>
      <c r="AJ142" s="453"/>
      <c r="AK142" s="453"/>
      <c r="AL142" s="453"/>
      <c r="AM142" s="453"/>
      <c r="AN142" s="453"/>
      <c r="AO142" s="453"/>
      <c r="AP142" s="453"/>
      <c r="AQ142" s="453"/>
      <c r="AR142" s="453"/>
      <c r="AS142" s="453"/>
      <c r="AT142" s="454"/>
      <c r="AU142" s="455"/>
      <c r="AV142" s="456"/>
      <c r="AW142" s="456"/>
      <c r="AX142" s="457"/>
    </row>
    <row r="143" spans="1:50" ht="24.75" customHeight="1">
      <c r="A143" s="214"/>
      <c r="B143" s="215"/>
      <c r="C143" s="215"/>
      <c r="D143" s="215"/>
      <c r="E143" s="215"/>
      <c r="F143" s="216"/>
      <c r="G143" s="445" t="s">
        <v>41</v>
      </c>
      <c r="H143" s="45"/>
      <c r="I143" s="45"/>
      <c r="J143" s="45"/>
      <c r="K143" s="45"/>
      <c r="L143" s="446"/>
      <c r="M143" s="168"/>
      <c r="N143" s="168"/>
      <c r="O143" s="168"/>
      <c r="P143" s="168"/>
      <c r="Q143" s="168"/>
      <c r="R143" s="168"/>
      <c r="S143" s="168"/>
      <c r="T143" s="168"/>
      <c r="U143" s="168"/>
      <c r="V143" s="168"/>
      <c r="W143" s="168"/>
      <c r="X143" s="169"/>
      <c r="Y143" s="447">
        <f>SUM(Y135:AB142)</f>
        <v>129</v>
      </c>
      <c r="Z143" s="448"/>
      <c r="AA143" s="448"/>
      <c r="AB143" s="449"/>
      <c r="AC143" s="445" t="s">
        <v>41</v>
      </c>
      <c r="AD143" s="45"/>
      <c r="AE143" s="45"/>
      <c r="AF143" s="45"/>
      <c r="AG143" s="45"/>
      <c r="AH143" s="446"/>
      <c r="AI143" s="168"/>
      <c r="AJ143" s="168"/>
      <c r="AK143" s="168"/>
      <c r="AL143" s="168"/>
      <c r="AM143" s="168"/>
      <c r="AN143" s="168"/>
      <c r="AO143" s="168"/>
      <c r="AP143" s="168"/>
      <c r="AQ143" s="168"/>
      <c r="AR143" s="168"/>
      <c r="AS143" s="168"/>
      <c r="AT143" s="169"/>
      <c r="AU143" s="447">
        <f>SUM(AU135:AX142)</f>
        <v>15</v>
      </c>
      <c r="AV143" s="448"/>
      <c r="AW143" s="448"/>
      <c r="AX143" s="450"/>
    </row>
    <row r="144" spans="1:50" ht="30" customHeight="1">
      <c r="A144" s="214"/>
      <c r="B144" s="215"/>
      <c r="C144" s="215"/>
      <c r="D144" s="215"/>
      <c r="E144" s="215"/>
      <c r="F144" s="216"/>
      <c r="G144" s="441" t="s">
        <v>172</v>
      </c>
      <c r="H144" s="442"/>
      <c r="I144" s="442"/>
      <c r="J144" s="442"/>
      <c r="K144" s="442"/>
      <c r="L144" s="442"/>
      <c r="M144" s="442"/>
      <c r="N144" s="442"/>
      <c r="O144" s="442"/>
      <c r="P144" s="442"/>
      <c r="Q144" s="442"/>
      <c r="R144" s="442"/>
      <c r="S144" s="442"/>
      <c r="T144" s="442"/>
      <c r="U144" s="442"/>
      <c r="V144" s="442"/>
      <c r="W144" s="442"/>
      <c r="X144" s="442"/>
      <c r="Y144" s="442"/>
      <c r="Z144" s="442"/>
      <c r="AA144" s="442"/>
      <c r="AB144" s="443"/>
      <c r="AC144" s="441" t="s">
        <v>173</v>
      </c>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4"/>
    </row>
    <row r="145" spans="1:50" ht="25.5" customHeight="1">
      <c r="A145" s="214"/>
      <c r="B145" s="215"/>
      <c r="C145" s="215"/>
      <c r="D145" s="215"/>
      <c r="E145" s="215"/>
      <c r="F145" s="216"/>
      <c r="G145" s="366" t="s">
        <v>79</v>
      </c>
      <c r="H145" s="250"/>
      <c r="I145" s="250"/>
      <c r="J145" s="250"/>
      <c r="K145" s="250"/>
      <c r="L145" s="44" t="s">
        <v>166</v>
      </c>
      <c r="M145" s="45"/>
      <c r="N145" s="45"/>
      <c r="O145" s="45"/>
      <c r="P145" s="45"/>
      <c r="Q145" s="45"/>
      <c r="R145" s="45"/>
      <c r="S145" s="45"/>
      <c r="T145" s="45"/>
      <c r="U145" s="45"/>
      <c r="V145" s="45"/>
      <c r="W145" s="45"/>
      <c r="X145" s="46"/>
      <c r="Y145" s="409" t="s">
        <v>167</v>
      </c>
      <c r="Z145" s="410"/>
      <c r="AA145" s="410"/>
      <c r="AB145" s="411"/>
      <c r="AC145" s="366" t="s">
        <v>79</v>
      </c>
      <c r="AD145" s="250"/>
      <c r="AE145" s="250"/>
      <c r="AF145" s="250"/>
      <c r="AG145" s="250"/>
      <c r="AH145" s="44" t="s">
        <v>166</v>
      </c>
      <c r="AI145" s="45"/>
      <c r="AJ145" s="45"/>
      <c r="AK145" s="45"/>
      <c r="AL145" s="45"/>
      <c r="AM145" s="45"/>
      <c r="AN145" s="45"/>
      <c r="AO145" s="45"/>
      <c r="AP145" s="45"/>
      <c r="AQ145" s="45"/>
      <c r="AR145" s="45"/>
      <c r="AS145" s="45"/>
      <c r="AT145" s="46"/>
      <c r="AU145" s="409" t="s">
        <v>167</v>
      </c>
      <c r="AV145" s="410"/>
      <c r="AW145" s="410"/>
      <c r="AX145" s="412"/>
    </row>
    <row r="146" spans="1:50" ht="24.75" customHeight="1">
      <c r="A146" s="214"/>
      <c r="B146" s="215"/>
      <c r="C146" s="215"/>
      <c r="D146" s="215"/>
      <c r="E146" s="215"/>
      <c r="F146" s="216"/>
      <c r="G146" s="413" t="s">
        <v>174</v>
      </c>
      <c r="H146" s="323"/>
      <c r="I146" s="323"/>
      <c r="J146" s="323"/>
      <c r="K146" s="376"/>
      <c r="L146" s="414" t="s">
        <v>175</v>
      </c>
      <c r="M146" s="415"/>
      <c r="N146" s="415"/>
      <c r="O146" s="415"/>
      <c r="P146" s="415"/>
      <c r="Q146" s="415"/>
      <c r="R146" s="415"/>
      <c r="S146" s="415"/>
      <c r="T146" s="415"/>
      <c r="U146" s="415"/>
      <c r="V146" s="415"/>
      <c r="W146" s="415"/>
      <c r="X146" s="416"/>
      <c r="Y146" s="417">
        <v>110</v>
      </c>
      <c r="Z146" s="418"/>
      <c r="AA146" s="418"/>
      <c r="AB146" s="419"/>
      <c r="AC146" s="413" t="s">
        <v>168</v>
      </c>
      <c r="AD146" s="323"/>
      <c r="AE146" s="323"/>
      <c r="AF146" s="323"/>
      <c r="AG146" s="376"/>
      <c r="AH146" s="458" t="s">
        <v>176</v>
      </c>
      <c r="AI146" s="459"/>
      <c r="AJ146" s="459"/>
      <c r="AK146" s="459"/>
      <c r="AL146" s="459"/>
      <c r="AM146" s="459"/>
      <c r="AN146" s="459"/>
      <c r="AO146" s="459"/>
      <c r="AP146" s="459"/>
      <c r="AQ146" s="459"/>
      <c r="AR146" s="459"/>
      <c r="AS146" s="459"/>
      <c r="AT146" s="460"/>
      <c r="AU146" s="417">
        <v>7</v>
      </c>
      <c r="AV146" s="418"/>
      <c r="AW146" s="418"/>
      <c r="AX146" s="420"/>
    </row>
    <row r="147" spans="1:50" ht="24.75" customHeight="1">
      <c r="A147" s="214"/>
      <c r="B147" s="215"/>
      <c r="C147" s="215"/>
      <c r="D147" s="215"/>
      <c r="E147" s="215"/>
      <c r="F147" s="216"/>
      <c r="G147" s="433" t="s">
        <v>168</v>
      </c>
      <c r="H147" s="132"/>
      <c r="I147" s="132"/>
      <c r="J147" s="132"/>
      <c r="K147" s="133"/>
      <c r="L147" s="434" t="s">
        <v>177</v>
      </c>
      <c r="M147" s="435"/>
      <c r="N147" s="435"/>
      <c r="O147" s="435"/>
      <c r="P147" s="435"/>
      <c r="Q147" s="435"/>
      <c r="R147" s="435"/>
      <c r="S147" s="435"/>
      <c r="T147" s="435"/>
      <c r="U147" s="435"/>
      <c r="V147" s="435"/>
      <c r="W147" s="435"/>
      <c r="X147" s="436"/>
      <c r="Y147" s="437">
        <v>4</v>
      </c>
      <c r="Z147" s="438"/>
      <c r="AA147" s="438"/>
      <c r="AB147" s="439"/>
      <c r="AC147" s="433" t="s">
        <v>168</v>
      </c>
      <c r="AD147" s="132"/>
      <c r="AE147" s="132"/>
      <c r="AF147" s="132"/>
      <c r="AG147" s="133"/>
      <c r="AH147" s="434" t="s">
        <v>178</v>
      </c>
      <c r="AI147" s="435"/>
      <c r="AJ147" s="435"/>
      <c r="AK147" s="435"/>
      <c r="AL147" s="435"/>
      <c r="AM147" s="435"/>
      <c r="AN147" s="435"/>
      <c r="AO147" s="435"/>
      <c r="AP147" s="435"/>
      <c r="AQ147" s="435"/>
      <c r="AR147" s="435"/>
      <c r="AS147" s="435"/>
      <c r="AT147" s="436"/>
      <c r="AU147" s="437">
        <v>6</v>
      </c>
      <c r="AV147" s="438"/>
      <c r="AW147" s="438"/>
      <c r="AX147" s="440"/>
    </row>
    <row r="148" spans="1:50" ht="24.75" customHeight="1">
      <c r="A148" s="214"/>
      <c r="B148" s="215"/>
      <c r="C148" s="215"/>
      <c r="D148" s="215"/>
      <c r="E148" s="215"/>
      <c r="F148" s="216"/>
      <c r="G148" s="433" t="s">
        <v>168</v>
      </c>
      <c r="H148" s="132"/>
      <c r="I148" s="132"/>
      <c r="J148" s="132"/>
      <c r="K148" s="133"/>
      <c r="L148" s="434" t="s">
        <v>179</v>
      </c>
      <c r="M148" s="435"/>
      <c r="N148" s="435"/>
      <c r="O148" s="435"/>
      <c r="P148" s="435"/>
      <c r="Q148" s="435"/>
      <c r="R148" s="435"/>
      <c r="S148" s="435"/>
      <c r="T148" s="435"/>
      <c r="U148" s="435"/>
      <c r="V148" s="435"/>
      <c r="W148" s="435"/>
      <c r="X148" s="436"/>
      <c r="Y148" s="437">
        <v>2</v>
      </c>
      <c r="Z148" s="438"/>
      <c r="AA148" s="438"/>
      <c r="AB148" s="439"/>
      <c r="AC148" s="433" t="s">
        <v>168</v>
      </c>
      <c r="AD148" s="132"/>
      <c r="AE148" s="132"/>
      <c r="AF148" s="132"/>
      <c r="AG148" s="133"/>
      <c r="AH148" s="434" t="s">
        <v>176</v>
      </c>
      <c r="AI148" s="435"/>
      <c r="AJ148" s="435"/>
      <c r="AK148" s="435"/>
      <c r="AL148" s="435"/>
      <c r="AM148" s="435"/>
      <c r="AN148" s="435"/>
      <c r="AO148" s="435"/>
      <c r="AP148" s="435"/>
      <c r="AQ148" s="435"/>
      <c r="AR148" s="435"/>
      <c r="AS148" s="435"/>
      <c r="AT148" s="436"/>
      <c r="AU148" s="437">
        <v>5</v>
      </c>
      <c r="AV148" s="438"/>
      <c r="AW148" s="438"/>
      <c r="AX148" s="440"/>
    </row>
    <row r="149" spans="1:50" ht="24.75" customHeight="1">
      <c r="A149" s="214"/>
      <c r="B149" s="215"/>
      <c r="C149" s="215"/>
      <c r="D149" s="215"/>
      <c r="E149" s="215"/>
      <c r="F149" s="216"/>
      <c r="G149" s="433"/>
      <c r="H149" s="132"/>
      <c r="I149" s="132"/>
      <c r="J149" s="132"/>
      <c r="K149" s="133"/>
      <c r="L149" s="434" t="s">
        <v>180</v>
      </c>
      <c r="M149" s="435"/>
      <c r="N149" s="435"/>
      <c r="O149" s="435"/>
      <c r="P149" s="435"/>
      <c r="Q149" s="435"/>
      <c r="R149" s="435"/>
      <c r="S149" s="435"/>
      <c r="T149" s="435"/>
      <c r="U149" s="435"/>
      <c r="V149" s="435"/>
      <c r="W149" s="435"/>
      <c r="X149" s="436"/>
      <c r="Y149" s="437">
        <v>1</v>
      </c>
      <c r="Z149" s="438"/>
      <c r="AA149" s="438"/>
      <c r="AB149" s="439"/>
      <c r="AC149" s="433"/>
      <c r="AD149" s="132"/>
      <c r="AE149" s="132"/>
      <c r="AF149" s="132"/>
      <c r="AG149" s="133"/>
      <c r="AH149" s="434" t="s">
        <v>181</v>
      </c>
      <c r="AI149" s="435"/>
      <c r="AJ149" s="435"/>
      <c r="AK149" s="435"/>
      <c r="AL149" s="435"/>
      <c r="AM149" s="435"/>
      <c r="AN149" s="435"/>
      <c r="AO149" s="435"/>
      <c r="AP149" s="435"/>
      <c r="AQ149" s="435"/>
      <c r="AR149" s="435"/>
      <c r="AS149" s="435"/>
      <c r="AT149" s="436"/>
      <c r="AU149" s="437">
        <v>10</v>
      </c>
      <c r="AV149" s="438"/>
      <c r="AW149" s="438"/>
      <c r="AX149" s="440"/>
    </row>
    <row r="150" spans="1:50" ht="24.75" customHeight="1">
      <c r="A150" s="214"/>
      <c r="B150" s="215"/>
      <c r="C150" s="215"/>
      <c r="D150" s="215"/>
      <c r="E150" s="215"/>
      <c r="F150" s="216"/>
      <c r="G150" s="433"/>
      <c r="H150" s="132"/>
      <c r="I150" s="132"/>
      <c r="J150" s="132"/>
      <c r="K150" s="133"/>
      <c r="L150" s="434"/>
      <c r="M150" s="435"/>
      <c r="N150" s="435"/>
      <c r="O150" s="435"/>
      <c r="P150" s="435"/>
      <c r="Q150" s="435"/>
      <c r="R150" s="435"/>
      <c r="S150" s="435"/>
      <c r="T150" s="435"/>
      <c r="U150" s="435"/>
      <c r="V150" s="435"/>
      <c r="W150" s="435"/>
      <c r="X150" s="436"/>
      <c r="Y150" s="437"/>
      <c r="Z150" s="438"/>
      <c r="AA150" s="438"/>
      <c r="AB150" s="438"/>
      <c r="AC150" s="433"/>
      <c r="AD150" s="132"/>
      <c r="AE150" s="132"/>
      <c r="AF150" s="132"/>
      <c r="AG150" s="133"/>
      <c r="AH150" s="434"/>
      <c r="AI150" s="435"/>
      <c r="AJ150" s="435"/>
      <c r="AK150" s="435"/>
      <c r="AL150" s="435"/>
      <c r="AM150" s="435"/>
      <c r="AN150" s="435"/>
      <c r="AO150" s="435"/>
      <c r="AP150" s="435"/>
      <c r="AQ150" s="435"/>
      <c r="AR150" s="435"/>
      <c r="AS150" s="435"/>
      <c r="AT150" s="436"/>
      <c r="AU150" s="437"/>
      <c r="AV150" s="438"/>
      <c r="AW150" s="438"/>
      <c r="AX150" s="440"/>
    </row>
    <row r="151" spans="1:50" ht="24.75" customHeight="1">
      <c r="A151" s="214"/>
      <c r="B151" s="215"/>
      <c r="C151" s="215"/>
      <c r="D151" s="215"/>
      <c r="E151" s="215"/>
      <c r="F151" s="216"/>
      <c r="G151" s="433"/>
      <c r="H151" s="132"/>
      <c r="I151" s="132"/>
      <c r="J151" s="132"/>
      <c r="K151" s="133"/>
      <c r="L151" s="434"/>
      <c r="M151" s="435"/>
      <c r="N151" s="435"/>
      <c r="O151" s="435"/>
      <c r="P151" s="435"/>
      <c r="Q151" s="435"/>
      <c r="R151" s="435"/>
      <c r="S151" s="435"/>
      <c r="T151" s="435"/>
      <c r="U151" s="435"/>
      <c r="V151" s="435"/>
      <c r="W151" s="435"/>
      <c r="X151" s="436"/>
      <c r="Y151" s="437"/>
      <c r="Z151" s="438"/>
      <c r="AA151" s="438"/>
      <c r="AB151" s="438"/>
      <c r="AC151" s="433"/>
      <c r="AD151" s="132"/>
      <c r="AE151" s="132"/>
      <c r="AF151" s="132"/>
      <c r="AG151" s="133"/>
      <c r="AH151" s="434"/>
      <c r="AI151" s="435"/>
      <c r="AJ151" s="435"/>
      <c r="AK151" s="435"/>
      <c r="AL151" s="435"/>
      <c r="AM151" s="435"/>
      <c r="AN151" s="435"/>
      <c r="AO151" s="435"/>
      <c r="AP151" s="435"/>
      <c r="AQ151" s="435"/>
      <c r="AR151" s="435"/>
      <c r="AS151" s="435"/>
      <c r="AT151" s="436"/>
      <c r="AU151" s="437"/>
      <c r="AV151" s="438"/>
      <c r="AW151" s="438"/>
      <c r="AX151" s="440"/>
    </row>
    <row r="152" spans="1:50" ht="24.75" customHeight="1">
      <c r="A152" s="214"/>
      <c r="B152" s="215"/>
      <c r="C152" s="215"/>
      <c r="D152" s="215"/>
      <c r="E152" s="215"/>
      <c r="F152" s="216"/>
      <c r="G152" s="433"/>
      <c r="H152" s="132"/>
      <c r="I152" s="132"/>
      <c r="J152" s="132"/>
      <c r="K152" s="133"/>
      <c r="L152" s="434"/>
      <c r="M152" s="435"/>
      <c r="N152" s="435"/>
      <c r="O152" s="435"/>
      <c r="P152" s="435"/>
      <c r="Q152" s="435"/>
      <c r="R152" s="435"/>
      <c r="S152" s="435"/>
      <c r="T152" s="435"/>
      <c r="U152" s="435"/>
      <c r="V152" s="435"/>
      <c r="W152" s="435"/>
      <c r="X152" s="436"/>
      <c r="Y152" s="437"/>
      <c r="Z152" s="438"/>
      <c r="AA152" s="438"/>
      <c r="AB152" s="438"/>
      <c r="AC152" s="433"/>
      <c r="AD152" s="132"/>
      <c r="AE152" s="132"/>
      <c r="AF152" s="132"/>
      <c r="AG152" s="133"/>
      <c r="AH152" s="434"/>
      <c r="AI152" s="435"/>
      <c r="AJ152" s="435"/>
      <c r="AK152" s="435"/>
      <c r="AL152" s="435"/>
      <c r="AM152" s="435"/>
      <c r="AN152" s="435"/>
      <c r="AO152" s="435"/>
      <c r="AP152" s="435"/>
      <c r="AQ152" s="435"/>
      <c r="AR152" s="435"/>
      <c r="AS152" s="435"/>
      <c r="AT152" s="436"/>
      <c r="AU152" s="437"/>
      <c r="AV152" s="438"/>
      <c r="AW152" s="438"/>
      <c r="AX152" s="440"/>
    </row>
    <row r="153" spans="1:50" ht="24.75" customHeight="1">
      <c r="A153" s="214"/>
      <c r="B153" s="215"/>
      <c r="C153" s="215"/>
      <c r="D153" s="215"/>
      <c r="E153" s="215"/>
      <c r="F153" s="216"/>
      <c r="G153" s="451"/>
      <c r="H153" s="305"/>
      <c r="I153" s="305"/>
      <c r="J153" s="305"/>
      <c r="K153" s="306"/>
      <c r="L153" s="452"/>
      <c r="M153" s="453"/>
      <c r="N153" s="453"/>
      <c r="O153" s="453"/>
      <c r="P153" s="453"/>
      <c r="Q153" s="453"/>
      <c r="R153" s="453"/>
      <c r="S153" s="453"/>
      <c r="T153" s="453"/>
      <c r="U153" s="453"/>
      <c r="V153" s="453"/>
      <c r="W153" s="453"/>
      <c r="X153" s="454"/>
      <c r="Y153" s="455"/>
      <c r="Z153" s="456"/>
      <c r="AA153" s="456"/>
      <c r="AB153" s="456"/>
      <c r="AC153" s="451"/>
      <c r="AD153" s="305"/>
      <c r="AE153" s="305"/>
      <c r="AF153" s="305"/>
      <c r="AG153" s="306"/>
      <c r="AH153" s="452"/>
      <c r="AI153" s="453"/>
      <c r="AJ153" s="453"/>
      <c r="AK153" s="453"/>
      <c r="AL153" s="453"/>
      <c r="AM153" s="453"/>
      <c r="AN153" s="453"/>
      <c r="AO153" s="453"/>
      <c r="AP153" s="453"/>
      <c r="AQ153" s="453"/>
      <c r="AR153" s="453"/>
      <c r="AS153" s="453"/>
      <c r="AT153" s="454"/>
      <c r="AU153" s="455"/>
      <c r="AV153" s="456"/>
      <c r="AW153" s="456"/>
      <c r="AX153" s="457"/>
    </row>
    <row r="154" spans="1:50" ht="24.75" customHeight="1">
      <c r="A154" s="214"/>
      <c r="B154" s="215"/>
      <c r="C154" s="215"/>
      <c r="D154" s="215"/>
      <c r="E154" s="215"/>
      <c r="F154" s="216"/>
      <c r="G154" s="445" t="s">
        <v>41</v>
      </c>
      <c r="H154" s="45"/>
      <c r="I154" s="45"/>
      <c r="J154" s="45"/>
      <c r="K154" s="45"/>
      <c r="L154" s="446"/>
      <c r="M154" s="168"/>
      <c r="N154" s="168"/>
      <c r="O154" s="168"/>
      <c r="P154" s="168"/>
      <c r="Q154" s="168"/>
      <c r="R154" s="168"/>
      <c r="S154" s="168"/>
      <c r="T154" s="168"/>
      <c r="U154" s="168"/>
      <c r="V154" s="168"/>
      <c r="W154" s="168"/>
      <c r="X154" s="169"/>
      <c r="Y154" s="447">
        <f>SUM(Y146:AB153)</f>
        <v>117</v>
      </c>
      <c r="Z154" s="448"/>
      <c r="AA154" s="448"/>
      <c r="AB154" s="449"/>
      <c r="AC154" s="445" t="s">
        <v>41</v>
      </c>
      <c r="AD154" s="45"/>
      <c r="AE154" s="45"/>
      <c r="AF154" s="45"/>
      <c r="AG154" s="45"/>
      <c r="AH154" s="446"/>
      <c r="AI154" s="168"/>
      <c r="AJ154" s="168"/>
      <c r="AK154" s="168"/>
      <c r="AL154" s="168"/>
      <c r="AM154" s="168"/>
      <c r="AN154" s="168"/>
      <c r="AO154" s="168"/>
      <c r="AP154" s="168"/>
      <c r="AQ154" s="168"/>
      <c r="AR154" s="168"/>
      <c r="AS154" s="168"/>
      <c r="AT154" s="169"/>
      <c r="AU154" s="447">
        <f>SUM(AU146:AX153)</f>
        <v>28</v>
      </c>
      <c r="AV154" s="448"/>
      <c r="AW154" s="448"/>
      <c r="AX154" s="450"/>
    </row>
    <row r="155" spans="1:50" ht="30" customHeight="1">
      <c r="A155" s="214"/>
      <c r="B155" s="215"/>
      <c r="C155" s="215"/>
      <c r="D155" s="215"/>
      <c r="E155" s="215"/>
      <c r="F155" s="216"/>
      <c r="G155" s="441" t="s">
        <v>182</v>
      </c>
      <c r="H155" s="442"/>
      <c r="I155" s="442"/>
      <c r="J155" s="442"/>
      <c r="K155" s="442"/>
      <c r="L155" s="442"/>
      <c r="M155" s="442"/>
      <c r="N155" s="442"/>
      <c r="O155" s="442"/>
      <c r="P155" s="442"/>
      <c r="Q155" s="442"/>
      <c r="R155" s="442"/>
      <c r="S155" s="442"/>
      <c r="T155" s="442"/>
      <c r="U155" s="442"/>
      <c r="V155" s="442"/>
      <c r="W155" s="442"/>
      <c r="X155" s="442"/>
      <c r="Y155" s="442"/>
      <c r="Z155" s="442"/>
      <c r="AA155" s="442"/>
      <c r="AB155" s="443"/>
      <c r="AC155" s="441" t="s">
        <v>183</v>
      </c>
      <c r="AD155" s="442"/>
      <c r="AE155" s="442"/>
      <c r="AF155" s="442"/>
      <c r="AG155" s="442"/>
      <c r="AH155" s="442"/>
      <c r="AI155" s="442"/>
      <c r="AJ155" s="442"/>
      <c r="AK155" s="442"/>
      <c r="AL155" s="442"/>
      <c r="AM155" s="442"/>
      <c r="AN155" s="442"/>
      <c r="AO155" s="442"/>
      <c r="AP155" s="442"/>
      <c r="AQ155" s="442"/>
      <c r="AR155" s="442"/>
      <c r="AS155" s="442"/>
      <c r="AT155" s="442"/>
      <c r="AU155" s="442"/>
      <c r="AV155" s="442"/>
      <c r="AW155" s="442"/>
      <c r="AX155" s="444"/>
    </row>
    <row r="156" spans="1:50" ht="24.75" customHeight="1">
      <c r="A156" s="214"/>
      <c r="B156" s="215"/>
      <c r="C156" s="215"/>
      <c r="D156" s="215"/>
      <c r="E156" s="215"/>
      <c r="F156" s="216"/>
      <c r="G156" s="366" t="s">
        <v>79</v>
      </c>
      <c r="H156" s="250"/>
      <c r="I156" s="250"/>
      <c r="J156" s="250"/>
      <c r="K156" s="250"/>
      <c r="L156" s="44" t="s">
        <v>166</v>
      </c>
      <c r="M156" s="45"/>
      <c r="N156" s="45"/>
      <c r="O156" s="45"/>
      <c r="P156" s="45"/>
      <c r="Q156" s="45"/>
      <c r="R156" s="45"/>
      <c r="S156" s="45"/>
      <c r="T156" s="45"/>
      <c r="U156" s="45"/>
      <c r="V156" s="45"/>
      <c r="W156" s="45"/>
      <c r="X156" s="46"/>
      <c r="Y156" s="409" t="s">
        <v>184</v>
      </c>
      <c r="Z156" s="410"/>
      <c r="AA156" s="410"/>
      <c r="AB156" s="411"/>
      <c r="AC156" s="366" t="s">
        <v>79</v>
      </c>
      <c r="AD156" s="250"/>
      <c r="AE156" s="250"/>
      <c r="AF156" s="250"/>
      <c r="AG156" s="250"/>
      <c r="AH156" s="44" t="s">
        <v>166</v>
      </c>
      <c r="AI156" s="45"/>
      <c r="AJ156" s="45"/>
      <c r="AK156" s="45"/>
      <c r="AL156" s="45"/>
      <c r="AM156" s="45"/>
      <c r="AN156" s="45"/>
      <c r="AO156" s="45"/>
      <c r="AP156" s="45"/>
      <c r="AQ156" s="45"/>
      <c r="AR156" s="45"/>
      <c r="AS156" s="45"/>
      <c r="AT156" s="46"/>
      <c r="AU156" s="409" t="s">
        <v>184</v>
      </c>
      <c r="AV156" s="410"/>
      <c r="AW156" s="410"/>
      <c r="AX156" s="412"/>
    </row>
    <row r="157" spans="1:50" ht="24.75" customHeight="1">
      <c r="A157" s="214"/>
      <c r="B157" s="215"/>
      <c r="C157" s="215"/>
      <c r="D157" s="215"/>
      <c r="E157" s="215"/>
      <c r="F157" s="216"/>
      <c r="G157" s="413" t="s">
        <v>185</v>
      </c>
      <c r="H157" s="323"/>
      <c r="I157" s="323"/>
      <c r="J157" s="323"/>
      <c r="K157" s="376"/>
      <c r="L157" s="414" t="s">
        <v>186</v>
      </c>
      <c r="M157" s="415"/>
      <c r="N157" s="415"/>
      <c r="O157" s="415"/>
      <c r="P157" s="415"/>
      <c r="Q157" s="415"/>
      <c r="R157" s="415"/>
      <c r="S157" s="415"/>
      <c r="T157" s="415"/>
      <c r="U157" s="415"/>
      <c r="V157" s="415"/>
      <c r="W157" s="415"/>
      <c r="X157" s="416"/>
      <c r="Y157" s="417">
        <v>127</v>
      </c>
      <c r="Z157" s="418"/>
      <c r="AA157" s="418"/>
      <c r="AB157" s="419"/>
      <c r="AC157" s="413" t="s">
        <v>185</v>
      </c>
      <c r="AD157" s="323"/>
      <c r="AE157" s="323"/>
      <c r="AF157" s="323"/>
      <c r="AG157" s="376"/>
      <c r="AH157" s="458" t="s">
        <v>187</v>
      </c>
      <c r="AI157" s="459"/>
      <c r="AJ157" s="459"/>
      <c r="AK157" s="459"/>
      <c r="AL157" s="459"/>
      <c r="AM157" s="459"/>
      <c r="AN157" s="459"/>
      <c r="AO157" s="459"/>
      <c r="AP157" s="459"/>
      <c r="AQ157" s="459"/>
      <c r="AR157" s="459"/>
      <c r="AS157" s="459"/>
      <c r="AT157" s="460"/>
      <c r="AU157" s="417">
        <v>112</v>
      </c>
      <c r="AV157" s="418"/>
      <c r="AW157" s="418"/>
      <c r="AX157" s="420"/>
    </row>
    <row r="158" spans="1:50" ht="24.75" customHeight="1">
      <c r="A158" s="214"/>
      <c r="B158" s="215"/>
      <c r="C158" s="215"/>
      <c r="D158" s="215"/>
      <c r="E158" s="215"/>
      <c r="F158" s="216"/>
      <c r="G158" s="433" t="s">
        <v>185</v>
      </c>
      <c r="H158" s="132"/>
      <c r="I158" s="132"/>
      <c r="J158" s="132"/>
      <c r="K158" s="133"/>
      <c r="L158" s="434" t="s">
        <v>188</v>
      </c>
      <c r="M158" s="435"/>
      <c r="N158" s="435"/>
      <c r="O158" s="435"/>
      <c r="P158" s="435"/>
      <c r="Q158" s="435"/>
      <c r="R158" s="435"/>
      <c r="S158" s="435"/>
      <c r="T158" s="435"/>
      <c r="U158" s="435"/>
      <c r="V158" s="435"/>
      <c r="W158" s="435"/>
      <c r="X158" s="436"/>
      <c r="Y158" s="437">
        <v>6</v>
      </c>
      <c r="Z158" s="438"/>
      <c r="AA158" s="438"/>
      <c r="AB158" s="439"/>
      <c r="AC158" s="433" t="s">
        <v>185</v>
      </c>
      <c r="AD158" s="132"/>
      <c r="AE158" s="132"/>
      <c r="AF158" s="132"/>
      <c r="AG158" s="133"/>
      <c r="AH158" s="434" t="s">
        <v>189</v>
      </c>
      <c r="AI158" s="435"/>
      <c r="AJ158" s="435"/>
      <c r="AK158" s="435"/>
      <c r="AL158" s="435"/>
      <c r="AM158" s="435"/>
      <c r="AN158" s="435"/>
      <c r="AO158" s="435"/>
      <c r="AP158" s="435"/>
      <c r="AQ158" s="435"/>
      <c r="AR158" s="435"/>
      <c r="AS158" s="435"/>
      <c r="AT158" s="436"/>
      <c r="AU158" s="437">
        <v>15</v>
      </c>
      <c r="AV158" s="438"/>
      <c r="AW158" s="438"/>
      <c r="AX158" s="440"/>
    </row>
    <row r="159" spans="1:50" ht="24.75" customHeight="1">
      <c r="A159" s="214"/>
      <c r="B159" s="215"/>
      <c r="C159" s="215"/>
      <c r="D159" s="215"/>
      <c r="E159" s="215"/>
      <c r="F159" s="216"/>
      <c r="G159" s="433"/>
      <c r="H159" s="132"/>
      <c r="I159" s="132"/>
      <c r="J159" s="132"/>
      <c r="K159" s="133"/>
      <c r="L159" s="434"/>
      <c r="M159" s="435"/>
      <c r="N159" s="435"/>
      <c r="O159" s="435"/>
      <c r="P159" s="435"/>
      <c r="Q159" s="435"/>
      <c r="R159" s="435"/>
      <c r="S159" s="435"/>
      <c r="T159" s="435"/>
      <c r="U159" s="435"/>
      <c r="V159" s="435"/>
      <c r="W159" s="435"/>
      <c r="X159" s="436"/>
      <c r="Y159" s="437"/>
      <c r="Z159" s="438"/>
      <c r="AA159" s="438"/>
      <c r="AB159" s="439"/>
      <c r="AC159" s="433" t="s">
        <v>185</v>
      </c>
      <c r="AD159" s="132"/>
      <c r="AE159" s="132"/>
      <c r="AF159" s="132"/>
      <c r="AG159" s="133"/>
      <c r="AH159" s="434" t="s">
        <v>190</v>
      </c>
      <c r="AI159" s="435"/>
      <c r="AJ159" s="435"/>
      <c r="AK159" s="435"/>
      <c r="AL159" s="435"/>
      <c r="AM159" s="435"/>
      <c r="AN159" s="435"/>
      <c r="AO159" s="435"/>
      <c r="AP159" s="435"/>
      <c r="AQ159" s="435"/>
      <c r="AR159" s="435"/>
      <c r="AS159" s="435"/>
      <c r="AT159" s="436"/>
      <c r="AU159" s="437">
        <v>4</v>
      </c>
      <c r="AV159" s="438"/>
      <c r="AW159" s="438"/>
      <c r="AX159" s="440"/>
    </row>
    <row r="160" spans="1:50" ht="24.75" customHeight="1">
      <c r="A160" s="214"/>
      <c r="B160" s="215"/>
      <c r="C160" s="215"/>
      <c r="D160" s="215"/>
      <c r="E160" s="215"/>
      <c r="F160" s="216"/>
      <c r="G160" s="433"/>
      <c r="H160" s="132"/>
      <c r="I160" s="132"/>
      <c r="J160" s="132"/>
      <c r="K160" s="133"/>
      <c r="L160" s="434"/>
      <c r="M160" s="435"/>
      <c r="N160" s="435"/>
      <c r="O160" s="435"/>
      <c r="P160" s="435"/>
      <c r="Q160" s="435"/>
      <c r="R160" s="435"/>
      <c r="S160" s="435"/>
      <c r="T160" s="435"/>
      <c r="U160" s="435"/>
      <c r="V160" s="435"/>
      <c r="W160" s="435"/>
      <c r="X160" s="436"/>
      <c r="Y160" s="437"/>
      <c r="Z160" s="438"/>
      <c r="AA160" s="438"/>
      <c r="AB160" s="439"/>
      <c r="AC160" s="433"/>
      <c r="AD160" s="132"/>
      <c r="AE160" s="132"/>
      <c r="AF160" s="132"/>
      <c r="AG160" s="133"/>
      <c r="AH160" s="434"/>
      <c r="AI160" s="435"/>
      <c r="AJ160" s="435"/>
      <c r="AK160" s="435"/>
      <c r="AL160" s="435"/>
      <c r="AM160" s="435"/>
      <c r="AN160" s="435"/>
      <c r="AO160" s="435"/>
      <c r="AP160" s="435"/>
      <c r="AQ160" s="435"/>
      <c r="AR160" s="435"/>
      <c r="AS160" s="435"/>
      <c r="AT160" s="436"/>
      <c r="AU160" s="437"/>
      <c r="AV160" s="438"/>
      <c r="AW160" s="438"/>
      <c r="AX160" s="440"/>
    </row>
    <row r="161" spans="1:50" ht="24.75" customHeight="1">
      <c r="A161" s="214"/>
      <c r="B161" s="215"/>
      <c r="C161" s="215"/>
      <c r="D161" s="215"/>
      <c r="E161" s="215"/>
      <c r="F161" s="216"/>
      <c r="G161" s="433"/>
      <c r="H161" s="132"/>
      <c r="I161" s="132"/>
      <c r="J161" s="132"/>
      <c r="K161" s="133"/>
      <c r="L161" s="434"/>
      <c r="M161" s="435"/>
      <c r="N161" s="435"/>
      <c r="O161" s="435"/>
      <c r="P161" s="435"/>
      <c r="Q161" s="435"/>
      <c r="R161" s="435"/>
      <c r="S161" s="435"/>
      <c r="T161" s="435"/>
      <c r="U161" s="435"/>
      <c r="V161" s="435"/>
      <c r="W161" s="435"/>
      <c r="X161" s="436"/>
      <c r="Y161" s="437"/>
      <c r="Z161" s="438"/>
      <c r="AA161" s="438"/>
      <c r="AB161" s="438"/>
      <c r="AC161" s="433"/>
      <c r="AD161" s="132"/>
      <c r="AE161" s="132"/>
      <c r="AF161" s="132"/>
      <c r="AG161" s="133"/>
      <c r="AH161" s="434"/>
      <c r="AI161" s="435"/>
      <c r="AJ161" s="435"/>
      <c r="AK161" s="435"/>
      <c r="AL161" s="435"/>
      <c r="AM161" s="435"/>
      <c r="AN161" s="435"/>
      <c r="AO161" s="435"/>
      <c r="AP161" s="435"/>
      <c r="AQ161" s="435"/>
      <c r="AR161" s="435"/>
      <c r="AS161" s="435"/>
      <c r="AT161" s="436"/>
      <c r="AU161" s="437"/>
      <c r="AV161" s="438"/>
      <c r="AW161" s="438"/>
      <c r="AX161" s="440"/>
    </row>
    <row r="162" spans="1:50" ht="24.75" customHeight="1">
      <c r="A162" s="214"/>
      <c r="B162" s="215"/>
      <c r="C162" s="215"/>
      <c r="D162" s="215"/>
      <c r="E162" s="215"/>
      <c r="F162" s="216"/>
      <c r="G162" s="433"/>
      <c r="H162" s="132"/>
      <c r="I162" s="132"/>
      <c r="J162" s="132"/>
      <c r="K162" s="133"/>
      <c r="L162" s="434"/>
      <c r="M162" s="435"/>
      <c r="N162" s="435"/>
      <c r="O162" s="435"/>
      <c r="P162" s="435"/>
      <c r="Q162" s="435"/>
      <c r="R162" s="435"/>
      <c r="S162" s="435"/>
      <c r="T162" s="435"/>
      <c r="U162" s="435"/>
      <c r="V162" s="435"/>
      <c r="W162" s="435"/>
      <c r="X162" s="436"/>
      <c r="Y162" s="437"/>
      <c r="Z162" s="438"/>
      <c r="AA162" s="438"/>
      <c r="AB162" s="438"/>
      <c r="AC162" s="433"/>
      <c r="AD162" s="132"/>
      <c r="AE162" s="132"/>
      <c r="AF162" s="132"/>
      <c r="AG162" s="133"/>
      <c r="AH162" s="434"/>
      <c r="AI162" s="435"/>
      <c r="AJ162" s="435"/>
      <c r="AK162" s="435"/>
      <c r="AL162" s="435"/>
      <c r="AM162" s="435"/>
      <c r="AN162" s="435"/>
      <c r="AO162" s="435"/>
      <c r="AP162" s="435"/>
      <c r="AQ162" s="435"/>
      <c r="AR162" s="435"/>
      <c r="AS162" s="435"/>
      <c r="AT162" s="436"/>
      <c r="AU162" s="437"/>
      <c r="AV162" s="438"/>
      <c r="AW162" s="438"/>
      <c r="AX162" s="440"/>
    </row>
    <row r="163" spans="1:50" ht="24.75" customHeight="1">
      <c r="A163" s="214"/>
      <c r="B163" s="215"/>
      <c r="C163" s="215"/>
      <c r="D163" s="215"/>
      <c r="E163" s="215"/>
      <c r="F163" s="216"/>
      <c r="G163" s="433"/>
      <c r="H163" s="132"/>
      <c r="I163" s="132"/>
      <c r="J163" s="132"/>
      <c r="K163" s="133"/>
      <c r="L163" s="434"/>
      <c r="M163" s="435"/>
      <c r="N163" s="435"/>
      <c r="O163" s="435"/>
      <c r="P163" s="435"/>
      <c r="Q163" s="435"/>
      <c r="R163" s="435"/>
      <c r="S163" s="435"/>
      <c r="T163" s="435"/>
      <c r="U163" s="435"/>
      <c r="V163" s="435"/>
      <c r="W163" s="435"/>
      <c r="X163" s="436"/>
      <c r="Y163" s="437"/>
      <c r="Z163" s="438"/>
      <c r="AA163" s="438"/>
      <c r="AB163" s="438"/>
      <c r="AC163" s="433"/>
      <c r="AD163" s="132"/>
      <c r="AE163" s="132"/>
      <c r="AF163" s="132"/>
      <c r="AG163" s="133"/>
      <c r="AH163" s="434"/>
      <c r="AI163" s="435"/>
      <c r="AJ163" s="435"/>
      <c r="AK163" s="435"/>
      <c r="AL163" s="435"/>
      <c r="AM163" s="435"/>
      <c r="AN163" s="435"/>
      <c r="AO163" s="435"/>
      <c r="AP163" s="435"/>
      <c r="AQ163" s="435"/>
      <c r="AR163" s="435"/>
      <c r="AS163" s="435"/>
      <c r="AT163" s="436"/>
      <c r="AU163" s="437"/>
      <c r="AV163" s="438"/>
      <c r="AW163" s="438"/>
      <c r="AX163" s="440"/>
    </row>
    <row r="164" spans="1:50" ht="24.75" customHeight="1">
      <c r="A164" s="214"/>
      <c r="B164" s="215"/>
      <c r="C164" s="215"/>
      <c r="D164" s="215"/>
      <c r="E164" s="215"/>
      <c r="F164" s="216"/>
      <c r="G164" s="451"/>
      <c r="H164" s="305"/>
      <c r="I164" s="305"/>
      <c r="J164" s="305"/>
      <c r="K164" s="306"/>
      <c r="L164" s="452"/>
      <c r="M164" s="453"/>
      <c r="N164" s="453"/>
      <c r="O164" s="453"/>
      <c r="P164" s="453"/>
      <c r="Q164" s="453"/>
      <c r="R164" s="453"/>
      <c r="S164" s="453"/>
      <c r="T164" s="453"/>
      <c r="U164" s="453"/>
      <c r="V164" s="453"/>
      <c r="W164" s="453"/>
      <c r="X164" s="454"/>
      <c r="Y164" s="455"/>
      <c r="Z164" s="456"/>
      <c r="AA164" s="456"/>
      <c r="AB164" s="456"/>
      <c r="AC164" s="451"/>
      <c r="AD164" s="305"/>
      <c r="AE164" s="305"/>
      <c r="AF164" s="305"/>
      <c r="AG164" s="306"/>
      <c r="AH164" s="452"/>
      <c r="AI164" s="453"/>
      <c r="AJ164" s="453"/>
      <c r="AK164" s="453"/>
      <c r="AL164" s="453"/>
      <c r="AM164" s="453"/>
      <c r="AN164" s="453"/>
      <c r="AO164" s="453"/>
      <c r="AP164" s="453"/>
      <c r="AQ164" s="453"/>
      <c r="AR164" s="453"/>
      <c r="AS164" s="453"/>
      <c r="AT164" s="454"/>
      <c r="AU164" s="455"/>
      <c r="AV164" s="456"/>
      <c r="AW164" s="456"/>
      <c r="AX164" s="457"/>
    </row>
    <row r="165" spans="1:50" ht="24.75" customHeight="1">
      <c r="A165" s="214"/>
      <c r="B165" s="215"/>
      <c r="C165" s="215"/>
      <c r="D165" s="215"/>
      <c r="E165" s="215"/>
      <c r="F165" s="216"/>
      <c r="G165" s="445" t="s">
        <v>41</v>
      </c>
      <c r="H165" s="45"/>
      <c r="I165" s="45"/>
      <c r="J165" s="45"/>
      <c r="K165" s="45"/>
      <c r="L165" s="446"/>
      <c r="M165" s="168"/>
      <c r="N165" s="168"/>
      <c r="O165" s="168"/>
      <c r="P165" s="168"/>
      <c r="Q165" s="168"/>
      <c r="R165" s="168"/>
      <c r="S165" s="168"/>
      <c r="T165" s="168"/>
      <c r="U165" s="168"/>
      <c r="V165" s="168"/>
      <c r="W165" s="168"/>
      <c r="X165" s="169"/>
      <c r="Y165" s="447">
        <f>SUM(Y157:AB164)</f>
        <v>133</v>
      </c>
      <c r="Z165" s="448"/>
      <c r="AA165" s="448"/>
      <c r="AB165" s="449"/>
      <c r="AC165" s="445" t="s">
        <v>41</v>
      </c>
      <c r="AD165" s="45"/>
      <c r="AE165" s="45"/>
      <c r="AF165" s="45"/>
      <c r="AG165" s="45"/>
      <c r="AH165" s="446"/>
      <c r="AI165" s="168"/>
      <c r="AJ165" s="168"/>
      <c r="AK165" s="168"/>
      <c r="AL165" s="168"/>
      <c r="AM165" s="168"/>
      <c r="AN165" s="168"/>
      <c r="AO165" s="168"/>
      <c r="AP165" s="168"/>
      <c r="AQ165" s="168"/>
      <c r="AR165" s="168"/>
      <c r="AS165" s="168"/>
      <c r="AT165" s="169"/>
      <c r="AU165" s="447">
        <f>SUM(AU157:AX164)</f>
        <v>131</v>
      </c>
      <c r="AV165" s="448"/>
      <c r="AW165" s="448"/>
      <c r="AX165" s="450"/>
    </row>
    <row r="166" spans="1:50" ht="30" customHeight="1">
      <c r="A166" s="214"/>
      <c r="B166" s="215"/>
      <c r="C166" s="215"/>
      <c r="D166" s="215"/>
      <c r="E166" s="215"/>
      <c r="F166" s="216"/>
      <c r="G166" s="441" t="s">
        <v>191</v>
      </c>
      <c r="H166" s="442"/>
      <c r="I166" s="442"/>
      <c r="J166" s="442"/>
      <c r="K166" s="442"/>
      <c r="L166" s="442"/>
      <c r="M166" s="442"/>
      <c r="N166" s="442"/>
      <c r="O166" s="442"/>
      <c r="P166" s="442"/>
      <c r="Q166" s="442"/>
      <c r="R166" s="442"/>
      <c r="S166" s="442"/>
      <c r="T166" s="442"/>
      <c r="U166" s="442"/>
      <c r="V166" s="442"/>
      <c r="W166" s="442"/>
      <c r="X166" s="442"/>
      <c r="Y166" s="442"/>
      <c r="Z166" s="442"/>
      <c r="AA166" s="442"/>
      <c r="AB166" s="443"/>
      <c r="AC166" s="441" t="s">
        <v>192</v>
      </c>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4"/>
    </row>
    <row r="167" spans="1:50" ht="24.75" customHeight="1">
      <c r="A167" s="214"/>
      <c r="B167" s="215"/>
      <c r="C167" s="215"/>
      <c r="D167" s="215"/>
      <c r="E167" s="215"/>
      <c r="F167" s="216"/>
      <c r="G167" s="366" t="s">
        <v>79</v>
      </c>
      <c r="H167" s="250"/>
      <c r="I167" s="250"/>
      <c r="J167" s="250"/>
      <c r="K167" s="250"/>
      <c r="L167" s="44" t="s">
        <v>166</v>
      </c>
      <c r="M167" s="45"/>
      <c r="N167" s="45"/>
      <c r="O167" s="45"/>
      <c r="P167" s="45"/>
      <c r="Q167" s="45"/>
      <c r="R167" s="45"/>
      <c r="S167" s="45"/>
      <c r="T167" s="45"/>
      <c r="U167" s="45"/>
      <c r="V167" s="45"/>
      <c r="W167" s="45"/>
      <c r="X167" s="46"/>
      <c r="Y167" s="409" t="s">
        <v>167</v>
      </c>
      <c r="Z167" s="410"/>
      <c r="AA167" s="410"/>
      <c r="AB167" s="411"/>
      <c r="AC167" s="366" t="s">
        <v>79</v>
      </c>
      <c r="AD167" s="250"/>
      <c r="AE167" s="250"/>
      <c r="AF167" s="250"/>
      <c r="AG167" s="250"/>
      <c r="AH167" s="44" t="s">
        <v>166</v>
      </c>
      <c r="AI167" s="45"/>
      <c r="AJ167" s="45"/>
      <c r="AK167" s="45"/>
      <c r="AL167" s="45"/>
      <c r="AM167" s="45"/>
      <c r="AN167" s="45"/>
      <c r="AO167" s="45"/>
      <c r="AP167" s="45"/>
      <c r="AQ167" s="45"/>
      <c r="AR167" s="45"/>
      <c r="AS167" s="45"/>
      <c r="AT167" s="46"/>
      <c r="AU167" s="409" t="s">
        <v>167</v>
      </c>
      <c r="AV167" s="410"/>
      <c r="AW167" s="410"/>
      <c r="AX167" s="412"/>
    </row>
    <row r="168" spans="1:50" ht="24.75" customHeight="1">
      <c r="A168" s="214"/>
      <c r="B168" s="215"/>
      <c r="C168" s="215"/>
      <c r="D168" s="215"/>
      <c r="E168" s="215"/>
      <c r="F168" s="216"/>
      <c r="G168" s="413" t="s">
        <v>168</v>
      </c>
      <c r="H168" s="323"/>
      <c r="I168" s="323"/>
      <c r="J168" s="323"/>
      <c r="K168" s="376"/>
      <c r="L168" s="414" t="s">
        <v>176</v>
      </c>
      <c r="M168" s="415"/>
      <c r="N168" s="415"/>
      <c r="O168" s="415"/>
      <c r="P168" s="415"/>
      <c r="Q168" s="415"/>
      <c r="R168" s="415"/>
      <c r="S168" s="415"/>
      <c r="T168" s="415"/>
      <c r="U168" s="415"/>
      <c r="V168" s="415"/>
      <c r="W168" s="415"/>
      <c r="X168" s="416"/>
      <c r="Y168" s="417">
        <v>7</v>
      </c>
      <c r="Z168" s="418"/>
      <c r="AA168" s="418"/>
      <c r="AB168" s="419"/>
      <c r="AC168" s="413"/>
      <c r="AD168" s="323"/>
      <c r="AE168" s="323"/>
      <c r="AF168" s="323"/>
      <c r="AG168" s="376"/>
      <c r="AH168" s="414"/>
      <c r="AI168" s="415"/>
      <c r="AJ168" s="415"/>
      <c r="AK168" s="415"/>
      <c r="AL168" s="415"/>
      <c r="AM168" s="415"/>
      <c r="AN168" s="415"/>
      <c r="AO168" s="415"/>
      <c r="AP168" s="415"/>
      <c r="AQ168" s="415"/>
      <c r="AR168" s="415"/>
      <c r="AS168" s="415"/>
      <c r="AT168" s="416"/>
      <c r="AU168" s="417"/>
      <c r="AV168" s="418"/>
      <c r="AW168" s="418"/>
      <c r="AX168" s="420"/>
    </row>
    <row r="169" spans="1:50" ht="24.75" customHeight="1">
      <c r="A169" s="214"/>
      <c r="B169" s="215"/>
      <c r="C169" s="215"/>
      <c r="D169" s="215"/>
      <c r="E169" s="215"/>
      <c r="F169" s="216"/>
      <c r="G169" s="433" t="s">
        <v>168</v>
      </c>
      <c r="H169" s="132"/>
      <c r="I169" s="132"/>
      <c r="J169" s="132"/>
      <c r="K169" s="133"/>
      <c r="L169" s="434" t="s">
        <v>193</v>
      </c>
      <c r="M169" s="435"/>
      <c r="N169" s="435"/>
      <c r="O169" s="435"/>
      <c r="P169" s="435"/>
      <c r="Q169" s="435"/>
      <c r="R169" s="435"/>
      <c r="S169" s="435"/>
      <c r="T169" s="435"/>
      <c r="U169" s="435"/>
      <c r="V169" s="435"/>
      <c r="W169" s="435"/>
      <c r="X169" s="436"/>
      <c r="Y169" s="437">
        <v>7</v>
      </c>
      <c r="Z169" s="438"/>
      <c r="AA169" s="438"/>
      <c r="AB169" s="439"/>
      <c r="AC169" s="433"/>
      <c r="AD169" s="132"/>
      <c r="AE169" s="132"/>
      <c r="AF169" s="132"/>
      <c r="AG169" s="133"/>
      <c r="AH169" s="434"/>
      <c r="AI169" s="435"/>
      <c r="AJ169" s="435"/>
      <c r="AK169" s="435"/>
      <c r="AL169" s="435"/>
      <c r="AM169" s="435"/>
      <c r="AN169" s="435"/>
      <c r="AO169" s="435"/>
      <c r="AP169" s="435"/>
      <c r="AQ169" s="435"/>
      <c r="AR169" s="435"/>
      <c r="AS169" s="435"/>
      <c r="AT169" s="436"/>
      <c r="AU169" s="437"/>
      <c r="AV169" s="438"/>
      <c r="AW169" s="438"/>
      <c r="AX169" s="440"/>
    </row>
    <row r="170" spans="1:50" ht="24.75" customHeight="1">
      <c r="A170" s="214"/>
      <c r="B170" s="215"/>
      <c r="C170" s="215"/>
      <c r="D170" s="215"/>
      <c r="E170" s="215"/>
      <c r="F170" s="216"/>
      <c r="G170" s="433" t="s">
        <v>168</v>
      </c>
      <c r="H170" s="132"/>
      <c r="I170" s="132"/>
      <c r="J170" s="132"/>
      <c r="K170" s="133"/>
      <c r="L170" s="434" t="s">
        <v>194</v>
      </c>
      <c r="M170" s="435"/>
      <c r="N170" s="435"/>
      <c r="O170" s="435"/>
      <c r="P170" s="435"/>
      <c r="Q170" s="435"/>
      <c r="R170" s="435"/>
      <c r="S170" s="435"/>
      <c r="T170" s="435"/>
      <c r="U170" s="435"/>
      <c r="V170" s="435"/>
      <c r="W170" s="435"/>
      <c r="X170" s="436"/>
      <c r="Y170" s="437">
        <v>5</v>
      </c>
      <c r="Z170" s="438"/>
      <c r="AA170" s="438"/>
      <c r="AB170" s="439"/>
      <c r="AC170" s="433"/>
      <c r="AD170" s="132"/>
      <c r="AE170" s="132"/>
      <c r="AF170" s="132"/>
      <c r="AG170" s="133"/>
      <c r="AH170" s="434"/>
      <c r="AI170" s="435"/>
      <c r="AJ170" s="435"/>
      <c r="AK170" s="435"/>
      <c r="AL170" s="435"/>
      <c r="AM170" s="435"/>
      <c r="AN170" s="435"/>
      <c r="AO170" s="435"/>
      <c r="AP170" s="435"/>
      <c r="AQ170" s="435"/>
      <c r="AR170" s="435"/>
      <c r="AS170" s="435"/>
      <c r="AT170" s="436"/>
      <c r="AU170" s="437"/>
      <c r="AV170" s="438"/>
      <c r="AW170" s="438"/>
      <c r="AX170" s="440"/>
    </row>
    <row r="171" spans="1:50" ht="24.75" customHeight="1">
      <c r="A171" s="214"/>
      <c r="B171" s="215"/>
      <c r="C171" s="215"/>
      <c r="D171" s="215"/>
      <c r="E171" s="215"/>
      <c r="F171" s="216"/>
      <c r="G171" s="433"/>
      <c r="H171" s="132"/>
      <c r="I171" s="132"/>
      <c r="J171" s="132"/>
      <c r="K171" s="133"/>
      <c r="L171" s="434" t="s">
        <v>195</v>
      </c>
      <c r="M171" s="435"/>
      <c r="N171" s="435"/>
      <c r="O171" s="435"/>
      <c r="P171" s="435"/>
      <c r="Q171" s="435"/>
      <c r="R171" s="435"/>
      <c r="S171" s="435"/>
      <c r="T171" s="435"/>
      <c r="U171" s="435"/>
      <c r="V171" s="435"/>
      <c r="W171" s="435"/>
      <c r="X171" s="436"/>
      <c r="Y171" s="437">
        <v>30</v>
      </c>
      <c r="Z171" s="438"/>
      <c r="AA171" s="438"/>
      <c r="AB171" s="439"/>
      <c r="AC171" s="433"/>
      <c r="AD171" s="132"/>
      <c r="AE171" s="132"/>
      <c r="AF171" s="132"/>
      <c r="AG171" s="133"/>
      <c r="AH171" s="434"/>
      <c r="AI171" s="435"/>
      <c r="AJ171" s="435"/>
      <c r="AK171" s="435"/>
      <c r="AL171" s="435"/>
      <c r="AM171" s="435"/>
      <c r="AN171" s="435"/>
      <c r="AO171" s="435"/>
      <c r="AP171" s="435"/>
      <c r="AQ171" s="435"/>
      <c r="AR171" s="435"/>
      <c r="AS171" s="435"/>
      <c r="AT171" s="436"/>
      <c r="AU171" s="437"/>
      <c r="AV171" s="438"/>
      <c r="AW171" s="438"/>
      <c r="AX171" s="440"/>
    </row>
    <row r="172" spans="1:50" ht="24.75" customHeight="1">
      <c r="A172" s="214"/>
      <c r="B172" s="215"/>
      <c r="C172" s="215"/>
      <c r="D172" s="215"/>
      <c r="E172" s="215"/>
      <c r="F172" s="216"/>
      <c r="G172" s="433"/>
      <c r="H172" s="132"/>
      <c r="I172" s="132"/>
      <c r="J172" s="132"/>
      <c r="K172" s="133"/>
      <c r="L172" s="434"/>
      <c r="M172" s="435"/>
      <c r="N172" s="435"/>
      <c r="O172" s="435"/>
      <c r="P172" s="435"/>
      <c r="Q172" s="435"/>
      <c r="R172" s="435"/>
      <c r="S172" s="435"/>
      <c r="T172" s="435"/>
      <c r="U172" s="435"/>
      <c r="V172" s="435"/>
      <c r="W172" s="435"/>
      <c r="X172" s="436"/>
      <c r="Y172" s="437"/>
      <c r="Z172" s="438"/>
      <c r="AA172" s="438"/>
      <c r="AB172" s="439"/>
      <c r="AC172" s="433"/>
      <c r="AD172" s="132"/>
      <c r="AE172" s="132"/>
      <c r="AF172" s="132"/>
      <c r="AG172" s="133"/>
      <c r="AH172" s="434"/>
      <c r="AI172" s="435"/>
      <c r="AJ172" s="435"/>
      <c r="AK172" s="435"/>
      <c r="AL172" s="435"/>
      <c r="AM172" s="435"/>
      <c r="AN172" s="435"/>
      <c r="AO172" s="435"/>
      <c r="AP172" s="435"/>
      <c r="AQ172" s="435"/>
      <c r="AR172" s="435"/>
      <c r="AS172" s="435"/>
      <c r="AT172" s="436"/>
      <c r="AU172" s="437"/>
      <c r="AV172" s="438"/>
      <c r="AW172" s="438"/>
      <c r="AX172" s="440"/>
    </row>
    <row r="173" spans="1:50" ht="24.75" customHeight="1">
      <c r="A173" s="214"/>
      <c r="B173" s="215"/>
      <c r="C173" s="215"/>
      <c r="D173" s="215"/>
      <c r="E173" s="215"/>
      <c r="F173" s="216"/>
      <c r="G173" s="433"/>
      <c r="H173" s="132"/>
      <c r="I173" s="132"/>
      <c r="J173" s="132"/>
      <c r="K173" s="133"/>
      <c r="L173" s="434"/>
      <c r="M173" s="435"/>
      <c r="N173" s="435"/>
      <c r="O173" s="435"/>
      <c r="P173" s="435"/>
      <c r="Q173" s="435"/>
      <c r="R173" s="435"/>
      <c r="S173" s="435"/>
      <c r="T173" s="435"/>
      <c r="U173" s="435"/>
      <c r="V173" s="435"/>
      <c r="W173" s="435"/>
      <c r="X173" s="436"/>
      <c r="Y173" s="437"/>
      <c r="Z173" s="438"/>
      <c r="AA173" s="438"/>
      <c r="AB173" s="438"/>
      <c r="AC173" s="433"/>
      <c r="AD173" s="132"/>
      <c r="AE173" s="132"/>
      <c r="AF173" s="132"/>
      <c r="AG173" s="133"/>
      <c r="AH173" s="434"/>
      <c r="AI173" s="435"/>
      <c r="AJ173" s="435"/>
      <c r="AK173" s="435"/>
      <c r="AL173" s="435"/>
      <c r="AM173" s="435"/>
      <c r="AN173" s="435"/>
      <c r="AO173" s="435"/>
      <c r="AP173" s="435"/>
      <c r="AQ173" s="435"/>
      <c r="AR173" s="435"/>
      <c r="AS173" s="435"/>
      <c r="AT173" s="436"/>
      <c r="AU173" s="437"/>
      <c r="AV173" s="438"/>
      <c r="AW173" s="438"/>
      <c r="AX173" s="440"/>
    </row>
    <row r="174" spans="1:50" ht="24.75" customHeight="1">
      <c r="A174" s="214"/>
      <c r="B174" s="215"/>
      <c r="C174" s="215"/>
      <c r="D174" s="215"/>
      <c r="E174" s="215"/>
      <c r="F174" s="216"/>
      <c r="G174" s="433"/>
      <c r="H174" s="132"/>
      <c r="I174" s="132"/>
      <c r="J174" s="132"/>
      <c r="K174" s="133"/>
      <c r="L174" s="434"/>
      <c r="M174" s="435"/>
      <c r="N174" s="435"/>
      <c r="O174" s="435"/>
      <c r="P174" s="435"/>
      <c r="Q174" s="435"/>
      <c r="R174" s="435"/>
      <c r="S174" s="435"/>
      <c r="T174" s="435"/>
      <c r="U174" s="435"/>
      <c r="V174" s="435"/>
      <c r="W174" s="435"/>
      <c r="X174" s="436"/>
      <c r="Y174" s="437"/>
      <c r="Z174" s="438"/>
      <c r="AA174" s="438"/>
      <c r="AB174" s="438"/>
      <c r="AC174" s="433"/>
      <c r="AD174" s="132"/>
      <c r="AE174" s="132"/>
      <c r="AF174" s="132"/>
      <c r="AG174" s="133"/>
      <c r="AH174" s="434"/>
      <c r="AI174" s="435"/>
      <c r="AJ174" s="435"/>
      <c r="AK174" s="435"/>
      <c r="AL174" s="435"/>
      <c r="AM174" s="435"/>
      <c r="AN174" s="435"/>
      <c r="AO174" s="435"/>
      <c r="AP174" s="435"/>
      <c r="AQ174" s="435"/>
      <c r="AR174" s="435"/>
      <c r="AS174" s="435"/>
      <c r="AT174" s="436"/>
      <c r="AU174" s="437"/>
      <c r="AV174" s="438"/>
      <c r="AW174" s="438"/>
      <c r="AX174" s="440"/>
    </row>
    <row r="175" spans="1:50" ht="24.75" customHeight="1">
      <c r="A175" s="214"/>
      <c r="B175" s="215"/>
      <c r="C175" s="215"/>
      <c r="D175" s="215"/>
      <c r="E175" s="215"/>
      <c r="F175" s="216"/>
      <c r="G175" s="451"/>
      <c r="H175" s="305"/>
      <c r="I175" s="305"/>
      <c r="J175" s="305"/>
      <c r="K175" s="306"/>
      <c r="L175" s="452"/>
      <c r="M175" s="453"/>
      <c r="N175" s="453"/>
      <c r="O175" s="453"/>
      <c r="P175" s="453"/>
      <c r="Q175" s="453"/>
      <c r="R175" s="453"/>
      <c r="S175" s="453"/>
      <c r="T175" s="453"/>
      <c r="U175" s="453"/>
      <c r="V175" s="453"/>
      <c r="W175" s="453"/>
      <c r="X175" s="454"/>
      <c r="Y175" s="455"/>
      <c r="Z175" s="456"/>
      <c r="AA175" s="456"/>
      <c r="AB175" s="456"/>
      <c r="AC175" s="451"/>
      <c r="AD175" s="305"/>
      <c r="AE175" s="305"/>
      <c r="AF175" s="305"/>
      <c r="AG175" s="306"/>
      <c r="AH175" s="452"/>
      <c r="AI175" s="453"/>
      <c r="AJ175" s="453"/>
      <c r="AK175" s="453"/>
      <c r="AL175" s="453"/>
      <c r="AM175" s="453"/>
      <c r="AN175" s="453"/>
      <c r="AO175" s="453"/>
      <c r="AP175" s="453"/>
      <c r="AQ175" s="453"/>
      <c r="AR175" s="453"/>
      <c r="AS175" s="453"/>
      <c r="AT175" s="454"/>
      <c r="AU175" s="455"/>
      <c r="AV175" s="456"/>
      <c r="AW175" s="456"/>
      <c r="AX175" s="457"/>
    </row>
    <row r="176" spans="1:50" ht="24.75" customHeight="1" thickBot="1">
      <c r="A176" s="426"/>
      <c r="B176" s="427"/>
      <c r="C176" s="427"/>
      <c r="D176" s="427"/>
      <c r="E176" s="427"/>
      <c r="F176" s="428"/>
      <c r="G176" s="461" t="s">
        <v>41</v>
      </c>
      <c r="H176" s="308"/>
      <c r="I176" s="308"/>
      <c r="J176" s="308"/>
      <c r="K176" s="308"/>
      <c r="L176" s="462"/>
      <c r="M176" s="463"/>
      <c r="N176" s="463"/>
      <c r="O176" s="463"/>
      <c r="P176" s="463"/>
      <c r="Q176" s="463"/>
      <c r="R176" s="463"/>
      <c r="S176" s="463"/>
      <c r="T176" s="463"/>
      <c r="U176" s="463"/>
      <c r="V176" s="463"/>
      <c r="W176" s="463"/>
      <c r="X176" s="464"/>
      <c r="Y176" s="465">
        <f>SUM(Y168:AB175)</f>
        <v>49</v>
      </c>
      <c r="Z176" s="466"/>
      <c r="AA176" s="466"/>
      <c r="AB176" s="467"/>
      <c r="AC176" s="461" t="s">
        <v>41</v>
      </c>
      <c r="AD176" s="308"/>
      <c r="AE176" s="308"/>
      <c r="AF176" s="308"/>
      <c r="AG176" s="308"/>
      <c r="AH176" s="462"/>
      <c r="AI176" s="463"/>
      <c r="AJ176" s="463"/>
      <c r="AK176" s="463"/>
      <c r="AL176" s="463"/>
      <c r="AM176" s="463"/>
      <c r="AN176" s="463"/>
      <c r="AO176" s="463"/>
      <c r="AP176" s="463"/>
      <c r="AQ176" s="463"/>
      <c r="AR176" s="463"/>
      <c r="AS176" s="463"/>
      <c r="AT176" s="464"/>
      <c r="AU176" s="465">
        <f>SUM(AU168:AX175)</f>
        <v>0</v>
      </c>
      <c r="AV176" s="466"/>
      <c r="AW176" s="466"/>
      <c r="AX176" s="468"/>
    </row>
    <row r="177" spans="1:50" ht="33" customHeight="1">
      <c r="A177" s="29"/>
      <c r="B177" s="29"/>
      <c r="C177" s="29"/>
      <c r="D177" s="29"/>
      <c r="E177" s="29"/>
      <c r="F177" s="29"/>
      <c r="G177" s="6"/>
      <c r="H177" s="6"/>
      <c r="I177" s="6"/>
      <c r="J177" s="6"/>
      <c r="K177" s="6"/>
      <c r="L177" s="30"/>
      <c r="M177" s="6"/>
      <c r="N177" s="6"/>
      <c r="O177" s="6"/>
      <c r="P177" s="6"/>
      <c r="Q177" s="6"/>
      <c r="R177" s="6"/>
      <c r="S177" s="6"/>
      <c r="T177" s="6"/>
      <c r="U177" s="6"/>
      <c r="V177" s="6"/>
      <c r="W177" s="6"/>
      <c r="X177" s="6"/>
      <c r="Y177" s="31"/>
      <c r="Z177" s="31"/>
      <c r="AA177" s="31"/>
      <c r="AB177" s="31"/>
      <c r="AC177" s="6"/>
      <c r="AD177" s="6"/>
      <c r="AE177" s="6"/>
      <c r="AF177" s="6"/>
      <c r="AG177" s="6"/>
      <c r="AH177" s="30"/>
      <c r="AI177" s="6"/>
      <c r="AJ177" s="6"/>
      <c r="AK177" s="6"/>
      <c r="AL177" s="32" t="s">
        <v>196</v>
      </c>
      <c r="AM177" s="6"/>
      <c r="AN177" s="6"/>
      <c r="AO177" s="6"/>
      <c r="AP177" s="6"/>
      <c r="AQ177" s="6"/>
      <c r="AR177" s="6"/>
      <c r="AS177" s="6"/>
      <c r="AT177" s="6"/>
      <c r="AU177" s="31"/>
      <c r="AV177" s="31"/>
      <c r="AW177" s="31"/>
      <c r="AX177" s="31"/>
    </row>
    <row r="178" spans="1:50" ht="23.25" customHeight="1"/>
    <row r="179" spans="1:50" ht="23.25" customHeight="1"/>
    <row r="180" spans="1:50" ht="23.25" hidden="1" customHeight="1"/>
    <row r="181" spans="1:50" ht="23.25" hidden="1" customHeight="1"/>
    <row r="182" spans="1:50" ht="23.25" hidden="1" customHeight="1"/>
    <row r="183" spans="1:50" ht="23.25" hidden="1" customHeight="1"/>
    <row r="184" spans="1:50" ht="23.25" hidden="1" customHeight="1"/>
    <row r="185" spans="1:50" ht="23.25" hidden="1" customHeight="1"/>
    <row r="186" spans="1:50" ht="23.25" hidden="1" customHeight="1"/>
    <row r="187" spans="1:50" ht="23.25" hidden="1" customHeight="1"/>
    <row r="188" spans="1:50" ht="23.25" hidden="1" customHeight="1"/>
    <row r="189" spans="1:50" ht="23.25" hidden="1" customHeight="1"/>
    <row r="190" spans="1:50" ht="23.25" hidden="1" customHeight="1"/>
    <row r="191" spans="1:50" ht="23.25" hidden="1" customHeight="1"/>
    <row r="192" spans="1:50" ht="23.25" hidden="1" customHeight="1"/>
    <row r="193" ht="23.25" hidden="1" customHeight="1"/>
    <row r="194" ht="23.25" hidden="1" customHeight="1"/>
    <row r="195" ht="23.25" hidden="1" customHeight="1"/>
    <row r="196" ht="23.25" hidden="1" customHeight="1"/>
    <row r="197" ht="23.25" hidden="1" customHeight="1"/>
    <row r="198" ht="23.25" hidden="1" customHeight="1"/>
    <row r="199" ht="23.25" hidden="1" customHeight="1"/>
    <row r="200" ht="23.25" hidden="1" customHeight="1"/>
    <row r="201" ht="23.25" hidden="1" customHeight="1"/>
    <row r="202" ht="23.25" hidden="1" customHeight="1"/>
    <row r="203" ht="23.25" hidden="1" customHeight="1"/>
    <row r="204" ht="23.25" hidden="1" customHeight="1"/>
    <row r="205" ht="23.25" hidden="1" customHeight="1"/>
    <row r="206" ht="23.25" hidden="1" customHeight="1"/>
    <row r="207" ht="23.25" hidden="1" customHeight="1"/>
    <row r="208" ht="23.25" hidden="1" customHeight="1"/>
    <row r="209" ht="23.25" hidden="1" customHeight="1"/>
    <row r="210" ht="23.25" hidden="1" customHeight="1"/>
    <row r="211" ht="23.25" hidden="1" customHeight="1"/>
    <row r="212" ht="23.25" hidden="1" customHeight="1"/>
    <row r="213" ht="23.25" hidden="1" customHeight="1"/>
    <row r="214" ht="23.25" hidden="1" customHeight="1"/>
    <row r="215" ht="23.25" hidden="1" customHeight="1"/>
    <row r="216" ht="23.25" hidden="1" customHeight="1"/>
    <row r="217" ht="23.25" hidden="1" customHeight="1"/>
    <row r="218" ht="23.25" hidden="1" customHeight="1"/>
    <row r="219" ht="23.25" hidden="1" customHeight="1"/>
    <row r="220" ht="23.25" hidden="1" customHeight="1"/>
    <row r="221" ht="23.25" hidden="1" customHeight="1"/>
    <row r="222" ht="23.25" hidden="1" customHeight="1"/>
    <row r="223" ht="23.25" hidden="1" customHeight="1"/>
    <row r="224" ht="23.25" hidden="1" customHeight="1"/>
    <row r="225" ht="23.25" hidden="1" customHeight="1"/>
    <row r="226" ht="23.25" hidden="1" customHeight="1"/>
    <row r="227" ht="23.25" hidden="1" customHeight="1"/>
    <row r="228" ht="23.25" hidden="1" customHeight="1"/>
    <row r="229" ht="23.25" hidden="1" customHeight="1"/>
    <row r="230" ht="23.25" hidden="1" customHeight="1"/>
    <row r="231" ht="23.25" hidden="1" customHeight="1"/>
    <row r="232" ht="23.25" hidden="1" customHeight="1"/>
    <row r="233" ht="23.25" hidden="1" customHeight="1"/>
    <row r="234" ht="23.25" hidden="1" customHeight="1"/>
    <row r="235" ht="23.25" hidden="1" customHeight="1"/>
    <row r="236" ht="23.25" hidden="1" customHeight="1"/>
    <row r="237" ht="23.25" hidden="1" customHeight="1"/>
    <row r="238" ht="23.25" hidden="1" customHeight="1"/>
    <row r="239" ht="23.25" hidden="1" customHeight="1"/>
    <row r="240" ht="23.25" hidden="1" customHeight="1"/>
    <row r="241" ht="23.25" hidden="1" customHeight="1"/>
    <row r="242" ht="23.25" hidden="1" customHeight="1"/>
    <row r="243" ht="23.25" hidden="1" customHeight="1"/>
    <row r="244" ht="23.25" hidden="1" customHeight="1"/>
    <row r="245" ht="23.25" hidden="1" customHeight="1"/>
    <row r="246" ht="23.25" hidden="1" customHeight="1"/>
    <row r="247" ht="23.25" hidden="1" customHeight="1"/>
    <row r="248" ht="23.25" hidden="1" customHeight="1"/>
    <row r="249" ht="23.25" hidden="1" customHeight="1"/>
    <row r="250" ht="23.25" hidden="1" customHeight="1"/>
    <row r="251" ht="23.25" hidden="1" customHeight="1"/>
    <row r="252" ht="23.25" hidden="1" customHeight="1"/>
    <row r="253" ht="23.25" hidden="1" customHeight="1"/>
    <row r="254" ht="23.25" hidden="1" customHeight="1"/>
    <row r="255" ht="23.25" hidden="1" customHeight="1"/>
    <row r="256" ht="23.25" hidden="1" customHeight="1"/>
    <row r="257" ht="23.25" hidden="1" customHeight="1"/>
    <row r="258" ht="23.25" hidden="1" customHeight="1"/>
    <row r="259" ht="23.25" hidden="1" customHeight="1"/>
    <row r="260" ht="23.25" hidden="1" customHeight="1"/>
    <row r="261" ht="23.25" hidden="1" customHeight="1"/>
    <row r="262" ht="23.25" hidden="1" customHeight="1"/>
    <row r="263" ht="23.25" hidden="1" customHeight="1"/>
    <row r="264" ht="23.25" hidden="1" customHeight="1"/>
    <row r="265" ht="23.25" hidden="1" customHeight="1"/>
    <row r="266" ht="23.25" hidden="1" customHeight="1"/>
    <row r="267" ht="23.25" hidden="1" customHeight="1"/>
    <row r="268" ht="23.25" hidden="1" customHeight="1"/>
    <row r="269" ht="23.25" hidden="1" customHeight="1"/>
    <row r="270" ht="23.25" hidden="1" customHeight="1"/>
    <row r="271" ht="23.25" hidden="1" customHeight="1"/>
    <row r="272" ht="23.25" hidden="1" customHeight="1"/>
    <row r="273" ht="23.25" hidden="1" customHeight="1"/>
    <row r="274" ht="23.25" hidden="1" customHeight="1"/>
    <row r="275" ht="23.25" hidden="1" customHeight="1"/>
    <row r="276" ht="23.25" hidden="1" customHeight="1"/>
    <row r="277" ht="23.25" hidden="1" customHeight="1"/>
    <row r="278" ht="23.25" hidden="1" customHeight="1"/>
    <row r="279" ht="23.25" hidden="1" customHeight="1"/>
    <row r="280" ht="23.25" hidden="1" customHeight="1"/>
    <row r="281" ht="23.25" hidden="1" customHeight="1"/>
    <row r="282" ht="23.25" hidden="1" customHeight="1"/>
    <row r="283" ht="23.25" hidden="1" customHeight="1"/>
    <row r="284" ht="23.25" hidden="1" customHeight="1"/>
    <row r="285" ht="23.25" hidden="1" customHeight="1"/>
    <row r="286" ht="23.25" hidden="1" customHeight="1"/>
    <row r="287" ht="23.25" hidden="1" customHeight="1"/>
    <row r="288" ht="23.25" hidden="1" customHeight="1"/>
    <row r="289" ht="23.25" hidden="1" customHeight="1"/>
    <row r="290" ht="23.25" hidden="1" customHeight="1"/>
    <row r="291" ht="23.25" hidden="1" customHeight="1"/>
    <row r="292" ht="23.25" hidden="1" customHeight="1"/>
    <row r="293" ht="23.25" hidden="1" customHeight="1"/>
    <row r="294" ht="23.25" hidden="1" customHeight="1"/>
    <row r="295" ht="23.25" hidden="1" customHeight="1"/>
    <row r="296" ht="23.25" hidden="1" customHeight="1"/>
    <row r="297" ht="23.25" hidden="1" customHeight="1"/>
    <row r="298" ht="23.25" hidden="1" customHeight="1"/>
    <row r="299" ht="23.25" hidden="1" customHeight="1"/>
    <row r="300" ht="23.25" hidden="1" customHeight="1"/>
    <row r="301" ht="23.25" hidden="1" customHeight="1"/>
    <row r="302" ht="23.25" hidden="1" customHeight="1"/>
    <row r="303" ht="23.25" hidden="1" customHeight="1"/>
    <row r="304" ht="23.25" hidden="1" customHeight="1"/>
    <row r="305" ht="23.25" hidden="1" customHeight="1"/>
    <row r="306" ht="23.25" hidden="1" customHeight="1"/>
    <row r="307" ht="23.25" hidden="1" customHeight="1"/>
    <row r="308" ht="23.25" hidden="1" customHeight="1"/>
    <row r="309" ht="23.25" hidden="1" customHeight="1"/>
    <row r="310" ht="23.25" hidden="1" customHeight="1"/>
    <row r="311" ht="23.25" hidden="1" customHeight="1"/>
    <row r="312" ht="23.25" hidden="1" customHeight="1"/>
    <row r="313" ht="23.25" hidden="1" customHeight="1"/>
    <row r="314" ht="23.25" hidden="1" customHeight="1"/>
    <row r="315" ht="23.25" hidden="1" customHeight="1"/>
    <row r="316" ht="23.25" hidden="1" customHeight="1"/>
    <row r="317" ht="23.25" hidden="1" customHeight="1"/>
    <row r="318" ht="23.25" hidden="1" customHeight="1"/>
    <row r="319" ht="23.25" hidden="1" customHeight="1"/>
    <row r="320" ht="23.25" hidden="1" customHeight="1"/>
    <row r="321" ht="23.25" hidden="1" customHeight="1"/>
    <row r="322" ht="23.25" hidden="1" customHeight="1"/>
    <row r="323" ht="23.25" hidden="1" customHeight="1"/>
    <row r="324" ht="23.25" hidden="1" customHeight="1"/>
    <row r="325" ht="23.25" hidden="1" customHeight="1"/>
    <row r="326" ht="23.25" hidden="1" customHeight="1"/>
    <row r="327" ht="23.25" hidden="1" customHeight="1"/>
    <row r="328" ht="23.25" hidden="1" customHeight="1"/>
    <row r="329" ht="23.25" hidden="1" customHeight="1"/>
    <row r="330" ht="23.25" hidden="1" customHeight="1"/>
    <row r="331" ht="23.25" hidden="1" customHeight="1"/>
    <row r="332" ht="23.25" hidden="1" customHeight="1"/>
    <row r="333" ht="23.25" hidden="1" customHeight="1"/>
    <row r="334" ht="23.25" hidden="1" customHeight="1"/>
    <row r="335" ht="23.25" hidden="1" customHeight="1"/>
    <row r="336" ht="23.25" hidden="1" customHeight="1"/>
    <row r="337" ht="23.25" hidden="1" customHeight="1"/>
    <row r="338" ht="23.25" hidden="1" customHeight="1"/>
    <row r="339" ht="23.25" hidden="1" customHeight="1"/>
    <row r="340" ht="23.25" hidden="1" customHeight="1"/>
    <row r="341" ht="23.25" hidden="1" customHeight="1"/>
    <row r="342" ht="23.25" hidden="1" customHeight="1"/>
    <row r="343" ht="23.25" hidden="1" customHeight="1"/>
    <row r="344" ht="23.25" hidden="1" customHeight="1"/>
    <row r="345" ht="23.25" hidden="1" customHeight="1"/>
    <row r="346" ht="23.25" hidden="1" customHeight="1"/>
    <row r="347" ht="23.25" hidden="1" customHeight="1"/>
    <row r="348" ht="23.25" hidden="1" customHeight="1"/>
    <row r="349" ht="23.25" hidden="1" customHeight="1"/>
    <row r="350" ht="23.25" hidden="1" customHeight="1"/>
    <row r="351" ht="23.25" hidden="1" customHeight="1"/>
    <row r="352" ht="23.25" hidden="1" customHeight="1"/>
    <row r="353" ht="23.25" hidden="1" customHeight="1"/>
    <row r="354" ht="23.25" hidden="1" customHeight="1"/>
    <row r="355" ht="23.25" hidden="1" customHeight="1"/>
    <row r="356" ht="23.25" hidden="1" customHeight="1"/>
    <row r="357" ht="23.25" hidden="1" customHeight="1"/>
    <row r="358" ht="23.25" hidden="1" customHeight="1"/>
    <row r="359" ht="23.25" hidden="1" customHeight="1"/>
    <row r="360" ht="23.25" hidden="1" customHeight="1"/>
    <row r="361" ht="23.25" hidden="1" customHeight="1"/>
    <row r="362" ht="23.25" hidden="1" customHeight="1"/>
    <row r="363" ht="23.25" hidden="1" customHeight="1"/>
    <row r="364" ht="23.25" hidden="1" customHeight="1"/>
    <row r="365" ht="23.25" hidden="1" customHeight="1"/>
    <row r="366" ht="23.25" hidden="1" customHeight="1"/>
    <row r="367" ht="23.25" hidden="1" customHeight="1"/>
    <row r="368" ht="23.25" hidden="1" customHeight="1"/>
    <row r="369" ht="23.25" hidden="1" customHeight="1"/>
    <row r="370" ht="23.25" hidden="1" customHeight="1"/>
    <row r="371" ht="23.25" hidden="1" customHeight="1"/>
    <row r="372" ht="23.25" hidden="1" customHeight="1"/>
    <row r="373" ht="23.25" hidden="1" customHeight="1"/>
    <row r="374" ht="23.25" hidden="1" customHeight="1"/>
    <row r="375" ht="23.25" hidden="1" customHeight="1"/>
    <row r="376" ht="23.25" hidden="1" customHeight="1"/>
    <row r="377" ht="23.25" hidden="1" customHeight="1"/>
    <row r="378" ht="23.25" hidden="1" customHeight="1"/>
    <row r="379" ht="23.25" hidden="1" customHeight="1"/>
    <row r="380" ht="23.25" hidden="1" customHeight="1"/>
    <row r="381" ht="23.25" hidden="1" customHeight="1"/>
    <row r="382" ht="23.25" hidden="1" customHeight="1"/>
    <row r="383" ht="23.25" hidden="1" customHeight="1"/>
    <row r="384" ht="23.25" hidden="1" customHeight="1"/>
    <row r="385" spans="2:2" ht="23.25" hidden="1" customHeight="1"/>
    <row r="386" spans="2:2" ht="23.25" hidden="1" customHeight="1"/>
    <row r="387" spans="2:2" ht="23.25" hidden="1" customHeight="1"/>
    <row r="388" spans="2:2" ht="23.25" hidden="1" customHeight="1"/>
    <row r="389" spans="2:2" ht="23.25" hidden="1" customHeight="1"/>
    <row r="390" spans="2:2" ht="23.25" hidden="1" customHeight="1"/>
    <row r="391" spans="2:2" ht="23.25" hidden="1" customHeight="1"/>
    <row r="392" spans="2:2" ht="23.25" hidden="1" customHeight="1"/>
    <row r="393" spans="2:2" ht="23.25" hidden="1" customHeight="1"/>
    <row r="394" spans="2:2" ht="23.25" hidden="1" customHeight="1"/>
    <row r="395" spans="2:2" ht="23.25" hidden="1" customHeight="1"/>
    <row r="396" spans="2:2" ht="23.25" hidden="1" customHeight="1"/>
    <row r="397" spans="2:2" ht="23.25" hidden="1" customHeight="1"/>
    <row r="398" spans="2:2" ht="23.25" hidden="1" customHeight="1"/>
    <row r="399" spans="2:2" ht="22.5" hidden="1" customHeight="1"/>
    <row r="400" spans="2:2" ht="24.75" customHeight="1">
      <c r="B400" s="33" t="s">
        <v>197</v>
      </c>
    </row>
    <row r="401" spans="1:50">
      <c r="B401" s="1" t="s">
        <v>198</v>
      </c>
    </row>
    <row r="402" spans="1:50" ht="34.5" customHeight="1">
      <c r="A402" s="40"/>
      <c r="B402" s="40"/>
      <c r="C402" s="50" t="s">
        <v>199</v>
      </c>
      <c r="D402" s="50"/>
      <c r="E402" s="50"/>
      <c r="F402" s="50"/>
      <c r="G402" s="50"/>
      <c r="H402" s="50"/>
      <c r="I402" s="50"/>
      <c r="J402" s="50"/>
      <c r="K402" s="50"/>
      <c r="L402" s="50"/>
      <c r="M402" s="50" t="s">
        <v>200</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201</v>
      </c>
      <c r="AL402" s="50"/>
      <c r="AM402" s="50"/>
      <c r="AN402" s="50"/>
      <c r="AO402" s="50"/>
      <c r="AP402" s="50"/>
      <c r="AQ402" s="50" t="s">
        <v>202</v>
      </c>
      <c r="AR402" s="50"/>
      <c r="AS402" s="50"/>
      <c r="AT402" s="50"/>
      <c r="AU402" s="52" t="s">
        <v>203</v>
      </c>
      <c r="AV402" s="53"/>
      <c r="AW402" s="53"/>
      <c r="AX402" s="54"/>
    </row>
    <row r="403" spans="1:50" ht="24" customHeight="1">
      <c r="A403" s="40">
        <v>1</v>
      </c>
      <c r="B403" s="40">
        <v>1</v>
      </c>
      <c r="C403" s="41" t="s">
        <v>204</v>
      </c>
      <c r="D403" s="41"/>
      <c r="E403" s="41"/>
      <c r="F403" s="41"/>
      <c r="G403" s="41"/>
      <c r="H403" s="41"/>
      <c r="I403" s="41"/>
      <c r="J403" s="41"/>
      <c r="K403" s="41"/>
      <c r="L403" s="41"/>
      <c r="M403" s="41" t="s">
        <v>169</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v>129</v>
      </c>
      <c r="AL403" s="41"/>
      <c r="AM403" s="41"/>
      <c r="AN403" s="41"/>
      <c r="AO403" s="41"/>
      <c r="AP403" s="41"/>
      <c r="AQ403" s="41">
        <v>1</v>
      </c>
      <c r="AR403" s="41"/>
      <c r="AS403" s="41"/>
      <c r="AT403" s="41"/>
      <c r="AU403" s="44" t="s">
        <v>205</v>
      </c>
      <c r="AV403" s="45"/>
      <c r="AW403" s="45"/>
      <c r="AX403" s="46"/>
    </row>
    <row r="404" spans="1:50" ht="24" customHeight="1">
      <c r="A404" s="40">
        <v>2</v>
      </c>
      <c r="B404" s="40">
        <v>1</v>
      </c>
      <c r="C404" s="47" t="s">
        <v>206</v>
      </c>
      <c r="D404" s="48"/>
      <c r="E404" s="48"/>
      <c r="F404" s="48"/>
      <c r="G404" s="48"/>
      <c r="H404" s="48"/>
      <c r="I404" s="48"/>
      <c r="J404" s="48"/>
      <c r="K404" s="48"/>
      <c r="L404" s="49"/>
      <c r="M404" s="47" t="s">
        <v>355</v>
      </c>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9"/>
      <c r="AK404" s="42">
        <v>57</v>
      </c>
      <c r="AL404" s="41"/>
      <c r="AM404" s="41"/>
      <c r="AN404" s="41"/>
      <c r="AO404" s="41"/>
      <c r="AP404" s="41"/>
      <c r="AQ404" s="41">
        <v>1</v>
      </c>
      <c r="AR404" s="41"/>
      <c r="AS404" s="41"/>
      <c r="AT404" s="41"/>
      <c r="AU404" s="469">
        <v>100</v>
      </c>
      <c r="AV404" s="470"/>
      <c r="AW404" s="470"/>
      <c r="AX404" s="471"/>
    </row>
    <row r="405" spans="1:50" ht="24" customHeight="1">
      <c r="A405" s="40">
        <v>3</v>
      </c>
      <c r="B405" s="40">
        <v>1</v>
      </c>
      <c r="C405" s="41" t="s">
        <v>207</v>
      </c>
      <c r="D405" s="41"/>
      <c r="E405" s="41"/>
      <c r="F405" s="41"/>
      <c r="G405" s="41"/>
      <c r="H405" s="41"/>
      <c r="I405" s="41"/>
      <c r="J405" s="41"/>
      <c r="K405" s="41"/>
      <c r="L405" s="41"/>
      <c r="M405" s="41" t="s">
        <v>208</v>
      </c>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v>39</v>
      </c>
      <c r="AL405" s="41"/>
      <c r="AM405" s="41"/>
      <c r="AN405" s="41"/>
      <c r="AO405" s="41"/>
      <c r="AP405" s="41"/>
      <c r="AQ405" s="41">
        <v>1</v>
      </c>
      <c r="AR405" s="41"/>
      <c r="AS405" s="41"/>
      <c r="AT405" s="41"/>
      <c r="AU405" s="44" t="s">
        <v>205</v>
      </c>
      <c r="AV405" s="45"/>
      <c r="AW405" s="45"/>
      <c r="AX405" s="46"/>
    </row>
    <row r="406" spans="1:50" ht="24" customHeight="1">
      <c r="A406" s="40">
        <v>4</v>
      </c>
      <c r="B406" s="40">
        <v>1</v>
      </c>
      <c r="C406" s="41" t="s">
        <v>209</v>
      </c>
      <c r="D406" s="41"/>
      <c r="E406" s="41"/>
      <c r="F406" s="41"/>
      <c r="G406" s="41"/>
      <c r="H406" s="41"/>
      <c r="I406" s="41"/>
      <c r="J406" s="41"/>
      <c r="K406" s="41"/>
      <c r="L406" s="41"/>
      <c r="M406" s="41" t="s">
        <v>210</v>
      </c>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v>23</v>
      </c>
      <c r="AL406" s="41"/>
      <c r="AM406" s="41"/>
      <c r="AN406" s="41"/>
      <c r="AO406" s="41"/>
      <c r="AP406" s="41"/>
      <c r="AQ406" s="41">
        <v>1</v>
      </c>
      <c r="AR406" s="41"/>
      <c r="AS406" s="41"/>
      <c r="AT406" s="41"/>
      <c r="AU406" s="44" t="s">
        <v>205</v>
      </c>
      <c r="AV406" s="45"/>
      <c r="AW406" s="45"/>
      <c r="AX406" s="46"/>
    </row>
    <row r="407" spans="1:50" ht="24" customHeight="1">
      <c r="A407" s="40">
        <v>4</v>
      </c>
      <c r="B407" s="40">
        <v>1</v>
      </c>
      <c r="C407" s="41" t="s">
        <v>209</v>
      </c>
      <c r="D407" s="41"/>
      <c r="E407" s="41"/>
      <c r="F407" s="41"/>
      <c r="G407" s="41"/>
      <c r="H407" s="41"/>
      <c r="I407" s="41"/>
      <c r="J407" s="41"/>
      <c r="K407" s="41"/>
      <c r="L407" s="41"/>
      <c r="M407" s="41" t="s">
        <v>211</v>
      </c>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v>3</v>
      </c>
      <c r="AL407" s="41"/>
      <c r="AM407" s="41"/>
      <c r="AN407" s="41"/>
      <c r="AO407" s="41"/>
      <c r="AP407" s="41"/>
      <c r="AQ407" s="41">
        <v>1</v>
      </c>
      <c r="AR407" s="41"/>
      <c r="AS407" s="41"/>
      <c r="AT407" s="41"/>
      <c r="AU407" s="44" t="s">
        <v>205</v>
      </c>
      <c r="AV407" s="45"/>
      <c r="AW407" s="45"/>
      <c r="AX407" s="46"/>
    </row>
    <row r="408" spans="1:50" ht="24" customHeight="1">
      <c r="A408" s="40">
        <v>5</v>
      </c>
      <c r="B408" s="40">
        <v>1</v>
      </c>
      <c r="C408" s="41" t="s">
        <v>212</v>
      </c>
      <c r="D408" s="41"/>
      <c r="E408" s="41"/>
      <c r="F408" s="41"/>
      <c r="G408" s="41"/>
      <c r="H408" s="41"/>
      <c r="I408" s="41"/>
      <c r="J408" s="41"/>
      <c r="K408" s="41"/>
      <c r="L408" s="41"/>
      <c r="M408" s="41" t="s">
        <v>356</v>
      </c>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v>15</v>
      </c>
      <c r="AL408" s="41"/>
      <c r="AM408" s="41"/>
      <c r="AN408" s="41"/>
      <c r="AO408" s="41"/>
      <c r="AP408" s="41"/>
      <c r="AQ408" s="41">
        <v>1</v>
      </c>
      <c r="AR408" s="41"/>
      <c r="AS408" s="41"/>
      <c r="AT408" s="41"/>
      <c r="AU408" s="44" t="s">
        <v>205</v>
      </c>
      <c r="AV408" s="45"/>
      <c r="AW408" s="45"/>
      <c r="AX408" s="46"/>
    </row>
    <row r="409" spans="1:50" ht="24" customHeight="1">
      <c r="A409" s="40">
        <v>5</v>
      </c>
      <c r="B409" s="40">
        <v>1</v>
      </c>
      <c r="C409" s="41" t="s">
        <v>212</v>
      </c>
      <c r="D409" s="41"/>
      <c r="E409" s="41"/>
      <c r="F409" s="41"/>
      <c r="G409" s="41"/>
      <c r="H409" s="41"/>
      <c r="I409" s="41"/>
      <c r="J409" s="41"/>
      <c r="K409" s="41"/>
      <c r="L409" s="41"/>
      <c r="M409" s="47" t="s">
        <v>213</v>
      </c>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9"/>
      <c r="AK409" s="42">
        <v>5</v>
      </c>
      <c r="AL409" s="41"/>
      <c r="AM409" s="41"/>
      <c r="AN409" s="41"/>
      <c r="AO409" s="41"/>
      <c r="AP409" s="41"/>
      <c r="AQ409" s="41">
        <v>1</v>
      </c>
      <c r="AR409" s="41"/>
      <c r="AS409" s="41"/>
      <c r="AT409" s="41"/>
      <c r="AU409" s="44" t="s">
        <v>205</v>
      </c>
      <c r="AV409" s="45"/>
      <c r="AW409" s="45"/>
      <c r="AX409" s="46"/>
    </row>
    <row r="410" spans="1:50" ht="24" customHeight="1">
      <c r="A410" s="40">
        <v>5</v>
      </c>
      <c r="B410" s="40">
        <v>1</v>
      </c>
      <c r="C410" s="41" t="s">
        <v>212</v>
      </c>
      <c r="D410" s="41"/>
      <c r="E410" s="41"/>
      <c r="F410" s="41"/>
      <c r="G410" s="41"/>
      <c r="H410" s="41"/>
      <c r="I410" s="41"/>
      <c r="J410" s="41"/>
      <c r="K410" s="41"/>
      <c r="L410" s="41"/>
      <c r="M410" s="41" t="s">
        <v>214</v>
      </c>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v>3</v>
      </c>
      <c r="AL410" s="41"/>
      <c r="AM410" s="41"/>
      <c r="AN410" s="41"/>
      <c r="AO410" s="41"/>
      <c r="AP410" s="41"/>
      <c r="AQ410" s="41">
        <v>1</v>
      </c>
      <c r="AR410" s="41"/>
      <c r="AS410" s="41"/>
      <c r="AT410" s="41"/>
      <c r="AU410" s="44" t="s">
        <v>205</v>
      </c>
      <c r="AV410" s="45"/>
      <c r="AW410" s="45"/>
      <c r="AX410" s="46"/>
    </row>
    <row r="411" spans="1:50" ht="24" customHeight="1">
      <c r="A411" s="40">
        <v>6</v>
      </c>
      <c r="B411" s="40">
        <v>1</v>
      </c>
      <c r="C411" s="41" t="s">
        <v>215</v>
      </c>
      <c r="D411" s="41"/>
      <c r="E411" s="41"/>
      <c r="F411" s="41"/>
      <c r="G411" s="41"/>
      <c r="H411" s="41"/>
      <c r="I411" s="41"/>
      <c r="J411" s="41"/>
      <c r="K411" s="41"/>
      <c r="L411" s="41"/>
      <c r="M411" s="41" t="s">
        <v>216</v>
      </c>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v>16</v>
      </c>
      <c r="AL411" s="41"/>
      <c r="AM411" s="41"/>
      <c r="AN411" s="41"/>
      <c r="AO411" s="41"/>
      <c r="AP411" s="41"/>
      <c r="AQ411" s="472">
        <v>4</v>
      </c>
      <c r="AR411" s="472"/>
      <c r="AS411" s="472"/>
      <c r="AT411" s="472"/>
      <c r="AU411" s="44" t="s">
        <v>205</v>
      </c>
      <c r="AV411" s="45"/>
      <c r="AW411" s="45"/>
      <c r="AX411" s="46"/>
    </row>
    <row r="412" spans="1:50" ht="24" customHeight="1">
      <c r="A412" s="40">
        <v>6</v>
      </c>
      <c r="B412" s="40">
        <v>1</v>
      </c>
      <c r="C412" s="41" t="s">
        <v>215</v>
      </c>
      <c r="D412" s="41"/>
      <c r="E412" s="41"/>
      <c r="F412" s="41"/>
      <c r="G412" s="41"/>
      <c r="H412" s="41"/>
      <c r="I412" s="41"/>
      <c r="J412" s="41"/>
      <c r="K412" s="41"/>
      <c r="L412" s="41"/>
      <c r="M412" s="41" t="s">
        <v>217</v>
      </c>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v>4</v>
      </c>
      <c r="AL412" s="41"/>
      <c r="AM412" s="41"/>
      <c r="AN412" s="41"/>
      <c r="AO412" s="41"/>
      <c r="AP412" s="41"/>
      <c r="AQ412" s="472">
        <v>2</v>
      </c>
      <c r="AR412" s="472"/>
      <c r="AS412" s="472"/>
      <c r="AT412" s="472"/>
      <c r="AU412" s="44" t="s">
        <v>205</v>
      </c>
      <c r="AV412" s="45"/>
      <c r="AW412" s="45"/>
      <c r="AX412" s="46"/>
    </row>
    <row r="413" spans="1:50" ht="24" customHeight="1">
      <c r="A413" s="40">
        <v>7</v>
      </c>
      <c r="B413" s="40">
        <v>1</v>
      </c>
      <c r="C413" s="41" t="s">
        <v>218</v>
      </c>
      <c r="D413" s="41"/>
      <c r="E413" s="41"/>
      <c r="F413" s="41"/>
      <c r="G413" s="41"/>
      <c r="H413" s="41"/>
      <c r="I413" s="41"/>
      <c r="J413" s="41"/>
      <c r="K413" s="41"/>
      <c r="L413" s="41"/>
      <c r="M413" s="41" t="s">
        <v>219</v>
      </c>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v>13</v>
      </c>
      <c r="AL413" s="41"/>
      <c r="AM413" s="41"/>
      <c r="AN413" s="41"/>
      <c r="AO413" s="41"/>
      <c r="AP413" s="41"/>
      <c r="AQ413" s="41">
        <v>1</v>
      </c>
      <c r="AR413" s="41"/>
      <c r="AS413" s="41"/>
      <c r="AT413" s="41"/>
      <c r="AU413" s="44" t="s">
        <v>205</v>
      </c>
      <c r="AV413" s="45"/>
      <c r="AW413" s="45"/>
      <c r="AX413" s="46"/>
    </row>
    <row r="414" spans="1:50" ht="24" customHeight="1">
      <c r="A414" s="40">
        <v>8</v>
      </c>
      <c r="B414" s="40">
        <v>1</v>
      </c>
      <c r="C414" s="41" t="s">
        <v>220</v>
      </c>
      <c r="D414" s="41"/>
      <c r="E414" s="41"/>
      <c r="F414" s="41"/>
      <c r="G414" s="41"/>
      <c r="H414" s="41"/>
      <c r="I414" s="41"/>
      <c r="J414" s="41"/>
      <c r="K414" s="41"/>
      <c r="L414" s="41"/>
      <c r="M414" s="41" t="s">
        <v>221</v>
      </c>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v>8</v>
      </c>
      <c r="AL414" s="41"/>
      <c r="AM414" s="41"/>
      <c r="AN414" s="41"/>
      <c r="AO414" s="41"/>
      <c r="AP414" s="41"/>
      <c r="AQ414" s="41">
        <v>2</v>
      </c>
      <c r="AR414" s="41"/>
      <c r="AS414" s="41"/>
      <c r="AT414" s="41"/>
      <c r="AU414" s="260">
        <v>99.4</v>
      </c>
      <c r="AV414" s="261"/>
      <c r="AW414" s="261"/>
      <c r="AX414" s="54"/>
    </row>
    <row r="415" spans="1:50" ht="24" customHeight="1">
      <c r="A415" s="40">
        <v>9</v>
      </c>
      <c r="B415" s="40">
        <v>1</v>
      </c>
      <c r="C415" s="41" t="s">
        <v>222</v>
      </c>
      <c r="D415" s="41"/>
      <c r="E415" s="41"/>
      <c r="F415" s="41"/>
      <c r="G415" s="41"/>
      <c r="H415" s="41"/>
      <c r="I415" s="41"/>
      <c r="J415" s="41"/>
      <c r="K415" s="41"/>
      <c r="L415" s="41"/>
      <c r="M415" s="41" t="s">
        <v>223</v>
      </c>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v>6</v>
      </c>
      <c r="AL415" s="41"/>
      <c r="AM415" s="41"/>
      <c r="AN415" s="41"/>
      <c r="AO415" s="41"/>
      <c r="AP415" s="41"/>
      <c r="AQ415" s="41">
        <v>2</v>
      </c>
      <c r="AR415" s="41"/>
      <c r="AS415" s="41"/>
      <c r="AT415" s="41"/>
      <c r="AU415" s="44" t="s">
        <v>205</v>
      </c>
      <c r="AV415" s="45"/>
      <c r="AW415" s="45"/>
      <c r="AX415" s="46"/>
    </row>
    <row r="416" spans="1:50" ht="24" customHeight="1">
      <c r="A416" s="40">
        <v>10</v>
      </c>
      <c r="B416" s="40">
        <v>1</v>
      </c>
      <c r="C416" s="41" t="s">
        <v>224</v>
      </c>
      <c r="D416" s="41"/>
      <c r="E416" s="41"/>
      <c r="F416" s="41"/>
      <c r="G416" s="41"/>
      <c r="H416" s="41"/>
      <c r="I416" s="41"/>
      <c r="J416" s="41"/>
      <c r="K416" s="41"/>
      <c r="L416" s="41"/>
      <c r="M416" s="41" t="s">
        <v>225</v>
      </c>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v>2</v>
      </c>
      <c r="AL416" s="41"/>
      <c r="AM416" s="41"/>
      <c r="AN416" s="41"/>
      <c r="AO416" s="41"/>
      <c r="AP416" s="41"/>
      <c r="AQ416" s="41">
        <v>1</v>
      </c>
      <c r="AR416" s="41"/>
      <c r="AS416" s="41"/>
      <c r="AT416" s="41"/>
      <c r="AU416" s="260">
        <v>86.4</v>
      </c>
      <c r="AV416" s="261"/>
      <c r="AW416" s="261"/>
      <c r="AX416" s="54"/>
    </row>
    <row r="417" spans="1:50" ht="24" hidden="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5"/>
      <c r="AL417" s="37"/>
      <c r="AM417" s="37"/>
      <c r="AN417" s="37"/>
      <c r="AO417" s="37"/>
      <c r="AP417" s="37"/>
      <c r="AQ417" s="37"/>
      <c r="AR417" s="37"/>
      <c r="AS417" s="37"/>
      <c r="AT417" s="37"/>
      <c r="AU417" s="37"/>
      <c r="AV417" s="37"/>
      <c r="AW417" s="37"/>
      <c r="AX417" s="37"/>
    </row>
    <row r="418" spans="1:50" ht="24" hidden="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5"/>
      <c r="AL418" s="37"/>
      <c r="AM418" s="37"/>
      <c r="AN418" s="37"/>
      <c r="AO418" s="37"/>
      <c r="AP418" s="37"/>
      <c r="AQ418" s="37"/>
      <c r="AR418" s="37"/>
      <c r="AS418" s="37"/>
      <c r="AT418" s="37"/>
      <c r="AU418" s="37"/>
      <c r="AV418" s="37"/>
      <c r="AW418" s="37"/>
      <c r="AX418" s="37"/>
    </row>
    <row r="419" spans="1:50" ht="24" hidden="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5"/>
      <c r="AL419" s="37"/>
      <c r="AM419" s="37"/>
      <c r="AN419" s="37"/>
      <c r="AO419" s="37"/>
      <c r="AP419" s="37"/>
      <c r="AQ419" s="37"/>
      <c r="AR419" s="37"/>
      <c r="AS419" s="37"/>
      <c r="AT419" s="37"/>
      <c r="AU419" s="37"/>
      <c r="AV419" s="37"/>
      <c r="AW419" s="37"/>
      <c r="AX419" s="37"/>
    </row>
    <row r="420" spans="1:50" ht="24" hidden="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5"/>
      <c r="AL420" s="37"/>
      <c r="AM420" s="37"/>
      <c r="AN420" s="37"/>
      <c r="AO420" s="37"/>
      <c r="AP420" s="37"/>
      <c r="AQ420" s="37"/>
      <c r="AR420" s="37"/>
      <c r="AS420" s="37"/>
      <c r="AT420" s="37"/>
      <c r="AU420" s="37"/>
      <c r="AV420" s="37"/>
      <c r="AW420" s="37"/>
      <c r="AX420" s="37"/>
    </row>
    <row r="421" spans="1:50" ht="24" hidden="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5"/>
      <c r="AL421" s="37"/>
      <c r="AM421" s="37"/>
      <c r="AN421" s="37"/>
      <c r="AO421" s="37"/>
      <c r="AP421" s="37"/>
      <c r="AQ421" s="37"/>
      <c r="AR421" s="37"/>
      <c r="AS421" s="37"/>
      <c r="AT421" s="37"/>
      <c r="AU421" s="37"/>
      <c r="AV421" s="37"/>
      <c r="AW421" s="37"/>
      <c r="AX421" s="37"/>
    </row>
    <row r="422" spans="1:50" ht="24" hidden="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5"/>
      <c r="AL422" s="37"/>
      <c r="AM422" s="37"/>
      <c r="AN422" s="37"/>
      <c r="AO422" s="37"/>
      <c r="AP422" s="37"/>
      <c r="AQ422" s="37"/>
      <c r="AR422" s="37"/>
      <c r="AS422" s="37"/>
      <c r="AT422" s="37"/>
      <c r="AU422" s="37"/>
      <c r="AV422" s="37"/>
      <c r="AW422" s="37"/>
      <c r="AX422" s="37"/>
    </row>
    <row r="423" spans="1:50" ht="24" hidden="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5"/>
      <c r="AL423" s="37"/>
      <c r="AM423" s="37"/>
      <c r="AN423" s="37"/>
      <c r="AO423" s="37"/>
      <c r="AP423" s="37"/>
      <c r="AQ423" s="37"/>
      <c r="AR423" s="37"/>
      <c r="AS423" s="37"/>
      <c r="AT423" s="37"/>
      <c r="AU423" s="37"/>
      <c r="AV423" s="37"/>
      <c r="AW423" s="37"/>
      <c r="AX423" s="37"/>
    </row>
    <row r="424" spans="1:50" ht="24" hidden="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5"/>
      <c r="AL424" s="37"/>
      <c r="AM424" s="37"/>
      <c r="AN424" s="37"/>
      <c r="AO424" s="37"/>
      <c r="AP424" s="37"/>
      <c r="AQ424" s="37"/>
      <c r="AR424" s="37"/>
      <c r="AS424" s="37"/>
      <c r="AT424" s="37"/>
      <c r="AU424" s="37"/>
      <c r="AV424" s="37"/>
      <c r="AW424" s="37"/>
      <c r="AX424" s="37"/>
    </row>
    <row r="425" spans="1:50" ht="24" hidden="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5"/>
      <c r="AL425" s="37"/>
      <c r="AM425" s="37"/>
      <c r="AN425" s="37"/>
      <c r="AO425" s="37"/>
      <c r="AP425" s="37"/>
      <c r="AQ425" s="37"/>
      <c r="AR425" s="37"/>
      <c r="AS425" s="37"/>
      <c r="AT425" s="37"/>
      <c r="AU425" s="37"/>
      <c r="AV425" s="37"/>
      <c r="AW425" s="37"/>
      <c r="AX425" s="37"/>
    </row>
    <row r="426" spans="1:50" ht="24" hidden="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5"/>
      <c r="AL426" s="37"/>
      <c r="AM426" s="37"/>
      <c r="AN426" s="37"/>
      <c r="AO426" s="37"/>
      <c r="AP426" s="37"/>
      <c r="AQ426" s="37"/>
      <c r="AR426" s="37"/>
      <c r="AS426" s="37"/>
      <c r="AT426" s="37"/>
      <c r="AU426" s="37"/>
      <c r="AV426" s="37"/>
      <c r="AW426" s="37"/>
      <c r="AX426" s="37"/>
    </row>
    <row r="427" spans="1:50" ht="24" hidden="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5"/>
      <c r="AL427" s="37"/>
      <c r="AM427" s="37"/>
      <c r="AN427" s="37"/>
      <c r="AO427" s="37"/>
      <c r="AP427" s="37"/>
      <c r="AQ427" s="37"/>
      <c r="AR427" s="37"/>
      <c r="AS427" s="37"/>
      <c r="AT427" s="37"/>
      <c r="AU427" s="37"/>
      <c r="AV427" s="37"/>
      <c r="AW427" s="37"/>
      <c r="AX427" s="37"/>
    </row>
    <row r="428" spans="1:50" ht="24" hidden="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5"/>
      <c r="AL428" s="37"/>
      <c r="AM428" s="37"/>
      <c r="AN428" s="37"/>
      <c r="AO428" s="37"/>
      <c r="AP428" s="37"/>
      <c r="AQ428" s="37"/>
      <c r="AR428" s="37"/>
      <c r="AS428" s="37"/>
      <c r="AT428" s="37"/>
      <c r="AU428" s="37"/>
      <c r="AV428" s="37"/>
      <c r="AW428" s="37"/>
      <c r="AX428" s="37"/>
    </row>
    <row r="429" spans="1:50" ht="24" hidden="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5"/>
      <c r="AL429" s="37"/>
      <c r="AM429" s="37"/>
      <c r="AN429" s="37"/>
      <c r="AO429" s="37"/>
      <c r="AP429" s="37"/>
      <c r="AQ429" s="37"/>
      <c r="AR429" s="37"/>
      <c r="AS429" s="37"/>
      <c r="AT429" s="37"/>
      <c r="AU429" s="37"/>
      <c r="AV429" s="37"/>
      <c r="AW429" s="37"/>
      <c r="AX429" s="37"/>
    </row>
    <row r="430" spans="1:50" ht="24" hidden="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5"/>
      <c r="AL430" s="37"/>
      <c r="AM430" s="37"/>
      <c r="AN430" s="37"/>
      <c r="AO430" s="37"/>
      <c r="AP430" s="37"/>
      <c r="AQ430" s="37"/>
      <c r="AR430" s="37"/>
      <c r="AS430" s="37"/>
      <c r="AT430" s="37"/>
      <c r="AU430" s="37"/>
      <c r="AV430" s="37"/>
      <c r="AW430" s="37"/>
      <c r="AX430" s="37"/>
    </row>
    <row r="431" spans="1:50" ht="24" hidden="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5"/>
      <c r="AL431" s="37"/>
      <c r="AM431" s="37"/>
      <c r="AN431" s="37"/>
      <c r="AO431" s="37"/>
      <c r="AP431" s="37"/>
      <c r="AQ431" s="37"/>
      <c r="AR431" s="37"/>
      <c r="AS431" s="37"/>
      <c r="AT431" s="37"/>
      <c r="AU431" s="37"/>
      <c r="AV431" s="37"/>
      <c r="AW431" s="37"/>
      <c r="AX431" s="37"/>
    </row>
    <row r="432" spans="1:50" ht="24" hidden="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5"/>
      <c r="AL432" s="37"/>
      <c r="AM432" s="37"/>
      <c r="AN432" s="37"/>
      <c r="AO432" s="37"/>
      <c r="AP432" s="37"/>
      <c r="AQ432" s="37"/>
      <c r="AR432" s="37"/>
      <c r="AS432" s="37"/>
      <c r="AT432" s="37"/>
      <c r="AU432" s="37"/>
      <c r="AV432" s="37"/>
      <c r="AW432" s="37"/>
      <c r="AX432" s="37"/>
    </row>
    <row r="433" spans="1:50" ht="13.5" customHeight="1"/>
    <row r="434" spans="1:50">
      <c r="B434" s="1" t="s">
        <v>226</v>
      </c>
    </row>
    <row r="435" spans="1:50" ht="34.5" customHeight="1">
      <c r="A435" s="40"/>
      <c r="B435" s="40"/>
      <c r="C435" s="50" t="s">
        <v>199</v>
      </c>
      <c r="D435" s="50"/>
      <c r="E435" s="50"/>
      <c r="F435" s="50"/>
      <c r="G435" s="50"/>
      <c r="H435" s="50"/>
      <c r="I435" s="50"/>
      <c r="J435" s="50"/>
      <c r="K435" s="50"/>
      <c r="L435" s="50"/>
      <c r="M435" s="50" t="s">
        <v>200</v>
      </c>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1" t="s">
        <v>201</v>
      </c>
      <c r="AL435" s="50"/>
      <c r="AM435" s="50"/>
      <c r="AN435" s="50"/>
      <c r="AO435" s="50"/>
      <c r="AP435" s="50"/>
      <c r="AQ435" s="50" t="s">
        <v>202</v>
      </c>
      <c r="AR435" s="50"/>
      <c r="AS435" s="50"/>
      <c r="AT435" s="50"/>
      <c r="AU435" s="52" t="s">
        <v>203</v>
      </c>
      <c r="AV435" s="53"/>
      <c r="AW435" s="53"/>
      <c r="AX435" s="54"/>
    </row>
    <row r="436" spans="1:50" ht="24" customHeight="1">
      <c r="A436" s="40">
        <v>1</v>
      </c>
      <c r="B436" s="40">
        <v>1</v>
      </c>
      <c r="C436" s="42" t="s">
        <v>227</v>
      </c>
      <c r="D436" s="42"/>
      <c r="E436" s="42"/>
      <c r="F436" s="42"/>
      <c r="G436" s="42"/>
      <c r="H436" s="42"/>
      <c r="I436" s="42"/>
      <c r="J436" s="42"/>
      <c r="K436" s="42"/>
      <c r="L436" s="42"/>
      <c r="M436" s="42" t="s">
        <v>175</v>
      </c>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v>110</v>
      </c>
      <c r="AL436" s="41"/>
      <c r="AM436" s="41"/>
      <c r="AN436" s="41"/>
      <c r="AO436" s="41"/>
      <c r="AP436" s="41"/>
      <c r="AQ436" s="43" t="s">
        <v>228</v>
      </c>
      <c r="AR436" s="43"/>
      <c r="AS436" s="43"/>
      <c r="AT436" s="43"/>
      <c r="AU436" s="44" t="s">
        <v>37</v>
      </c>
      <c r="AV436" s="45"/>
      <c r="AW436" s="45"/>
      <c r="AX436" s="46"/>
    </row>
    <row r="437" spans="1:50" ht="24" customHeight="1">
      <c r="A437" s="40">
        <v>1</v>
      </c>
      <c r="B437" s="40">
        <v>1</v>
      </c>
      <c r="C437" s="42" t="s">
        <v>227</v>
      </c>
      <c r="D437" s="42"/>
      <c r="E437" s="42"/>
      <c r="F437" s="42"/>
      <c r="G437" s="42"/>
      <c r="H437" s="42"/>
      <c r="I437" s="42"/>
      <c r="J437" s="42"/>
      <c r="K437" s="42"/>
      <c r="L437" s="42"/>
      <c r="M437" s="42" t="s">
        <v>177</v>
      </c>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v>4</v>
      </c>
      <c r="AL437" s="41"/>
      <c r="AM437" s="41"/>
      <c r="AN437" s="41"/>
      <c r="AO437" s="41"/>
      <c r="AP437" s="41"/>
      <c r="AQ437" s="43" t="s">
        <v>228</v>
      </c>
      <c r="AR437" s="43"/>
      <c r="AS437" s="43"/>
      <c r="AT437" s="43"/>
      <c r="AU437" s="44" t="s">
        <v>37</v>
      </c>
      <c r="AV437" s="45"/>
      <c r="AW437" s="45"/>
      <c r="AX437" s="46"/>
    </row>
    <row r="438" spans="1:50" ht="24" customHeight="1">
      <c r="A438" s="40">
        <v>1</v>
      </c>
      <c r="B438" s="40">
        <v>1</v>
      </c>
      <c r="C438" s="42" t="s">
        <v>227</v>
      </c>
      <c r="D438" s="42"/>
      <c r="E438" s="42"/>
      <c r="F438" s="42"/>
      <c r="G438" s="42"/>
      <c r="H438" s="42"/>
      <c r="I438" s="42"/>
      <c r="J438" s="42"/>
      <c r="K438" s="42"/>
      <c r="L438" s="42"/>
      <c r="M438" s="42" t="s">
        <v>179</v>
      </c>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v>2</v>
      </c>
      <c r="AL438" s="41"/>
      <c r="AM438" s="41"/>
      <c r="AN438" s="41"/>
      <c r="AO438" s="41"/>
      <c r="AP438" s="41"/>
      <c r="AQ438" s="43" t="s">
        <v>228</v>
      </c>
      <c r="AR438" s="43"/>
      <c r="AS438" s="43"/>
      <c r="AT438" s="43"/>
      <c r="AU438" s="44" t="s">
        <v>37</v>
      </c>
      <c r="AV438" s="45"/>
      <c r="AW438" s="45"/>
      <c r="AX438" s="46"/>
    </row>
    <row r="439" spans="1:50" ht="24" customHeight="1">
      <c r="A439" s="40">
        <v>1</v>
      </c>
      <c r="B439" s="40">
        <v>1</v>
      </c>
      <c r="C439" s="42" t="s">
        <v>227</v>
      </c>
      <c r="D439" s="42"/>
      <c r="E439" s="42"/>
      <c r="F439" s="42"/>
      <c r="G439" s="42"/>
      <c r="H439" s="42"/>
      <c r="I439" s="42"/>
      <c r="J439" s="42"/>
      <c r="K439" s="42"/>
      <c r="L439" s="42"/>
      <c r="M439" s="42" t="s">
        <v>180</v>
      </c>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v>1</v>
      </c>
      <c r="AL439" s="41"/>
      <c r="AM439" s="41"/>
      <c r="AN439" s="41"/>
      <c r="AO439" s="41"/>
      <c r="AP439" s="41"/>
      <c r="AQ439" s="43" t="s">
        <v>228</v>
      </c>
      <c r="AR439" s="43"/>
      <c r="AS439" s="43"/>
      <c r="AT439" s="43"/>
      <c r="AU439" s="44" t="s">
        <v>37</v>
      </c>
      <c r="AV439" s="45"/>
      <c r="AW439" s="45"/>
      <c r="AX439" s="46"/>
    </row>
    <row r="440" spans="1:50" ht="24" customHeight="1">
      <c r="A440" s="40">
        <v>2</v>
      </c>
      <c r="B440" s="40">
        <v>1</v>
      </c>
      <c r="C440" s="42" t="s">
        <v>229</v>
      </c>
      <c r="D440" s="42"/>
      <c r="E440" s="42"/>
      <c r="F440" s="42"/>
      <c r="G440" s="42"/>
      <c r="H440" s="42"/>
      <c r="I440" s="42"/>
      <c r="J440" s="42"/>
      <c r="K440" s="42"/>
      <c r="L440" s="42"/>
      <c r="M440" s="42" t="s">
        <v>230</v>
      </c>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v>36</v>
      </c>
      <c r="AL440" s="41"/>
      <c r="AM440" s="41"/>
      <c r="AN440" s="41"/>
      <c r="AO440" s="41"/>
      <c r="AP440" s="41"/>
      <c r="AQ440" s="43" t="s">
        <v>228</v>
      </c>
      <c r="AR440" s="43"/>
      <c r="AS440" s="43"/>
      <c r="AT440" s="43"/>
      <c r="AU440" s="44" t="s">
        <v>37</v>
      </c>
      <c r="AV440" s="45"/>
      <c r="AW440" s="45"/>
      <c r="AX440" s="46"/>
    </row>
    <row r="441" spans="1:50" ht="24" customHeight="1">
      <c r="A441" s="40">
        <v>3</v>
      </c>
      <c r="B441" s="40">
        <v>1</v>
      </c>
      <c r="C441" s="42" t="s">
        <v>206</v>
      </c>
      <c r="D441" s="42"/>
      <c r="E441" s="42"/>
      <c r="F441" s="42"/>
      <c r="G441" s="42"/>
      <c r="H441" s="42"/>
      <c r="I441" s="42"/>
      <c r="J441" s="42"/>
      <c r="K441" s="42"/>
      <c r="L441" s="42"/>
      <c r="M441" s="42" t="s">
        <v>231</v>
      </c>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v>6</v>
      </c>
      <c r="AL441" s="41"/>
      <c r="AM441" s="41"/>
      <c r="AN441" s="41"/>
      <c r="AO441" s="41"/>
      <c r="AP441" s="41"/>
      <c r="AQ441" s="43" t="s">
        <v>228</v>
      </c>
      <c r="AR441" s="43"/>
      <c r="AS441" s="43"/>
      <c r="AT441" s="43"/>
      <c r="AU441" s="44" t="s">
        <v>37</v>
      </c>
      <c r="AV441" s="45"/>
      <c r="AW441" s="45"/>
      <c r="AX441" s="46"/>
    </row>
    <row r="442" spans="1:50" ht="24" customHeight="1">
      <c r="A442" s="40">
        <v>4</v>
      </c>
      <c r="B442" s="40">
        <v>1</v>
      </c>
      <c r="C442" s="41" t="s">
        <v>232</v>
      </c>
      <c r="D442" s="41"/>
      <c r="E442" s="41"/>
      <c r="F442" s="41"/>
      <c r="G442" s="41"/>
      <c r="H442" s="41"/>
      <c r="I442" s="41"/>
      <c r="J442" s="41"/>
      <c r="K442" s="41"/>
      <c r="L442" s="41"/>
      <c r="M442" s="41" t="s">
        <v>233</v>
      </c>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v>6</v>
      </c>
      <c r="AL442" s="41"/>
      <c r="AM442" s="41"/>
      <c r="AN442" s="41"/>
      <c r="AO442" s="41"/>
      <c r="AP442" s="41"/>
      <c r="AQ442" s="43" t="s">
        <v>228</v>
      </c>
      <c r="AR442" s="43"/>
      <c r="AS442" s="43"/>
      <c r="AT442" s="43"/>
      <c r="AU442" s="44" t="s">
        <v>37</v>
      </c>
      <c r="AV442" s="45"/>
      <c r="AW442" s="45"/>
      <c r="AX442" s="46"/>
    </row>
    <row r="443" spans="1:50" ht="24" customHeight="1">
      <c r="A443" s="40">
        <v>5</v>
      </c>
      <c r="B443" s="40">
        <v>1</v>
      </c>
      <c r="C443" s="41" t="s">
        <v>234</v>
      </c>
      <c r="D443" s="41"/>
      <c r="E443" s="41"/>
      <c r="F443" s="41"/>
      <c r="G443" s="41"/>
      <c r="H443" s="41"/>
      <c r="I443" s="41"/>
      <c r="J443" s="41"/>
      <c r="K443" s="41"/>
      <c r="L443" s="41"/>
      <c r="M443" s="41" t="s">
        <v>235</v>
      </c>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v>1</v>
      </c>
      <c r="AL443" s="41"/>
      <c r="AM443" s="41"/>
      <c r="AN443" s="41"/>
      <c r="AO443" s="41"/>
      <c r="AP443" s="41"/>
      <c r="AQ443" s="43" t="s">
        <v>228</v>
      </c>
      <c r="AR443" s="43"/>
      <c r="AS443" s="43"/>
      <c r="AT443" s="43"/>
      <c r="AU443" s="44" t="s">
        <v>37</v>
      </c>
      <c r="AV443" s="45"/>
      <c r="AW443" s="45"/>
      <c r="AX443" s="46"/>
    </row>
    <row r="444" spans="1:50" ht="24" customHeight="1">
      <c r="A444" s="40">
        <v>5</v>
      </c>
      <c r="B444" s="40">
        <v>1</v>
      </c>
      <c r="C444" s="41" t="s">
        <v>234</v>
      </c>
      <c r="D444" s="41"/>
      <c r="E444" s="41"/>
      <c r="F444" s="41"/>
      <c r="G444" s="41"/>
      <c r="H444" s="41"/>
      <c r="I444" s="41"/>
      <c r="J444" s="41"/>
      <c r="K444" s="41"/>
      <c r="L444" s="41"/>
      <c r="M444" s="41" t="s">
        <v>236</v>
      </c>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v>0.5</v>
      </c>
      <c r="AL444" s="41"/>
      <c r="AM444" s="41"/>
      <c r="AN444" s="41"/>
      <c r="AO444" s="41"/>
      <c r="AP444" s="41"/>
      <c r="AQ444" s="43" t="s">
        <v>228</v>
      </c>
      <c r="AR444" s="43"/>
      <c r="AS444" s="43"/>
      <c r="AT444" s="43"/>
      <c r="AU444" s="44" t="s">
        <v>37</v>
      </c>
      <c r="AV444" s="45"/>
      <c r="AW444" s="45"/>
      <c r="AX444" s="46"/>
    </row>
    <row r="445" spans="1:50" ht="24" customHeight="1">
      <c r="A445" s="40">
        <v>5</v>
      </c>
      <c r="B445" s="40">
        <v>1</v>
      </c>
      <c r="C445" s="41" t="s">
        <v>234</v>
      </c>
      <c r="D445" s="41"/>
      <c r="E445" s="41"/>
      <c r="F445" s="41"/>
      <c r="G445" s="41"/>
      <c r="H445" s="41"/>
      <c r="I445" s="41"/>
      <c r="J445" s="41"/>
      <c r="K445" s="41"/>
      <c r="L445" s="41"/>
      <c r="M445" s="41" t="s">
        <v>237</v>
      </c>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v>0.4</v>
      </c>
      <c r="AL445" s="41"/>
      <c r="AM445" s="41"/>
      <c r="AN445" s="41"/>
      <c r="AO445" s="41"/>
      <c r="AP445" s="41"/>
      <c r="AQ445" s="43" t="s">
        <v>228</v>
      </c>
      <c r="AR445" s="43"/>
      <c r="AS445" s="43"/>
      <c r="AT445" s="43"/>
      <c r="AU445" s="44" t="s">
        <v>37</v>
      </c>
      <c r="AV445" s="45"/>
      <c r="AW445" s="45"/>
      <c r="AX445" s="46"/>
    </row>
    <row r="446" spans="1:50" ht="24" customHeight="1">
      <c r="A446" s="40">
        <v>5</v>
      </c>
      <c r="B446" s="40">
        <v>1</v>
      </c>
      <c r="C446" s="41" t="s">
        <v>234</v>
      </c>
      <c r="D446" s="41"/>
      <c r="E446" s="41"/>
      <c r="F446" s="41"/>
      <c r="G446" s="41"/>
      <c r="H446" s="41"/>
      <c r="I446" s="41"/>
      <c r="J446" s="41"/>
      <c r="K446" s="41"/>
      <c r="L446" s="41"/>
      <c r="M446" s="41" t="s">
        <v>238</v>
      </c>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v>0.2</v>
      </c>
      <c r="AL446" s="41"/>
      <c r="AM446" s="41"/>
      <c r="AN446" s="41"/>
      <c r="AO446" s="41"/>
      <c r="AP446" s="41"/>
      <c r="AQ446" s="43" t="s">
        <v>228</v>
      </c>
      <c r="AR446" s="43"/>
      <c r="AS446" s="43"/>
      <c r="AT446" s="43"/>
      <c r="AU446" s="44" t="s">
        <v>37</v>
      </c>
      <c r="AV446" s="45"/>
      <c r="AW446" s="45"/>
      <c r="AX446" s="46"/>
    </row>
    <row r="447" spans="1:50" ht="24" customHeight="1">
      <c r="A447" s="40">
        <v>6</v>
      </c>
      <c r="B447" s="40">
        <v>1</v>
      </c>
      <c r="C447" s="260" t="s">
        <v>204</v>
      </c>
      <c r="D447" s="261"/>
      <c r="E447" s="261"/>
      <c r="F447" s="261"/>
      <c r="G447" s="261"/>
      <c r="H447" s="261"/>
      <c r="I447" s="261"/>
      <c r="J447" s="261"/>
      <c r="K447" s="261"/>
      <c r="L447" s="54"/>
      <c r="M447" s="260" t="s">
        <v>239</v>
      </c>
      <c r="N447" s="261"/>
      <c r="O447" s="261"/>
      <c r="P447" s="261"/>
      <c r="Q447" s="261"/>
      <c r="R447" s="261"/>
      <c r="S447" s="261"/>
      <c r="T447" s="261"/>
      <c r="U447" s="261"/>
      <c r="V447" s="261"/>
      <c r="W447" s="261"/>
      <c r="X447" s="261"/>
      <c r="Y447" s="261"/>
      <c r="Z447" s="261"/>
      <c r="AA447" s="261"/>
      <c r="AB447" s="261"/>
      <c r="AC447" s="261"/>
      <c r="AD447" s="261"/>
      <c r="AE447" s="261"/>
      <c r="AF447" s="261"/>
      <c r="AG447" s="261"/>
      <c r="AH447" s="261"/>
      <c r="AI447" s="261"/>
      <c r="AJ447" s="54"/>
      <c r="AK447" s="47">
        <v>1</v>
      </c>
      <c r="AL447" s="48"/>
      <c r="AM447" s="48"/>
      <c r="AN447" s="48"/>
      <c r="AO447" s="48"/>
      <c r="AP447" s="49"/>
      <c r="AQ447" s="44" t="s">
        <v>228</v>
      </c>
      <c r="AR447" s="45"/>
      <c r="AS447" s="45"/>
      <c r="AT447" s="46"/>
      <c r="AU447" s="44" t="s">
        <v>37</v>
      </c>
      <c r="AV447" s="45"/>
      <c r="AW447" s="45"/>
      <c r="AX447" s="46"/>
    </row>
    <row r="448" spans="1:50" ht="24" customHeight="1">
      <c r="A448" s="40">
        <v>6</v>
      </c>
      <c r="B448" s="40">
        <v>1</v>
      </c>
      <c r="C448" s="260" t="s">
        <v>204</v>
      </c>
      <c r="D448" s="261"/>
      <c r="E448" s="261"/>
      <c r="F448" s="261"/>
      <c r="G448" s="261"/>
      <c r="H448" s="261"/>
      <c r="I448" s="261"/>
      <c r="J448" s="261"/>
      <c r="K448" s="261"/>
      <c r="L448" s="54"/>
      <c r="M448" s="260" t="s">
        <v>240</v>
      </c>
      <c r="N448" s="261"/>
      <c r="O448" s="261"/>
      <c r="P448" s="261"/>
      <c r="Q448" s="261"/>
      <c r="R448" s="261"/>
      <c r="S448" s="261"/>
      <c r="T448" s="261"/>
      <c r="U448" s="261"/>
      <c r="V448" s="261"/>
      <c r="W448" s="261"/>
      <c r="X448" s="261"/>
      <c r="Y448" s="261"/>
      <c r="Z448" s="261"/>
      <c r="AA448" s="261"/>
      <c r="AB448" s="261"/>
      <c r="AC448" s="261"/>
      <c r="AD448" s="261"/>
      <c r="AE448" s="261"/>
      <c r="AF448" s="261"/>
      <c r="AG448" s="261"/>
      <c r="AH448" s="261"/>
      <c r="AI448" s="261"/>
      <c r="AJ448" s="54"/>
      <c r="AK448" s="47">
        <v>0.5</v>
      </c>
      <c r="AL448" s="48"/>
      <c r="AM448" s="48"/>
      <c r="AN448" s="48"/>
      <c r="AO448" s="48"/>
      <c r="AP448" s="49"/>
      <c r="AQ448" s="44" t="s">
        <v>228</v>
      </c>
      <c r="AR448" s="45"/>
      <c r="AS448" s="45"/>
      <c r="AT448" s="46"/>
      <c r="AU448" s="44" t="s">
        <v>37</v>
      </c>
      <c r="AV448" s="45"/>
      <c r="AW448" s="45"/>
      <c r="AX448" s="46"/>
    </row>
    <row r="449" spans="1:50" ht="24" customHeight="1">
      <c r="A449" s="40">
        <v>6</v>
      </c>
      <c r="B449" s="40">
        <v>1</v>
      </c>
      <c r="C449" s="260" t="s">
        <v>204</v>
      </c>
      <c r="D449" s="261"/>
      <c r="E449" s="261"/>
      <c r="F449" s="261"/>
      <c r="G449" s="261"/>
      <c r="H449" s="261"/>
      <c r="I449" s="261"/>
      <c r="J449" s="261"/>
      <c r="K449" s="261"/>
      <c r="L449" s="54"/>
      <c r="M449" s="260" t="s">
        <v>239</v>
      </c>
      <c r="N449" s="261"/>
      <c r="O449" s="261"/>
      <c r="P449" s="261"/>
      <c r="Q449" s="261"/>
      <c r="R449" s="261"/>
      <c r="S449" s="261"/>
      <c r="T449" s="261"/>
      <c r="U449" s="261"/>
      <c r="V449" s="261"/>
      <c r="W449" s="261"/>
      <c r="X449" s="261"/>
      <c r="Y449" s="261"/>
      <c r="Z449" s="261"/>
      <c r="AA449" s="261"/>
      <c r="AB449" s="261"/>
      <c r="AC449" s="261"/>
      <c r="AD449" s="261"/>
      <c r="AE449" s="261"/>
      <c r="AF449" s="261"/>
      <c r="AG449" s="261"/>
      <c r="AH449" s="261"/>
      <c r="AI449" s="261"/>
      <c r="AJ449" s="54"/>
      <c r="AK449" s="47">
        <v>0.5</v>
      </c>
      <c r="AL449" s="48"/>
      <c r="AM449" s="48"/>
      <c r="AN449" s="48"/>
      <c r="AO449" s="48"/>
      <c r="AP449" s="49"/>
      <c r="AQ449" s="44" t="s">
        <v>228</v>
      </c>
      <c r="AR449" s="45"/>
      <c r="AS449" s="45"/>
      <c r="AT449" s="46"/>
      <c r="AU449" s="44" t="s">
        <v>37</v>
      </c>
      <c r="AV449" s="45"/>
      <c r="AW449" s="45"/>
      <c r="AX449" s="46"/>
    </row>
    <row r="450" spans="1:50" ht="24" customHeight="1">
      <c r="A450" s="40">
        <v>7</v>
      </c>
      <c r="B450" s="40">
        <v>1</v>
      </c>
      <c r="C450" s="260" t="s">
        <v>241</v>
      </c>
      <c r="D450" s="261"/>
      <c r="E450" s="261"/>
      <c r="F450" s="261"/>
      <c r="G450" s="261"/>
      <c r="H450" s="261"/>
      <c r="I450" s="261"/>
      <c r="J450" s="261"/>
      <c r="K450" s="261"/>
      <c r="L450" s="54"/>
      <c r="M450" s="260" t="s">
        <v>242</v>
      </c>
      <c r="N450" s="261"/>
      <c r="O450" s="261"/>
      <c r="P450" s="261"/>
      <c r="Q450" s="261"/>
      <c r="R450" s="261"/>
      <c r="S450" s="261"/>
      <c r="T450" s="261"/>
      <c r="U450" s="261"/>
      <c r="V450" s="261"/>
      <c r="W450" s="261"/>
      <c r="X450" s="261"/>
      <c r="Y450" s="261"/>
      <c r="Z450" s="261"/>
      <c r="AA450" s="261"/>
      <c r="AB450" s="261"/>
      <c r="AC450" s="261"/>
      <c r="AD450" s="261"/>
      <c r="AE450" s="261"/>
      <c r="AF450" s="261"/>
      <c r="AG450" s="261"/>
      <c r="AH450" s="261"/>
      <c r="AI450" s="261"/>
      <c r="AJ450" s="54"/>
      <c r="AK450" s="47">
        <v>1</v>
      </c>
      <c r="AL450" s="48"/>
      <c r="AM450" s="48"/>
      <c r="AN450" s="48"/>
      <c r="AO450" s="48"/>
      <c r="AP450" s="49"/>
      <c r="AQ450" s="44" t="s">
        <v>228</v>
      </c>
      <c r="AR450" s="45"/>
      <c r="AS450" s="45"/>
      <c r="AT450" s="46"/>
      <c r="AU450" s="44" t="s">
        <v>37</v>
      </c>
      <c r="AV450" s="45"/>
      <c r="AW450" s="45"/>
      <c r="AX450" s="46"/>
    </row>
    <row r="451" spans="1:50" ht="24" customHeight="1">
      <c r="A451" s="40">
        <v>7</v>
      </c>
      <c r="B451" s="40">
        <v>1</v>
      </c>
      <c r="C451" s="260" t="s">
        <v>241</v>
      </c>
      <c r="D451" s="261"/>
      <c r="E451" s="261"/>
      <c r="F451" s="261"/>
      <c r="G451" s="261"/>
      <c r="H451" s="261"/>
      <c r="I451" s="261"/>
      <c r="J451" s="261"/>
      <c r="K451" s="261"/>
      <c r="L451" s="54"/>
      <c r="M451" s="260" t="s">
        <v>243</v>
      </c>
      <c r="N451" s="261"/>
      <c r="O451" s="261"/>
      <c r="P451" s="261"/>
      <c r="Q451" s="261"/>
      <c r="R451" s="261"/>
      <c r="S451" s="261"/>
      <c r="T451" s="261"/>
      <c r="U451" s="261"/>
      <c r="V451" s="261"/>
      <c r="W451" s="261"/>
      <c r="X451" s="261"/>
      <c r="Y451" s="261"/>
      <c r="Z451" s="261"/>
      <c r="AA451" s="261"/>
      <c r="AB451" s="261"/>
      <c r="AC451" s="261"/>
      <c r="AD451" s="261"/>
      <c r="AE451" s="261"/>
      <c r="AF451" s="261"/>
      <c r="AG451" s="261"/>
      <c r="AH451" s="261"/>
      <c r="AI451" s="261"/>
      <c r="AJ451" s="54"/>
      <c r="AK451" s="47">
        <v>0.4</v>
      </c>
      <c r="AL451" s="48"/>
      <c r="AM451" s="48"/>
      <c r="AN451" s="48"/>
      <c r="AO451" s="48"/>
      <c r="AP451" s="49"/>
      <c r="AQ451" s="44" t="s">
        <v>228</v>
      </c>
      <c r="AR451" s="45"/>
      <c r="AS451" s="45"/>
      <c r="AT451" s="46"/>
      <c r="AU451" s="44" t="s">
        <v>37</v>
      </c>
      <c r="AV451" s="45"/>
      <c r="AW451" s="45"/>
      <c r="AX451" s="46"/>
    </row>
    <row r="452" spans="1:50" ht="24" customHeight="1">
      <c r="A452" s="40">
        <v>7</v>
      </c>
      <c r="B452" s="40">
        <v>1</v>
      </c>
      <c r="C452" s="260" t="s">
        <v>241</v>
      </c>
      <c r="D452" s="261"/>
      <c r="E452" s="261"/>
      <c r="F452" s="261"/>
      <c r="G452" s="261"/>
      <c r="H452" s="261"/>
      <c r="I452" s="261"/>
      <c r="J452" s="261"/>
      <c r="K452" s="261"/>
      <c r="L452" s="54"/>
      <c r="M452" s="260" t="s">
        <v>244</v>
      </c>
      <c r="N452" s="261"/>
      <c r="O452" s="261"/>
      <c r="P452" s="261"/>
      <c r="Q452" s="261"/>
      <c r="R452" s="261"/>
      <c r="S452" s="261"/>
      <c r="T452" s="261"/>
      <c r="U452" s="261"/>
      <c r="V452" s="261"/>
      <c r="W452" s="261"/>
      <c r="X452" s="261"/>
      <c r="Y452" s="261"/>
      <c r="Z452" s="261"/>
      <c r="AA452" s="261"/>
      <c r="AB452" s="261"/>
      <c r="AC452" s="261"/>
      <c r="AD452" s="261"/>
      <c r="AE452" s="261"/>
      <c r="AF452" s="261"/>
      <c r="AG452" s="261"/>
      <c r="AH452" s="261"/>
      <c r="AI452" s="261"/>
      <c r="AJ452" s="54"/>
      <c r="AK452" s="47">
        <v>0.3</v>
      </c>
      <c r="AL452" s="48"/>
      <c r="AM452" s="48"/>
      <c r="AN452" s="48"/>
      <c r="AO452" s="48"/>
      <c r="AP452" s="49"/>
      <c r="AQ452" s="44" t="s">
        <v>228</v>
      </c>
      <c r="AR452" s="45"/>
      <c r="AS452" s="45"/>
      <c r="AT452" s="46"/>
      <c r="AU452" s="44" t="s">
        <v>37</v>
      </c>
      <c r="AV452" s="45"/>
      <c r="AW452" s="45"/>
      <c r="AX452" s="46"/>
    </row>
    <row r="453" spans="1:50" ht="24" customHeight="1">
      <c r="A453" s="40">
        <v>8</v>
      </c>
      <c r="B453" s="40">
        <v>1</v>
      </c>
      <c r="C453" s="260" t="s">
        <v>245</v>
      </c>
      <c r="D453" s="261"/>
      <c r="E453" s="261"/>
      <c r="F453" s="261"/>
      <c r="G453" s="261"/>
      <c r="H453" s="261"/>
      <c r="I453" s="261"/>
      <c r="J453" s="261"/>
      <c r="K453" s="261"/>
      <c r="L453" s="54"/>
      <c r="M453" s="260" t="s">
        <v>246</v>
      </c>
      <c r="N453" s="261"/>
      <c r="O453" s="261"/>
      <c r="P453" s="261"/>
      <c r="Q453" s="261"/>
      <c r="R453" s="261"/>
      <c r="S453" s="261"/>
      <c r="T453" s="261"/>
      <c r="U453" s="261"/>
      <c r="V453" s="261"/>
      <c r="W453" s="261"/>
      <c r="X453" s="261"/>
      <c r="Y453" s="261"/>
      <c r="Z453" s="261"/>
      <c r="AA453" s="261"/>
      <c r="AB453" s="261"/>
      <c r="AC453" s="261"/>
      <c r="AD453" s="261"/>
      <c r="AE453" s="261"/>
      <c r="AF453" s="261"/>
      <c r="AG453" s="261"/>
      <c r="AH453" s="261"/>
      <c r="AI453" s="261"/>
      <c r="AJ453" s="54"/>
      <c r="AK453" s="47">
        <v>1.7</v>
      </c>
      <c r="AL453" s="48"/>
      <c r="AM453" s="48"/>
      <c r="AN453" s="48"/>
      <c r="AO453" s="48"/>
      <c r="AP453" s="49"/>
      <c r="AQ453" s="44" t="s">
        <v>228</v>
      </c>
      <c r="AR453" s="45"/>
      <c r="AS453" s="45"/>
      <c r="AT453" s="46"/>
      <c r="AU453" s="44" t="s">
        <v>37</v>
      </c>
      <c r="AV453" s="45"/>
      <c r="AW453" s="45"/>
      <c r="AX453" s="46"/>
    </row>
    <row r="454" spans="1:50" ht="24" customHeight="1">
      <c r="A454" s="40">
        <v>9</v>
      </c>
      <c r="B454" s="40">
        <v>1</v>
      </c>
      <c r="C454" s="41" t="s">
        <v>247</v>
      </c>
      <c r="D454" s="41"/>
      <c r="E454" s="41"/>
      <c r="F454" s="41"/>
      <c r="G454" s="41"/>
      <c r="H454" s="41"/>
      <c r="I454" s="41"/>
      <c r="J454" s="41"/>
      <c r="K454" s="41"/>
      <c r="L454" s="41"/>
      <c r="M454" s="41" t="s">
        <v>248</v>
      </c>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v>0.6</v>
      </c>
      <c r="AL454" s="41"/>
      <c r="AM454" s="41"/>
      <c r="AN454" s="41"/>
      <c r="AO454" s="41"/>
      <c r="AP454" s="41"/>
      <c r="AQ454" s="44" t="s">
        <v>228</v>
      </c>
      <c r="AR454" s="45"/>
      <c r="AS454" s="45"/>
      <c r="AT454" s="46"/>
      <c r="AU454" s="44" t="s">
        <v>37</v>
      </c>
      <c r="AV454" s="45"/>
      <c r="AW454" s="45"/>
      <c r="AX454" s="46"/>
    </row>
    <row r="455" spans="1:50" ht="24" customHeight="1">
      <c r="A455" s="40">
        <v>9</v>
      </c>
      <c r="B455" s="40">
        <v>1</v>
      </c>
      <c r="C455" s="41" t="s">
        <v>247</v>
      </c>
      <c r="D455" s="41"/>
      <c r="E455" s="41"/>
      <c r="F455" s="41"/>
      <c r="G455" s="41"/>
      <c r="H455" s="41"/>
      <c r="I455" s="41"/>
      <c r="J455" s="41"/>
      <c r="K455" s="41"/>
      <c r="L455" s="41"/>
      <c r="M455" s="41" t="s">
        <v>248</v>
      </c>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v>0.6</v>
      </c>
      <c r="AL455" s="41"/>
      <c r="AM455" s="41"/>
      <c r="AN455" s="41"/>
      <c r="AO455" s="41"/>
      <c r="AP455" s="41"/>
      <c r="AQ455" s="44" t="s">
        <v>228</v>
      </c>
      <c r="AR455" s="45"/>
      <c r="AS455" s="45"/>
      <c r="AT455" s="46"/>
      <c r="AU455" s="44" t="s">
        <v>37</v>
      </c>
      <c r="AV455" s="45"/>
      <c r="AW455" s="45"/>
      <c r="AX455" s="46"/>
    </row>
    <row r="456" spans="1:50" ht="24" customHeight="1">
      <c r="A456" s="40">
        <v>10</v>
      </c>
      <c r="B456" s="40">
        <v>1</v>
      </c>
      <c r="C456" s="41" t="s">
        <v>249</v>
      </c>
      <c r="D456" s="41"/>
      <c r="E456" s="41"/>
      <c r="F456" s="41"/>
      <c r="G456" s="41"/>
      <c r="H456" s="41"/>
      <c r="I456" s="41"/>
      <c r="J456" s="41"/>
      <c r="K456" s="41"/>
      <c r="L456" s="41"/>
      <c r="M456" s="41" t="s">
        <v>250</v>
      </c>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v>0.8</v>
      </c>
      <c r="AL456" s="41"/>
      <c r="AM456" s="41"/>
      <c r="AN456" s="41"/>
      <c r="AO456" s="41"/>
      <c r="AP456" s="41"/>
      <c r="AQ456" s="44" t="s">
        <v>228</v>
      </c>
      <c r="AR456" s="45"/>
      <c r="AS456" s="45"/>
      <c r="AT456" s="46"/>
      <c r="AU456" s="44" t="s">
        <v>37</v>
      </c>
      <c r="AV456" s="45"/>
      <c r="AW456" s="45"/>
      <c r="AX456" s="46"/>
    </row>
    <row r="457" spans="1:50" ht="24" customHeight="1">
      <c r="A457" s="40">
        <v>10</v>
      </c>
      <c r="B457" s="40">
        <v>1</v>
      </c>
      <c r="C457" s="41" t="s">
        <v>249</v>
      </c>
      <c r="D457" s="41"/>
      <c r="E457" s="41"/>
      <c r="F457" s="41"/>
      <c r="G457" s="41"/>
      <c r="H457" s="41"/>
      <c r="I457" s="41"/>
      <c r="J457" s="41"/>
      <c r="K457" s="41"/>
      <c r="L457" s="41"/>
      <c r="M457" s="41" t="s">
        <v>251</v>
      </c>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v>0.3</v>
      </c>
      <c r="AL457" s="41"/>
      <c r="AM457" s="41"/>
      <c r="AN457" s="41"/>
      <c r="AO457" s="41"/>
      <c r="AP457" s="41"/>
      <c r="AQ457" s="44" t="s">
        <v>228</v>
      </c>
      <c r="AR457" s="45"/>
      <c r="AS457" s="45"/>
      <c r="AT457" s="46"/>
      <c r="AU457" s="44" t="s">
        <v>37</v>
      </c>
      <c r="AV457" s="45"/>
      <c r="AW457" s="45"/>
      <c r="AX457" s="46"/>
    </row>
    <row r="458" spans="1:50" ht="15" hidden="1" customHeight="1"/>
    <row r="459" spans="1:50" ht="15" hidden="1" customHeight="1"/>
    <row r="460" spans="1:50" ht="15" hidden="1" customHeight="1"/>
    <row r="461" spans="1:50" ht="15" hidden="1" customHeight="1"/>
    <row r="462" spans="1:50" ht="15" hidden="1" customHeight="1"/>
    <row r="463" spans="1:50" ht="15" hidden="1" customHeight="1"/>
    <row r="464" spans="1:50" ht="15" hidden="1" customHeight="1"/>
    <row r="465" spans="1:50" ht="15" hidden="1" customHeight="1"/>
    <row r="466" spans="1:50" ht="15" customHeight="1"/>
    <row r="467" spans="1:50">
      <c r="B467" s="1" t="s">
        <v>252</v>
      </c>
    </row>
    <row r="468" spans="1:50" ht="34.5" customHeight="1">
      <c r="A468" s="40"/>
      <c r="B468" s="40"/>
      <c r="C468" s="50" t="s">
        <v>199</v>
      </c>
      <c r="D468" s="50"/>
      <c r="E468" s="50"/>
      <c r="F468" s="50"/>
      <c r="G468" s="50"/>
      <c r="H468" s="50"/>
      <c r="I468" s="50"/>
      <c r="J468" s="50"/>
      <c r="K468" s="50"/>
      <c r="L468" s="50"/>
      <c r="M468" s="50" t="s">
        <v>200</v>
      </c>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1" t="s">
        <v>253</v>
      </c>
      <c r="AL468" s="50"/>
      <c r="AM468" s="50"/>
      <c r="AN468" s="50"/>
      <c r="AO468" s="50"/>
      <c r="AP468" s="50"/>
      <c r="AQ468" s="50" t="s">
        <v>202</v>
      </c>
      <c r="AR468" s="50"/>
      <c r="AS468" s="50"/>
      <c r="AT468" s="50"/>
      <c r="AU468" s="52" t="s">
        <v>203</v>
      </c>
      <c r="AV468" s="53"/>
      <c r="AW468" s="53"/>
      <c r="AX468" s="54"/>
    </row>
    <row r="469" spans="1:50" ht="24" customHeight="1">
      <c r="A469" s="40">
        <v>1</v>
      </c>
      <c r="B469" s="40">
        <v>1</v>
      </c>
      <c r="C469" s="41" t="s">
        <v>254</v>
      </c>
      <c r="D469" s="41"/>
      <c r="E469" s="41"/>
      <c r="F469" s="41"/>
      <c r="G469" s="41"/>
      <c r="H469" s="41"/>
      <c r="I469" s="41"/>
      <c r="J469" s="41"/>
      <c r="K469" s="41"/>
      <c r="L469" s="41"/>
      <c r="M469" s="41" t="s">
        <v>186</v>
      </c>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v>127</v>
      </c>
      <c r="AL469" s="41"/>
      <c r="AM469" s="41"/>
      <c r="AN469" s="41"/>
      <c r="AO469" s="41"/>
      <c r="AP469" s="41"/>
      <c r="AQ469" s="43" t="s">
        <v>228</v>
      </c>
      <c r="AR469" s="43"/>
      <c r="AS469" s="43"/>
      <c r="AT469" s="43"/>
      <c r="AU469" s="44" t="s">
        <v>37</v>
      </c>
      <c r="AV469" s="45"/>
      <c r="AW469" s="45"/>
      <c r="AX469" s="46"/>
    </row>
    <row r="470" spans="1:50" ht="24" customHeight="1">
      <c r="A470" s="40">
        <v>1</v>
      </c>
      <c r="B470" s="40">
        <v>1</v>
      </c>
      <c r="C470" s="41" t="s">
        <v>254</v>
      </c>
      <c r="D470" s="41"/>
      <c r="E470" s="41"/>
      <c r="F470" s="41"/>
      <c r="G470" s="41"/>
      <c r="H470" s="41"/>
      <c r="I470" s="41"/>
      <c r="J470" s="41"/>
      <c r="K470" s="41"/>
      <c r="L470" s="41"/>
      <c r="M470" s="41" t="s">
        <v>255</v>
      </c>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2">
        <v>6</v>
      </c>
      <c r="AL470" s="41"/>
      <c r="AM470" s="41"/>
      <c r="AN470" s="41"/>
      <c r="AO470" s="41"/>
      <c r="AP470" s="41"/>
      <c r="AQ470" s="43" t="s">
        <v>228</v>
      </c>
      <c r="AR470" s="43"/>
      <c r="AS470" s="43"/>
      <c r="AT470" s="43"/>
      <c r="AU470" s="44" t="s">
        <v>37</v>
      </c>
      <c r="AV470" s="45"/>
      <c r="AW470" s="45"/>
      <c r="AX470" s="46"/>
    </row>
    <row r="471" spans="1:50" ht="24" customHeight="1">
      <c r="A471" s="40">
        <v>2</v>
      </c>
      <c r="B471" s="40">
        <v>1</v>
      </c>
      <c r="C471" s="41" t="s">
        <v>256</v>
      </c>
      <c r="D471" s="41"/>
      <c r="E471" s="41"/>
      <c r="F471" s="41"/>
      <c r="G471" s="41"/>
      <c r="H471" s="41"/>
      <c r="I471" s="41"/>
      <c r="J471" s="41"/>
      <c r="K471" s="41"/>
      <c r="L471" s="41"/>
      <c r="M471" s="41" t="s">
        <v>257</v>
      </c>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2">
        <v>27</v>
      </c>
      <c r="AL471" s="41"/>
      <c r="AM471" s="41"/>
      <c r="AN471" s="41"/>
      <c r="AO471" s="41"/>
      <c r="AP471" s="41"/>
      <c r="AQ471" s="43" t="s">
        <v>228</v>
      </c>
      <c r="AR471" s="43"/>
      <c r="AS471" s="43"/>
      <c r="AT471" s="43"/>
      <c r="AU471" s="44" t="s">
        <v>37</v>
      </c>
      <c r="AV471" s="45"/>
      <c r="AW471" s="45"/>
      <c r="AX471" s="46"/>
    </row>
    <row r="472" spans="1:50" ht="24" customHeight="1">
      <c r="A472" s="40">
        <v>2</v>
      </c>
      <c r="B472" s="40">
        <v>1</v>
      </c>
      <c r="C472" s="41" t="s">
        <v>256</v>
      </c>
      <c r="D472" s="41"/>
      <c r="E472" s="41"/>
      <c r="F472" s="41"/>
      <c r="G472" s="41"/>
      <c r="H472" s="41"/>
      <c r="I472" s="41"/>
      <c r="J472" s="41"/>
      <c r="K472" s="41"/>
      <c r="L472" s="41"/>
      <c r="M472" s="41" t="s">
        <v>258</v>
      </c>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2">
        <v>5</v>
      </c>
      <c r="AL472" s="41"/>
      <c r="AM472" s="41"/>
      <c r="AN472" s="41"/>
      <c r="AO472" s="41"/>
      <c r="AP472" s="41"/>
      <c r="AQ472" s="43" t="s">
        <v>228</v>
      </c>
      <c r="AR472" s="43"/>
      <c r="AS472" s="43"/>
      <c r="AT472" s="43"/>
      <c r="AU472" s="44" t="s">
        <v>37</v>
      </c>
      <c r="AV472" s="45"/>
      <c r="AW472" s="45"/>
      <c r="AX472" s="46"/>
    </row>
    <row r="473" spans="1:50" ht="24" customHeight="1">
      <c r="A473" s="40">
        <v>3</v>
      </c>
      <c r="B473" s="40">
        <v>1</v>
      </c>
      <c r="C473" s="41" t="s">
        <v>259</v>
      </c>
      <c r="D473" s="41"/>
      <c r="E473" s="41"/>
      <c r="F473" s="41"/>
      <c r="G473" s="41"/>
      <c r="H473" s="41"/>
      <c r="I473" s="41"/>
      <c r="J473" s="41"/>
      <c r="K473" s="41"/>
      <c r="L473" s="41"/>
      <c r="M473" s="41" t="s">
        <v>260</v>
      </c>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2">
        <v>7</v>
      </c>
      <c r="AL473" s="41"/>
      <c r="AM473" s="41"/>
      <c r="AN473" s="41"/>
      <c r="AO473" s="41"/>
      <c r="AP473" s="41"/>
      <c r="AQ473" s="43" t="s">
        <v>228</v>
      </c>
      <c r="AR473" s="43"/>
      <c r="AS473" s="43"/>
      <c r="AT473" s="43"/>
      <c r="AU473" s="44" t="s">
        <v>37</v>
      </c>
      <c r="AV473" s="45"/>
      <c r="AW473" s="45"/>
      <c r="AX473" s="46"/>
    </row>
    <row r="474" spans="1:50" ht="24" customHeight="1">
      <c r="A474" s="40">
        <v>4</v>
      </c>
      <c r="B474" s="40">
        <v>1</v>
      </c>
      <c r="C474" s="41" t="s">
        <v>261</v>
      </c>
      <c r="D474" s="41"/>
      <c r="E474" s="41"/>
      <c r="F474" s="41"/>
      <c r="G474" s="41"/>
      <c r="H474" s="41"/>
      <c r="I474" s="41"/>
      <c r="J474" s="41"/>
      <c r="K474" s="41"/>
      <c r="L474" s="41"/>
      <c r="M474" s="41" t="s">
        <v>262</v>
      </c>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2">
        <v>1</v>
      </c>
      <c r="AL474" s="41"/>
      <c r="AM474" s="41"/>
      <c r="AN474" s="41"/>
      <c r="AO474" s="41"/>
      <c r="AP474" s="41"/>
      <c r="AQ474" s="43" t="s">
        <v>228</v>
      </c>
      <c r="AR474" s="43"/>
      <c r="AS474" s="43"/>
      <c r="AT474" s="43"/>
      <c r="AU474" s="44" t="s">
        <v>37</v>
      </c>
      <c r="AV474" s="45"/>
      <c r="AW474" s="45"/>
      <c r="AX474" s="46"/>
    </row>
    <row r="475" spans="1:50" ht="24" customHeight="1">
      <c r="A475" s="40">
        <v>4</v>
      </c>
      <c r="B475" s="40">
        <v>1</v>
      </c>
      <c r="C475" s="41" t="s">
        <v>261</v>
      </c>
      <c r="D475" s="41"/>
      <c r="E475" s="41"/>
      <c r="F475" s="41"/>
      <c r="G475" s="41"/>
      <c r="H475" s="41"/>
      <c r="I475" s="41"/>
      <c r="J475" s="41"/>
      <c r="K475" s="41"/>
      <c r="L475" s="41"/>
      <c r="M475" s="41" t="s">
        <v>263</v>
      </c>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2">
        <v>0.2</v>
      </c>
      <c r="AL475" s="41"/>
      <c r="AM475" s="41"/>
      <c r="AN475" s="41"/>
      <c r="AO475" s="41"/>
      <c r="AP475" s="41"/>
      <c r="AQ475" s="43" t="s">
        <v>228</v>
      </c>
      <c r="AR475" s="43"/>
      <c r="AS475" s="43"/>
      <c r="AT475" s="43"/>
      <c r="AU475" s="44" t="s">
        <v>37</v>
      </c>
      <c r="AV475" s="45"/>
      <c r="AW475" s="45"/>
      <c r="AX475" s="46"/>
    </row>
    <row r="476" spans="1:50" ht="24" hidden="1" customHeight="1">
      <c r="A476" s="40">
        <v>5</v>
      </c>
      <c r="B476" s="40">
        <v>1</v>
      </c>
      <c r="C476" s="43" t="s">
        <v>37</v>
      </c>
      <c r="D476" s="43"/>
      <c r="E476" s="43"/>
      <c r="F476" s="43"/>
      <c r="G476" s="43"/>
      <c r="H476" s="43"/>
      <c r="I476" s="43"/>
      <c r="J476" s="43"/>
      <c r="K476" s="43"/>
      <c r="L476" s="43"/>
      <c r="M476" s="43" t="s">
        <v>37</v>
      </c>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73" t="s">
        <v>37</v>
      </c>
      <c r="AL476" s="43"/>
      <c r="AM476" s="43"/>
      <c r="AN476" s="43"/>
      <c r="AO476" s="43"/>
      <c r="AP476" s="43"/>
      <c r="AQ476" s="43" t="s">
        <v>37</v>
      </c>
      <c r="AR476" s="43"/>
      <c r="AS476" s="43"/>
      <c r="AT476" s="43"/>
      <c r="AU476" s="44" t="s">
        <v>37</v>
      </c>
      <c r="AV476" s="45"/>
      <c r="AW476" s="45"/>
      <c r="AX476" s="46"/>
    </row>
    <row r="477" spans="1:50" ht="24" hidden="1" customHeight="1">
      <c r="A477" s="40">
        <v>6</v>
      </c>
      <c r="B477" s="40">
        <v>1</v>
      </c>
      <c r="C477" s="43" t="s">
        <v>37</v>
      </c>
      <c r="D477" s="43"/>
      <c r="E477" s="43"/>
      <c r="F477" s="43"/>
      <c r="G477" s="43"/>
      <c r="H477" s="43"/>
      <c r="I477" s="43"/>
      <c r="J477" s="43"/>
      <c r="K477" s="43"/>
      <c r="L477" s="43"/>
      <c r="M477" s="43" t="s">
        <v>37</v>
      </c>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73" t="s">
        <v>37</v>
      </c>
      <c r="AL477" s="43"/>
      <c r="AM477" s="43"/>
      <c r="AN477" s="43"/>
      <c r="AO477" s="43"/>
      <c r="AP477" s="43"/>
      <c r="AQ477" s="44" t="s">
        <v>37</v>
      </c>
      <c r="AR477" s="45"/>
      <c r="AS477" s="45"/>
      <c r="AT477" s="46"/>
      <c r="AU477" s="44" t="s">
        <v>37</v>
      </c>
      <c r="AV477" s="45"/>
      <c r="AW477" s="45"/>
      <c r="AX477" s="46"/>
    </row>
    <row r="478" spans="1:50" ht="24" hidden="1" customHeight="1">
      <c r="A478" s="40">
        <v>7</v>
      </c>
      <c r="B478" s="40">
        <v>1</v>
      </c>
      <c r="C478" s="43" t="s">
        <v>37</v>
      </c>
      <c r="D478" s="43"/>
      <c r="E478" s="43"/>
      <c r="F478" s="43"/>
      <c r="G478" s="43"/>
      <c r="H478" s="43"/>
      <c r="I478" s="43"/>
      <c r="J478" s="43"/>
      <c r="K478" s="43"/>
      <c r="L478" s="43"/>
      <c r="M478" s="43" t="s">
        <v>37</v>
      </c>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73" t="s">
        <v>37</v>
      </c>
      <c r="AL478" s="43"/>
      <c r="AM478" s="43"/>
      <c r="AN478" s="43"/>
      <c r="AO478" s="43"/>
      <c r="AP478" s="43"/>
      <c r="AQ478" s="43" t="s">
        <v>37</v>
      </c>
      <c r="AR478" s="43"/>
      <c r="AS478" s="43"/>
      <c r="AT478" s="43"/>
      <c r="AU478" s="44" t="s">
        <v>37</v>
      </c>
      <c r="AV478" s="45"/>
      <c r="AW478" s="45"/>
      <c r="AX478" s="46"/>
    </row>
    <row r="479" spans="1:50" ht="24" hidden="1" customHeight="1">
      <c r="A479" s="40">
        <v>8</v>
      </c>
      <c r="B479" s="40">
        <v>1</v>
      </c>
      <c r="C479" s="43" t="s">
        <v>37</v>
      </c>
      <c r="D479" s="43"/>
      <c r="E479" s="43"/>
      <c r="F479" s="43"/>
      <c r="G479" s="43"/>
      <c r="H479" s="43"/>
      <c r="I479" s="43"/>
      <c r="J479" s="43"/>
      <c r="K479" s="43"/>
      <c r="L479" s="43"/>
      <c r="M479" s="43" t="s">
        <v>37</v>
      </c>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73" t="s">
        <v>37</v>
      </c>
      <c r="AL479" s="43"/>
      <c r="AM479" s="43"/>
      <c r="AN479" s="43"/>
      <c r="AO479" s="43"/>
      <c r="AP479" s="43"/>
      <c r="AQ479" s="43" t="s">
        <v>37</v>
      </c>
      <c r="AR479" s="43"/>
      <c r="AS479" s="43"/>
      <c r="AT479" s="43"/>
      <c r="AU479" s="44" t="s">
        <v>37</v>
      </c>
      <c r="AV479" s="45"/>
      <c r="AW479" s="45"/>
      <c r="AX479" s="46"/>
    </row>
    <row r="480" spans="1:50" ht="24" hidden="1" customHeight="1">
      <c r="A480" s="40">
        <v>9</v>
      </c>
      <c r="B480" s="40">
        <v>1</v>
      </c>
      <c r="C480" s="43" t="s">
        <v>37</v>
      </c>
      <c r="D480" s="43"/>
      <c r="E480" s="43"/>
      <c r="F480" s="43"/>
      <c r="G480" s="43"/>
      <c r="H480" s="43"/>
      <c r="I480" s="43"/>
      <c r="J480" s="43"/>
      <c r="K480" s="43"/>
      <c r="L480" s="43"/>
      <c r="M480" s="43" t="s">
        <v>37</v>
      </c>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73" t="s">
        <v>37</v>
      </c>
      <c r="AL480" s="43"/>
      <c r="AM480" s="43"/>
      <c r="AN480" s="43"/>
      <c r="AO480" s="43"/>
      <c r="AP480" s="43"/>
      <c r="AQ480" s="43" t="s">
        <v>37</v>
      </c>
      <c r="AR480" s="43"/>
      <c r="AS480" s="43"/>
      <c r="AT480" s="43"/>
      <c r="AU480" s="44" t="s">
        <v>37</v>
      </c>
      <c r="AV480" s="45"/>
      <c r="AW480" s="45"/>
      <c r="AX480" s="46"/>
    </row>
    <row r="481" spans="1:50" ht="24.75" hidden="1" customHeight="1">
      <c r="A481" s="40">
        <v>10</v>
      </c>
      <c r="B481" s="40">
        <v>1</v>
      </c>
      <c r="C481" s="43" t="s">
        <v>37</v>
      </c>
      <c r="D481" s="43"/>
      <c r="E481" s="43"/>
      <c r="F481" s="43"/>
      <c r="G481" s="43"/>
      <c r="H481" s="43"/>
      <c r="I481" s="43"/>
      <c r="J481" s="43"/>
      <c r="K481" s="43"/>
      <c r="L481" s="43"/>
      <c r="M481" s="43" t="s">
        <v>37</v>
      </c>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73" t="s">
        <v>37</v>
      </c>
      <c r="AL481" s="43"/>
      <c r="AM481" s="43"/>
      <c r="AN481" s="43"/>
      <c r="AO481" s="43"/>
      <c r="AP481" s="43"/>
      <c r="AQ481" s="43" t="s">
        <v>37</v>
      </c>
      <c r="AR481" s="43"/>
      <c r="AS481" s="43"/>
      <c r="AT481" s="43"/>
      <c r="AU481" s="44" t="s">
        <v>37</v>
      </c>
      <c r="AV481" s="45"/>
      <c r="AW481" s="45"/>
      <c r="AX481" s="46"/>
    </row>
    <row r="482" spans="1:50" ht="24.75" hidden="1" customHeight="1">
      <c r="A482" s="37"/>
      <c r="B482" s="37"/>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8"/>
      <c r="AL482" s="36"/>
      <c r="AM482" s="36"/>
      <c r="AN482" s="36"/>
      <c r="AO482" s="36"/>
      <c r="AP482" s="36"/>
      <c r="AQ482" s="36"/>
      <c r="AR482" s="36"/>
      <c r="AS482" s="36"/>
      <c r="AT482" s="36"/>
      <c r="AU482" s="36"/>
      <c r="AV482" s="36"/>
      <c r="AW482" s="36"/>
      <c r="AX482" s="36"/>
    </row>
    <row r="483" spans="1:50" ht="24.75" hidden="1" customHeight="1">
      <c r="A483" s="37"/>
      <c r="B483" s="37"/>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8"/>
      <c r="AL483" s="36"/>
      <c r="AM483" s="36"/>
      <c r="AN483" s="36"/>
      <c r="AO483" s="36"/>
      <c r="AP483" s="36"/>
      <c r="AQ483" s="36"/>
      <c r="AR483" s="36"/>
      <c r="AS483" s="36"/>
      <c r="AT483" s="36"/>
      <c r="AU483" s="36"/>
      <c r="AV483" s="36"/>
      <c r="AW483" s="36"/>
      <c r="AX483" s="36"/>
    </row>
    <row r="484" spans="1:50" ht="24.75" hidden="1" customHeight="1">
      <c r="A484" s="37"/>
      <c r="B484" s="37"/>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8"/>
      <c r="AL484" s="36"/>
      <c r="AM484" s="36"/>
      <c r="AN484" s="36"/>
      <c r="AO484" s="36"/>
      <c r="AP484" s="36"/>
      <c r="AQ484" s="36"/>
      <c r="AR484" s="36"/>
      <c r="AS484" s="36"/>
      <c r="AT484" s="36"/>
      <c r="AU484" s="36"/>
      <c r="AV484" s="36"/>
      <c r="AW484" s="36"/>
      <c r="AX484" s="36"/>
    </row>
    <row r="485" spans="1:50" ht="24.75" hidden="1" customHeight="1">
      <c r="A485" s="37"/>
      <c r="B485" s="37"/>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8"/>
      <c r="AL485" s="36"/>
      <c r="AM485" s="36"/>
      <c r="AN485" s="36"/>
      <c r="AO485" s="36"/>
      <c r="AP485" s="36"/>
      <c r="AQ485" s="36"/>
      <c r="AR485" s="36"/>
      <c r="AS485" s="36"/>
      <c r="AT485" s="36"/>
      <c r="AU485" s="36"/>
      <c r="AV485" s="36"/>
      <c r="AW485" s="36"/>
      <c r="AX485" s="36"/>
    </row>
    <row r="486" spans="1:50" ht="24.75" hidden="1" customHeight="1">
      <c r="A486" s="37"/>
      <c r="B486" s="37"/>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8"/>
      <c r="AL486" s="36"/>
      <c r="AM486" s="36"/>
      <c r="AN486" s="36"/>
      <c r="AO486" s="36"/>
      <c r="AP486" s="36"/>
      <c r="AQ486" s="36"/>
      <c r="AR486" s="36"/>
      <c r="AS486" s="36"/>
      <c r="AT486" s="36"/>
      <c r="AU486" s="36"/>
      <c r="AV486" s="36"/>
      <c r="AW486" s="36"/>
      <c r="AX486" s="36"/>
    </row>
    <row r="487" spans="1:50" ht="24.75" hidden="1" customHeight="1">
      <c r="A487" s="37"/>
      <c r="B487" s="37"/>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8"/>
      <c r="AL487" s="36"/>
      <c r="AM487" s="36"/>
      <c r="AN487" s="36"/>
      <c r="AO487" s="36"/>
      <c r="AP487" s="36"/>
      <c r="AQ487" s="36"/>
      <c r="AR487" s="36"/>
      <c r="AS487" s="36"/>
      <c r="AT487" s="36"/>
      <c r="AU487" s="36"/>
      <c r="AV487" s="36"/>
      <c r="AW487" s="36"/>
      <c r="AX487" s="36"/>
    </row>
    <row r="488" spans="1:50" ht="24.75" hidden="1" customHeight="1">
      <c r="A488" s="37"/>
      <c r="B488" s="37"/>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8"/>
      <c r="AL488" s="36"/>
      <c r="AM488" s="36"/>
      <c r="AN488" s="36"/>
      <c r="AO488" s="36"/>
      <c r="AP488" s="36"/>
      <c r="AQ488" s="36"/>
      <c r="AR488" s="36"/>
      <c r="AS488" s="36"/>
      <c r="AT488" s="36"/>
      <c r="AU488" s="36"/>
      <c r="AV488" s="36"/>
      <c r="AW488" s="36"/>
      <c r="AX488" s="36"/>
    </row>
    <row r="489" spans="1:50" ht="24.75" hidden="1" customHeight="1">
      <c r="A489" s="37"/>
      <c r="B489" s="37"/>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8"/>
      <c r="AL489" s="36"/>
      <c r="AM489" s="36"/>
      <c r="AN489" s="36"/>
      <c r="AO489" s="36"/>
      <c r="AP489" s="36"/>
      <c r="AQ489" s="36"/>
      <c r="AR489" s="36"/>
      <c r="AS489" s="36"/>
      <c r="AT489" s="36"/>
      <c r="AU489" s="36"/>
      <c r="AV489" s="36"/>
      <c r="AW489" s="36"/>
      <c r="AX489" s="36"/>
    </row>
    <row r="490" spans="1:50" ht="24.75" hidden="1" customHeight="1">
      <c r="A490" s="37"/>
      <c r="B490" s="37"/>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8"/>
      <c r="AL490" s="36"/>
      <c r="AM490" s="36"/>
      <c r="AN490" s="36"/>
      <c r="AO490" s="36"/>
      <c r="AP490" s="36"/>
      <c r="AQ490" s="36"/>
      <c r="AR490" s="36"/>
      <c r="AS490" s="36"/>
      <c r="AT490" s="36"/>
      <c r="AU490" s="36"/>
      <c r="AV490" s="36"/>
      <c r="AW490" s="36"/>
      <c r="AX490" s="36"/>
    </row>
    <row r="491" spans="1:50" ht="24.75" hidden="1" customHeight="1">
      <c r="A491" s="37"/>
      <c r="B491" s="37"/>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8"/>
      <c r="AL491" s="36"/>
      <c r="AM491" s="36"/>
      <c r="AN491" s="36"/>
      <c r="AO491" s="36"/>
      <c r="AP491" s="36"/>
      <c r="AQ491" s="36"/>
      <c r="AR491" s="36"/>
      <c r="AS491" s="36"/>
      <c r="AT491" s="36"/>
      <c r="AU491" s="36"/>
      <c r="AV491" s="36"/>
      <c r="AW491" s="36"/>
      <c r="AX491" s="36"/>
    </row>
    <row r="492" spans="1:50" ht="24.75" hidden="1" customHeight="1">
      <c r="A492" s="37"/>
      <c r="B492" s="37"/>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8"/>
      <c r="AL492" s="36"/>
      <c r="AM492" s="36"/>
      <c r="AN492" s="36"/>
      <c r="AO492" s="36"/>
      <c r="AP492" s="36"/>
      <c r="AQ492" s="36"/>
      <c r="AR492" s="36"/>
      <c r="AS492" s="36"/>
      <c r="AT492" s="36"/>
      <c r="AU492" s="36"/>
      <c r="AV492" s="36"/>
      <c r="AW492" s="36"/>
      <c r="AX492" s="36"/>
    </row>
    <row r="493" spans="1:50" ht="24.75" hidden="1" customHeight="1">
      <c r="A493" s="37"/>
      <c r="B493" s="37"/>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8"/>
      <c r="AL493" s="36"/>
      <c r="AM493" s="36"/>
      <c r="AN493" s="36"/>
      <c r="AO493" s="36"/>
      <c r="AP493" s="36"/>
      <c r="AQ493" s="36"/>
      <c r="AR493" s="36"/>
      <c r="AS493" s="36"/>
      <c r="AT493" s="36"/>
      <c r="AU493" s="36"/>
      <c r="AV493" s="36"/>
      <c r="AW493" s="36"/>
      <c r="AX493" s="36"/>
    </row>
    <row r="494" spans="1:50" ht="24.75" hidden="1" customHeight="1">
      <c r="A494" s="37"/>
      <c r="B494" s="37"/>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8"/>
      <c r="AL494" s="36"/>
      <c r="AM494" s="36"/>
      <c r="AN494" s="36"/>
      <c r="AO494" s="36"/>
      <c r="AP494" s="36"/>
      <c r="AQ494" s="36"/>
      <c r="AR494" s="36"/>
      <c r="AS494" s="36"/>
      <c r="AT494" s="36"/>
      <c r="AU494" s="36"/>
      <c r="AV494" s="36"/>
      <c r="AW494" s="36"/>
      <c r="AX494" s="36"/>
    </row>
    <row r="495" spans="1:50" ht="24.75" hidden="1" customHeight="1">
      <c r="A495" s="37"/>
      <c r="B495" s="37"/>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8"/>
      <c r="AL495" s="36"/>
      <c r="AM495" s="36"/>
      <c r="AN495" s="36"/>
      <c r="AO495" s="36"/>
      <c r="AP495" s="36"/>
      <c r="AQ495" s="36"/>
      <c r="AR495" s="36"/>
      <c r="AS495" s="36"/>
      <c r="AT495" s="36"/>
      <c r="AU495" s="36"/>
      <c r="AV495" s="36"/>
      <c r="AW495" s="36"/>
      <c r="AX495" s="36"/>
    </row>
    <row r="496" spans="1:50" ht="24.75" hidden="1" customHeight="1">
      <c r="A496" s="37"/>
      <c r="B496" s="37"/>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8"/>
      <c r="AL496" s="36"/>
      <c r="AM496" s="36"/>
      <c r="AN496" s="36"/>
      <c r="AO496" s="36"/>
      <c r="AP496" s="36"/>
      <c r="AQ496" s="36"/>
      <c r="AR496" s="36"/>
      <c r="AS496" s="36"/>
      <c r="AT496" s="36"/>
      <c r="AU496" s="36"/>
      <c r="AV496" s="36"/>
      <c r="AW496" s="36"/>
      <c r="AX496" s="36"/>
    </row>
    <row r="497" spans="1:50" ht="24.75" hidden="1" customHeight="1">
      <c r="A497" s="37"/>
      <c r="B497" s="37"/>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8"/>
      <c r="AL497" s="36"/>
      <c r="AM497" s="36"/>
      <c r="AN497" s="36"/>
      <c r="AO497" s="36"/>
      <c r="AP497" s="36"/>
      <c r="AQ497" s="36"/>
      <c r="AR497" s="36"/>
      <c r="AS497" s="36"/>
      <c r="AT497" s="36"/>
      <c r="AU497" s="36"/>
      <c r="AV497" s="36"/>
      <c r="AW497" s="36"/>
      <c r="AX497" s="36"/>
    </row>
    <row r="498" spans="1:50" ht="24.75" hidden="1" customHeight="1">
      <c r="A498" s="37"/>
      <c r="B498" s="37"/>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8"/>
      <c r="AL498" s="36"/>
      <c r="AM498" s="36"/>
      <c r="AN498" s="36"/>
      <c r="AO498" s="36"/>
      <c r="AP498" s="36"/>
      <c r="AQ498" s="36"/>
      <c r="AR498" s="36"/>
      <c r="AS498" s="36"/>
      <c r="AT498" s="36"/>
      <c r="AU498" s="36"/>
      <c r="AV498" s="36"/>
      <c r="AW498" s="36"/>
      <c r="AX498" s="36"/>
    </row>
    <row r="499" spans="1:50" ht="14.25" customHeight="1"/>
    <row r="500" spans="1:50">
      <c r="B500" s="1" t="s">
        <v>264</v>
      </c>
    </row>
    <row r="501" spans="1:50" ht="34.5" customHeight="1">
      <c r="A501" s="40"/>
      <c r="B501" s="40"/>
      <c r="C501" s="50" t="s">
        <v>199</v>
      </c>
      <c r="D501" s="50"/>
      <c r="E501" s="50"/>
      <c r="F501" s="50"/>
      <c r="G501" s="50"/>
      <c r="H501" s="50"/>
      <c r="I501" s="50"/>
      <c r="J501" s="50"/>
      <c r="K501" s="50"/>
      <c r="L501" s="50"/>
      <c r="M501" s="50" t="s">
        <v>200</v>
      </c>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1" t="s">
        <v>201</v>
      </c>
      <c r="AL501" s="50"/>
      <c r="AM501" s="50"/>
      <c r="AN501" s="50"/>
      <c r="AO501" s="50"/>
      <c r="AP501" s="50"/>
      <c r="AQ501" s="50" t="s">
        <v>202</v>
      </c>
      <c r="AR501" s="50"/>
      <c r="AS501" s="50"/>
      <c r="AT501" s="50"/>
      <c r="AU501" s="52" t="s">
        <v>203</v>
      </c>
      <c r="AV501" s="53"/>
      <c r="AW501" s="53"/>
      <c r="AX501" s="54"/>
    </row>
    <row r="502" spans="1:50" ht="24" customHeight="1">
      <c r="A502" s="40">
        <v>1</v>
      </c>
      <c r="B502" s="40">
        <v>1</v>
      </c>
      <c r="C502" s="41" t="s">
        <v>265</v>
      </c>
      <c r="D502" s="41"/>
      <c r="E502" s="41"/>
      <c r="F502" s="41"/>
      <c r="G502" s="41"/>
      <c r="H502" s="41"/>
      <c r="I502" s="41"/>
      <c r="J502" s="41"/>
      <c r="K502" s="41"/>
      <c r="L502" s="41"/>
      <c r="M502" s="41" t="s">
        <v>176</v>
      </c>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2">
        <v>7</v>
      </c>
      <c r="AL502" s="41"/>
      <c r="AM502" s="41"/>
      <c r="AN502" s="41"/>
      <c r="AO502" s="41"/>
      <c r="AP502" s="41"/>
      <c r="AQ502" s="43" t="s">
        <v>228</v>
      </c>
      <c r="AR502" s="43"/>
      <c r="AS502" s="43"/>
      <c r="AT502" s="43"/>
      <c r="AU502" s="44" t="s">
        <v>37</v>
      </c>
      <c r="AV502" s="45"/>
      <c r="AW502" s="45"/>
      <c r="AX502" s="46"/>
    </row>
    <row r="503" spans="1:50" ht="24" customHeight="1">
      <c r="A503" s="40">
        <v>1</v>
      </c>
      <c r="B503" s="40">
        <v>1</v>
      </c>
      <c r="C503" s="41" t="s">
        <v>265</v>
      </c>
      <c r="D503" s="41"/>
      <c r="E503" s="41"/>
      <c r="F503" s="41"/>
      <c r="G503" s="41"/>
      <c r="H503" s="41"/>
      <c r="I503" s="41"/>
      <c r="J503" s="41"/>
      <c r="K503" s="41"/>
      <c r="L503" s="41"/>
      <c r="M503" s="41" t="s">
        <v>193</v>
      </c>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2">
        <v>7</v>
      </c>
      <c r="AL503" s="41"/>
      <c r="AM503" s="41"/>
      <c r="AN503" s="41"/>
      <c r="AO503" s="41"/>
      <c r="AP503" s="41"/>
      <c r="AQ503" s="41">
        <v>1</v>
      </c>
      <c r="AR503" s="41"/>
      <c r="AS503" s="41"/>
      <c r="AT503" s="41"/>
      <c r="AU503" s="260">
        <v>96.9</v>
      </c>
      <c r="AV503" s="261"/>
      <c r="AW503" s="261"/>
      <c r="AX503" s="54"/>
    </row>
    <row r="504" spans="1:50" ht="24" customHeight="1">
      <c r="A504" s="40">
        <v>1</v>
      </c>
      <c r="B504" s="40">
        <v>1</v>
      </c>
      <c r="C504" s="41" t="s">
        <v>265</v>
      </c>
      <c r="D504" s="41"/>
      <c r="E504" s="41"/>
      <c r="F504" s="41"/>
      <c r="G504" s="41"/>
      <c r="H504" s="41"/>
      <c r="I504" s="41"/>
      <c r="J504" s="41"/>
      <c r="K504" s="41"/>
      <c r="L504" s="41"/>
      <c r="M504" s="41" t="s">
        <v>194</v>
      </c>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2">
        <v>5</v>
      </c>
      <c r="AL504" s="41"/>
      <c r="AM504" s="41"/>
      <c r="AN504" s="41"/>
      <c r="AO504" s="41"/>
      <c r="AP504" s="41"/>
      <c r="AQ504" s="41">
        <v>1</v>
      </c>
      <c r="AR504" s="41"/>
      <c r="AS504" s="41"/>
      <c r="AT504" s="41"/>
      <c r="AU504" s="260">
        <v>98.2</v>
      </c>
      <c r="AV504" s="261"/>
      <c r="AW504" s="261"/>
      <c r="AX504" s="54"/>
    </row>
    <row r="505" spans="1:50" ht="24" customHeight="1">
      <c r="A505" s="40">
        <v>1</v>
      </c>
      <c r="B505" s="40">
        <v>1</v>
      </c>
      <c r="C505" s="41" t="s">
        <v>265</v>
      </c>
      <c r="D505" s="41"/>
      <c r="E505" s="41"/>
      <c r="F505" s="41"/>
      <c r="G505" s="41"/>
      <c r="H505" s="41"/>
      <c r="I505" s="41"/>
      <c r="J505" s="41"/>
      <c r="K505" s="41"/>
      <c r="L505" s="41"/>
      <c r="M505" s="41" t="s">
        <v>266</v>
      </c>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2">
        <v>30</v>
      </c>
      <c r="AL505" s="41"/>
      <c r="AM505" s="41"/>
      <c r="AN505" s="41"/>
      <c r="AO505" s="41"/>
      <c r="AP505" s="41"/>
      <c r="AQ505" s="43" t="s">
        <v>37</v>
      </c>
      <c r="AR505" s="43"/>
      <c r="AS505" s="43"/>
      <c r="AT505" s="43"/>
      <c r="AU505" s="44" t="s">
        <v>37</v>
      </c>
      <c r="AV505" s="45"/>
      <c r="AW505" s="45"/>
      <c r="AX505" s="46"/>
    </row>
    <row r="506" spans="1:50" ht="24" customHeight="1">
      <c r="A506" s="40">
        <v>2</v>
      </c>
      <c r="B506" s="40">
        <v>1</v>
      </c>
      <c r="C506" s="41" t="s">
        <v>267</v>
      </c>
      <c r="D506" s="41"/>
      <c r="E506" s="41"/>
      <c r="F506" s="41"/>
      <c r="G506" s="41"/>
      <c r="H506" s="41"/>
      <c r="I506" s="41"/>
      <c r="J506" s="41"/>
      <c r="K506" s="41"/>
      <c r="L506" s="41"/>
      <c r="M506" s="41" t="s">
        <v>170</v>
      </c>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2">
        <v>12</v>
      </c>
      <c r="AL506" s="41"/>
      <c r="AM506" s="41"/>
      <c r="AN506" s="41"/>
      <c r="AO506" s="41"/>
      <c r="AP506" s="41"/>
      <c r="AQ506" s="41">
        <v>2</v>
      </c>
      <c r="AR506" s="41"/>
      <c r="AS506" s="41"/>
      <c r="AT506" s="41"/>
      <c r="AU506" s="260">
        <v>74.599999999999994</v>
      </c>
      <c r="AV506" s="261"/>
      <c r="AW506" s="261"/>
      <c r="AX506" s="54"/>
    </row>
    <row r="507" spans="1:50" ht="24" customHeight="1">
      <c r="A507" s="40">
        <v>2</v>
      </c>
      <c r="B507" s="40">
        <v>1</v>
      </c>
      <c r="C507" s="41" t="s">
        <v>267</v>
      </c>
      <c r="D507" s="41"/>
      <c r="E507" s="41"/>
      <c r="F507" s="41"/>
      <c r="G507" s="41"/>
      <c r="H507" s="41"/>
      <c r="I507" s="41"/>
      <c r="J507" s="41"/>
      <c r="K507" s="41"/>
      <c r="L507" s="41"/>
      <c r="M507" s="41" t="s">
        <v>268</v>
      </c>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2">
        <v>7</v>
      </c>
      <c r="AL507" s="41"/>
      <c r="AM507" s="41"/>
      <c r="AN507" s="41"/>
      <c r="AO507" s="41"/>
      <c r="AP507" s="41"/>
      <c r="AQ507" s="41">
        <v>3</v>
      </c>
      <c r="AR507" s="41"/>
      <c r="AS507" s="41"/>
      <c r="AT507" s="41"/>
      <c r="AU507" s="260">
        <v>93</v>
      </c>
      <c r="AV507" s="261"/>
      <c r="AW507" s="261"/>
      <c r="AX507" s="54"/>
    </row>
    <row r="508" spans="1:50" ht="24" customHeight="1">
      <c r="A508" s="40">
        <v>2</v>
      </c>
      <c r="B508" s="40">
        <v>1</v>
      </c>
      <c r="C508" s="41" t="s">
        <v>267</v>
      </c>
      <c r="D508" s="41"/>
      <c r="E508" s="41"/>
      <c r="F508" s="41"/>
      <c r="G508" s="41"/>
      <c r="H508" s="41"/>
      <c r="I508" s="41"/>
      <c r="J508" s="41"/>
      <c r="K508" s="41"/>
      <c r="L508" s="41"/>
      <c r="M508" s="41" t="s">
        <v>176</v>
      </c>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2">
        <v>5</v>
      </c>
      <c r="AL508" s="41"/>
      <c r="AM508" s="41"/>
      <c r="AN508" s="41"/>
      <c r="AO508" s="41"/>
      <c r="AP508" s="41"/>
      <c r="AQ508" s="43" t="s">
        <v>228</v>
      </c>
      <c r="AR508" s="43"/>
      <c r="AS508" s="43"/>
      <c r="AT508" s="43"/>
      <c r="AU508" s="44" t="s">
        <v>37</v>
      </c>
      <c r="AV508" s="45"/>
      <c r="AW508" s="45"/>
      <c r="AX508" s="46"/>
    </row>
    <row r="509" spans="1:50" ht="24" customHeight="1">
      <c r="A509" s="40">
        <v>2</v>
      </c>
      <c r="B509" s="40">
        <v>1</v>
      </c>
      <c r="C509" s="41" t="s">
        <v>267</v>
      </c>
      <c r="D509" s="41"/>
      <c r="E509" s="41"/>
      <c r="F509" s="41"/>
      <c r="G509" s="41"/>
      <c r="H509" s="41"/>
      <c r="I509" s="41"/>
      <c r="J509" s="41"/>
      <c r="K509" s="41"/>
      <c r="L509" s="41"/>
      <c r="M509" s="41" t="s">
        <v>153</v>
      </c>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2">
        <v>21</v>
      </c>
      <c r="AL509" s="41"/>
      <c r="AM509" s="41"/>
      <c r="AN509" s="41"/>
      <c r="AO509" s="41"/>
      <c r="AP509" s="41"/>
      <c r="AQ509" s="43" t="s">
        <v>228</v>
      </c>
      <c r="AR509" s="43"/>
      <c r="AS509" s="43"/>
      <c r="AT509" s="43"/>
      <c r="AU509" s="44" t="s">
        <v>37</v>
      </c>
      <c r="AV509" s="45"/>
      <c r="AW509" s="45"/>
      <c r="AX509" s="46"/>
    </row>
    <row r="510" spans="1:50" ht="24" customHeight="1">
      <c r="A510" s="40">
        <v>3</v>
      </c>
      <c r="B510" s="40">
        <v>1</v>
      </c>
      <c r="C510" s="41" t="s">
        <v>269</v>
      </c>
      <c r="D510" s="41"/>
      <c r="E510" s="41"/>
      <c r="F510" s="41"/>
      <c r="G510" s="41"/>
      <c r="H510" s="41"/>
      <c r="I510" s="41"/>
      <c r="J510" s="41"/>
      <c r="K510" s="41"/>
      <c r="L510" s="41"/>
      <c r="M510" s="41" t="s">
        <v>270</v>
      </c>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2">
        <v>4</v>
      </c>
      <c r="AL510" s="41"/>
      <c r="AM510" s="41"/>
      <c r="AN510" s="41"/>
      <c r="AO510" s="41"/>
      <c r="AP510" s="41"/>
      <c r="AQ510" s="43" t="s">
        <v>228</v>
      </c>
      <c r="AR510" s="43"/>
      <c r="AS510" s="43"/>
      <c r="AT510" s="43"/>
      <c r="AU510" s="44" t="s">
        <v>37</v>
      </c>
      <c r="AV510" s="45"/>
      <c r="AW510" s="45"/>
      <c r="AX510" s="46"/>
    </row>
    <row r="511" spans="1:50" ht="24" customHeight="1">
      <c r="A511" s="40">
        <v>3</v>
      </c>
      <c r="B511" s="40">
        <v>1</v>
      </c>
      <c r="C511" s="41" t="s">
        <v>269</v>
      </c>
      <c r="D511" s="41"/>
      <c r="E511" s="41"/>
      <c r="F511" s="41"/>
      <c r="G511" s="41"/>
      <c r="H511" s="41"/>
      <c r="I511" s="41"/>
      <c r="J511" s="41"/>
      <c r="K511" s="41"/>
      <c r="L511" s="41"/>
      <c r="M511" s="41" t="s">
        <v>271</v>
      </c>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2">
        <v>3</v>
      </c>
      <c r="AL511" s="41"/>
      <c r="AM511" s="41"/>
      <c r="AN511" s="41"/>
      <c r="AO511" s="41"/>
      <c r="AP511" s="41"/>
      <c r="AQ511" s="43" t="s">
        <v>228</v>
      </c>
      <c r="AR511" s="43"/>
      <c r="AS511" s="43"/>
      <c r="AT511" s="43"/>
      <c r="AU511" s="44" t="s">
        <v>37</v>
      </c>
      <c r="AV511" s="45"/>
      <c r="AW511" s="45"/>
      <c r="AX511" s="46"/>
    </row>
    <row r="512" spans="1:50" ht="24" customHeight="1">
      <c r="A512" s="40">
        <v>3</v>
      </c>
      <c r="B512" s="40">
        <v>1</v>
      </c>
      <c r="C512" s="41" t="s">
        <v>269</v>
      </c>
      <c r="D512" s="41"/>
      <c r="E512" s="41"/>
      <c r="F512" s="41"/>
      <c r="G512" s="41"/>
      <c r="H512" s="41"/>
      <c r="I512" s="41"/>
      <c r="J512" s="41"/>
      <c r="K512" s="41"/>
      <c r="L512" s="41"/>
      <c r="M512" s="41" t="s">
        <v>272</v>
      </c>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2">
        <v>2</v>
      </c>
      <c r="AL512" s="41"/>
      <c r="AM512" s="41"/>
      <c r="AN512" s="41"/>
      <c r="AO512" s="41"/>
      <c r="AP512" s="41"/>
      <c r="AQ512" s="43" t="s">
        <v>228</v>
      </c>
      <c r="AR512" s="43"/>
      <c r="AS512" s="43"/>
      <c r="AT512" s="43"/>
      <c r="AU512" s="44" t="s">
        <v>37</v>
      </c>
      <c r="AV512" s="45"/>
      <c r="AW512" s="45"/>
      <c r="AX512" s="46"/>
    </row>
    <row r="513" spans="1:50" ht="24" customHeight="1">
      <c r="A513" s="40">
        <v>3</v>
      </c>
      <c r="B513" s="40">
        <v>1</v>
      </c>
      <c r="C513" s="41" t="s">
        <v>269</v>
      </c>
      <c r="D513" s="41"/>
      <c r="E513" s="41"/>
      <c r="F513" s="41"/>
      <c r="G513" s="41"/>
      <c r="H513" s="41"/>
      <c r="I513" s="41"/>
      <c r="J513" s="41"/>
      <c r="K513" s="41"/>
      <c r="L513" s="41"/>
      <c r="M513" s="41" t="s">
        <v>273</v>
      </c>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2">
        <v>12</v>
      </c>
      <c r="AL513" s="41"/>
      <c r="AM513" s="41"/>
      <c r="AN513" s="41"/>
      <c r="AO513" s="41"/>
      <c r="AP513" s="41"/>
      <c r="AQ513" s="43" t="s">
        <v>228</v>
      </c>
      <c r="AR513" s="43"/>
      <c r="AS513" s="43"/>
      <c r="AT513" s="43"/>
      <c r="AU513" s="44" t="s">
        <v>37</v>
      </c>
      <c r="AV513" s="45"/>
      <c r="AW513" s="45"/>
      <c r="AX513" s="46"/>
    </row>
    <row r="514" spans="1:50" ht="24" customHeight="1">
      <c r="A514" s="40">
        <v>4</v>
      </c>
      <c r="B514" s="40">
        <v>1</v>
      </c>
      <c r="C514" s="41" t="s">
        <v>274</v>
      </c>
      <c r="D514" s="41"/>
      <c r="E514" s="41"/>
      <c r="F514" s="41"/>
      <c r="G514" s="41"/>
      <c r="H514" s="41"/>
      <c r="I514" s="41"/>
      <c r="J514" s="41"/>
      <c r="K514" s="41"/>
      <c r="L514" s="41"/>
      <c r="M514" s="41" t="s">
        <v>275</v>
      </c>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2">
        <v>6</v>
      </c>
      <c r="AL514" s="41"/>
      <c r="AM514" s="41"/>
      <c r="AN514" s="41"/>
      <c r="AO514" s="41"/>
      <c r="AP514" s="41"/>
      <c r="AQ514" s="43" t="s">
        <v>228</v>
      </c>
      <c r="AR514" s="43"/>
      <c r="AS514" s="43"/>
      <c r="AT514" s="43"/>
      <c r="AU514" s="44" t="s">
        <v>37</v>
      </c>
      <c r="AV514" s="45"/>
      <c r="AW514" s="45"/>
      <c r="AX514" s="46"/>
    </row>
    <row r="515" spans="1:50" ht="24" customHeight="1">
      <c r="A515" s="40">
        <v>4</v>
      </c>
      <c r="B515" s="40">
        <v>1</v>
      </c>
      <c r="C515" s="41" t="s">
        <v>274</v>
      </c>
      <c r="D515" s="41"/>
      <c r="E515" s="41"/>
      <c r="F515" s="41"/>
      <c r="G515" s="41"/>
      <c r="H515" s="41"/>
      <c r="I515" s="41"/>
      <c r="J515" s="41"/>
      <c r="K515" s="41"/>
      <c r="L515" s="41"/>
      <c r="M515" s="41" t="s">
        <v>276</v>
      </c>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2">
        <v>6</v>
      </c>
      <c r="AL515" s="41"/>
      <c r="AM515" s="41"/>
      <c r="AN515" s="41"/>
      <c r="AO515" s="41"/>
      <c r="AP515" s="41"/>
      <c r="AQ515" s="43" t="s">
        <v>228</v>
      </c>
      <c r="AR515" s="43"/>
      <c r="AS515" s="43"/>
      <c r="AT515" s="43"/>
      <c r="AU515" s="44" t="s">
        <v>37</v>
      </c>
      <c r="AV515" s="45"/>
      <c r="AW515" s="45"/>
      <c r="AX515" s="46"/>
    </row>
    <row r="516" spans="1:50" ht="24" customHeight="1">
      <c r="A516" s="40">
        <v>4</v>
      </c>
      <c r="B516" s="40">
        <v>1</v>
      </c>
      <c r="C516" s="41" t="s">
        <v>274</v>
      </c>
      <c r="D516" s="41"/>
      <c r="E516" s="41"/>
      <c r="F516" s="41"/>
      <c r="G516" s="41"/>
      <c r="H516" s="41"/>
      <c r="I516" s="41"/>
      <c r="J516" s="41"/>
      <c r="K516" s="41"/>
      <c r="L516" s="41"/>
      <c r="M516" s="41" t="s">
        <v>277</v>
      </c>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2">
        <v>1</v>
      </c>
      <c r="AL516" s="41"/>
      <c r="AM516" s="41"/>
      <c r="AN516" s="41"/>
      <c r="AO516" s="41"/>
      <c r="AP516" s="41"/>
      <c r="AQ516" s="43" t="s">
        <v>228</v>
      </c>
      <c r="AR516" s="43"/>
      <c r="AS516" s="43"/>
      <c r="AT516" s="43"/>
      <c r="AU516" s="44" t="s">
        <v>37</v>
      </c>
      <c r="AV516" s="45"/>
      <c r="AW516" s="45"/>
      <c r="AX516" s="46"/>
    </row>
    <row r="517" spans="1:50" ht="24" customHeight="1">
      <c r="A517" s="40">
        <v>4</v>
      </c>
      <c r="B517" s="40">
        <v>1</v>
      </c>
      <c r="C517" s="41" t="s">
        <v>274</v>
      </c>
      <c r="D517" s="41"/>
      <c r="E517" s="41"/>
      <c r="F517" s="41"/>
      <c r="G517" s="41"/>
      <c r="H517" s="41"/>
      <c r="I517" s="41"/>
      <c r="J517" s="41"/>
      <c r="K517" s="41"/>
      <c r="L517" s="41"/>
      <c r="M517" s="41" t="s">
        <v>278</v>
      </c>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2">
        <v>8</v>
      </c>
      <c r="AL517" s="41"/>
      <c r="AM517" s="41"/>
      <c r="AN517" s="41"/>
      <c r="AO517" s="41"/>
      <c r="AP517" s="41"/>
      <c r="AQ517" s="43" t="s">
        <v>228</v>
      </c>
      <c r="AR517" s="43"/>
      <c r="AS517" s="43"/>
      <c r="AT517" s="43"/>
      <c r="AU517" s="44" t="s">
        <v>37</v>
      </c>
      <c r="AV517" s="45"/>
      <c r="AW517" s="45"/>
      <c r="AX517" s="46"/>
    </row>
    <row r="518" spans="1:50" ht="24" hidden="1" customHeight="1">
      <c r="A518" s="40">
        <v>5</v>
      </c>
      <c r="B518" s="40">
        <v>1</v>
      </c>
      <c r="C518" s="43" t="s">
        <v>37</v>
      </c>
      <c r="D518" s="43"/>
      <c r="E518" s="43"/>
      <c r="F518" s="43"/>
      <c r="G518" s="43"/>
      <c r="H518" s="43"/>
      <c r="I518" s="43"/>
      <c r="J518" s="43"/>
      <c r="K518" s="43"/>
      <c r="L518" s="43"/>
      <c r="M518" s="43" t="s">
        <v>37</v>
      </c>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73" t="s">
        <v>37</v>
      </c>
      <c r="AL518" s="43"/>
      <c r="AM518" s="43"/>
      <c r="AN518" s="43"/>
      <c r="AO518" s="43"/>
      <c r="AP518" s="43"/>
      <c r="AQ518" s="43" t="s">
        <v>37</v>
      </c>
      <c r="AR518" s="43"/>
      <c r="AS518" s="43"/>
      <c r="AT518" s="43"/>
      <c r="AU518" s="44" t="s">
        <v>37</v>
      </c>
      <c r="AV518" s="45"/>
      <c r="AW518" s="45"/>
      <c r="AX518" s="46"/>
    </row>
    <row r="519" spans="1:50" ht="24" hidden="1" customHeight="1">
      <c r="A519" s="40">
        <v>6</v>
      </c>
      <c r="B519" s="40">
        <v>1</v>
      </c>
      <c r="C519" s="43" t="s">
        <v>37</v>
      </c>
      <c r="D519" s="43"/>
      <c r="E519" s="43"/>
      <c r="F519" s="43"/>
      <c r="G519" s="43"/>
      <c r="H519" s="43"/>
      <c r="I519" s="43"/>
      <c r="J519" s="43"/>
      <c r="K519" s="43"/>
      <c r="L519" s="43"/>
      <c r="M519" s="43" t="s">
        <v>37</v>
      </c>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73" t="s">
        <v>37</v>
      </c>
      <c r="AL519" s="43"/>
      <c r="AM519" s="43"/>
      <c r="AN519" s="43"/>
      <c r="AO519" s="43"/>
      <c r="AP519" s="43"/>
      <c r="AQ519" s="43" t="s">
        <v>37</v>
      </c>
      <c r="AR519" s="43"/>
      <c r="AS519" s="43"/>
      <c r="AT519" s="43"/>
      <c r="AU519" s="44" t="s">
        <v>37</v>
      </c>
      <c r="AV519" s="45"/>
      <c r="AW519" s="45"/>
      <c r="AX519" s="46"/>
    </row>
    <row r="520" spans="1:50" ht="24" hidden="1" customHeight="1">
      <c r="A520" s="40">
        <v>7</v>
      </c>
      <c r="B520" s="40">
        <v>1</v>
      </c>
      <c r="C520" s="43" t="s">
        <v>37</v>
      </c>
      <c r="D520" s="43"/>
      <c r="E520" s="43"/>
      <c r="F520" s="43"/>
      <c r="G520" s="43"/>
      <c r="H520" s="43"/>
      <c r="I520" s="43"/>
      <c r="J520" s="43"/>
      <c r="K520" s="43"/>
      <c r="L520" s="43"/>
      <c r="M520" s="43" t="s">
        <v>37</v>
      </c>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73" t="s">
        <v>37</v>
      </c>
      <c r="AL520" s="43"/>
      <c r="AM520" s="43"/>
      <c r="AN520" s="43"/>
      <c r="AO520" s="43"/>
      <c r="AP520" s="43"/>
      <c r="AQ520" s="43" t="s">
        <v>37</v>
      </c>
      <c r="AR520" s="43"/>
      <c r="AS520" s="43"/>
      <c r="AT520" s="43"/>
      <c r="AU520" s="44" t="s">
        <v>37</v>
      </c>
      <c r="AV520" s="45"/>
      <c r="AW520" s="45"/>
      <c r="AX520" s="46"/>
    </row>
    <row r="521" spans="1:50" ht="24" hidden="1" customHeight="1">
      <c r="A521" s="40">
        <v>8</v>
      </c>
      <c r="B521" s="40">
        <v>1</v>
      </c>
      <c r="C521" s="44" t="s">
        <v>37</v>
      </c>
      <c r="D521" s="45"/>
      <c r="E521" s="45"/>
      <c r="F521" s="45"/>
      <c r="G521" s="45"/>
      <c r="H521" s="45"/>
      <c r="I521" s="45"/>
      <c r="J521" s="45"/>
      <c r="K521" s="45"/>
      <c r="L521" s="46"/>
      <c r="M521" s="474" t="s">
        <v>37</v>
      </c>
      <c r="N521" s="475"/>
      <c r="O521" s="475"/>
      <c r="P521" s="475"/>
      <c r="Q521" s="475"/>
      <c r="R521" s="475"/>
      <c r="S521" s="475"/>
      <c r="T521" s="475"/>
      <c r="U521" s="475"/>
      <c r="V521" s="475"/>
      <c r="W521" s="475"/>
      <c r="X521" s="475"/>
      <c r="Y521" s="475"/>
      <c r="Z521" s="475"/>
      <c r="AA521" s="475"/>
      <c r="AB521" s="475"/>
      <c r="AC521" s="475"/>
      <c r="AD521" s="475"/>
      <c r="AE521" s="475"/>
      <c r="AF521" s="475"/>
      <c r="AG521" s="475"/>
      <c r="AH521" s="475"/>
      <c r="AI521" s="475"/>
      <c r="AJ521" s="476"/>
      <c r="AK521" s="474" t="s">
        <v>37</v>
      </c>
      <c r="AL521" s="475"/>
      <c r="AM521" s="475"/>
      <c r="AN521" s="475"/>
      <c r="AO521" s="475"/>
      <c r="AP521" s="476"/>
      <c r="AQ521" s="44" t="s">
        <v>37</v>
      </c>
      <c r="AR521" s="45"/>
      <c r="AS521" s="45"/>
      <c r="AT521" s="46"/>
      <c r="AU521" s="44" t="s">
        <v>37</v>
      </c>
      <c r="AV521" s="45"/>
      <c r="AW521" s="45"/>
      <c r="AX521" s="46"/>
    </row>
    <row r="522" spans="1:50" ht="24" hidden="1" customHeight="1">
      <c r="A522" s="40">
        <v>9</v>
      </c>
      <c r="B522" s="40">
        <v>1</v>
      </c>
      <c r="C522" s="44" t="s">
        <v>37</v>
      </c>
      <c r="D522" s="45"/>
      <c r="E522" s="45"/>
      <c r="F522" s="45"/>
      <c r="G522" s="45"/>
      <c r="H522" s="45"/>
      <c r="I522" s="45"/>
      <c r="J522" s="45"/>
      <c r="K522" s="45"/>
      <c r="L522" s="46"/>
      <c r="M522" s="474" t="s">
        <v>37</v>
      </c>
      <c r="N522" s="475"/>
      <c r="O522" s="475"/>
      <c r="P522" s="475"/>
      <c r="Q522" s="475"/>
      <c r="R522" s="475"/>
      <c r="S522" s="475"/>
      <c r="T522" s="475"/>
      <c r="U522" s="475"/>
      <c r="V522" s="475"/>
      <c r="W522" s="475"/>
      <c r="X522" s="475"/>
      <c r="Y522" s="475"/>
      <c r="Z522" s="475"/>
      <c r="AA522" s="475"/>
      <c r="AB522" s="475"/>
      <c r="AC522" s="475"/>
      <c r="AD522" s="475"/>
      <c r="AE522" s="475"/>
      <c r="AF522" s="475"/>
      <c r="AG522" s="475"/>
      <c r="AH522" s="475"/>
      <c r="AI522" s="475"/>
      <c r="AJ522" s="476"/>
      <c r="AK522" s="474" t="s">
        <v>37</v>
      </c>
      <c r="AL522" s="475"/>
      <c r="AM522" s="475"/>
      <c r="AN522" s="475"/>
      <c r="AO522" s="475"/>
      <c r="AP522" s="476"/>
      <c r="AQ522" s="44" t="s">
        <v>37</v>
      </c>
      <c r="AR522" s="45"/>
      <c r="AS522" s="45"/>
      <c r="AT522" s="46"/>
      <c r="AU522" s="44" t="s">
        <v>37</v>
      </c>
      <c r="AV522" s="45"/>
      <c r="AW522" s="45"/>
      <c r="AX522" s="46"/>
    </row>
    <row r="523" spans="1:50" ht="24" hidden="1" customHeight="1">
      <c r="A523" s="40">
        <v>10</v>
      </c>
      <c r="B523" s="40">
        <v>1</v>
      </c>
      <c r="C523" s="44" t="s">
        <v>37</v>
      </c>
      <c r="D523" s="45"/>
      <c r="E523" s="45"/>
      <c r="F523" s="45"/>
      <c r="G523" s="45"/>
      <c r="H523" s="45"/>
      <c r="I523" s="45"/>
      <c r="J523" s="45"/>
      <c r="K523" s="45"/>
      <c r="L523" s="46"/>
      <c r="M523" s="474" t="s">
        <v>37</v>
      </c>
      <c r="N523" s="475"/>
      <c r="O523" s="475"/>
      <c r="P523" s="475"/>
      <c r="Q523" s="475"/>
      <c r="R523" s="475"/>
      <c r="S523" s="475"/>
      <c r="T523" s="475"/>
      <c r="U523" s="475"/>
      <c r="V523" s="475"/>
      <c r="W523" s="475"/>
      <c r="X523" s="475"/>
      <c r="Y523" s="475"/>
      <c r="Z523" s="475"/>
      <c r="AA523" s="475"/>
      <c r="AB523" s="475"/>
      <c r="AC523" s="475"/>
      <c r="AD523" s="475"/>
      <c r="AE523" s="475"/>
      <c r="AF523" s="475"/>
      <c r="AG523" s="475"/>
      <c r="AH523" s="475"/>
      <c r="AI523" s="475"/>
      <c r="AJ523" s="476"/>
      <c r="AK523" s="474" t="s">
        <v>37</v>
      </c>
      <c r="AL523" s="475"/>
      <c r="AM523" s="475"/>
      <c r="AN523" s="475"/>
      <c r="AO523" s="475"/>
      <c r="AP523" s="476"/>
      <c r="AQ523" s="44" t="s">
        <v>37</v>
      </c>
      <c r="AR523" s="45"/>
      <c r="AS523" s="45"/>
      <c r="AT523" s="46"/>
      <c r="AU523" s="44" t="s">
        <v>37</v>
      </c>
      <c r="AV523" s="45"/>
      <c r="AW523" s="45"/>
      <c r="AX523" s="46"/>
    </row>
    <row r="524" spans="1:50" ht="24" hidden="1" customHeight="1">
      <c r="A524" s="32"/>
      <c r="B524" s="32"/>
      <c r="C524" s="32"/>
      <c r="D524" s="32"/>
      <c r="E524" s="32"/>
      <c r="F524" s="32"/>
      <c r="G524" s="32"/>
      <c r="H524" s="32"/>
      <c r="I524" s="32"/>
      <c r="J524" s="32"/>
      <c r="K524" s="32"/>
      <c r="L524" s="32"/>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2"/>
      <c r="AR524" s="32"/>
      <c r="AS524" s="32"/>
      <c r="AT524" s="32"/>
      <c r="AU524" s="32"/>
      <c r="AV524" s="32"/>
      <c r="AW524" s="32"/>
      <c r="AX524" s="32"/>
    </row>
    <row r="525" spans="1:50" ht="24" hidden="1" customHeight="1">
      <c r="A525" s="32"/>
      <c r="B525" s="32"/>
      <c r="C525" s="32"/>
      <c r="D525" s="32"/>
      <c r="E525" s="32"/>
      <c r="F525" s="32"/>
      <c r="G525" s="32"/>
      <c r="H525" s="32"/>
      <c r="I525" s="32"/>
      <c r="J525" s="32"/>
      <c r="K525" s="32"/>
      <c r="L525" s="32"/>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2"/>
      <c r="AR525" s="32"/>
      <c r="AS525" s="32"/>
      <c r="AT525" s="32"/>
      <c r="AU525" s="32"/>
      <c r="AV525" s="32"/>
      <c r="AW525" s="32"/>
      <c r="AX525" s="32"/>
    </row>
    <row r="526" spans="1:50" ht="24" hidden="1" customHeight="1">
      <c r="A526" s="32"/>
      <c r="B526" s="32"/>
      <c r="C526" s="32"/>
      <c r="D526" s="32"/>
      <c r="E526" s="32"/>
      <c r="F526" s="32"/>
      <c r="G526" s="32"/>
      <c r="H526" s="32"/>
      <c r="I526" s="32"/>
      <c r="J526" s="32"/>
      <c r="K526" s="32"/>
      <c r="L526" s="32"/>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2"/>
      <c r="AR526" s="32"/>
      <c r="AS526" s="32"/>
      <c r="AT526" s="32"/>
      <c r="AU526" s="32"/>
      <c r="AV526" s="32"/>
      <c r="AW526" s="32"/>
      <c r="AX526" s="32"/>
    </row>
    <row r="527" spans="1:50" ht="24" hidden="1" customHeight="1">
      <c r="A527" s="32"/>
      <c r="B527" s="32"/>
      <c r="C527" s="32"/>
      <c r="D527" s="32"/>
      <c r="E527" s="32"/>
      <c r="F527" s="32"/>
      <c r="G527" s="32"/>
      <c r="H527" s="32"/>
      <c r="I527" s="32"/>
      <c r="J527" s="32"/>
      <c r="K527" s="32"/>
      <c r="L527" s="32"/>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2"/>
      <c r="AR527" s="32"/>
      <c r="AS527" s="32"/>
      <c r="AT527" s="32"/>
      <c r="AU527" s="32"/>
      <c r="AV527" s="32"/>
      <c r="AW527" s="32"/>
      <c r="AX527" s="32"/>
    </row>
    <row r="528" spans="1:50" ht="24" hidden="1" customHeight="1">
      <c r="A528" s="32"/>
      <c r="B528" s="32"/>
      <c r="C528" s="32"/>
      <c r="D528" s="32"/>
      <c r="E528" s="32"/>
      <c r="F528" s="32"/>
      <c r="G528" s="32"/>
      <c r="H528" s="32"/>
      <c r="I528" s="32"/>
      <c r="J528" s="32"/>
      <c r="K528" s="32"/>
      <c r="L528" s="32"/>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2"/>
      <c r="AR528" s="32"/>
      <c r="AS528" s="32"/>
      <c r="AT528" s="32"/>
      <c r="AU528" s="32"/>
      <c r="AV528" s="32"/>
      <c r="AW528" s="32"/>
      <c r="AX528" s="32"/>
    </row>
    <row r="529" spans="1:50" ht="24" hidden="1" customHeight="1">
      <c r="A529" s="32"/>
      <c r="B529" s="32"/>
      <c r="C529" s="32"/>
      <c r="D529" s="32"/>
      <c r="E529" s="32"/>
      <c r="F529" s="32"/>
      <c r="G529" s="32"/>
      <c r="H529" s="32"/>
      <c r="I529" s="32"/>
      <c r="J529" s="32"/>
      <c r="K529" s="32"/>
      <c r="L529" s="32"/>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2"/>
      <c r="AR529" s="32"/>
      <c r="AS529" s="32"/>
      <c r="AT529" s="32"/>
      <c r="AU529" s="32"/>
      <c r="AV529" s="32"/>
      <c r="AW529" s="32"/>
      <c r="AX529" s="32"/>
    </row>
    <row r="530" spans="1:50" ht="24" hidden="1" customHeight="1">
      <c r="A530" s="32"/>
      <c r="B530" s="32"/>
      <c r="C530" s="32"/>
      <c r="D530" s="32"/>
      <c r="E530" s="32"/>
      <c r="F530" s="32"/>
      <c r="G530" s="32"/>
      <c r="H530" s="32"/>
      <c r="I530" s="32"/>
      <c r="J530" s="32"/>
      <c r="K530" s="32"/>
      <c r="L530" s="32"/>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2"/>
      <c r="AR530" s="32"/>
      <c r="AS530" s="32"/>
      <c r="AT530" s="32"/>
      <c r="AU530" s="32"/>
      <c r="AV530" s="32"/>
      <c r="AW530" s="32"/>
      <c r="AX530" s="32"/>
    </row>
    <row r="531" spans="1:50" ht="24" hidden="1" customHeight="1">
      <c r="A531" s="32"/>
      <c r="B531" s="32"/>
      <c r="C531" s="32"/>
      <c r="D531" s="32"/>
      <c r="E531" s="32"/>
      <c r="F531" s="32"/>
      <c r="G531" s="32"/>
      <c r="H531" s="32"/>
      <c r="I531" s="32"/>
      <c r="J531" s="32"/>
      <c r="K531" s="32"/>
      <c r="L531" s="32"/>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2"/>
      <c r="AR531" s="32"/>
      <c r="AS531" s="32"/>
      <c r="AT531" s="32"/>
      <c r="AU531" s="32"/>
      <c r="AV531" s="32"/>
      <c r="AW531" s="32"/>
      <c r="AX531" s="32"/>
    </row>
    <row r="532" spans="1:50" ht="12.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4"/>
      <c r="AL532" s="32"/>
      <c r="AM532" s="32"/>
      <c r="AN532" s="32"/>
      <c r="AO532" s="32"/>
      <c r="AP532" s="32"/>
      <c r="AQ532" s="32"/>
      <c r="AR532" s="32"/>
      <c r="AS532" s="32"/>
      <c r="AT532" s="32"/>
      <c r="AU532" s="32"/>
      <c r="AV532" s="32"/>
      <c r="AW532" s="32"/>
      <c r="AX532" s="32"/>
    </row>
    <row r="533" spans="1:50">
      <c r="B533" s="1" t="s">
        <v>279</v>
      </c>
    </row>
    <row r="534" spans="1:50" ht="34.5" customHeight="1">
      <c r="A534" s="40"/>
      <c r="B534" s="40"/>
      <c r="C534" s="50" t="s">
        <v>199</v>
      </c>
      <c r="D534" s="50"/>
      <c r="E534" s="50"/>
      <c r="F534" s="50"/>
      <c r="G534" s="50"/>
      <c r="H534" s="50"/>
      <c r="I534" s="50"/>
      <c r="J534" s="50"/>
      <c r="K534" s="50"/>
      <c r="L534" s="50"/>
      <c r="M534" s="50" t="s">
        <v>200</v>
      </c>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1" t="s">
        <v>201</v>
      </c>
      <c r="AL534" s="50"/>
      <c r="AM534" s="50"/>
      <c r="AN534" s="50"/>
      <c r="AO534" s="50"/>
      <c r="AP534" s="50"/>
      <c r="AQ534" s="50" t="s">
        <v>202</v>
      </c>
      <c r="AR534" s="50"/>
      <c r="AS534" s="50"/>
      <c r="AT534" s="50"/>
      <c r="AU534" s="52" t="s">
        <v>203</v>
      </c>
      <c r="AV534" s="53"/>
      <c r="AW534" s="53"/>
      <c r="AX534" s="54"/>
    </row>
    <row r="535" spans="1:50" ht="24" customHeight="1">
      <c r="A535" s="40">
        <v>1</v>
      </c>
      <c r="B535" s="40">
        <v>1</v>
      </c>
      <c r="C535" s="41" t="s">
        <v>280</v>
      </c>
      <c r="D535" s="41"/>
      <c r="E535" s="41"/>
      <c r="F535" s="41"/>
      <c r="G535" s="41"/>
      <c r="H535" s="41"/>
      <c r="I535" s="41"/>
      <c r="J535" s="41"/>
      <c r="K535" s="41"/>
      <c r="L535" s="41"/>
      <c r="M535" s="41" t="s">
        <v>170</v>
      </c>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2">
        <v>12</v>
      </c>
      <c r="AL535" s="41"/>
      <c r="AM535" s="41"/>
      <c r="AN535" s="41"/>
      <c r="AO535" s="41"/>
      <c r="AP535" s="41"/>
      <c r="AQ535" s="260">
        <v>2</v>
      </c>
      <c r="AR535" s="261"/>
      <c r="AS535" s="261"/>
      <c r="AT535" s="54"/>
      <c r="AU535" s="260">
        <v>74.599999999999994</v>
      </c>
      <c r="AV535" s="261"/>
      <c r="AW535" s="261"/>
      <c r="AX535" s="54"/>
    </row>
    <row r="536" spans="1:50" ht="24" customHeight="1">
      <c r="A536" s="40">
        <v>1</v>
      </c>
      <c r="B536" s="40">
        <v>1</v>
      </c>
      <c r="C536" s="41" t="s">
        <v>280</v>
      </c>
      <c r="D536" s="41"/>
      <c r="E536" s="41"/>
      <c r="F536" s="41"/>
      <c r="G536" s="41"/>
      <c r="H536" s="41"/>
      <c r="I536" s="41"/>
      <c r="J536" s="41"/>
      <c r="K536" s="41"/>
      <c r="L536" s="41"/>
      <c r="M536" s="41" t="s">
        <v>281</v>
      </c>
      <c r="N536" s="261"/>
      <c r="O536" s="261"/>
      <c r="P536" s="261"/>
      <c r="Q536" s="261"/>
      <c r="R536" s="261"/>
      <c r="S536" s="261"/>
      <c r="T536" s="261"/>
      <c r="U536" s="261"/>
      <c r="V536" s="261"/>
      <c r="W536" s="261"/>
      <c r="X536" s="261"/>
      <c r="Y536" s="261"/>
      <c r="Z536" s="261"/>
      <c r="AA536" s="261"/>
      <c r="AB536" s="261"/>
      <c r="AC536" s="261"/>
      <c r="AD536" s="261"/>
      <c r="AE536" s="261"/>
      <c r="AF536" s="261"/>
      <c r="AG536" s="261"/>
      <c r="AH536" s="261"/>
      <c r="AI536" s="261"/>
      <c r="AJ536" s="54"/>
      <c r="AK536" s="42">
        <v>3</v>
      </c>
      <c r="AL536" s="48"/>
      <c r="AM536" s="48"/>
      <c r="AN536" s="48"/>
      <c r="AO536" s="48"/>
      <c r="AP536" s="49"/>
      <c r="AQ536" s="260">
        <v>2</v>
      </c>
      <c r="AR536" s="261"/>
      <c r="AS536" s="261"/>
      <c r="AT536" s="54"/>
      <c r="AU536" s="260">
        <v>66.2</v>
      </c>
      <c r="AV536" s="261"/>
      <c r="AW536" s="261"/>
      <c r="AX536" s="54"/>
    </row>
    <row r="537" spans="1:50" ht="24" customHeight="1">
      <c r="A537" s="40">
        <v>2</v>
      </c>
      <c r="B537" s="40">
        <v>1</v>
      </c>
      <c r="C537" s="41" t="s">
        <v>282</v>
      </c>
      <c r="D537" s="41"/>
      <c r="E537" s="41"/>
      <c r="F537" s="41"/>
      <c r="G537" s="41"/>
      <c r="H537" s="41"/>
      <c r="I537" s="41"/>
      <c r="J537" s="41"/>
      <c r="K537" s="41"/>
      <c r="L537" s="41"/>
      <c r="M537" s="41" t="s">
        <v>193</v>
      </c>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2">
        <v>7</v>
      </c>
      <c r="AL537" s="41"/>
      <c r="AM537" s="41"/>
      <c r="AN537" s="41"/>
      <c r="AO537" s="41"/>
      <c r="AP537" s="41"/>
      <c r="AQ537" s="260">
        <v>1</v>
      </c>
      <c r="AR537" s="261"/>
      <c r="AS537" s="261"/>
      <c r="AT537" s="54"/>
      <c r="AU537" s="260">
        <v>96.9</v>
      </c>
      <c r="AV537" s="261"/>
      <c r="AW537" s="261"/>
      <c r="AX537" s="54"/>
    </row>
    <row r="538" spans="1:50" ht="24" customHeight="1">
      <c r="A538" s="40">
        <v>2</v>
      </c>
      <c r="B538" s="40">
        <v>1</v>
      </c>
      <c r="C538" s="41" t="s">
        <v>282</v>
      </c>
      <c r="D538" s="41"/>
      <c r="E538" s="41"/>
      <c r="F538" s="41"/>
      <c r="G538" s="41"/>
      <c r="H538" s="41"/>
      <c r="I538" s="41"/>
      <c r="J538" s="41"/>
      <c r="K538" s="41"/>
      <c r="L538" s="41"/>
      <c r="M538" s="41" t="s">
        <v>283</v>
      </c>
      <c r="N538" s="261"/>
      <c r="O538" s="261"/>
      <c r="P538" s="261"/>
      <c r="Q538" s="261"/>
      <c r="R538" s="261"/>
      <c r="S538" s="261"/>
      <c r="T538" s="261"/>
      <c r="U538" s="261"/>
      <c r="V538" s="261"/>
      <c r="W538" s="261"/>
      <c r="X538" s="261"/>
      <c r="Y538" s="261"/>
      <c r="Z538" s="261"/>
      <c r="AA538" s="261"/>
      <c r="AB538" s="261"/>
      <c r="AC538" s="261"/>
      <c r="AD538" s="261"/>
      <c r="AE538" s="261"/>
      <c r="AF538" s="261"/>
      <c r="AG538" s="261"/>
      <c r="AH538" s="261"/>
      <c r="AI538" s="261"/>
      <c r="AJ538" s="54"/>
      <c r="AK538" s="42">
        <v>5</v>
      </c>
      <c r="AL538" s="48"/>
      <c r="AM538" s="48"/>
      <c r="AN538" s="48"/>
      <c r="AO538" s="48"/>
      <c r="AP538" s="49"/>
      <c r="AQ538" s="260">
        <v>1</v>
      </c>
      <c r="AR538" s="261"/>
      <c r="AS538" s="261"/>
      <c r="AT538" s="54"/>
      <c r="AU538" s="260">
        <v>97.3</v>
      </c>
      <c r="AV538" s="261"/>
      <c r="AW538" s="261"/>
      <c r="AX538" s="54"/>
    </row>
    <row r="539" spans="1:50" ht="24" customHeight="1">
      <c r="A539" s="40">
        <v>3</v>
      </c>
      <c r="B539" s="40">
        <v>1</v>
      </c>
      <c r="C539" s="41" t="s">
        <v>284</v>
      </c>
      <c r="D539" s="41"/>
      <c r="E539" s="41"/>
      <c r="F539" s="41"/>
      <c r="G539" s="41"/>
      <c r="H539" s="41"/>
      <c r="I539" s="41"/>
      <c r="J539" s="41"/>
      <c r="K539" s="41"/>
      <c r="L539" s="41"/>
      <c r="M539" s="41" t="s">
        <v>268</v>
      </c>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2">
        <v>7</v>
      </c>
      <c r="AL539" s="41"/>
      <c r="AM539" s="41"/>
      <c r="AN539" s="41"/>
      <c r="AO539" s="41"/>
      <c r="AP539" s="41"/>
      <c r="AQ539" s="41">
        <v>3</v>
      </c>
      <c r="AR539" s="41"/>
      <c r="AS539" s="41"/>
      <c r="AT539" s="41"/>
      <c r="AU539" s="260">
        <v>93</v>
      </c>
      <c r="AV539" s="261"/>
      <c r="AW539" s="261"/>
      <c r="AX539" s="54"/>
    </row>
    <row r="540" spans="1:50" ht="24" customHeight="1">
      <c r="A540" s="40">
        <v>4</v>
      </c>
      <c r="B540" s="40">
        <v>1</v>
      </c>
      <c r="C540" s="41" t="s">
        <v>285</v>
      </c>
      <c r="D540" s="41"/>
      <c r="E540" s="41"/>
      <c r="F540" s="41"/>
      <c r="G540" s="41"/>
      <c r="H540" s="41"/>
      <c r="I540" s="41"/>
      <c r="J540" s="41"/>
      <c r="K540" s="41"/>
      <c r="L540" s="41"/>
      <c r="M540" s="41" t="s">
        <v>194</v>
      </c>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2">
        <v>5</v>
      </c>
      <c r="AL540" s="41"/>
      <c r="AM540" s="41"/>
      <c r="AN540" s="41"/>
      <c r="AO540" s="41"/>
      <c r="AP540" s="41"/>
      <c r="AQ540" s="41">
        <v>1</v>
      </c>
      <c r="AR540" s="41"/>
      <c r="AS540" s="41"/>
      <c r="AT540" s="41"/>
      <c r="AU540" s="260">
        <v>98.2</v>
      </c>
      <c r="AV540" s="261"/>
      <c r="AW540" s="261"/>
      <c r="AX540" s="54"/>
    </row>
    <row r="541" spans="1:50" ht="24" customHeight="1">
      <c r="A541" s="40">
        <v>5</v>
      </c>
      <c r="B541" s="40">
        <v>1</v>
      </c>
      <c r="C541" s="41" t="s">
        <v>286</v>
      </c>
      <c r="D541" s="41"/>
      <c r="E541" s="41"/>
      <c r="F541" s="41"/>
      <c r="G541" s="41"/>
      <c r="H541" s="41"/>
      <c r="I541" s="41"/>
      <c r="J541" s="41"/>
      <c r="K541" s="41"/>
      <c r="L541" s="41"/>
      <c r="M541" s="41" t="s">
        <v>287</v>
      </c>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2">
        <v>2</v>
      </c>
      <c r="AL541" s="41"/>
      <c r="AM541" s="41"/>
      <c r="AN541" s="41"/>
      <c r="AO541" s="41"/>
      <c r="AP541" s="41"/>
      <c r="AQ541" s="41">
        <v>3</v>
      </c>
      <c r="AR541" s="41"/>
      <c r="AS541" s="41"/>
      <c r="AT541" s="41"/>
      <c r="AU541" s="260">
        <v>99.1</v>
      </c>
      <c r="AV541" s="261"/>
      <c r="AW541" s="261"/>
      <c r="AX541" s="54"/>
    </row>
    <row r="542" spans="1:50" ht="24" customHeight="1">
      <c r="A542" s="40">
        <v>6</v>
      </c>
      <c r="B542" s="40">
        <v>1</v>
      </c>
      <c r="C542" s="260" t="s">
        <v>288</v>
      </c>
      <c r="D542" s="261"/>
      <c r="E542" s="261"/>
      <c r="F542" s="261"/>
      <c r="G542" s="261"/>
      <c r="H542" s="261"/>
      <c r="I542" s="261"/>
      <c r="J542" s="261"/>
      <c r="K542" s="261"/>
      <c r="L542" s="54"/>
      <c r="M542" s="47" t="s">
        <v>289</v>
      </c>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9"/>
      <c r="AK542" s="47">
        <v>1</v>
      </c>
      <c r="AL542" s="48"/>
      <c r="AM542" s="48"/>
      <c r="AN542" s="48"/>
      <c r="AO542" s="48"/>
      <c r="AP542" s="49"/>
      <c r="AQ542" s="260">
        <v>2</v>
      </c>
      <c r="AR542" s="261"/>
      <c r="AS542" s="261"/>
      <c r="AT542" s="54"/>
      <c r="AU542" s="44" t="s">
        <v>205</v>
      </c>
      <c r="AV542" s="45"/>
      <c r="AW542" s="45"/>
      <c r="AX542" s="46"/>
    </row>
    <row r="543" spans="1:50" ht="24" hidden="1" customHeight="1">
      <c r="A543" s="40">
        <v>7</v>
      </c>
      <c r="B543" s="40">
        <v>1</v>
      </c>
      <c r="C543" s="43" t="s">
        <v>37</v>
      </c>
      <c r="D543" s="43"/>
      <c r="E543" s="43"/>
      <c r="F543" s="43"/>
      <c r="G543" s="43"/>
      <c r="H543" s="43"/>
      <c r="I543" s="43"/>
      <c r="J543" s="43"/>
      <c r="K543" s="43"/>
      <c r="L543" s="43"/>
      <c r="M543" s="43" t="s">
        <v>37</v>
      </c>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73" t="s">
        <v>37</v>
      </c>
      <c r="AL543" s="43"/>
      <c r="AM543" s="43"/>
      <c r="AN543" s="43"/>
      <c r="AO543" s="43"/>
      <c r="AP543" s="43"/>
      <c r="AQ543" s="43" t="s">
        <v>37</v>
      </c>
      <c r="AR543" s="43"/>
      <c r="AS543" s="43"/>
      <c r="AT543" s="43"/>
      <c r="AU543" s="44" t="s">
        <v>37</v>
      </c>
      <c r="AV543" s="45"/>
      <c r="AW543" s="45"/>
      <c r="AX543" s="46"/>
    </row>
    <row r="544" spans="1:50" ht="24" hidden="1" customHeight="1">
      <c r="A544" s="40">
        <v>8</v>
      </c>
      <c r="B544" s="40">
        <v>1</v>
      </c>
      <c r="C544" s="44" t="s">
        <v>37</v>
      </c>
      <c r="D544" s="45"/>
      <c r="E544" s="45"/>
      <c r="F544" s="45"/>
      <c r="G544" s="45"/>
      <c r="H544" s="45"/>
      <c r="I544" s="45"/>
      <c r="J544" s="45"/>
      <c r="K544" s="45"/>
      <c r="L544" s="46"/>
      <c r="M544" s="474" t="s">
        <v>37</v>
      </c>
      <c r="N544" s="475"/>
      <c r="O544" s="475"/>
      <c r="P544" s="475"/>
      <c r="Q544" s="475"/>
      <c r="R544" s="475"/>
      <c r="S544" s="475"/>
      <c r="T544" s="475"/>
      <c r="U544" s="475"/>
      <c r="V544" s="475"/>
      <c r="W544" s="475"/>
      <c r="X544" s="475"/>
      <c r="Y544" s="475"/>
      <c r="Z544" s="475"/>
      <c r="AA544" s="475"/>
      <c r="AB544" s="475"/>
      <c r="AC544" s="475"/>
      <c r="AD544" s="475"/>
      <c r="AE544" s="475"/>
      <c r="AF544" s="475"/>
      <c r="AG544" s="475"/>
      <c r="AH544" s="475"/>
      <c r="AI544" s="475"/>
      <c r="AJ544" s="476"/>
      <c r="AK544" s="474" t="s">
        <v>37</v>
      </c>
      <c r="AL544" s="475"/>
      <c r="AM544" s="475"/>
      <c r="AN544" s="475"/>
      <c r="AO544" s="475"/>
      <c r="AP544" s="476"/>
      <c r="AQ544" s="44" t="s">
        <v>37</v>
      </c>
      <c r="AR544" s="45"/>
      <c r="AS544" s="45"/>
      <c r="AT544" s="46"/>
      <c r="AU544" s="44" t="s">
        <v>37</v>
      </c>
      <c r="AV544" s="45"/>
      <c r="AW544" s="45"/>
      <c r="AX544" s="46"/>
    </row>
    <row r="545" spans="1:50" ht="24" hidden="1" customHeight="1">
      <c r="A545" s="40">
        <v>9</v>
      </c>
      <c r="B545" s="40">
        <v>1</v>
      </c>
      <c r="C545" s="43" t="s">
        <v>37</v>
      </c>
      <c r="D545" s="43"/>
      <c r="E545" s="43"/>
      <c r="F545" s="43"/>
      <c r="G545" s="43"/>
      <c r="H545" s="43"/>
      <c r="I545" s="43"/>
      <c r="J545" s="43"/>
      <c r="K545" s="43"/>
      <c r="L545" s="43"/>
      <c r="M545" s="43" t="s">
        <v>37</v>
      </c>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73" t="s">
        <v>37</v>
      </c>
      <c r="AL545" s="43"/>
      <c r="AM545" s="43"/>
      <c r="AN545" s="43"/>
      <c r="AO545" s="43"/>
      <c r="AP545" s="43"/>
      <c r="AQ545" s="43" t="s">
        <v>37</v>
      </c>
      <c r="AR545" s="43"/>
      <c r="AS545" s="43"/>
      <c r="AT545" s="43"/>
      <c r="AU545" s="44" t="s">
        <v>37</v>
      </c>
      <c r="AV545" s="45"/>
      <c r="AW545" s="45"/>
      <c r="AX545" s="46"/>
    </row>
    <row r="546" spans="1:50" ht="24" hidden="1" customHeight="1">
      <c r="A546" s="40">
        <v>10</v>
      </c>
      <c r="B546" s="40">
        <v>1</v>
      </c>
      <c r="C546" s="43" t="s">
        <v>37</v>
      </c>
      <c r="D546" s="43"/>
      <c r="E546" s="43"/>
      <c r="F546" s="43"/>
      <c r="G546" s="43"/>
      <c r="H546" s="43"/>
      <c r="I546" s="43"/>
      <c r="J546" s="43"/>
      <c r="K546" s="43"/>
      <c r="L546" s="43"/>
      <c r="M546" s="43" t="s">
        <v>37</v>
      </c>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73" t="s">
        <v>37</v>
      </c>
      <c r="AL546" s="43"/>
      <c r="AM546" s="43"/>
      <c r="AN546" s="43"/>
      <c r="AO546" s="43"/>
      <c r="AP546" s="43"/>
      <c r="AQ546" s="43" t="s">
        <v>37</v>
      </c>
      <c r="AR546" s="43"/>
      <c r="AS546" s="43"/>
      <c r="AT546" s="43"/>
      <c r="AU546" s="44" t="s">
        <v>37</v>
      </c>
      <c r="AV546" s="45"/>
      <c r="AW546" s="45"/>
      <c r="AX546" s="46"/>
    </row>
    <row r="547" spans="1:50" ht="24" hidden="1" customHeight="1">
      <c r="A547" s="37"/>
      <c r="B547" s="37"/>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8"/>
      <c r="AL547" s="36"/>
      <c r="AM547" s="36"/>
      <c r="AN547" s="36"/>
      <c r="AO547" s="36"/>
      <c r="AP547" s="36"/>
      <c r="AQ547" s="36"/>
      <c r="AR547" s="36"/>
      <c r="AS547" s="36"/>
      <c r="AT547" s="36"/>
      <c r="AU547" s="36"/>
      <c r="AV547" s="36"/>
      <c r="AW547" s="36"/>
      <c r="AX547" s="36"/>
    </row>
    <row r="548" spans="1:50" ht="24" hidden="1" customHeight="1">
      <c r="A548" s="37"/>
      <c r="B548" s="37"/>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8"/>
      <c r="AL548" s="36"/>
      <c r="AM548" s="36"/>
      <c r="AN548" s="36"/>
      <c r="AO548" s="36"/>
      <c r="AP548" s="36"/>
      <c r="AQ548" s="36"/>
      <c r="AR548" s="36"/>
      <c r="AS548" s="36"/>
      <c r="AT548" s="36"/>
      <c r="AU548" s="36"/>
      <c r="AV548" s="36"/>
      <c r="AW548" s="36"/>
      <c r="AX548" s="36"/>
    </row>
    <row r="549" spans="1:50" ht="24" hidden="1" customHeight="1">
      <c r="A549" s="37"/>
      <c r="B549" s="37"/>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8"/>
      <c r="AL549" s="36"/>
      <c r="AM549" s="36"/>
      <c r="AN549" s="36"/>
      <c r="AO549" s="36"/>
      <c r="AP549" s="36"/>
      <c r="AQ549" s="36"/>
      <c r="AR549" s="36"/>
      <c r="AS549" s="36"/>
      <c r="AT549" s="36"/>
      <c r="AU549" s="36"/>
      <c r="AV549" s="36"/>
      <c r="AW549" s="36"/>
      <c r="AX549" s="36"/>
    </row>
    <row r="550" spans="1:50" ht="24" hidden="1" customHeight="1">
      <c r="A550" s="37"/>
      <c r="B550" s="37"/>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8"/>
      <c r="AL550" s="36"/>
      <c r="AM550" s="36"/>
      <c r="AN550" s="36"/>
      <c r="AO550" s="36"/>
      <c r="AP550" s="36"/>
      <c r="AQ550" s="36"/>
      <c r="AR550" s="36"/>
      <c r="AS550" s="36"/>
      <c r="AT550" s="36"/>
      <c r="AU550" s="36"/>
      <c r="AV550" s="36"/>
      <c r="AW550" s="36"/>
      <c r="AX550" s="36"/>
    </row>
    <row r="551" spans="1:50" ht="24" hidden="1" customHeight="1">
      <c r="A551" s="37"/>
      <c r="B551" s="37"/>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8"/>
      <c r="AL551" s="36"/>
      <c r="AM551" s="36"/>
      <c r="AN551" s="36"/>
      <c r="AO551" s="36"/>
      <c r="AP551" s="36"/>
      <c r="AQ551" s="36"/>
      <c r="AR551" s="36"/>
      <c r="AS551" s="36"/>
      <c r="AT551" s="36"/>
      <c r="AU551" s="36"/>
      <c r="AV551" s="36"/>
      <c r="AW551" s="36"/>
      <c r="AX551" s="36"/>
    </row>
    <row r="552" spans="1:50" ht="24" hidden="1" customHeight="1">
      <c r="A552" s="37"/>
      <c r="B552" s="37"/>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8"/>
      <c r="AL552" s="36"/>
      <c r="AM552" s="36"/>
      <c r="AN552" s="36"/>
      <c r="AO552" s="36"/>
      <c r="AP552" s="36"/>
      <c r="AQ552" s="36"/>
      <c r="AR552" s="36"/>
      <c r="AS552" s="36"/>
      <c r="AT552" s="36"/>
      <c r="AU552" s="36"/>
      <c r="AV552" s="36"/>
      <c r="AW552" s="36"/>
      <c r="AX552" s="36"/>
    </row>
    <row r="553" spans="1:50" ht="24" hidden="1" customHeight="1">
      <c r="A553" s="37"/>
      <c r="B553" s="37"/>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8"/>
      <c r="AL553" s="36"/>
      <c r="AM553" s="36"/>
      <c r="AN553" s="36"/>
      <c r="AO553" s="36"/>
      <c r="AP553" s="36"/>
      <c r="AQ553" s="36"/>
      <c r="AR553" s="36"/>
      <c r="AS553" s="36"/>
      <c r="AT553" s="36"/>
      <c r="AU553" s="36"/>
      <c r="AV553" s="36"/>
      <c r="AW553" s="36"/>
      <c r="AX553" s="36"/>
    </row>
    <row r="554" spans="1:50" ht="24" hidden="1" customHeight="1">
      <c r="A554" s="37"/>
      <c r="B554" s="37"/>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8"/>
      <c r="AL554" s="36"/>
      <c r="AM554" s="36"/>
      <c r="AN554" s="36"/>
      <c r="AO554" s="36"/>
      <c r="AP554" s="36"/>
      <c r="AQ554" s="36"/>
      <c r="AR554" s="36"/>
      <c r="AS554" s="36"/>
      <c r="AT554" s="36"/>
      <c r="AU554" s="36"/>
      <c r="AV554" s="36"/>
      <c r="AW554" s="36"/>
      <c r="AX554" s="36"/>
    </row>
    <row r="555" spans="1:50" ht="24" hidden="1" customHeight="1">
      <c r="A555" s="37"/>
      <c r="B555" s="37"/>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8"/>
      <c r="AL555" s="36"/>
      <c r="AM555" s="36"/>
      <c r="AN555" s="36"/>
      <c r="AO555" s="36"/>
      <c r="AP555" s="36"/>
      <c r="AQ555" s="36"/>
      <c r="AR555" s="36"/>
      <c r="AS555" s="36"/>
      <c r="AT555" s="36"/>
      <c r="AU555" s="36"/>
      <c r="AV555" s="36"/>
      <c r="AW555" s="36"/>
      <c r="AX555" s="36"/>
    </row>
    <row r="556" spans="1:50" ht="24" hidden="1" customHeight="1">
      <c r="A556" s="37"/>
      <c r="B556" s="37"/>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8"/>
      <c r="AL556" s="36"/>
      <c r="AM556" s="36"/>
      <c r="AN556" s="36"/>
      <c r="AO556" s="36"/>
      <c r="AP556" s="36"/>
      <c r="AQ556" s="36"/>
      <c r="AR556" s="36"/>
      <c r="AS556" s="36"/>
      <c r="AT556" s="36"/>
      <c r="AU556" s="36"/>
      <c r="AV556" s="36"/>
      <c r="AW556" s="36"/>
      <c r="AX556" s="36"/>
    </row>
    <row r="557" spans="1:50" ht="24" hidden="1" customHeight="1">
      <c r="A557" s="37"/>
      <c r="B557" s="37"/>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8"/>
      <c r="AL557" s="36"/>
      <c r="AM557" s="36"/>
      <c r="AN557" s="36"/>
      <c r="AO557" s="36"/>
      <c r="AP557" s="36"/>
      <c r="AQ557" s="36"/>
      <c r="AR557" s="36"/>
      <c r="AS557" s="36"/>
      <c r="AT557" s="36"/>
      <c r="AU557" s="36"/>
      <c r="AV557" s="36"/>
      <c r="AW557" s="36"/>
      <c r="AX557" s="36"/>
    </row>
    <row r="558" spans="1:50" ht="24" hidden="1" customHeight="1">
      <c r="A558" s="37"/>
      <c r="B558" s="37"/>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8"/>
      <c r="AL558" s="36"/>
      <c r="AM558" s="36"/>
      <c r="AN558" s="36"/>
      <c r="AO558" s="36"/>
      <c r="AP558" s="36"/>
      <c r="AQ558" s="36"/>
      <c r="AR558" s="36"/>
      <c r="AS558" s="36"/>
      <c r="AT558" s="36"/>
      <c r="AU558" s="36"/>
      <c r="AV558" s="36"/>
      <c r="AW558" s="36"/>
      <c r="AX558" s="36"/>
    </row>
    <row r="559" spans="1:50" ht="24" hidden="1" customHeight="1">
      <c r="A559" s="37"/>
      <c r="B559" s="37"/>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8"/>
      <c r="AL559" s="36"/>
      <c r="AM559" s="36"/>
      <c r="AN559" s="36"/>
      <c r="AO559" s="36"/>
      <c r="AP559" s="36"/>
      <c r="AQ559" s="36"/>
      <c r="AR559" s="36"/>
      <c r="AS559" s="36"/>
      <c r="AT559" s="36"/>
      <c r="AU559" s="36"/>
      <c r="AV559" s="36"/>
      <c r="AW559" s="36"/>
      <c r="AX559" s="36"/>
    </row>
    <row r="560" spans="1:50" ht="24" hidden="1" customHeight="1">
      <c r="A560" s="37"/>
      <c r="B560" s="37"/>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8"/>
      <c r="AL560" s="36"/>
      <c r="AM560" s="36"/>
      <c r="AN560" s="36"/>
      <c r="AO560" s="36"/>
      <c r="AP560" s="36"/>
      <c r="AQ560" s="36"/>
      <c r="AR560" s="36"/>
      <c r="AS560" s="36"/>
      <c r="AT560" s="36"/>
      <c r="AU560" s="36"/>
      <c r="AV560" s="36"/>
      <c r="AW560" s="36"/>
      <c r="AX560" s="36"/>
    </row>
    <row r="561" spans="1:50" ht="24" hidden="1" customHeight="1">
      <c r="A561" s="37"/>
      <c r="B561" s="37"/>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8"/>
      <c r="AL561" s="36"/>
      <c r="AM561" s="36"/>
      <c r="AN561" s="36"/>
      <c r="AO561" s="36"/>
      <c r="AP561" s="36"/>
      <c r="AQ561" s="36"/>
      <c r="AR561" s="36"/>
      <c r="AS561" s="36"/>
      <c r="AT561" s="36"/>
      <c r="AU561" s="36"/>
      <c r="AV561" s="36"/>
      <c r="AW561" s="36"/>
      <c r="AX561" s="36"/>
    </row>
    <row r="562" spans="1:50" ht="24" hidden="1" customHeight="1">
      <c r="A562" s="37"/>
      <c r="B562" s="37"/>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8"/>
      <c r="AL562" s="36"/>
      <c r="AM562" s="36"/>
      <c r="AN562" s="36"/>
      <c r="AO562" s="36"/>
      <c r="AP562" s="36"/>
      <c r="AQ562" s="36"/>
      <c r="AR562" s="36"/>
      <c r="AS562" s="36"/>
      <c r="AT562" s="36"/>
      <c r="AU562" s="36"/>
      <c r="AV562" s="36"/>
      <c r="AW562" s="36"/>
      <c r="AX562" s="36"/>
    </row>
    <row r="563" spans="1:50" ht="24" hidden="1" customHeight="1">
      <c r="A563" s="37"/>
      <c r="B563" s="37"/>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8"/>
      <c r="AL563" s="36"/>
      <c r="AM563" s="36"/>
      <c r="AN563" s="36"/>
      <c r="AO563" s="36"/>
      <c r="AP563" s="36"/>
      <c r="AQ563" s="36"/>
      <c r="AR563" s="36"/>
      <c r="AS563" s="36"/>
      <c r="AT563" s="36"/>
      <c r="AU563" s="36"/>
      <c r="AV563" s="36"/>
      <c r="AW563" s="36"/>
      <c r="AX563" s="36"/>
    </row>
    <row r="564" spans="1:50" ht="24" hidden="1" customHeight="1">
      <c r="A564" s="37"/>
      <c r="B564" s="37"/>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8"/>
      <c r="AL564" s="36"/>
      <c r="AM564" s="36"/>
      <c r="AN564" s="36"/>
      <c r="AO564" s="36"/>
      <c r="AP564" s="36"/>
      <c r="AQ564" s="36"/>
      <c r="AR564" s="36"/>
      <c r="AS564" s="36"/>
      <c r="AT564" s="36"/>
      <c r="AU564" s="36"/>
      <c r="AV564" s="36"/>
      <c r="AW564" s="36"/>
      <c r="AX564" s="36"/>
    </row>
    <row r="565" spans="1:50" ht="18" customHeight="1"/>
    <row r="566" spans="1:50">
      <c r="B566" s="1" t="s">
        <v>290</v>
      </c>
    </row>
    <row r="567" spans="1:50" ht="34.5" customHeight="1">
      <c r="A567" s="40"/>
      <c r="B567" s="40"/>
      <c r="C567" s="50" t="s">
        <v>199</v>
      </c>
      <c r="D567" s="50"/>
      <c r="E567" s="50"/>
      <c r="F567" s="50"/>
      <c r="G567" s="50"/>
      <c r="H567" s="50"/>
      <c r="I567" s="50"/>
      <c r="J567" s="50"/>
      <c r="K567" s="50"/>
      <c r="L567" s="50"/>
      <c r="M567" s="50" t="s">
        <v>200</v>
      </c>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1" t="s">
        <v>201</v>
      </c>
      <c r="AL567" s="50"/>
      <c r="AM567" s="50"/>
      <c r="AN567" s="50"/>
      <c r="AO567" s="50"/>
      <c r="AP567" s="50"/>
      <c r="AQ567" s="50" t="s">
        <v>202</v>
      </c>
      <c r="AR567" s="50"/>
      <c r="AS567" s="50"/>
      <c r="AT567" s="50"/>
      <c r="AU567" s="52" t="s">
        <v>203</v>
      </c>
      <c r="AV567" s="53"/>
      <c r="AW567" s="53"/>
      <c r="AX567" s="54"/>
    </row>
    <row r="568" spans="1:50" ht="24" customHeight="1">
      <c r="A568" s="40">
        <v>1</v>
      </c>
      <c r="B568" s="40">
        <v>1</v>
      </c>
      <c r="C568" s="41" t="s">
        <v>227</v>
      </c>
      <c r="D568" s="41"/>
      <c r="E568" s="41"/>
      <c r="F568" s="41"/>
      <c r="G568" s="41"/>
      <c r="H568" s="41"/>
      <c r="I568" s="41"/>
      <c r="J568" s="41"/>
      <c r="K568" s="41"/>
      <c r="L568" s="41"/>
      <c r="M568" s="41" t="s">
        <v>291</v>
      </c>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2">
        <v>7</v>
      </c>
      <c r="AL568" s="41"/>
      <c r="AM568" s="41"/>
      <c r="AN568" s="41"/>
      <c r="AO568" s="41"/>
      <c r="AP568" s="41"/>
      <c r="AQ568" s="43" t="s">
        <v>228</v>
      </c>
      <c r="AR568" s="43"/>
      <c r="AS568" s="43"/>
      <c r="AT568" s="43"/>
      <c r="AU568" s="44" t="s">
        <v>37</v>
      </c>
      <c r="AV568" s="45"/>
      <c r="AW568" s="45"/>
      <c r="AX568" s="46"/>
    </row>
    <row r="569" spans="1:50" ht="24" customHeight="1">
      <c r="A569" s="40">
        <v>1</v>
      </c>
      <c r="B569" s="40">
        <v>1</v>
      </c>
      <c r="C569" s="41" t="s">
        <v>227</v>
      </c>
      <c r="D569" s="41"/>
      <c r="E569" s="41"/>
      <c r="F569" s="41"/>
      <c r="G569" s="41"/>
      <c r="H569" s="41"/>
      <c r="I569" s="41"/>
      <c r="J569" s="41"/>
      <c r="K569" s="41"/>
      <c r="L569" s="41"/>
      <c r="M569" s="41" t="s">
        <v>276</v>
      </c>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2">
        <v>6</v>
      </c>
      <c r="AL569" s="41"/>
      <c r="AM569" s="41"/>
      <c r="AN569" s="41"/>
      <c r="AO569" s="41"/>
      <c r="AP569" s="41"/>
      <c r="AQ569" s="43" t="s">
        <v>228</v>
      </c>
      <c r="AR569" s="43"/>
      <c r="AS569" s="43"/>
      <c r="AT569" s="43"/>
      <c r="AU569" s="44" t="s">
        <v>37</v>
      </c>
      <c r="AV569" s="45"/>
      <c r="AW569" s="45"/>
      <c r="AX569" s="46"/>
    </row>
    <row r="570" spans="1:50" ht="24" customHeight="1">
      <c r="A570" s="40">
        <v>1</v>
      </c>
      <c r="B570" s="40">
        <v>1</v>
      </c>
      <c r="C570" s="41" t="s">
        <v>227</v>
      </c>
      <c r="D570" s="41"/>
      <c r="E570" s="41"/>
      <c r="F570" s="41"/>
      <c r="G570" s="41"/>
      <c r="H570" s="41"/>
      <c r="I570" s="41"/>
      <c r="J570" s="41"/>
      <c r="K570" s="41"/>
      <c r="L570" s="41"/>
      <c r="M570" s="41" t="s">
        <v>291</v>
      </c>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2">
        <v>5</v>
      </c>
      <c r="AL570" s="41"/>
      <c r="AM570" s="41"/>
      <c r="AN570" s="41"/>
      <c r="AO570" s="41"/>
      <c r="AP570" s="41"/>
      <c r="AQ570" s="43" t="s">
        <v>228</v>
      </c>
      <c r="AR570" s="43"/>
      <c r="AS570" s="43"/>
      <c r="AT570" s="43"/>
      <c r="AU570" s="44" t="s">
        <v>37</v>
      </c>
      <c r="AV570" s="45"/>
      <c r="AW570" s="45"/>
      <c r="AX570" s="46"/>
    </row>
    <row r="571" spans="1:50" ht="24" customHeight="1">
      <c r="A571" s="40">
        <v>1</v>
      </c>
      <c r="B571" s="40">
        <v>1</v>
      </c>
      <c r="C571" s="41" t="s">
        <v>227</v>
      </c>
      <c r="D571" s="41"/>
      <c r="E571" s="41"/>
      <c r="F571" s="41"/>
      <c r="G571" s="41"/>
      <c r="H571" s="41"/>
      <c r="I571" s="41"/>
      <c r="J571" s="41"/>
      <c r="K571" s="41"/>
      <c r="L571" s="41"/>
      <c r="M571" s="41" t="s">
        <v>292</v>
      </c>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2">
        <v>10</v>
      </c>
      <c r="AL571" s="41"/>
      <c r="AM571" s="41"/>
      <c r="AN571" s="41"/>
      <c r="AO571" s="41"/>
      <c r="AP571" s="41"/>
      <c r="AQ571" s="43" t="s">
        <v>228</v>
      </c>
      <c r="AR571" s="43"/>
      <c r="AS571" s="43"/>
      <c r="AT571" s="43"/>
      <c r="AU571" s="44" t="s">
        <v>37</v>
      </c>
      <c r="AV571" s="45"/>
      <c r="AW571" s="45"/>
      <c r="AX571" s="46"/>
    </row>
    <row r="572" spans="1:50" ht="24" customHeight="1">
      <c r="A572" s="40">
        <v>2</v>
      </c>
      <c r="B572" s="40">
        <v>1</v>
      </c>
      <c r="C572" s="41" t="s">
        <v>204</v>
      </c>
      <c r="D572" s="41"/>
      <c r="E572" s="41"/>
      <c r="F572" s="41"/>
      <c r="G572" s="41"/>
      <c r="H572" s="41"/>
      <c r="I572" s="41"/>
      <c r="J572" s="41"/>
      <c r="K572" s="41"/>
      <c r="L572" s="41"/>
      <c r="M572" s="41" t="s">
        <v>275</v>
      </c>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2">
        <v>6</v>
      </c>
      <c r="AL572" s="41"/>
      <c r="AM572" s="41"/>
      <c r="AN572" s="41"/>
      <c r="AO572" s="41"/>
      <c r="AP572" s="41"/>
      <c r="AQ572" s="43" t="s">
        <v>228</v>
      </c>
      <c r="AR572" s="43"/>
      <c r="AS572" s="43"/>
      <c r="AT572" s="43"/>
      <c r="AU572" s="44" t="s">
        <v>37</v>
      </c>
      <c r="AV572" s="45"/>
      <c r="AW572" s="45"/>
      <c r="AX572" s="46"/>
    </row>
    <row r="573" spans="1:50" ht="24" customHeight="1">
      <c r="A573" s="40">
        <v>2</v>
      </c>
      <c r="B573" s="40">
        <v>1</v>
      </c>
      <c r="C573" s="41" t="s">
        <v>204</v>
      </c>
      <c r="D573" s="41"/>
      <c r="E573" s="41"/>
      <c r="F573" s="41"/>
      <c r="G573" s="41"/>
      <c r="H573" s="41"/>
      <c r="I573" s="41"/>
      <c r="J573" s="41"/>
      <c r="K573" s="41"/>
      <c r="L573" s="41"/>
      <c r="M573" s="41" t="s">
        <v>293</v>
      </c>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2">
        <v>4</v>
      </c>
      <c r="AL573" s="41"/>
      <c r="AM573" s="41"/>
      <c r="AN573" s="41"/>
      <c r="AO573" s="41"/>
      <c r="AP573" s="41"/>
      <c r="AQ573" s="43" t="s">
        <v>228</v>
      </c>
      <c r="AR573" s="43"/>
      <c r="AS573" s="43"/>
      <c r="AT573" s="43"/>
      <c r="AU573" s="44" t="s">
        <v>37</v>
      </c>
      <c r="AV573" s="45"/>
      <c r="AW573" s="45"/>
      <c r="AX573" s="46"/>
    </row>
    <row r="574" spans="1:50" ht="24" customHeight="1">
      <c r="A574" s="40">
        <v>2</v>
      </c>
      <c r="B574" s="40">
        <v>1</v>
      </c>
      <c r="C574" s="41" t="s">
        <v>204</v>
      </c>
      <c r="D574" s="41"/>
      <c r="E574" s="41"/>
      <c r="F574" s="41"/>
      <c r="G574" s="41"/>
      <c r="H574" s="41"/>
      <c r="I574" s="41"/>
      <c r="J574" s="41"/>
      <c r="K574" s="41"/>
      <c r="L574" s="41"/>
      <c r="M574" s="41" t="s">
        <v>294</v>
      </c>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2">
        <v>3</v>
      </c>
      <c r="AL574" s="41"/>
      <c r="AM574" s="41"/>
      <c r="AN574" s="41"/>
      <c r="AO574" s="41"/>
      <c r="AP574" s="41"/>
      <c r="AQ574" s="43" t="s">
        <v>228</v>
      </c>
      <c r="AR574" s="43"/>
      <c r="AS574" s="43"/>
      <c r="AT574" s="43"/>
      <c r="AU574" s="44" t="s">
        <v>37</v>
      </c>
      <c r="AV574" s="45"/>
      <c r="AW574" s="45"/>
      <c r="AX574" s="46"/>
    </row>
    <row r="575" spans="1:50" ht="24" customHeight="1">
      <c r="A575" s="40">
        <v>2</v>
      </c>
      <c r="B575" s="40">
        <v>1</v>
      </c>
      <c r="C575" s="41" t="s">
        <v>204</v>
      </c>
      <c r="D575" s="41"/>
      <c r="E575" s="41"/>
      <c r="F575" s="41"/>
      <c r="G575" s="41"/>
      <c r="H575" s="41"/>
      <c r="I575" s="41"/>
      <c r="J575" s="41"/>
      <c r="K575" s="41"/>
      <c r="L575" s="41"/>
      <c r="M575" s="41" t="s">
        <v>295</v>
      </c>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2">
        <v>10</v>
      </c>
      <c r="AL575" s="41"/>
      <c r="AM575" s="41"/>
      <c r="AN575" s="41"/>
      <c r="AO575" s="41"/>
      <c r="AP575" s="41"/>
      <c r="AQ575" s="43" t="s">
        <v>228</v>
      </c>
      <c r="AR575" s="43"/>
      <c r="AS575" s="43"/>
      <c r="AT575" s="43"/>
      <c r="AU575" s="44" t="s">
        <v>37</v>
      </c>
      <c r="AV575" s="45"/>
      <c r="AW575" s="45"/>
      <c r="AX575" s="46"/>
    </row>
    <row r="576" spans="1:50" ht="24" customHeight="1">
      <c r="A576" s="40">
        <v>3</v>
      </c>
      <c r="B576" s="40">
        <v>1</v>
      </c>
      <c r="C576" s="41" t="s">
        <v>288</v>
      </c>
      <c r="D576" s="41"/>
      <c r="E576" s="41"/>
      <c r="F576" s="41"/>
      <c r="G576" s="41"/>
      <c r="H576" s="41"/>
      <c r="I576" s="41"/>
      <c r="J576" s="41"/>
      <c r="K576" s="41"/>
      <c r="L576" s="41"/>
      <c r="M576" s="41" t="s">
        <v>296</v>
      </c>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2">
        <v>1</v>
      </c>
      <c r="AL576" s="41"/>
      <c r="AM576" s="41"/>
      <c r="AN576" s="41"/>
      <c r="AO576" s="41"/>
      <c r="AP576" s="41"/>
      <c r="AQ576" s="43" t="s">
        <v>228</v>
      </c>
      <c r="AR576" s="43"/>
      <c r="AS576" s="43"/>
      <c r="AT576" s="43"/>
      <c r="AU576" s="44" t="s">
        <v>37</v>
      </c>
      <c r="AV576" s="45"/>
      <c r="AW576" s="45"/>
      <c r="AX576" s="46"/>
    </row>
    <row r="577" spans="1:50" ht="24" customHeight="1">
      <c r="A577" s="40">
        <v>3</v>
      </c>
      <c r="B577" s="40">
        <v>1</v>
      </c>
      <c r="C577" s="41" t="s">
        <v>288</v>
      </c>
      <c r="D577" s="41"/>
      <c r="E577" s="41"/>
      <c r="F577" s="41"/>
      <c r="G577" s="41"/>
      <c r="H577" s="41"/>
      <c r="I577" s="41"/>
      <c r="J577" s="41"/>
      <c r="K577" s="41"/>
      <c r="L577" s="41"/>
      <c r="M577" s="41" t="s">
        <v>297</v>
      </c>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2">
        <v>1</v>
      </c>
      <c r="AL577" s="41"/>
      <c r="AM577" s="41"/>
      <c r="AN577" s="41"/>
      <c r="AO577" s="41"/>
      <c r="AP577" s="41"/>
      <c r="AQ577" s="43" t="s">
        <v>228</v>
      </c>
      <c r="AR577" s="43"/>
      <c r="AS577" s="43"/>
      <c r="AT577" s="43"/>
      <c r="AU577" s="44" t="s">
        <v>37</v>
      </c>
      <c r="AV577" s="45"/>
      <c r="AW577" s="45"/>
      <c r="AX577" s="46"/>
    </row>
    <row r="578" spans="1:50" ht="24" customHeight="1">
      <c r="A578" s="40">
        <v>3</v>
      </c>
      <c r="B578" s="40">
        <v>1</v>
      </c>
      <c r="C578" s="41" t="s">
        <v>288</v>
      </c>
      <c r="D578" s="41"/>
      <c r="E578" s="41"/>
      <c r="F578" s="41"/>
      <c r="G578" s="41"/>
      <c r="H578" s="41"/>
      <c r="I578" s="41"/>
      <c r="J578" s="41"/>
      <c r="K578" s="41"/>
      <c r="L578" s="41"/>
      <c r="M578" s="41" t="s">
        <v>298</v>
      </c>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2">
        <v>1</v>
      </c>
      <c r="AL578" s="41"/>
      <c r="AM578" s="41"/>
      <c r="AN578" s="41"/>
      <c r="AO578" s="41"/>
      <c r="AP578" s="41"/>
      <c r="AQ578" s="43" t="s">
        <v>228</v>
      </c>
      <c r="AR578" s="43"/>
      <c r="AS578" s="43"/>
      <c r="AT578" s="43"/>
      <c r="AU578" s="44" t="s">
        <v>37</v>
      </c>
      <c r="AV578" s="45"/>
      <c r="AW578" s="45"/>
      <c r="AX578" s="46"/>
    </row>
    <row r="579" spans="1:50" ht="24" customHeight="1">
      <c r="A579" s="40">
        <v>3</v>
      </c>
      <c r="B579" s="40">
        <v>1</v>
      </c>
      <c r="C579" s="41" t="s">
        <v>288</v>
      </c>
      <c r="D579" s="41"/>
      <c r="E579" s="41"/>
      <c r="F579" s="41"/>
      <c r="G579" s="41"/>
      <c r="H579" s="41"/>
      <c r="I579" s="41"/>
      <c r="J579" s="41"/>
      <c r="K579" s="41"/>
      <c r="L579" s="41"/>
      <c r="M579" s="41" t="s">
        <v>299</v>
      </c>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2">
        <v>1</v>
      </c>
      <c r="AL579" s="41"/>
      <c r="AM579" s="41"/>
      <c r="AN579" s="41"/>
      <c r="AO579" s="41"/>
      <c r="AP579" s="41"/>
      <c r="AQ579" s="43" t="s">
        <v>228</v>
      </c>
      <c r="AR579" s="43"/>
      <c r="AS579" s="43"/>
      <c r="AT579" s="43"/>
      <c r="AU579" s="44" t="s">
        <v>37</v>
      </c>
      <c r="AV579" s="45"/>
      <c r="AW579" s="45"/>
      <c r="AX579" s="46"/>
    </row>
    <row r="580" spans="1:50" ht="24" customHeight="1">
      <c r="A580" s="40">
        <v>4</v>
      </c>
      <c r="B580" s="40">
        <v>1</v>
      </c>
      <c r="C580" s="41" t="s">
        <v>300</v>
      </c>
      <c r="D580" s="41"/>
      <c r="E580" s="41"/>
      <c r="F580" s="41"/>
      <c r="G580" s="41"/>
      <c r="H580" s="41"/>
      <c r="I580" s="41"/>
      <c r="J580" s="41"/>
      <c r="K580" s="41"/>
      <c r="L580" s="41"/>
      <c r="M580" s="41" t="s">
        <v>301</v>
      </c>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2">
        <v>2</v>
      </c>
      <c r="AL580" s="41"/>
      <c r="AM580" s="41"/>
      <c r="AN580" s="41"/>
      <c r="AO580" s="41"/>
      <c r="AP580" s="41"/>
      <c r="AQ580" s="43" t="s">
        <v>228</v>
      </c>
      <c r="AR580" s="43"/>
      <c r="AS580" s="43"/>
      <c r="AT580" s="43"/>
      <c r="AU580" s="44" t="s">
        <v>37</v>
      </c>
      <c r="AV580" s="45"/>
      <c r="AW580" s="45"/>
      <c r="AX580" s="46"/>
    </row>
    <row r="581" spans="1:50" ht="24" customHeight="1">
      <c r="A581" s="40">
        <v>4</v>
      </c>
      <c r="B581" s="40">
        <v>1</v>
      </c>
      <c r="C581" s="41" t="s">
        <v>300</v>
      </c>
      <c r="D581" s="41"/>
      <c r="E581" s="41"/>
      <c r="F581" s="41"/>
      <c r="G581" s="41"/>
      <c r="H581" s="41"/>
      <c r="I581" s="41"/>
      <c r="J581" s="41"/>
      <c r="K581" s="41"/>
      <c r="L581" s="41"/>
      <c r="M581" s="41" t="s">
        <v>302</v>
      </c>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2">
        <v>1</v>
      </c>
      <c r="AL581" s="41"/>
      <c r="AM581" s="41"/>
      <c r="AN581" s="41"/>
      <c r="AO581" s="41"/>
      <c r="AP581" s="41"/>
      <c r="AQ581" s="43" t="s">
        <v>228</v>
      </c>
      <c r="AR581" s="43"/>
      <c r="AS581" s="43"/>
      <c r="AT581" s="43"/>
      <c r="AU581" s="44" t="s">
        <v>37</v>
      </c>
      <c r="AV581" s="45"/>
      <c r="AW581" s="45"/>
      <c r="AX581" s="46"/>
    </row>
    <row r="582" spans="1:50" ht="24" customHeight="1">
      <c r="A582" s="40">
        <v>5</v>
      </c>
      <c r="B582" s="40">
        <v>1</v>
      </c>
      <c r="C582" s="41" t="s">
        <v>303</v>
      </c>
      <c r="D582" s="41"/>
      <c r="E582" s="41"/>
      <c r="F582" s="41"/>
      <c r="G582" s="41"/>
      <c r="H582" s="41"/>
      <c r="I582" s="41"/>
      <c r="J582" s="41"/>
      <c r="K582" s="41"/>
      <c r="L582" s="41"/>
      <c r="M582" s="41" t="s">
        <v>304</v>
      </c>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2">
        <v>1</v>
      </c>
      <c r="AL582" s="41"/>
      <c r="AM582" s="41"/>
      <c r="AN582" s="41"/>
      <c r="AO582" s="41"/>
      <c r="AP582" s="41"/>
      <c r="AQ582" s="43" t="s">
        <v>228</v>
      </c>
      <c r="AR582" s="43"/>
      <c r="AS582" s="43"/>
      <c r="AT582" s="43"/>
      <c r="AU582" s="44" t="s">
        <v>37</v>
      </c>
      <c r="AV582" s="45"/>
      <c r="AW582" s="45"/>
      <c r="AX582" s="46"/>
    </row>
    <row r="583" spans="1:50" ht="24" customHeight="1">
      <c r="A583" s="40">
        <v>5</v>
      </c>
      <c r="B583" s="40">
        <v>1</v>
      </c>
      <c r="C583" s="41" t="s">
        <v>303</v>
      </c>
      <c r="D583" s="41"/>
      <c r="E583" s="41"/>
      <c r="F583" s="41"/>
      <c r="G583" s="41"/>
      <c r="H583" s="41"/>
      <c r="I583" s="41"/>
      <c r="J583" s="41"/>
      <c r="K583" s="41"/>
      <c r="L583" s="41"/>
      <c r="M583" s="41" t="s">
        <v>305</v>
      </c>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2">
        <v>1</v>
      </c>
      <c r="AL583" s="41"/>
      <c r="AM583" s="41"/>
      <c r="AN583" s="41"/>
      <c r="AO583" s="41"/>
      <c r="AP583" s="41"/>
      <c r="AQ583" s="43" t="s">
        <v>228</v>
      </c>
      <c r="AR583" s="43"/>
      <c r="AS583" s="43"/>
      <c r="AT583" s="43"/>
      <c r="AU583" s="44" t="s">
        <v>37</v>
      </c>
      <c r="AV583" s="45"/>
      <c r="AW583" s="45"/>
      <c r="AX583" s="46"/>
    </row>
    <row r="584" spans="1:50" ht="24" customHeight="1">
      <c r="A584" s="40">
        <v>5</v>
      </c>
      <c r="B584" s="40">
        <v>1</v>
      </c>
      <c r="C584" s="41" t="s">
        <v>303</v>
      </c>
      <c r="D584" s="41"/>
      <c r="E584" s="41"/>
      <c r="F584" s="41"/>
      <c r="G584" s="41"/>
      <c r="H584" s="41"/>
      <c r="I584" s="41"/>
      <c r="J584" s="41"/>
      <c r="K584" s="41"/>
      <c r="L584" s="41"/>
      <c r="M584" s="41" t="s">
        <v>306</v>
      </c>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2">
        <v>1</v>
      </c>
      <c r="AL584" s="41"/>
      <c r="AM584" s="41"/>
      <c r="AN584" s="41"/>
      <c r="AO584" s="41"/>
      <c r="AP584" s="41"/>
      <c r="AQ584" s="43" t="s">
        <v>228</v>
      </c>
      <c r="AR584" s="43"/>
      <c r="AS584" s="43"/>
      <c r="AT584" s="43"/>
      <c r="AU584" s="44" t="s">
        <v>37</v>
      </c>
      <c r="AV584" s="45"/>
      <c r="AW584" s="45"/>
      <c r="AX584" s="46"/>
    </row>
    <row r="585" spans="1:50" ht="24" customHeight="1">
      <c r="A585" s="40">
        <v>6</v>
      </c>
      <c r="B585" s="40">
        <v>1</v>
      </c>
      <c r="C585" s="41" t="s">
        <v>307</v>
      </c>
      <c r="D585" s="41"/>
      <c r="E585" s="41"/>
      <c r="F585" s="41"/>
      <c r="G585" s="41"/>
      <c r="H585" s="41"/>
      <c r="I585" s="41"/>
      <c r="J585" s="41"/>
      <c r="K585" s="41"/>
      <c r="L585" s="41"/>
      <c r="M585" s="41" t="s">
        <v>308</v>
      </c>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2">
        <v>1</v>
      </c>
      <c r="AL585" s="41"/>
      <c r="AM585" s="41"/>
      <c r="AN585" s="41"/>
      <c r="AO585" s="41"/>
      <c r="AP585" s="41"/>
      <c r="AQ585" s="43" t="s">
        <v>228</v>
      </c>
      <c r="AR585" s="43"/>
      <c r="AS585" s="43"/>
      <c r="AT585" s="43"/>
      <c r="AU585" s="44" t="s">
        <v>37</v>
      </c>
      <c r="AV585" s="45"/>
      <c r="AW585" s="45"/>
      <c r="AX585" s="46"/>
    </row>
    <row r="586" spans="1:50" ht="24" customHeight="1">
      <c r="A586" s="40">
        <v>6</v>
      </c>
      <c r="B586" s="40">
        <v>1</v>
      </c>
      <c r="C586" s="41" t="s">
        <v>307</v>
      </c>
      <c r="D586" s="41"/>
      <c r="E586" s="41"/>
      <c r="F586" s="41"/>
      <c r="G586" s="41"/>
      <c r="H586" s="41"/>
      <c r="I586" s="41"/>
      <c r="J586" s="41"/>
      <c r="K586" s="41"/>
      <c r="L586" s="41"/>
      <c r="M586" s="41" t="s">
        <v>309</v>
      </c>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2">
        <v>0.4</v>
      </c>
      <c r="AL586" s="41"/>
      <c r="AM586" s="41"/>
      <c r="AN586" s="41"/>
      <c r="AO586" s="41"/>
      <c r="AP586" s="41"/>
      <c r="AQ586" s="43" t="s">
        <v>228</v>
      </c>
      <c r="AR586" s="43"/>
      <c r="AS586" s="43"/>
      <c r="AT586" s="43"/>
      <c r="AU586" s="44" t="s">
        <v>37</v>
      </c>
      <c r="AV586" s="45"/>
      <c r="AW586" s="45"/>
      <c r="AX586" s="46"/>
    </row>
    <row r="587" spans="1:50" ht="24" customHeight="1">
      <c r="A587" s="40">
        <v>6</v>
      </c>
      <c r="B587" s="40">
        <v>1</v>
      </c>
      <c r="C587" s="41" t="s">
        <v>307</v>
      </c>
      <c r="D587" s="41"/>
      <c r="E587" s="41"/>
      <c r="F587" s="41"/>
      <c r="G587" s="41"/>
      <c r="H587" s="41"/>
      <c r="I587" s="41"/>
      <c r="J587" s="41"/>
      <c r="K587" s="41"/>
      <c r="L587" s="41"/>
      <c r="M587" s="41" t="s">
        <v>310</v>
      </c>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2">
        <v>0.4</v>
      </c>
      <c r="AL587" s="41"/>
      <c r="AM587" s="41"/>
      <c r="AN587" s="41"/>
      <c r="AO587" s="41"/>
      <c r="AP587" s="41"/>
      <c r="AQ587" s="43" t="s">
        <v>228</v>
      </c>
      <c r="AR587" s="43"/>
      <c r="AS587" s="43"/>
      <c r="AT587" s="43"/>
      <c r="AU587" s="44" t="s">
        <v>37</v>
      </c>
      <c r="AV587" s="45"/>
      <c r="AW587" s="45"/>
      <c r="AX587" s="46"/>
    </row>
    <row r="588" spans="1:50" ht="24" customHeight="1">
      <c r="A588" s="40">
        <v>6</v>
      </c>
      <c r="B588" s="40">
        <v>1</v>
      </c>
      <c r="C588" s="41" t="s">
        <v>307</v>
      </c>
      <c r="D588" s="41"/>
      <c r="E588" s="41"/>
      <c r="F588" s="41"/>
      <c r="G588" s="41"/>
      <c r="H588" s="41"/>
      <c r="I588" s="41"/>
      <c r="J588" s="41"/>
      <c r="K588" s="41"/>
      <c r="L588" s="41"/>
      <c r="M588" s="41" t="s">
        <v>311</v>
      </c>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2">
        <v>0.6</v>
      </c>
      <c r="AL588" s="41"/>
      <c r="AM588" s="41"/>
      <c r="AN588" s="41"/>
      <c r="AO588" s="41"/>
      <c r="AP588" s="41"/>
      <c r="AQ588" s="43" t="s">
        <v>228</v>
      </c>
      <c r="AR588" s="43"/>
      <c r="AS588" s="43"/>
      <c r="AT588" s="43"/>
      <c r="AU588" s="44" t="s">
        <v>37</v>
      </c>
      <c r="AV588" s="45"/>
      <c r="AW588" s="45"/>
      <c r="AX588" s="46"/>
    </row>
    <row r="589" spans="1:50" ht="24" customHeight="1">
      <c r="A589" s="40">
        <v>7</v>
      </c>
      <c r="B589" s="40">
        <v>1</v>
      </c>
      <c r="C589" s="41" t="s">
        <v>312</v>
      </c>
      <c r="D589" s="41"/>
      <c r="E589" s="41"/>
      <c r="F589" s="41"/>
      <c r="G589" s="41"/>
      <c r="H589" s="41"/>
      <c r="I589" s="41"/>
      <c r="J589" s="41"/>
      <c r="K589" s="41"/>
      <c r="L589" s="41"/>
      <c r="M589" s="41" t="s">
        <v>272</v>
      </c>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2">
        <v>2</v>
      </c>
      <c r="AL589" s="41"/>
      <c r="AM589" s="41"/>
      <c r="AN589" s="41"/>
      <c r="AO589" s="41"/>
      <c r="AP589" s="41"/>
      <c r="AQ589" s="43" t="s">
        <v>228</v>
      </c>
      <c r="AR589" s="43"/>
      <c r="AS589" s="43"/>
      <c r="AT589" s="43"/>
      <c r="AU589" s="44" t="s">
        <v>37</v>
      </c>
      <c r="AV589" s="45"/>
      <c r="AW589" s="45"/>
      <c r="AX589" s="46"/>
    </row>
    <row r="590" spans="1:50" ht="24" customHeight="1">
      <c r="A590" s="40">
        <v>8</v>
      </c>
      <c r="B590" s="40">
        <v>1</v>
      </c>
      <c r="C590" s="41" t="s">
        <v>313</v>
      </c>
      <c r="D590" s="41"/>
      <c r="E590" s="41"/>
      <c r="F590" s="41"/>
      <c r="G590" s="41"/>
      <c r="H590" s="41"/>
      <c r="I590" s="41"/>
      <c r="J590" s="41"/>
      <c r="K590" s="41"/>
      <c r="L590" s="41"/>
      <c r="M590" s="41" t="s">
        <v>314</v>
      </c>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2">
        <v>2</v>
      </c>
      <c r="AL590" s="41"/>
      <c r="AM590" s="41"/>
      <c r="AN590" s="41"/>
      <c r="AO590" s="41"/>
      <c r="AP590" s="41"/>
      <c r="AQ590" s="43" t="s">
        <v>228</v>
      </c>
      <c r="AR590" s="43"/>
      <c r="AS590" s="43"/>
      <c r="AT590" s="43"/>
      <c r="AU590" s="44" t="s">
        <v>37</v>
      </c>
      <c r="AV590" s="45"/>
      <c r="AW590" s="45"/>
      <c r="AX590" s="46"/>
    </row>
    <row r="591" spans="1:50" ht="24" customHeight="1">
      <c r="A591" s="40">
        <v>9</v>
      </c>
      <c r="B591" s="40">
        <v>1</v>
      </c>
      <c r="C591" s="41" t="s">
        <v>315</v>
      </c>
      <c r="D591" s="41"/>
      <c r="E591" s="41"/>
      <c r="F591" s="41"/>
      <c r="G591" s="41"/>
      <c r="H591" s="41"/>
      <c r="I591" s="41"/>
      <c r="J591" s="41"/>
      <c r="K591" s="41"/>
      <c r="L591" s="41"/>
      <c r="M591" s="41" t="s">
        <v>316</v>
      </c>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2">
        <v>0.7</v>
      </c>
      <c r="AL591" s="41"/>
      <c r="AM591" s="41"/>
      <c r="AN591" s="41"/>
      <c r="AO591" s="41"/>
      <c r="AP591" s="41"/>
      <c r="AQ591" s="43" t="s">
        <v>228</v>
      </c>
      <c r="AR591" s="43"/>
      <c r="AS591" s="43"/>
      <c r="AT591" s="43"/>
      <c r="AU591" s="44" t="s">
        <v>37</v>
      </c>
      <c r="AV591" s="45"/>
      <c r="AW591" s="45"/>
      <c r="AX591" s="46"/>
    </row>
    <row r="592" spans="1:50" ht="24" customHeight="1">
      <c r="A592" s="40">
        <v>9</v>
      </c>
      <c r="B592" s="40">
        <v>1</v>
      </c>
      <c r="C592" s="41" t="s">
        <v>315</v>
      </c>
      <c r="D592" s="41"/>
      <c r="E592" s="41"/>
      <c r="F592" s="41"/>
      <c r="G592" s="41"/>
      <c r="H592" s="41"/>
      <c r="I592" s="41"/>
      <c r="J592" s="41"/>
      <c r="K592" s="41"/>
      <c r="L592" s="41"/>
      <c r="M592" s="41" t="s">
        <v>317</v>
      </c>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2">
        <v>0.7</v>
      </c>
      <c r="AL592" s="41"/>
      <c r="AM592" s="41"/>
      <c r="AN592" s="41"/>
      <c r="AO592" s="41"/>
      <c r="AP592" s="41"/>
      <c r="AQ592" s="43" t="s">
        <v>228</v>
      </c>
      <c r="AR592" s="43"/>
      <c r="AS592" s="43"/>
      <c r="AT592" s="43"/>
      <c r="AU592" s="44" t="s">
        <v>37</v>
      </c>
      <c r="AV592" s="45"/>
      <c r="AW592" s="45"/>
      <c r="AX592" s="46"/>
    </row>
    <row r="593" spans="1:50" ht="24" customHeight="1">
      <c r="A593" s="40">
        <v>9</v>
      </c>
      <c r="B593" s="40">
        <v>1</v>
      </c>
      <c r="C593" s="41" t="s">
        <v>315</v>
      </c>
      <c r="D593" s="41"/>
      <c r="E593" s="41"/>
      <c r="F593" s="41"/>
      <c r="G593" s="41"/>
      <c r="H593" s="41"/>
      <c r="I593" s="41"/>
      <c r="J593" s="41"/>
      <c r="K593" s="41"/>
      <c r="L593" s="41"/>
      <c r="M593" s="41" t="s">
        <v>318</v>
      </c>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2">
        <v>0.5</v>
      </c>
      <c r="AL593" s="41"/>
      <c r="AM593" s="41"/>
      <c r="AN593" s="41"/>
      <c r="AO593" s="41"/>
      <c r="AP593" s="41"/>
      <c r="AQ593" s="43" t="s">
        <v>228</v>
      </c>
      <c r="AR593" s="43"/>
      <c r="AS593" s="43"/>
      <c r="AT593" s="43"/>
      <c r="AU593" s="44" t="s">
        <v>37</v>
      </c>
      <c r="AV593" s="45"/>
      <c r="AW593" s="45"/>
      <c r="AX593" s="46"/>
    </row>
    <row r="594" spans="1:50" ht="24" customHeight="1">
      <c r="A594" s="40">
        <v>10</v>
      </c>
      <c r="B594" s="40">
        <v>1</v>
      </c>
      <c r="C594" s="41" t="s">
        <v>319</v>
      </c>
      <c r="D594" s="41"/>
      <c r="E594" s="41"/>
      <c r="F594" s="41"/>
      <c r="G594" s="41"/>
      <c r="H594" s="41"/>
      <c r="I594" s="41"/>
      <c r="J594" s="41"/>
      <c r="K594" s="41"/>
      <c r="L594" s="41"/>
      <c r="M594" s="41" t="s">
        <v>320</v>
      </c>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2">
        <v>2</v>
      </c>
      <c r="AL594" s="41"/>
      <c r="AM594" s="41"/>
      <c r="AN594" s="41"/>
      <c r="AO594" s="41"/>
      <c r="AP594" s="41"/>
      <c r="AQ594" s="43" t="s">
        <v>228</v>
      </c>
      <c r="AR594" s="43"/>
      <c r="AS594" s="43"/>
      <c r="AT594" s="43"/>
      <c r="AU594" s="44" t="s">
        <v>37</v>
      </c>
      <c r="AV594" s="45"/>
      <c r="AW594" s="45"/>
      <c r="AX594" s="46"/>
    </row>
    <row r="595" spans="1:50" ht="13.5" hidden="1" customHeight="1"/>
    <row r="596" spans="1:50" ht="21" hidden="1" customHeight="1"/>
    <row r="597" spans="1:50" ht="21" hidden="1" customHeight="1"/>
    <row r="598" spans="1:50" ht="21" customHeight="1"/>
    <row r="599" spans="1:50">
      <c r="B599" s="1" t="s">
        <v>321</v>
      </c>
    </row>
    <row r="600" spans="1:50" ht="34.5" customHeight="1">
      <c r="A600" s="40"/>
      <c r="B600" s="40"/>
      <c r="C600" s="50" t="s">
        <v>199</v>
      </c>
      <c r="D600" s="50"/>
      <c r="E600" s="50"/>
      <c r="F600" s="50"/>
      <c r="G600" s="50"/>
      <c r="H600" s="50"/>
      <c r="I600" s="50"/>
      <c r="J600" s="50"/>
      <c r="K600" s="50"/>
      <c r="L600" s="50"/>
      <c r="M600" s="50" t="s">
        <v>200</v>
      </c>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1" t="s">
        <v>253</v>
      </c>
      <c r="AL600" s="50"/>
      <c r="AM600" s="50"/>
      <c r="AN600" s="50"/>
      <c r="AO600" s="50"/>
      <c r="AP600" s="50"/>
      <c r="AQ600" s="50" t="s">
        <v>202</v>
      </c>
      <c r="AR600" s="50"/>
      <c r="AS600" s="50"/>
      <c r="AT600" s="50"/>
      <c r="AU600" s="52" t="s">
        <v>203</v>
      </c>
      <c r="AV600" s="53"/>
      <c r="AW600" s="53"/>
      <c r="AX600" s="54"/>
    </row>
    <row r="601" spans="1:50" ht="24" customHeight="1">
      <c r="A601" s="40">
        <v>1</v>
      </c>
      <c r="B601" s="40">
        <v>1</v>
      </c>
      <c r="C601" s="41" t="s">
        <v>322</v>
      </c>
      <c r="D601" s="41"/>
      <c r="E601" s="41"/>
      <c r="F601" s="41"/>
      <c r="G601" s="41"/>
      <c r="H601" s="41"/>
      <c r="I601" s="41"/>
      <c r="J601" s="41"/>
      <c r="K601" s="41"/>
      <c r="L601" s="41"/>
      <c r="M601" s="41" t="s">
        <v>323</v>
      </c>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2">
        <v>112</v>
      </c>
      <c r="AL601" s="41"/>
      <c r="AM601" s="41"/>
      <c r="AN601" s="41"/>
      <c r="AO601" s="41"/>
      <c r="AP601" s="41"/>
      <c r="AQ601" s="43" t="s">
        <v>228</v>
      </c>
      <c r="AR601" s="43"/>
      <c r="AS601" s="43"/>
      <c r="AT601" s="43"/>
      <c r="AU601" s="44" t="s">
        <v>37</v>
      </c>
      <c r="AV601" s="45"/>
      <c r="AW601" s="45"/>
      <c r="AX601" s="46"/>
    </row>
    <row r="602" spans="1:50" ht="24" customHeight="1">
      <c r="A602" s="40">
        <v>1</v>
      </c>
      <c r="B602" s="40">
        <v>1</v>
      </c>
      <c r="C602" s="41" t="s">
        <v>322</v>
      </c>
      <c r="D602" s="41"/>
      <c r="E602" s="41"/>
      <c r="F602" s="41"/>
      <c r="G602" s="41"/>
      <c r="H602" s="41"/>
      <c r="I602" s="41"/>
      <c r="J602" s="41"/>
      <c r="K602" s="41"/>
      <c r="L602" s="41"/>
      <c r="M602" s="41" t="s">
        <v>324</v>
      </c>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2">
        <v>15</v>
      </c>
      <c r="AL602" s="41"/>
      <c r="AM602" s="41"/>
      <c r="AN602" s="41"/>
      <c r="AO602" s="41"/>
      <c r="AP602" s="41"/>
      <c r="AQ602" s="43" t="s">
        <v>228</v>
      </c>
      <c r="AR602" s="43"/>
      <c r="AS602" s="43"/>
      <c r="AT602" s="43"/>
      <c r="AU602" s="44" t="s">
        <v>37</v>
      </c>
      <c r="AV602" s="45"/>
      <c r="AW602" s="45"/>
      <c r="AX602" s="46"/>
    </row>
    <row r="603" spans="1:50" ht="24" customHeight="1">
      <c r="A603" s="40">
        <v>1</v>
      </c>
      <c r="B603" s="40">
        <v>1</v>
      </c>
      <c r="C603" s="41" t="s">
        <v>322</v>
      </c>
      <c r="D603" s="41"/>
      <c r="E603" s="41"/>
      <c r="F603" s="41"/>
      <c r="G603" s="41"/>
      <c r="H603" s="41"/>
      <c r="I603" s="41"/>
      <c r="J603" s="41"/>
      <c r="K603" s="41"/>
      <c r="L603" s="41"/>
      <c r="M603" s="41" t="s">
        <v>325</v>
      </c>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2">
        <v>4</v>
      </c>
      <c r="AL603" s="41"/>
      <c r="AM603" s="41"/>
      <c r="AN603" s="41"/>
      <c r="AO603" s="41"/>
      <c r="AP603" s="41"/>
      <c r="AQ603" s="43" t="s">
        <v>228</v>
      </c>
      <c r="AR603" s="43"/>
      <c r="AS603" s="43"/>
      <c r="AT603" s="43"/>
      <c r="AU603" s="44" t="s">
        <v>37</v>
      </c>
      <c r="AV603" s="45"/>
      <c r="AW603" s="45"/>
      <c r="AX603" s="46"/>
    </row>
    <row r="604" spans="1:50" ht="24" customHeight="1">
      <c r="A604" s="40">
        <v>2</v>
      </c>
      <c r="B604" s="40">
        <v>1</v>
      </c>
      <c r="C604" s="41" t="s">
        <v>326</v>
      </c>
      <c r="D604" s="41"/>
      <c r="E604" s="41"/>
      <c r="F604" s="41"/>
      <c r="G604" s="41"/>
      <c r="H604" s="41"/>
      <c r="I604" s="41"/>
      <c r="J604" s="41"/>
      <c r="K604" s="41"/>
      <c r="L604" s="41"/>
      <c r="M604" s="41" t="s">
        <v>327</v>
      </c>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2">
        <v>83</v>
      </c>
      <c r="AL604" s="41"/>
      <c r="AM604" s="41"/>
      <c r="AN604" s="41"/>
      <c r="AO604" s="41"/>
      <c r="AP604" s="41"/>
      <c r="AQ604" s="43" t="s">
        <v>228</v>
      </c>
      <c r="AR604" s="43"/>
      <c r="AS604" s="43"/>
      <c r="AT604" s="43"/>
      <c r="AU604" s="44" t="s">
        <v>37</v>
      </c>
      <c r="AV604" s="45"/>
      <c r="AW604" s="45"/>
      <c r="AX604" s="46"/>
    </row>
    <row r="605" spans="1:50" ht="24" customHeight="1">
      <c r="A605" s="40">
        <v>3</v>
      </c>
      <c r="B605" s="40">
        <v>1</v>
      </c>
      <c r="C605" s="41" t="s">
        <v>328</v>
      </c>
      <c r="D605" s="41"/>
      <c r="E605" s="41"/>
      <c r="F605" s="41"/>
      <c r="G605" s="41"/>
      <c r="H605" s="41"/>
      <c r="I605" s="41"/>
      <c r="J605" s="41"/>
      <c r="K605" s="41"/>
      <c r="L605" s="41"/>
      <c r="M605" s="41" t="s">
        <v>329</v>
      </c>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2">
        <v>80</v>
      </c>
      <c r="AL605" s="41"/>
      <c r="AM605" s="41"/>
      <c r="AN605" s="41"/>
      <c r="AO605" s="41"/>
      <c r="AP605" s="41"/>
      <c r="AQ605" s="43" t="s">
        <v>228</v>
      </c>
      <c r="AR605" s="43"/>
      <c r="AS605" s="43"/>
      <c r="AT605" s="43"/>
      <c r="AU605" s="44" t="s">
        <v>37</v>
      </c>
      <c r="AV605" s="45"/>
      <c r="AW605" s="45"/>
      <c r="AX605" s="46"/>
    </row>
    <row r="606" spans="1:50" ht="24" customHeight="1">
      <c r="A606" s="40">
        <v>4</v>
      </c>
      <c r="B606" s="40">
        <v>1</v>
      </c>
      <c r="C606" s="41" t="s">
        <v>330</v>
      </c>
      <c r="D606" s="41"/>
      <c r="E606" s="41"/>
      <c r="F606" s="41"/>
      <c r="G606" s="41"/>
      <c r="H606" s="41"/>
      <c r="I606" s="41"/>
      <c r="J606" s="41"/>
      <c r="K606" s="41"/>
      <c r="L606" s="41"/>
      <c r="M606" s="41" t="s">
        <v>331</v>
      </c>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2">
        <v>50</v>
      </c>
      <c r="AL606" s="41"/>
      <c r="AM606" s="41"/>
      <c r="AN606" s="41"/>
      <c r="AO606" s="41"/>
      <c r="AP606" s="41"/>
      <c r="AQ606" s="43" t="s">
        <v>228</v>
      </c>
      <c r="AR606" s="43"/>
      <c r="AS606" s="43"/>
      <c r="AT606" s="43"/>
      <c r="AU606" s="44" t="s">
        <v>37</v>
      </c>
      <c r="AV606" s="45"/>
      <c r="AW606" s="45"/>
      <c r="AX606" s="46"/>
    </row>
    <row r="607" spans="1:50" ht="24" customHeight="1">
      <c r="A607" s="40">
        <v>4</v>
      </c>
      <c r="B607" s="40">
        <v>1</v>
      </c>
      <c r="C607" s="41" t="s">
        <v>330</v>
      </c>
      <c r="D607" s="41"/>
      <c r="E607" s="41"/>
      <c r="F607" s="41"/>
      <c r="G607" s="41"/>
      <c r="H607" s="41"/>
      <c r="I607" s="41"/>
      <c r="J607" s="41"/>
      <c r="K607" s="41"/>
      <c r="L607" s="41"/>
      <c r="M607" s="41" t="s">
        <v>332</v>
      </c>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2">
        <v>1</v>
      </c>
      <c r="AL607" s="41"/>
      <c r="AM607" s="41"/>
      <c r="AN607" s="41"/>
      <c r="AO607" s="41"/>
      <c r="AP607" s="41"/>
      <c r="AQ607" s="43" t="s">
        <v>228</v>
      </c>
      <c r="AR607" s="43"/>
      <c r="AS607" s="43"/>
      <c r="AT607" s="43"/>
      <c r="AU607" s="44" t="s">
        <v>37</v>
      </c>
      <c r="AV607" s="45"/>
      <c r="AW607" s="45"/>
      <c r="AX607" s="46"/>
    </row>
    <row r="608" spans="1:50" ht="24" customHeight="1">
      <c r="A608" s="40">
        <v>5</v>
      </c>
      <c r="B608" s="40">
        <v>1</v>
      </c>
      <c r="C608" s="47" t="s">
        <v>333</v>
      </c>
      <c r="D608" s="48"/>
      <c r="E608" s="48"/>
      <c r="F608" s="48"/>
      <c r="G608" s="48"/>
      <c r="H608" s="48"/>
      <c r="I608" s="48"/>
      <c r="J608" s="48"/>
      <c r="K608" s="48"/>
      <c r="L608" s="49"/>
      <c r="M608" s="41" t="s">
        <v>334</v>
      </c>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2">
        <v>48</v>
      </c>
      <c r="AL608" s="41"/>
      <c r="AM608" s="41"/>
      <c r="AN608" s="41"/>
      <c r="AO608" s="41"/>
      <c r="AP608" s="41"/>
      <c r="AQ608" s="43" t="s">
        <v>228</v>
      </c>
      <c r="AR608" s="43"/>
      <c r="AS608" s="43"/>
      <c r="AT608" s="43"/>
      <c r="AU608" s="44" t="s">
        <v>37</v>
      </c>
      <c r="AV608" s="45"/>
      <c r="AW608" s="45"/>
      <c r="AX608" s="46"/>
    </row>
    <row r="609" spans="1:50" ht="24" customHeight="1">
      <c r="A609" s="40">
        <v>6</v>
      </c>
      <c r="B609" s="40">
        <v>1</v>
      </c>
      <c r="C609" s="41" t="s">
        <v>335</v>
      </c>
      <c r="D609" s="41"/>
      <c r="E609" s="41"/>
      <c r="F609" s="41"/>
      <c r="G609" s="41"/>
      <c r="H609" s="41"/>
      <c r="I609" s="41"/>
      <c r="J609" s="41"/>
      <c r="K609" s="41"/>
      <c r="L609" s="41"/>
      <c r="M609" s="41" t="s">
        <v>336</v>
      </c>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2">
        <v>47</v>
      </c>
      <c r="AL609" s="41"/>
      <c r="AM609" s="41"/>
      <c r="AN609" s="41"/>
      <c r="AO609" s="41"/>
      <c r="AP609" s="41"/>
      <c r="AQ609" s="43" t="s">
        <v>228</v>
      </c>
      <c r="AR609" s="43"/>
      <c r="AS609" s="43"/>
      <c r="AT609" s="43"/>
      <c r="AU609" s="44" t="s">
        <v>37</v>
      </c>
      <c r="AV609" s="45"/>
      <c r="AW609" s="45"/>
      <c r="AX609" s="46"/>
    </row>
    <row r="610" spans="1:50" ht="24" customHeight="1">
      <c r="A610" s="40">
        <v>7</v>
      </c>
      <c r="B610" s="40">
        <v>1</v>
      </c>
      <c r="C610" s="41" t="s">
        <v>337</v>
      </c>
      <c r="D610" s="41"/>
      <c r="E610" s="41"/>
      <c r="F610" s="41"/>
      <c r="G610" s="41"/>
      <c r="H610" s="41"/>
      <c r="I610" s="41"/>
      <c r="J610" s="41"/>
      <c r="K610" s="41"/>
      <c r="L610" s="41"/>
      <c r="M610" s="41" t="s">
        <v>338</v>
      </c>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2">
        <v>42</v>
      </c>
      <c r="AL610" s="41"/>
      <c r="AM610" s="41"/>
      <c r="AN610" s="41"/>
      <c r="AO610" s="41"/>
      <c r="AP610" s="41"/>
      <c r="AQ610" s="43" t="s">
        <v>228</v>
      </c>
      <c r="AR610" s="43"/>
      <c r="AS610" s="43"/>
      <c r="AT610" s="43"/>
      <c r="AU610" s="44" t="s">
        <v>37</v>
      </c>
      <c r="AV610" s="45"/>
      <c r="AW610" s="45"/>
      <c r="AX610" s="46"/>
    </row>
    <row r="611" spans="1:50" ht="24" customHeight="1">
      <c r="A611" s="40">
        <v>8</v>
      </c>
      <c r="B611" s="40">
        <v>1</v>
      </c>
      <c r="C611" s="41" t="s">
        <v>339</v>
      </c>
      <c r="D611" s="41"/>
      <c r="E611" s="41"/>
      <c r="F611" s="41"/>
      <c r="G611" s="41"/>
      <c r="H611" s="41"/>
      <c r="I611" s="41"/>
      <c r="J611" s="41"/>
      <c r="K611" s="41"/>
      <c r="L611" s="41"/>
      <c r="M611" s="41" t="s">
        <v>340</v>
      </c>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2">
        <v>34</v>
      </c>
      <c r="AL611" s="41"/>
      <c r="AM611" s="41"/>
      <c r="AN611" s="41"/>
      <c r="AO611" s="41"/>
      <c r="AP611" s="41"/>
      <c r="AQ611" s="43" t="s">
        <v>228</v>
      </c>
      <c r="AR611" s="43"/>
      <c r="AS611" s="43"/>
      <c r="AT611" s="43"/>
      <c r="AU611" s="44" t="s">
        <v>37</v>
      </c>
      <c r="AV611" s="45"/>
      <c r="AW611" s="45"/>
      <c r="AX611" s="46"/>
    </row>
    <row r="612" spans="1:50" ht="24" customHeight="1">
      <c r="A612" s="40">
        <v>9</v>
      </c>
      <c r="B612" s="40">
        <v>1</v>
      </c>
      <c r="C612" s="41" t="s">
        <v>341</v>
      </c>
      <c r="D612" s="41"/>
      <c r="E612" s="41"/>
      <c r="F612" s="41"/>
      <c r="G612" s="41"/>
      <c r="H612" s="41"/>
      <c r="I612" s="41"/>
      <c r="J612" s="41"/>
      <c r="K612" s="41"/>
      <c r="L612" s="41"/>
      <c r="M612" s="41" t="s">
        <v>342</v>
      </c>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2">
        <v>30</v>
      </c>
      <c r="AL612" s="41"/>
      <c r="AM612" s="41"/>
      <c r="AN612" s="41"/>
      <c r="AO612" s="41"/>
      <c r="AP612" s="41"/>
      <c r="AQ612" s="43" t="s">
        <v>228</v>
      </c>
      <c r="AR612" s="43"/>
      <c r="AS612" s="43"/>
      <c r="AT612" s="43"/>
      <c r="AU612" s="44" t="s">
        <v>37</v>
      </c>
      <c r="AV612" s="45"/>
      <c r="AW612" s="45"/>
      <c r="AX612" s="46"/>
    </row>
    <row r="613" spans="1:50" ht="24" customHeight="1">
      <c r="A613" s="40">
        <v>10</v>
      </c>
      <c r="B613" s="40">
        <v>1</v>
      </c>
      <c r="C613" s="41" t="s">
        <v>343</v>
      </c>
      <c r="D613" s="41"/>
      <c r="E613" s="41"/>
      <c r="F613" s="41"/>
      <c r="G613" s="41"/>
      <c r="H613" s="41"/>
      <c r="I613" s="41"/>
      <c r="J613" s="41"/>
      <c r="K613" s="41"/>
      <c r="L613" s="41"/>
      <c r="M613" s="41" t="s">
        <v>344</v>
      </c>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2">
        <v>30</v>
      </c>
      <c r="AL613" s="41"/>
      <c r="AM613" s="41"/>
      <c r="AN613" s="41"/>
      <c r="AO613" s="41"/>
      <c r="AP613" s="41"/>
      <c r="AQ613" s="43" t="s">
        <v>228</v>
      </c>
      <c r="AR613" s="43"/>
      <c r="AS613" s="43"/>
      <c r="AT613" s="43"/>
      <c r="AU613" s="44" t="s">
        <v>37</v>
      </c>
      <c r="AV613" s="45"/>
      <c r="AW613" s="45"/>
      <c r="AX613" s="46"/>
    </row>
    <row r="614" spans="1:50" hidden="1"/>
    <row r="615" spans="1:50" hidden="1"/>
    <row r="616" spans="1:50" hidden="1"/>
    <row r="617" spans="1:50" hidden="1"/>
    <row r="618" spans="1:50" hidden="1"/>
    <row r="619" spans="1:50" hidden="1"/>
    <row r="620" spans="1:50" hidden="1"/>
    <row r="621" spans="1:50" hidden="1"/>
    <row r="622" spans="1:50" hidden="1"/>
    <row r="623" spans="1:50" hidden="1"/>
    <row r="624" spans="1:50" hidden="1"/>
    <row r="625" spans="1:50" hidden="1"/>
    <row r="626" spans="1:50" hidden="1"/>
    <row r="627" spans="1:50" hidden="1"/>
    <row r="628" spans="1:50" hidden="1"/>
    <row r="629" spans="1:50" hidden="1"/>
    <row r="630" spans="1:50" hidden="1"/>
    <row r="631" spans="1:50" hidden="1"/>
    <row r="632" spans="1:50" hidden="1">
      <c r="B632" s="1" t="s">
        <v>347</v>
      </c>
    </row>
    <row r="633" spans="1:50" hidden="1">
      <c r="A633" s="40"/>
      <c r="B633" s="40"/>
      <c r="C633" s="50" t="s">
        <v>199</v>
      </c>
      <c r="D633" s="50"/>
      <c r="E633" s="50"/>
      <c r="F633" s="50"/>
      <c r="G633" s="50"/>
      <c r="H633" s="50"/>
      <c r="I633" s="50"/>
      <c r="J633" s="50"/>
      <c r="K633" s="50"/>
      <c r="L633" s="50"/>
      <c r="M633" s="50" t="s">
        <v>200</v>
      </c>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1" t="s">
        <v>253</v>
      </c>
      <c r="AL633" s="50"/>
      <c r="AM633" s="50"/>
      <c r="AN633" s="50"/>
      <c r="AO633" s="50"/>
      <c r="AP633" s="50"/>
      <c r="AQ633" s="50" t="s">
        <v>202</v>
      </c>
      <c r="AR633" s="50"/>
      <c r="AS633" s="50"/>
      <c r="AT633" s="50"/>
      <c r="AU633" s="52" t="s">
        <v>203</v>
      </c>
      <c r="AV633" s="53"/>
      <c r="AW633" s="53"/>
      <c r="AX633" s="54"/>
    </row>
    <row r="634" spans="1:50" hidden="1">
      <c r="A634" s="40">
        <v>1</v>
      </c>
      <c r="B634" s="40"/>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2"/>
      <c r="AL634" s="41"/>
      <c r="AM634" s="41"/>
      <c r="AN634" s="41"/>
      <c r="AO634" s="41"/>
      <c r="AP634" s="41"/>
      <c r="AQ634" s="43"/>
      <c r="AR634" s="43"/>
      <c r="AS634" s="43"/>
      <c r="AT634" s="43"/>
      <c r="AU634" s="44"/>
      <c r="AV634" s="45"/>
      <c r="AW634" s="45"/>
      <c r="AX634" s="46"/>
    </row>
    <row r="635" spans="1:50" hidden="1">
      <c r="A635" s="40">
        <v>2</v>
      </c>
      <c r="B635" s="40"/>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2"/>
      <c r="AL635" s="41"/>
      <c r="AM635" s="41"/>
      <c r="AN635" s="41"/>
      <c r="AO635" s="41"/>
      <c r="AP635" s="41"/>
      <c r="AQ635" s="43"/>
      <c r="AR635" s="43"/>
      <c r="AS635" s="43"/>
      <c r="AT635" s="43"/>
      <c r="AU635" s="44"/>
      <c r="AV635" s="45"/>
      <c r="AW635" s="45"/>
      <c r="AX635" s="46"/>
    </row>
    <row r="636" spans="1:50" hidden="1">
      <c r="A636" s="40">
        <v>3</v>
      </c>
      <c r="B636" s="40"/>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2"/>
      <c r="AL636" s="41"/>
      <c r="AM636" s="41"/>
      <c r="AN636" s="41"/>
      <c r="AO636" s="41"/>
      <c r="AP636" s="41"/>
      <c r="AQ636" s="43"/>
      <c r="AR636" s="43"/>
      <c r="AS636" s="43"/>
      <c r="AT636" s="43"/>
      <c r="AU636" s="44"/>
      <c r="AV636" s="45"/>
      <c r="AW636" s="45"/>
      <c r="AX636" s="46"/>
    </row>
    <row r="637" spans="1:50" hidden="1">
      <c r="A637" s="40">
        <v>4</v>
      </c>
      <c r="B637" s="40"/>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2"/>
      <c r="AL637" s="41"/>
      <c r="AM637" s="41"/>
      <c r="AN637" s="41"/>
      <c r="AO637" s="41"/>
      <c r="AP637" s="41"/>
      <c r="AQ637" s="43"/>
      <c r="AR637" s="43"/>
      <c r="AS637" s="43"/>
      <c r="AT637" s="43"/>
      <c r="AU637" s="44"/>
      <c r="AV637" s="45"/>
      <c r="AW637" s="45"/>
      <c r="AX637" s="46"/>
    </row>
    <row r="638" spans="1:50" hidden="1">
      <c r="A638" s="40">
        <v>5</v>
      </c>
      <c r="B638" s="40"/>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2"/>
      <c r="AL638" s="41"/>
      <c r="AM638" s="41"/>
      <c r="AN638" s="41"/>
      <c r="AO638" s="41"/>
      <c r="AP638" s="41"/>
      <c r="AQ638" s="43"/>
      <c r="AR638" s="43"/>
      <c r="AS638" s="43"/>
      <c r="AT638" s="43"/>
      <c r="AU638" s="44"/>
      <c r="AV638" s="45"/>
      <c r="AW638" s="45"/>
      <c r="AX638" s="46"/>
    </row>
    <row r="639" spans="1:50" hidden="1">
      <c r="A639" s="40">
        <v>6</v>
      </c>
      <c r="B639" s="40"/>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2"/>
      <c r="AL639" s="41"/>
      <c r="AM639" s="41"/>
      <c r="AN639" s="41"/>
      <c r="AO639" s="41"/>
      <c r="AP639" s="41"/>
      <c r="AQ639" s="43"/>
      <c r="AR639" s="43"/>
      <c r="AS639" s="43"/>
      <c r="AT639" s="43"/>
      <c r="AU639" s="44"/>
      <c r="AV639" s="45"/>
      <c r="AW639" s="45"/>
      <c r="AX639" s="46"/>
    </row>
    <row r="640" spans="1:50" hidden="1">
      <c r="A640" s="40">
        <v>7</v>
      </c>
      <c r="B640" s="40"/>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2"/>
      <c r="AL640" s="41"/>
      <c r="AM640" s="41"/>
      <c r="AN640" s="41"/>
      <c r="AO640" s="41"/>
      <c r="AP640" s="41"/>
      <c r="AQ640" s="43"/>
      <c r="AR640" s="43"/>
      <c r="AS640" s="43"/>
      <c r="AT640" s="43"/>
      <c r="AU640" s="44"/>
      <c r="AV640" s="45"/>
      <c r="AW640" s="45"/>
      <c r="AX640" s="46"/>
    </row>
    <row r="641" spans="1:50" hidden="1">
      <c r="A641" s="40">
        <v>8</v>
      </c>
      <c r="B641" s="40"/>
      <c r="C641" s="47"/>
      <c r="D641" s="48"/>
      <c r="E641" s="48"/>
      <c r="F641" s="48"/>
      <c r="G641" s="48"/>
      <c r="H641" s="48"/>
      <c r="I641" s="48"/>
      <c r="J641" s="48"/>
      <c r="K641" s="48"/>
      <c r="L641" s="49"/>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2"/>
      <c r="AL641" s="41"/>
      <c r="AM641" s="41"/>
      <c r="AN641" s="41"/>
      <c r="AO641" s="41"/>
      <c r="AP641" s="41"/>
      <c r="AQ641" s="43"/>
      <c r="AR641" s="43"/>
      <c r="AS641" s="43"/>
      <c r="AT641" s="43"/>
      <c r="AU641" s="44"/>
      <c r="AV641" s="45"/>
      <c r="AW641" s="45"/>
      <c r="AX641" s="46"/>
    </row>
    <row r="642" spans="1:50" hidden="1">
      <c r="A642" s="40">
        <v>9</v>
      </c>
      <c r="B642" s="40"/>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2"/>
      <c r="AL642" s="41"/>
      <c r="AM642" s="41"/>
      <c r="AN642" s="41"/>
      <c r="AO642" s="41"/>
      <c r="AP642" s="41"/>
      <c r="AQ642" s="43"/>
      <c r="AR642" s="43"/>
      <c r="AS642" s="43"/>
      <c r="AT642" s="43"/>
      <c r="AU642" s="44"/>
      <c r="AV642" s="45"/>
      <c r="AW642" s="45"/>
      <c r="AX642" s="46"/>
    </row>
    <row r="643" spans="1:50" hidden="1">
      <c r="A643" s="40">
        <v>10</v>
      </c>
      <c r="B643" s="40"/>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2"/>
      <c r="AL643" s="41"/>
      <c r="AM643" s="41"/>
      <c r="AN643" s="41"/>
      <c r="AO643" s="41"/>
      <c r="AP643" s="41"/>
      <c r="AQ643" s="43"/>
      <c r="AR643" s="43"/>
      <c r="AS643" s="43"/>
      <c r="AT643" s="43"/>
      <c r="AU643" s="44"/>
      <c r="AV643" s="45"/>
      <c r="AW643" s="45"/>
      <c r="AX643" s="46"/>
    </row>
    <row r="644" spans="1:50" hidden="1">
      <c r="A644" s="40"/>
      <c r="B644" s="40"/>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2"/>
      <c r="AL644" s="41"/>
      <c r="AM644" s="41"/>
      <c r="AN644" s="41"/>
      <c r="AO644" s="41"/>
      <c r="AP644" s="41"/>
      <c r="AQ644" s="43"/>
      <c r="AR644" s="43"/>
      <c r="AS644" s="43"/>
      <c r="AT644" s="43"/>
      <c r="AU644" s="44"/>
      <c r="AV644" s="45"/>
      <c r="AW644" s="45"/>
      <c r="AX644" s="46"/>
    </row>
    <row r="645" spans="1:50" hidden="1">
      <c r="A645" s="40"/>
      <c r="B645" s="40"/>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2"/>
      <c r="AL645" s="41"/>
      <c r="AM645" s="41"/>
      <c r="AN645" s="41"/>
      <c r="AO645" s="41"/>
      <c r="AP645" s="41"/>
      <c r="AQ645" s="43"/>
      <c r="AR645" s="43"/>
      <c r="AS645" s="43"/>
      <c r="AT645" s="43"/>
      <c r="AU645" s="44"/>
      <c r="AV645" s="45"/>
      <c r="AW645" s="45"/>
      <c r="AX645" s="46"/>
    </row>
    <row r="646" spans="1:50" hidden="1">
      <c r="A646" s="40"/>
      <c r="B646" s="40"/>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2"/>
      <c r="AL646" s="41"/>
      <c r="AM646" s="41"/>
      <c r="AN646" s="41"/>
      <c r="AO646" s="41"/>
      <c r="AP646" s="41"/>
      <c r="AQ646" s="43"/>
      <c r="AR646" s="43"/>
      <c r="AS646" s="43"/>
      <c r="AT646" s="43"/>
      <c r="AU646" s="44"/>
      <c r="AV646" s="45"/>
      <c r="AW646" s="45"/>
      <c r="AX646" s="46"/>
    </row>
    <row r="647" spans="1:50" hidden="1">
      <c r="A647" s="40"/>
      <c r="B647" s="40"/>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2"/>
      <c r="AL647" s="41"/>
      <c r="AM647" s="41"/>
      <c r="AN647" s="41"/>
      <c r="AO647" s="41"/>
      <c r="AP647" s="41"/>
      <c r="AQ647" s="43"/>
      <c r="AR647" s="43"/>
      <c r="AS647" s="43"/>
      <c r="AT647" s="43"/>
      <c r="AU647" s="44"/>
      <c r="AV647" s="45"/>
      <c r="AW647" s="45"/>
      <c r="AX647" s="46"/>
    </row>
    <row r="648" spans="1:50" hidden="1">
      <c r="A648" s="40"/>
      <c r="B648" s="40"/>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2"/>
      <c r="AL648" s="41"/>
      <c r="AM648" s="41"/>
      <c r="AN648" s="41"/>
      <c r="AO648" s="41"/>
      <c r="AP648" s="41"/>
      <c r="AQ648" s="43"/>
      <c r="AR648" s="43"/>
      <c r="AS648" s="43"/>
      <c r="AT648" s="43"/>
      <c r="AU648" s="44"/>
      <c r="AV648" s="45"/>
      <c r="AW648" s="45"/>
      <c r="AX648" s="46"/>
    </row>
    <row r="649" spans="1:50" hidden="1">
      <c r="A649" s="40"/>
      <c r="B649" s="40"/>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2"/>
      <c r="AL649" s="41"/>
      <c r="AM649" s="41"/>
      <c r="AN649" s="41"/>
      <c r="AO649" s="41"/>
      <c r="AP649" s="41"/>
      <c r="AQ649" s="43"/>
      <c r="AR649" s="43"/>
      <c r="AS649" s="43"/>
      <c r="AT649" s="43"/>
      <c r="AU649" s="44"/>
      <c r="AV649" s="45"/>
      <c r="AW649" s="45"/>
      <c r="AX649" s="46"/>
    </row>
    <row r="650" spans="1:50" hidden="1">
      <c r="A650" s="40"/>
      <c r="B650" s="40"/>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2"/>
      <c r="AL650" s="41"/>
      <c r="AM650" s="41"/>
      <c r="AN650" s="41"/>
      <c r="AO650" s="41"/>
      <c r="AP650" s="41"/>
      <c r="AQ650" s="43"/>
      <c r="AR650" s="43"/>
      <c r="AS650" s="43"/>
      <c r="AT650" s="43"/>
      <c r="AU650" s="44"/>
      <c r="AV650" s="45"/>
      <c r="AW650" s="45"/>
      <c r="AX650" s="46"/>
    </row>
    <row r="651" spans="1:50" hidden="1">
      <c r="A651" s="40"/>
      <c r="B651" s="40"/>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2"/>
      <c r="AL651" s="41"/>
      <c r="AM651" s="41"/>
      <c r="AN651" s="41"/>
      <c r="AO651" s="41"/>
      <c r="AP651" s="41"/>
      <c r="AQ651" s="43"/>
      <c r="AR651" s="43"/>
      <c r="AS651" s="43"/>
      <c r="AT651" s="43"/>
      <c r="AU651" s="44"/>
      <c r="AV651" s="45"/>
      <c r="AW651" s="45"/>
      <c r="AX651" s="46"/>
    </row>
    <row r="652" spans="1:50" hidden="1">
      <c r="A652" s="40"/>
      <c r="B652" s="40"/>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2"/>
      <c r="AL652" s="41"/>
      <c r="AM652" s="41"/>
      <c r="AN652" s="41"/>
      <c r="AO652" s="41"/>
      <c r="AP652" s="41"/>
      <c r="AQ652" s="43"/>
      <c r="AR652" s="43"/>
      <c r="AS652" s="43"/>
      <c r="AT652" s="43"/>
      <c r="AU652" s="44"/>
      <c r="AV652" s="45"/>
      <c r="AW652" s="45"/>
      <c r="AX652" s="46"/>
    </row>
    <row r="653" spans="1:50" hidden="1">
      <c r="A653" s="40"/>
      <c r="B653" s="40"/>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2"/>
      <c r="AL653" s="41"/>
      <c r="AM653" s="41"/>
      <c r="AN653" s="41"/>
      <c r="AO653" s="41"/>
      <c r="AP653" s="41"/>
      <c r="AQ653" s="43"/>
      <c r="AR653" s="43"/>
      <c r="AS653" s="43"/>
      <c r="AT653" s="43"/>
      <c r="AU653" s="44"/>
      <c r="AV653" s="45"/>
      <c r="AW653" s="45"/>
      <c r="AX653" s="46"/>
    </row>
    <row r="654" spans="1:50" hidden="1">
      <c r="A654" s="40"/>
      <c r="B654" s="40"/>
      <c r="C654" s="47"/>
      <c r="D654" s="48"/>
      <c r="E654" s="48"/>
      <c r="F654" s="48"/>
      <c r="G654" s="48"/>
      <c r="H654" s="48"/>
      <c r="I654" s="48"/>
      <c r="J654" s="48"/>
      <c r="K654" s="48"/>
      <c r="L654" s="49"/>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2"/>
      <c r="AL654" s="41"/>
      <c r="AM654" s="41"/>
      <c r="AN654" s="41"/>
      <c r="AO654" s="41"/>
      <c r="AP654" s="41"/>
      <c r="AQ654" s="43"/>
      <c r="AR654" s="43"/>
      <c r="AS654" s="43"/>
      <c r="AT654" s="43"/>
      <c r="AU654" s="44"/>
      <c r="AV654" s="45"/>
      <c r="AW654" s="45"/>
      <c r="AX654" s="46"/>
    </row>
    <row r="655" spans="1:50" hidden="1">
      <c r="A655" s="40"/>
      <c r="B655" s="40"/>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2"/>
      <c r="AL655" s="41"/>
      <c r="AM655" s="41"/>
      <c r="AN655" s="41"/>
      <c r="AO655" s="41"/>
      <c r="AP655" s="41"/>
      <c r="AQ655" s="43"/>
      <c r="AR655" s="43"/>
      <c r="AS655" s="43"/>
      <c r="AT655" s="43"/>
      <c r="AU655" s="44"/>
      <c r="AV655" s="45"/>
      <c r="AW655" s="45"/>
      <c r="AX655" s="46"/>
    </row>
    <row r="656" spans="1:50" hidden="1">
      <c r="A656" s="40"/>
      <c r="B656" s="40"/>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2"/>
      <c r="AL656" s="41"/>
      <c r="AM656" s="41"/>
      <c r="AN656" s="41"/>
      <c r="AO656" s="41"/>
      <c r="AP656" s="41"/>
      <c r="AQ656" s="43"/>
      <c r="AR656" s="43"/>
      <c r="AS656" s="43"/>
      <c r="AT656" s="43"/>
      <c r="AU656" s="44"/>
      <c r="AV656" s="45"/>
      <c r="AW656" s="45"/>
      <c r="AX656" s="46"/>
    </row>
    <row r="657" spans="1:50" hidden="1">
      <c r="A657" s="40"/>
      <c r="B657" s="40"/>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2"/>
      <c r="AL657" s="41"/>
      <c r="AM657" s="41"/>
      <c r="AN657" s="41"/>
      <c r="AO657" s="41"/>
      <c r="AP657" s="41"/>
      <c r="AQ657" s="43"/>
      <c r="AR657" s="43"/>
      <c r="AS657" s="43"/>
      <c r="AT657" s="43"/>
      <c r="AU657" s="44"/>
      <c r="AV657" s="45"/>
      <c r="AW657" s="45"/>
      <c r="AX657" s="46"/>
    </row>
    <row r="658" spans="1:50" hidden="1">
      <c r="A658" s="40"/>
      <c r="B658" s="40"/>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2"/>
      <c r="AL658" s="41"/>
      <c r="AM658" s="41"/>
      <c r="AN658" s="41"/>
      <c r="AO658" s="41"/>
      <c r="AP658" s="41"/>
      <c r="AQ658" s="43"/>
      <c r="AR658" s="43"/>
      <c r="AS658" s="43"/>
      <c r="AT658" s="43"/>
      <c r="AU658" s="44"/>
      <c r="AV658" s="45"/>
      <c r="AW658" s="45"/>
      <c r="AX658" s="46"/>
    </row>
    <row r="659" spans="1:50" hidden="1">
      <c r="A659" s="40"/>
      <c r="B659" s="40"/>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2"/>
      <c r="AL659" s="41"/>
      <c r="AM659" s="41"/>
      <c r="AN659" s="41"/>
      <c r="AO659" s="41"/>
      <c r="AP659" s="41"/>
      <c r="AQ659" s="43"/>
      <c r="AR659" s="43"/>
      <c r="AS659" s="43"/>
      <c r="AT659" s="43"/>
      <c r="AU659" s="44"/>
      <c r="AV659" s="45"/>
      <c r="AW659" s="45"/>
      <c r="AX659" s="46"/>
    </row>
    <row r="660" spans="1:50" hidden="1">
      <c r="A660" s="40"/>
      <c r="B660" s="40"/>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2"/>
      <c r="AL660" s="41"/>
      <c r="AM660" s="41"/>
      <c r="AN660" s="41"/>
      <c r="AO660" s="41"/>
      <c r="AP660" s="41"/>
      <c r="AQ660" s="43"/>
      <c r="AR660" s="43"/>
      <c r="AS660" s="43"/>
      <c r="AT660" s="43"/>
      <c r="AU660" s="44"/>
      <c r="AV660" s="45"/>
      <c r="AW660" s="45"/>
      <c r="AX660" s="46"/>
    </row>
    <row r="661" spans="1:50" hidden="1">
      <c r="A661" s="40"/>
      <c r="B661" s="40"/>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2"/>
      <c r="AL661" s="41"/>
      <c r="AM661" s="41"/>
      <c r="AN661" s="41"/>
      <c r="AO661" s="41"/>
      <c r="AP661" s="41"/>
      <c r="AQ661" s="43"/>
      <c r="AR661" s="43"/>
      <c r="AS661" s="43"/>
      <c r="AT661" s="43"/>
      <c r="AU661" s="44"/>
      <c r="AV661" s="45"/>
      <c r="AW661" s="45"/>
      <c r="AX661" s="46"/>
    </row>
    <row r="662" spans="1:50" hidden="1">
      <c r="A662" s="40"/>
      <c r="B662" s="40"/>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2"/>
      <c r="AL662" s="41"/>
      <c r="AM662" s="41"/>
      <c r="AN662" s="41"/>
      <c r="AO662" s="41"/>
      <c r="AP662" s="41"/>
      <c r="AQ662" s="43"/>
      <c r="AR662" s="43"/>
      <c r="AS662" s="43"/>
      <c r="AT662" s="43"/>
      <c r="AU662" s="44"/>
      <c r="AV662" s="45"/>
      <c r="AW662" s="45"/>
      <c r="AX662" s="46"/>
    </row>
    <row r="663" spans="1:50" hidden="1">
      <c r="A663" s="40"/>
      <c r="B663" s="40"/>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2"/>
      <c r="AL663" s="41"/>
      <c r="AM663" s="41"/>
      <c r="AN663" s="41"/>
      <c r="AO663" s="41"/>
      <c r="AP663" s="41"/>
      <c r="AQ663" s="43"/>
      <c r="AR663" s="43"/>
      <c r="AS663" s="43"/>
      <c r="AT663" s="43"/>
      <c r="AU663" s="44"/>
      <c r="AV663" s="45"/>
      <c r="AW663" s="45"/>
      <c r="AX663" s="46"/>
    </row>
  </sheetData>
  <mergeCells count="156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Y134:AB134"/>
    <mergeCell ref="AC134:AG134"/>
    <mergeCell ref="AH134:AT134"/>
    <mergeCell ref="AU134:AX134"/>
    <mergeCell ref="G135:K135"/>
    <mergeCell ref="L135:X135"/>
    <mergeCell ref="Y135:AB135"/>
    <mergeCell ref="AC135:AG135"/>
    <mergeCell ref="AH135:AT135"/>
    <mergeCell ref="AU135:AX135"/>
    <mergeCell ref="AH113:AU113"/>
    <mergeCell ref="AI114:AT115"/>
    <mergeCell ref="U119:AC119"/>
    <mergeCell ref="U120:AC120"/>
    <mergeCell ref="V121:AB122"/>
    <mergeCell ref="A133:F176"/>
    <mergeCell ref="G133:AB133"/>
    <mergeCell ref="AC133:AX133"/>
    <mergeCell ref="G134:K134"/>
    <mergeCell ref="L134:X13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V104:AB105"/>
    <mergeCell ref="AI104:AT105"/>
    <mergeCell ref="AH107:AU107"/>
    <mergeCell ref="AH108:AU108"/>
    <mergeCell ref="AI109:AT110"/>
    <mergeCell ref="AH112:AU112"/>
    <mergeCell ref="U94:AO94"/>
    <mergeCell ref="U95:AO95"/>
    <mergeCell ref="V96:AN97"/>
    <mergeCell ref="U102:AC102"/>
    <mergeCell ref="AH102:AU102"/>
    <mergeCell ref="U103:AC103"/>
    <mergeCell ref="AH103:AU103"/>
    <mergeCell ref="AI79:AP79"/>
    <mergeCell ref="AQ79:AX79"/>
    <mergeCell ref="A81:F131"/>
    <mergeCell ref="U84:AO84"/>
    <mergeCell ref="U85:AO85"/>
    <mergeCell ref="V86:AN87"/>
    <mergeCell ref="U89:AO89"/>
    <mergeCell ref="U90:AO90"/>
    <mergeCell ref="V91:AN92"/>
    <mergeCell ref="H92:O94"/>
    <mergeCell ref="A75:E75"/>
    <mergeCell ref="F75:AX75"/>
    <mergeCell ref="A76:AX76"/>
    <mergeCell ref="A77:AX77"/>
    <mergeCell ref="A78:AX78"/>
    <mergeCell ref="A79:B79"/>
    <mergeCell ref="C79:J79"/>
    <mergeCell ref="K79:R79"/>
    <mergeCell ref="S79:Z79"/>
    <mergeCell ref="AA79:AH79"/>
    <mergeCell ref="A70:AX70"/>
    <mergeCell ref="A71:AX71"/>
    <mergeCell ref="A72:AX72"/>
    <mergeCell ref="A73:E73"/>
    <mergeCell ref="F73:AX73"/>
    <mergeCell ref="A74:AX74"/>
    <mergeCell ref="C67:F67"/>
    <mergeCell ref="G67:S67"/>
    <mergeCell ref="T67:AF67"/>
    <mergeCell ref="A68:B69"/>
    <mergeCell ref="C68:F68"/>
    <mergeCell ref="G68:AX68"/>
    <mergeCell ref="C69:F69"/>
    <mergeCell ref="G69:AX69"/>
    <mergeCell ref="A64:B67"/>
    <mergeCell ref="C64:AC64"/>
    <mergeCell ref="AD64:AF64"/>
    <mergeCell ref="AG64:AX67"/>
    <mergeCell ref="C65:F65"/>
    <mergeCell ref="G65:S65"/>
    <mergeCell ref="T65:AF65"/>
    <mergeCell ref="C66:F66"/>
    <mergeCell ref="G66:S66"/>
    <mergeCell ref="T66:AF66"/>
    <mergeCell ref="A61:B63"/>
    <mergeCell ref="C61:AC61"/>
    <mergeCell ref="AD61:AF61"/>
    <mergeCell ref="AG61:AX63"/>
    <mergeCell ref="C62:AC62"/>
    <mergeCell ref="AD62:AF62"/>
    <mergeCell ref="C63:AC63"/>
    <mergeCell ref="AD63:AF63"/>
    <mergeCell ref="C58:AC58"/>
    <mergeCell ref="AD58:AF58"/>
    <mergeCell ref="C59:AC59"/>
    <mergeCell ref="AD59:AF59"/>
    <mergeCell ref="C60:AC60"/>
    <mergeCell ref="AD60:AF60"/>
    <mergeCell ref="C54:AC54"/>
    <mergeCell ref="AD54:AF54"/>
    <mergeCell ref="A55:B60"/>
    <mergeCell ref="C55:AC55"/>
    <mergeCell ref="AD55:AF55"/>
    <mergeCell ref="AG55:AX60"/>
    <mergeCell ref="C56:AC56"/>
    <mergeCell ref="AD56:AF56"/>
    <mergeCell ref="C57:AC57"/>
    <mergeCell ref="AD57:AF57"/>
    <mergeCell ref="A50:AX50"/>
    <mergeCell ref="C51:AC51"/>
    <mergeCell ref="AD51:AF51"/>
    <mergeCell ref="AG51:AX51"/>
    <mergeCell ref="A52:B54"/>
    <mergeCell ref="C52:AC52"/>
    <mergeCell ref="AD52:AF52"/>
    <mergeCell ref="AG52:AX54"/>
    <mergeCell ref="C53:AC53"/>
    <mergeCell ref="AD53:AF53"/>
    <mergeCell ref="C47:K47"/>
    <mergeCell ref="L47:Q47"/>
    <mergeCell ref="R47:W47"/>
    <mergeCell ref="X47:AX47"/>
    <mergeCell ref="C48:K48"/>
    <mergeCell ref="L48:Q48"/>
    <mergeCell ref="R48:W48"/>
    <mergeCell ref="X48:AX48"/>
    <mergeCell ref="X45:AX45"/>
    <mergeCell ref="C46:K46"/>
    <mergeCell ref="L46:Q46"/>
    <mergeCell ref="R46:W46"/>
    <mergeCell ref="X46:AX46"/>
    <mergeCell ref="C43:K43"/>
    <mergeCell ref="L43:Q43"/>
    <mergeCell ref="R43:W43"/>
    <mergeCell ref="X43:AX43"/>
    <mergeCell ref="C44:K44"/>
    <mergeCell ref="L44:Q44"/>
    <mergeCell ref="R44:W44"/>
    <mergeCell ref="X44:AX44"/>
    <mergeCell ref="X40:AX40"/>
    <mergeCell ref="C41:K41"/>
    <mergeCell ref="L41:Q41"/>
    <mergeCell ref="R41:W41"/>
    <mergeCell ref="X41:AX41"/>
    <mergeCell ref="C42:K42"/>
    <mergeCell ref="L42:Q42"/>
    <mergeCell ref="R42:W42"/>
    <mergeCell ref="X42:AX42"/>
    <mergeCell ref="AO38:AS38"/>
    <mergeCell ref="AT38:AX38"/>
    <mergeCell ref="A39:B48"/>
    <mergeCell ref="C39:K39"/>
    <mergeCell ref="L39:Q39"/>
    <mergeCell ref="R39:W39"/>
    <mergeCell ref="X39:AX39"/>
    <mergeCell ref="C40:K40"/>
    <mergeCell ref="L40:Q40"/>
    <mergeCell ref="R40:W40"/>
    <mergeCell ref="AO36:AS36"/>
    <mergeCell ref="AT36:AX36"/>
    <mergeCell ref="G37:X38"/>
    <mergeCell ref="Y37:AA37"/>
    <mergeCell ref="AB37:AD37"/>
    <mergeCell ref="AE37:AI37"/>
    <mergeCell ref="AJ37:AN37"/>
    <mergeCell ref="AO37:AS37"/>
    <mergeCell ref="AT37:AX37"/>
    <mergeCell ref="Y38:AA38"/>
    <mergeCell ref="A36:F38"/>
    <mergeCell ref="G36:X36"/>
    <mergeCell ref="Y36:AA36"/>
    <mergeCell ref="AB36:AD36"/>
    <mergeCell ref="AE36:AI36"/>
    <mergeCell ref="AJ36:AN36"/>
    <mergeCell ref="AB38:AD38"/>
    <mergeCell ref="AE38:AI38"/>
    <mergeCell ref="AJ38:AN38"/>
    <mergeCell ref="C45:K45"/>
    <mergeCell ref="L45:Q45"/>
    <mergeCell ref="R45:W45"/>
    <mergeCell ref="G30:X31"/>
    <mergeCell ref="Y30:AA30"/>
    <mergeCell ref="AB30:AD30"/>
    <mergeCell ref="AE30:AI30"/>
    <mergeCell ref="AJ30:AN30"/>
    <mergeCell ref="AO30:AS30"/>
    <mergeCell ref="AT30:AX30"/>
    <mergeCell ref="Y31:AA31"/>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T32:AX32"/>
    <mergeCell ref="Y33:AA33"/>
    <mergeCell ref="AB33:AD33"/>
    <mergeCell ref="AE33:AI33"/>
    <mergeCell ref="AJ33:AN33"/>
    <mergeCell ref="AO33:AS33"/>
    <mergeCell ref="AT33:AX33"/>
    <mergeCell ref="AO27:AS27"/>
    <mergeCell ref="AT27:AX27"/>
    <mergeCell ref="G28:X29"/>
    <mergeCell ref="Y28:AA28"/>
    <mergeCell ref="AB28:AD28"/>
    <mergeCell ref="AE28:AI28"/>
    <mergeCell ref="AJ28:AN28"/>
    <mergeCell ref="AO28:AS28"/>
    <mergeCell ref="AT28:AX28"/>
    <mergeCell ref="Y29:AA29"/>
    <mergeCell ref="A27:F35"/>
    <mergeCell ref="G27:X27"/>
    <mergeCell ref="Y27:AA27"/>
    <mergeCell ref="AB27:AD27"/>
    <mergeCell ref="AE27:AI27"/>
    <mergeCell ref="AJ27:AN27"/>
    <mergeCell ref="AB29:AD29"/>
    <mergeCell ref="AE29:AI29"/>
    <mergeCell ref="AJ29:AN29"/>
    <mergeCell ref="AB31:AD31"/>
    <mergeCell ref="AE31:AI31"/>
    <mergeCell ref="AJ31:AN31"/>
    <mergeCell ref="AO31:AS31"/>
    <mergeCell ref="AT31:AX31"/>
    <mergeCell ref="G32:X33"/>
    <mergeCell ref="Y32:AA32"/>
    <mergeCell ref="AB32:AD32"/>
    <mergeCell ref="AE32:AI32"/>
    <mergeCell ref="AJ32:AN32"/>
    <mergeCell ref="AO32:AS32"/>
    <mergeCell ref="AO29:AS29"/>
    <mergeCell ref="AT29:AX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D16:AJ16"/>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&amp;R事業番号089</oddHeader>
  </headerFooter>
  <rowBreaks count="7" manualBreakCount="7">
    <brk id="49" max="16383" man="1"/>
    <brk id="80" max="16383" man="1"/>
    <brk id="132" max="16383" man="1"/>
    <brk id="398" max="16383" man="1"/>
    <brk id="466" max="16383" man="1"/>
    <brk id="532" max="16383" man="1"/>
    <brk id="5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089</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2014-08-14T02:46:36Z</cp:lastPrinted>
  <dcterms:created xsi:type="dcterms:W3CDTF">2014-06-25T05:02:51Z</dcterms:created>
  <dcterms:modified xsi:type="dcterms:W3CDTF">2014-08-20T05:32:56Z</dcterms:modified>
</cp:coreProperties>
</file>