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735" yWindow="2655" windowWidth="18315" windowHeight="8040"/>
  </bookViews>
  <sheets>
    <sheet name="103" sheetId="1" r:id="rId1"/>
  </sheets>
  <calcPr calcId="145621"/>
</workbook>
</file>

<file path=xl/calcChain.xml><?xml version="1.0" encoding="utf-8"?>
<calcChain xmlns="http://schemas.openxmlformats.org/spreadsheetml/2006/main">
  <c r="R38" i="1"/>
  <c r="R39" l="1"/>
  <c r="R43" s="1"/>
  <c r="AU152"/>
  <c r="Y152"/>
  <c r="AU141"/>
  <c r="Y141"/>
  <c r="AU130"/>
  <c r="Y130"/>
  <c r="AU119"/>
  <c r="Y119"/>
  <c r="L40"/>
  <c r="L39"/>
  <c r="L38"/>
  <c r="L37"/>
  <c r="AT34"/>
  <c r="AO34"/>
  <c r="AJ34"/>
  <c r="AE34"/>
</calcChain>
</file>

<file path=xl/sharedStrings.xml><?xml version="1.0" encoding="utf-8"?>
<sst xmlns="http://schemas.openxmlformats.org/spreadsheetml/2006/main" count="589" uniqueCount="263">
  <si>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</si>
  <si>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</si>
  <si>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</si>
  <si>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</si>
  <si>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衛星施設維持</t>
    <rPh sb="0" eb="2">
      <t>エイセイ</t>
    </rPh>
    <rPh sb="2" eb="4">
      <t>シセツ</t>
    </rPh>
    <rPh sb="4" eb="6">
      <t>イジ</t>
    </rPh>
    <phoneticPr fontId="6"/>
  </si>
  <si>
    <t>担当部局庁</t>
    <phoneticPr fontId="6"/>
  </si>
  <si>
    <t>気象庁</t>
    <rPh sb="0" eb="3">
      <t>キショウチョウ</t>
    </rPh>
    <phoneticPr fontId="6"/>
  </si>
  <si>
    <t>作成責任者</t>
    <rPh sb="0" eb="2">
      <t>サクセイ</t>
    </rPh>
    <rPh sb="2" eb="5">
      <t>セキニンシャ</t>
    </rPh>
    <phoneticPr fontId="6"/>
  </si>
  <si>
    <t>事業開始・
終了(予定）年度</t>
    <rPh sb="6" eb="8">
      <t>シュウリョウ</t>
    </rPh>
    <rPh sb="9" eb="11">
      <t>ヨテイ</t>
    </rPh>
    <phoneticPr fontId="6"/>
  </si>
  <si>
    <t>昭和52年度～終了（予定）なし</t>
    <rPh sb="0" eb="2">
      <t>ショウワ</t>
    </rPh>
    <rPh sb="4" eb="5">
      <t>ネン</t>
    </rPh>
    <rPh sb="5" eb="6">
      <t>ド</t>
    </rPh>
    <rPh sb="7" eb="9">
      <t>シュウリョウ</t>
    </rPh>
    <rPh sb="10" eb="12">
      <t>ヨテイ</t>
    </rPh>
    <phoneticPr fontId="6"/>
  </si>
  <si>
    <t>担当課室</t>
    <rPh sb="0" eb="2">
      <t>タントウ</t>
    </rPh>
    <rPh sb="2" eb="3">
      <t>カ</t>
    </rPh>
    <rPh sb="3" eb="4">
      <t>シツ</t>
    </rPh>
    <phoneticPr fontId="6"/>
  </si>
  <si>
    <t>観測部気象衛星課</t>
    <rPh sb="0" eb="2">
      <t>カンソク</t>
    </rPh>
    <rPh sb="2" eb="3">
      <t>ブ</t>
    </rPh>
    <rPh sb="3" eb="5">
      <t>キショウ</t>
    </rPh>
    <rPh sb="5" eb="7">
      <t>エイセイ</t>
    </rPh>
    <rPh sb="7" eb="8">
      <t>カ</t>
    </rPh>
    <phoneticPr fontId="6"/>
  </si>
  <si>
    <t>課長
森　隆志</t>
    <rPh sb="0" eb="2">
      <t>カチョウ</t>
    </rPh>
    <rPh sb="3" eb="4">
      <t>モリ</t>
    </rPh>
    <rPh sb="5" eb="7">
      <t>タカシ</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</si>
  <si>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</si>
  <si>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</si>
  <si>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</si>
  <si>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</si>
  <si>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</si>
  <si>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
（第３条、第４条、第11条　他）</t>
    <rPh sb="0" eb="2">
      <t>キショウ</t>
    </rPh>
    <rPh sb="2" eb="4">
      <t>ギョウム</t>
    </rPh>
    <rPh sb="4" eb="5">
      <t>ホウ</t>
    </rPh>
    <rPh sb="7" eb="8">
      <t>ダイ</t>
    </rPh>
    <rPh sb="9" eb="10">
      <t>ジョウ</t>
    </rPh>
    <rPh sb="11" eb="12">
      <t>ダイ</t>
    </rPh>
    <rPh sb="13" eb="14">
      <t>ジョウ</t>
    </rPh>
    <rPh sb="15" eb="16">
      <t>ダイ</t>
    </rPh>
    <rPh sb="18" eb="19">
      <t>ジョウ</t>
    </rPh>
    <rPh sb="20" eb="21">
      <t>ホカ</t>
    </rPh>
    <phoneticPr fontId="6"/>
  </si>
  <si>
    <t>関係する計画、通知等</t>
    <phoneticPr fontId="6"/>
  </si>
  <si>
    <t>防災基本計画（昭和38年策定）
宇宙基本計画（平成21年策定）
世界気象監視計画（WMOによる昭和38年開始）</t>
    <rPh sb="0" eb="2">
      <t>ボウサイ</t>
    </rPh>
    <rPh sb="2" eb="4">
      <t>キホン</t>
    </rPh>
    <rPh sb="4" eb="6">
      <t>ケイカク</t>
    </rPh>
    <rPh sb="7" eb="9">
      <t>ショウワ</t>
    </rPh>
    <rPh sb="11" eb="12">
      <t>ネン</t>
    </rPh>
    <rPh sb="12" eb="14">
      <t>サクテイ</t>
    </rPh>
    <rPh sb="16" eb="18">
      <t>ウチュウ</t>
    </rPh>
    <rPh sb="18" eb="20">
      <t>キホン</t>
    </rPh>
    <rPh sb="20" eb="22">
      <t>ケイカク</t>
    </rPh>
    <rPh sb="23" eb="25">
      <t>ヘイセイ</t>
    </rPh>
    <rPh sb="27" eb="28">
      <t>ネン</t>
    </rPh>
    <rPh sb="28" eb="30">
      <t>サクテイ</t>
    </rPh>
    <rPh sb="32" eb="34">
      <t>セカイ</t>
    </rPh>
    <rPh sb="34" eb="36">
      <t>キショウ</t>
    </rPh>
    <rPh sb="36" eb="38">
      <t>カンシ</t>
    </rPh>
    <rPh sb="38" eb="40">
      <t>ケイカク</t>
    </rPh>
    <rPh sb="47" eb="49">
      <t>ショウワ</t>
    </rPh>
    <rPh sb="51" eb="52">
      <t>ネン</t>
    </rPh>
    <rPh sb="52" eb="54">
      <t>カイシ</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</si>
  <si>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</si>
  <si>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台風や集中豪雨等の自然災害による被害の防止や軽減を図るため、静止気象衛星により地球上の広範囲を365日24時間常に監視する。また、世界気象機関(WMO)の提唱する世界気象監視計画（WWW)の重要な柱となる世界気象衛星観測網構築の一翼を担い、近隣諸国（東アジア・オセアニア等の各国）へ防災情報に資する重要な気象情報として衛星画像を直接提供する。これらの業務に必要な施設・設備を維持管理することを目的とする。
</t>
    <rPh sb="122" eb="124">
      <t>キンリン</t>
    </rPh>
    <rPh sb="124" eb="126">
      <t>ショコク</t>
    </rPh>
    <rPh sb="137" eb="138">
      <t>トウ</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</si>
  <si>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</si>
  <si>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気象庁では静止気象衛星の観測データを受信・処理するため地上設備を整備しており、これらの施設・設備では多数の機器が設置され、大容量の電力を使用している。このため、電力会社から電力の調達を行うとともに、電気設備等の施設・設備の維持管理を行う。
　また、無線周波数調整を実施し他の無線設備との混信発生を未然に防ぐなど、無線設備の長期的・安定的な運用を保持するため維持管理を行う。</t>
    <rPh sb="67" eb="69">
      <t>デンリョク</t>
    </rPh>
    <rPh sb="91" eb="93">
      <t>チョウタツ</t>
    </rPh>
    <rPh sb="105" eb="106">
      <t>トウ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</si>
  <si>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</si>
  <si>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</si>
  <si>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</si>
  <si>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</si>
  <si>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</si>
  <si>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</si>
  <si>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</si>
  <si>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</si>
  <si>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</si>
  <si>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</si>
  <si>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</si>
  <si>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1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</si>
  <si>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</si>
  <si>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</si>
  <si>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</si>
  <si>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</si>
  <si>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</si>
  <si>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</si>
  <si>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</si>
  <si>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</si>
  <si>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</si>
  <si>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</si>
  <si>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　72時間先の台風中心位置の予報誤差（過去５年の平均）を平成27年までに260ｋｍとする。</t>
    <phoneticPr fontId="6"/>
  </si>
  <si>
    <t>成果実績</t>
    <rPh sb="0" eb="2">
      <t>セイカ</t>
    </rPh>
    <rPh sb="2" eb="4">
      <t>ジッセキ</t>
    </rPh>
    <phoneticPr fontId="6"/>
  </si>
  <si>
    <r>
      <t>k</t>
    </r>
    <r>
      <rPr>
        <sz val="11"/>
        <color theme="1"/>
        <rFont val="ＭＳ Ｐゴシック"/>
        <family val="2"/>
        <charset val="128"/>
        <scheme val="minor"/>
      </rPr>
      <t>m</t>
    </r>
    <phoneticPr fontId="6"/>
  </si>
  <si>
    <t>目標値</t>
    <rPh sb="0" eb="3">
      <t>モクヒョウチ</t>
    </rPh>
    <phoneticPr fontId="6"/>
  </si>
  <si>
    <t>―</t>
    <phoneticPr fontId="6"/>
  </si>
  <si>
    <t>260以下</t>
    <rPh sb="3" eb="5">
      <t>イカ</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</si>
  <si>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</si>
  <si>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</si>
  <si>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</si>
  <si>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</si>
  <si>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</si>
  <si>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気象衛星観測
　（可視画像×1種、赤外画像×4種）</t>
    <phoneticPr fontId="6"/>
  </si>
  <si>
    <t>活動実績</t>
    <rPh sb="0" eb="2">
      <t>カツドウ</t>
    </rPh>
    <rPh sb="2" eb="4">
      <t>ジッセキ</t>
    </rPh>
    <phoneticPr fontId="6"/>
  </si>
  <si>
    <t>回/年</t>
    <rPh sb="0" eb="1">
      <t>カイ</t>
    </rPh>
    <rPh sb="2" eb="3">
      <t>ネン</t>
    </rPh>
    <phoneticPr fontId="6"/>
  </si>
  <si>
    <t>当初見込み</t>
    <phoneticPr fontId="6"/>
  </si>
  <si>
    <t>衛星データプロダクト処理・作成
　（31種類）</t>
    <phoneticPr fontId="6"/>
  </si>
  <si>
    <t>高速情報伝送：ＨＲＩＴ　
　(高解像度画像配信）</t>
    <phoneticPr fontId="6"/>
  </si>
  <si>
    <t>低速情報伝送：ＬＲＩＴ
　（低解像度画像配信）</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</si>
  <si>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</si>
  <si>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</si>
  <si>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</si>
  <si>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予算執行額/ﾌﾟﾛﾀﾞｸﾄ処理数
（衛星データﾌﾟﾛﾀﾞｸﾄ処理・作成＋高速情報伝送：ＨＲＩＴ＋低速情報伝送：ＬＲＩＴ）　　　　　　　　　　　　　　　　　　　　　　　</t>
    <phoneticPr fontId="6"/>
  </si>
  <si>
    <t>円/プロダクト処理数</t>
    <rPh sb="0" eb="1">
      <t>エン</t>
    </rPh>
    <rPh sb="7" eb="10">
      <t>ショリスウ</t>
    </rPh>
    <phoneticPr fontId="6"/>
  </si>
  <si>
    <t>計算式</t>
    <rPh sb="0" eb="2">
      <t>ケイサン</t>
    </rPh>
    <rPh sb="2" eb="3">
      <t>シキ</t>
    </rPh>
    <phoneticPr fontId="6"/>
  </si>
  <si>
    <t>　　/</t>
    <phoneticPr fontId="6"/>
  </si>
  <si>
    <t>361,000,000/ 338,052</t>
    <phoneticPr fontId="6"/>
  </si>
  <si>
    <t>459,000,000/ 338,052</t>
    <phoneticPr fontId="6"/>
  </si>
  <si>
    <t>378,000,000/ 338,052</t>
    <phoneticPr fontId="6"/>
  </si>
  <si>
    <t>394,000,000/ 338,052</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</si>
  <si>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</si>
  <si>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</si>
  <si>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</si>
  <si>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</si>
  <si>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静止気象衛星業務謝金</t>
    <phoneticPr fontId="6"/>
  </si>
  <si>
    <t>静止気象衛星業務庁費</t>
    <phoneticPr fontId="6"/>
  </si>
  <si>
    <t>静止気象衛星業務                         通信専用料</t>
    <phoneticPr fontId="6"/>
  </si>
  <si>
    <t>静止気象衛星業務                        土地建物借料</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</si>
  <si>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</si>
  <si>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</si>
  <si>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</si>
  <si>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</si>
  <si>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</si>
  <si>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</si>
  <si>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</si>
  <si>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・観測データは、台風や集中豪雨等の自然災害による被害の防止や軽減を図るために用いられており、広く国民のニーズがあり、政策の優先度が高い事業である。
・本事業は国民の安全・安心に直結し、国際的に果たす役割も大きいため、国が実施すべき事業である。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</si>
  <si>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</si>
  <si>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</si>
  <si>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</si>
  <si>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</si>
  <si>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・調達に当たっては可能な限り一般競争入札を実施するとともに、仕様書の作成に当たっては、入札者が限定されないこと、経費の削減、最小限の委託等の工夫をしている。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</si>
  <si>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</si>
  <si>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</si>
  <si>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</si>
  <si>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</si>
  <si>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</si>
  <si>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</si>
  <si>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</si>
  <si>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・国民に対して、継続的に途切れることなく衛星画像や関連プロダクトを提供している。
・衛星画像や関連プロダクトは、報道機関や当庁の数値予報等に幅広く利用されている。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</si>
  <si>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</si>
  <si>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</si>
  <si>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</si>
  <si>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</si>
  <si>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</si>
  <si>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</si>
  <si>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</si>
  <si>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</si>
  <si>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本事業は、国民の生命、財産を守る防災気象情報を迅速、的確に発表するためのものであり国の防災上不可欠であるため、継続して実施する必要がある。
また、事業の実施に当たっては、効率的な事業実施の観点から調達方法の改善等を行い適切な予算執行に努めるとともに、施設設備の運営の効率化によりコスト縮減を行っている。</t>
    <rPh sb="73" eb="75">
      <t>ジギョウ</t>
    </rPh>
    <rPh sb="76" eb="78">
      <t>ジッシ</t>
    </rPh>
    <rPh sb="79" eb="80">
      <t>ア</t>
    </rPh>
    <phoneticPr fontId="6"/>
  </si>
  <si>
    <t>改善の
方向性</t>
    <rPh sb="0" eb="2">
      <t>カイゼン</t>
    </rPh>
    <rPh sb="4" eb="7">
      <t>ホウコウセイ</t>
    </rPh>
    <phoneticPr fontId="6"/>
  </si>
  <si>
    <t>引き続き、調達にはできる限り一般競争入札を実施して経費の削減に努めるとともに、効率的・効果的な予算執行を行う。</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</si>
  <si>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</si>
  <si>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</si>
  <si>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</si>
  <si>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</si>
  <si>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</si>
  <si>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</si>
  <si>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</si>
  <si>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t>517</t>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</si>
  <si>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</si>
  <si>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</si>
  <si>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</si>
  <si>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</si>
  <si>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 （株）日本総合研究所</t>
    <phoneticPr fontId="6"/>
  </si>
  <si>
    <t>E. 東京電力（株）</t>
    <phoneticPr fontId="6"/>
  </si>
  <si>
    <t>使　途</t>
    <rPh sb="0" eb="1">
      <t>ツカ</t>
    </rPh>
    <rPh sb="2" eb="3">
      <t>ト</t>
    </rPh>
    <phoneticPr fontId="6"/>
  </si>
  <si>
    <t>金　額
(百万円）</t>
    <rPh sb="0" eb="1">
      <t>キン</t>
    </rPh>
    <rPh sb="2" eb="3">
      <t>ガク</t>
    </rPh>
    <rPh sb="5" eb="7">
      <t>ヒャクマン</t>
    </rPh>
    <rPh sb="7" eb="8">
      <t>エン</t>
    </rPh>
    <phoneticPr fontId="6"/>
  </si>
  <si>
    <t>雑役務</t>
    <rPh sb="0" eb="1">
      <t>ザツ</t>
    </rPh>
    <rPh sb="1" eb="3">
      <t>エキム</t>
    </rPh>
    <phoneticPr fontId="6"/>
  </si>
  <si>
    <t>静止気象衛星（ひまわり8号及び9号）の運用等事業のＰＦＩアドバイザリー業務</t>
    <rPh sb="12" eb="13">
      <t>ゴウ</t>
    </rPh>
    <rPh sb="13" eb="14">
      <t>オヨ</t>
    </rPh>
    <rPh sb="16" eb="17">
      <t>ゴウ</t>
    </rPh>
    <phoneticPr fontId="16"/>
  </si>
  <si>
    <t>光熱水料</t>
    <rPh sb="0" eb="2">
      <t>コウネツ</t>
    </rPh>
    <rPh sb="2" eb="3">
      <t>スイ</t>
    </rPh>
    <rPh sb="3" eb="4">
      <t>リョウ</t>
    </rPh>
    <phoneticPr fontId="6"/>
  </si>
  <si>
    <t>電気料</t>
    <rPh sb="0" eb="2">
      <t>デンキ</t>
    </rPh>
    <rPh sb="2" eb="3">
      <t>リョウ</t>
    </rPh>
    <phoneticPr fontId="6"/>
  </si>
  <si>
    <t>B. つくばコングレスセンター</t>
    <phoneticPr fontId="6"/>
  </si>
  <si>
    <t>F. 個人</t>
    <rPh sb="3" eb="5">
      <t>コジン</t>
    </rPh>
    <phoneticPr fontId="6"/>
  </si>
  <si>
    <t>第４１回気象衛星調整会議の会場借用</t>
    <phoneticPr fontId="6"/>
  </si>
  <si>
    <t>借料及び損料</t>
    <rPh sb="0" eb="2">
      <t>シャクリョウ</t>
    </rPh>
    <rPh sb="2" eb="3">
      <t>オヨ</t>
    </rPh>
    <rPh sb="4" eb="6">
      <t>ソンリョウ</t>
    </rPh>
    <phoneticPr fontId="6"/>
  </si>
  <si>
    <t>土地建物借料（気象衛星通信所ケーブル用地）</t>
    <phoneticPr fontId="6"/>
  </si>
  <si>
    <t>C. 気象衛星センター</t>
    <rPh sb="3" eb="5">
      <t>キショウ</t>
    </rPh>
    <rPh sb="5" eb="7">
      <t>エイセイ</t>
    </rPh>
    <phoneticPr fontId="6"/>
  </si>
  <si>
    <t>G.</t>
    <phoneticPr fontId="6"/>
  </si>
  <si>
    <t>電気料　等</t>
    <rPh sb="0" eb="2">
      <t>デンキ</t>
    </rPh>
    <rPh sb="2" eb="3">
      <t>リョウ</t>
    </rPh>
    <rPh sb="4" eb="5">
      <t>トウ</t>
    </rPh>
    <phoneticPr fontId="6"/>
  </si>
  <si>
    <t>気象衛星センター電気設備等運転及び保守業務　等</t>
    <rPh sb="22" eb="23">
      <t>トウ</t>
    </rPh>
    <phoneticPr fontId="6"/>
  </si>
  <si>
    <t>消耗品</t>
    <rPh sb="0" eb="2">
      <t>ショウモウ</t>
    </rPh>
    <rPh sb="2" eb="3">
      <t>ヒン</t>
    </rPh>
    <phoneticPr fontId="6"/>
  </si>
  <si>
    <t>増設ストレージ他の購入取付及び設定　等</t>
    <rPh sb="18" eb="19">
      <t>トウ</t>
    </rPh>
    <phoneticPr fontId="6"/>
  </si>
  <si>
    <t>通信専用料</t>
    <rPh sb="0" eb="2">
      <t>ツウシン</t>
    </rPh>
    <rPh sb="2" eb="4">
      <t>センヨウ</t>
    </rPh>
    <rPh sb="4" eb="5">
      <t>リョウ</t>
    </rPh>
    <phoneticPr fontId="6"/>
  </si>
  <si>
    <t>専用回線使用料</t>
    <phoneticPr fontId="6"/>
  </si>
  <si>
    <t>印刷製本</t>
    <rPh sb="0" eb="2">
      <t>インサツ</t>
    </rPh>
    <rPh sb="2" eb="4">
      <t>セイホン</t>
    </rPh>
    <phoneticPr fontId="6"/>
  </si>
  <si>
    <t>気象衛星観測月報ＣＤ－ＲＯＭの作成・梱包 　等</t>
    <rPh sb="22" eb="23">
      <t>トウ</t>
    </rPh>
    <phoneticPr fontId="6"/>
  </si>
  <si>
    <t>燃料</t>
    <rPh sb="0" eb="2">
      <t>ネンリョウ</t>
    </rPh>
    <phoneticPr fontId="6"/>
  </si>
  <si>
    <t>重油購入</t>
    <rPh sb="0" eb="2">
      <t>ジュウユ</t>
    </rPh>
    <rPh sb="2" eb="4">
      <t>コウニュウ</t>
    </rPh>
    <phoneticPr fontId="6"/>
  </si>
  <si>
    <t>自動車維持</t>
    <rPh sb="0" eb="3">
      <t>ジドウシャ</t>
    </rPh>
    <rPh sb="3" eb="5">
      <t>イジ</t>
    </rPh>
    <phoneticPr fontId="6"/>
  </si>
  <si>
    <t>自動車用燃料の購入（気象衛星通信所他）　等</t>
    <rPh sb="20" eb="21">
      <t>トウ</t>
    </rPh>
    <phoneticPr fontId="6"/>
  </si>
  <si>
    <t>D. （株）サンメンテナンス</t>
    <phoneticPr fontId="6"/>
  </si>
  <si>
    <t>H.</t>
    <phoneticPr fontId="6"/>
  </si>
  <si>
    <t>気象衛星センター電気設備等運転及び保守業務</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</si>
  <si>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</si>
  <si>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</si>
  <si>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</si>
  <si>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</si>
  <si>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</si>
  <si>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</si>
  <si>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</si>
  <si>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（株）日本総合研究所</t>
    <phoneticPr fontId="6"/>
  </si>
  <si>
    <t>静止気象衛星（ひまわり8号及び9号）の運用等事業のＰＦＩアドバイザリー業務</t>
    <rPh sb="2" eb="4">
      <t>キショウ</t>
    </rPh>
    <rPh sb="12" eb="13">
      <t>ゴウ</t>
    </rPh>
    <rPh sb="13" eb="14">
      <t>オヨ</t>
    </rPh>
    <rPh sb="16" eb="17">
      <t>ゴウ</t>
    </rPh>
    <phoneticPr fontId="6"/>
  </si>
  <si>
    <t>（株）リコー</t>
  </si>
  <si>
    <t>電子計算機ほかの購入</t>
    <phoneticPr fontId="6"/>
  </si>
  <si>
    <t>（株）紀伊國屋書店　東京営業本部</t>
    <phoneticPr fontId="6"/>
  </si>
  <si>
    <t>外国図書「アメリカ気象学会誌」他の購入</t>
    <phoneticPr fontId="6"/>
  </si>
  <si>
    <t>（株）会議録研究所</t>
    <phoneticPr fontId="6"/>
  </si>
  <si>
    <t>地震防災対策強化地域判定会等の議事録作成に係る事務</t>
    <phoneticPr fontId="6"/>
  </si>
  <si>
    <t>　　　非公表</t>
    <rPh sb="3" eb="4">
      <t>ヒ</t>
    </rPh>
    <rPh sb="4" eb="6">
      <t>コウヒョウ</t>
    </rPh>
    <phoneticPr fontId="6"/>
  </si>
  <si>
    <t>（株）第一文眞堂</t>
    <phoneticPr fontId="6"/>
  </si>
  <si>
    <t>複写用紙の購入</t>
    <phoneticPr fontId="6"/>
  </si>
  <si>
    <t>B.民間事業者</t>
    <rPh sb="2" eb="4">
      <t>ミンカン</t>
    </rPh>
    <rPh sb="4" eb="6">
      <t>ジギョウ</t>
    </rPh>
    <rPh sb="6" eb="7">
      <t>シャ</t>
    </rPh>
    <phoneticPr fontId="6"/>
  </si>
  <si>
    <t>つくばコングレスセンター</t>
    <phoneticPr fontId="6"/>
  </si>
  <si>
    <t>随意契約</t>
    <rPh sb="0" eb="2">
      <t>ズイイ</t>
    </rPh>
    <rPh sb="2" eb="4">
      <t>ケイヤク</t>
    </rPh>
    <phoneticPr fontId="6"/>
  </si>
  <si>
    <t>（一財）　航空保安無線システム協会</t>
    <phoneticPr fontId="6"/>
  </si>
  <si>
    <t>日本－米国衛星周波数調整会議での交渉補助</t>
    <phoneticPr fontId="6"/>
  </si>
  <si>
    <t>日本－韓国衛星周波数調整会議での交渉補助</t>
    <phoneticPr fontId="6"/>
  </si>
  <si>
    <t>日本－ロシア衛星周波数調整会議での交渉補助</t>
    <phoneticPr fontId="6"/>
  </si>
  <si>
    <t>長谷川俊明法律事務所</t>
    <phoneticPr fontId="6"/>
  </si>
  <si>
    <t>静止気象衛星（ひまわり８号及び９号）製造等業務請負契約に関する法務相談</t>
    <rPh sb="2" eb="4">
      <t>キショウ</t>
    </rPh>
    <phoneticPr fontId="6"/>
  </si>
  <si>
    <t>東京地下鉄（株）大手町駅</t>
    <phoneticPr fontId="6"/>
  </si>
  <si>
    <t>回数券ほかの購入</t>
    <phoneticPr fontId="6"/>
  </si>
  <si>
    <t>（株）メルファム</t>
    <phoneticPr fontId="6"/>
  </si>
  <si>
    <t>ウィルス対策ソフトの購入</t>
    <phoneticPr fontId="6"/>
  </si>
  <si>
    <t>養生テープほかの購入</t>
    <phoneticPr fontId="6"/>
  </si>
  <si>
    <t>個人</t>
    <rPh sb="0" eb="2">
      <t>コジン</t>
    </rPh>
    <phoneticPr fontId="6"/>
  </si>
  <si>
    <t>日本地球惑星科学連合２０１３年大会参加登録料の立替払</t>
    <phoneticPr fontId="6"/>
  </si>
  <si>
    <t>（一財）　情報通信振興会</t>
    <rPh sb="2" eb="3">
      <t>ザイ</t>
    </rPh>
    <phoneticPr fontId="6"/>
  </si>
  <si>
    <t>電波法令集追録の購入</t>
    <phoneticPr fontId="6"/>
  </si>
  <si>
    <t>電波法関係審査基準追録の購入</t>
    <phoneticPr fontId="6"/>
  </si>
  <si>
    <t>電波関係告示集追録の購入</t>
    <phoneticPr fontId="6"/>
  </si>
  <si>
    <t>三松堂製印（株）</t>
    <phoneticPr fontId="6"/>
  </si>
  <si>
    <t>ゴム印の購入</t>
    <phoneticPr fontId="6"/>
  </si>
  <si>
    <t>電源プラグ形状変換アダプタの購入</t>
    <phoneticPr fontId="6"/>
  </si>
  <si>
    <t>（有）サンブリッジ</t>
    <phoneticPr fontId="6"/>
  </si>
  <si>
    <t>ジャック用ほこりカバー等の購入</t>
    <phoneticPr fontId="6"/>
  </si>
  <si>
    <t>C.気象衛星センター</t>
    <phoneticPr fontId="6"/>
  </si>
  <si>
    <t>気象衛星センター</t>
    <rPh sb="0" eb="2">
      <t>キショウ</t>
    </rPh>
    <rPh sb="2" eb="4">
      <t>エイセイ</t>
    </rPh>
    <phoneticPr fontId="6"/>
  </si>
  <si>
    <t>計画に基づく電気料、各種保守契約等の実施</t>
    <rPh sb="0" eb="2">
      <t>ケイカク</t>
    </rPh>
    <rPh sb="3" eb="4">
      <t>モト</t>
    </rPh>
    <rPh sb="6" eb="8">
      <t>デンキ</t>
    </rPh>
    <rPh sb="8" eb="9">
      <t>リョウ</t>
    </rPh>
    <rPh sb="10" eb="12">
      <t>カクシュ</t>
    </rPh>
    <rPh sb="12" eb="14">
      <t>ホシュ</t>
    </rPh>
    <rPh sb="14" eb="17">
      <t>ケイヤクトウ</t>
    </rPh>
    <rPh sb="18" eb="20">
      <t>ジッシ</t>
    </rPh>
    <phoneticPr fontId="6"/>
  </si>
  <si>
    <t>D.民間事業者</t>
    <rPh sb="2" eb="4">
      <t>ミンカン</t>
    </rPh>
    <rPh sb="4" eb="7">
      <t>ジギョウシャ</t>
    </rPh>
    <phoneticPr fontId="6"/>
  </si>
  <si>
    <t>（株）　サンメンテナンス</t>
  </si>
  <si>
    <t>ＨＰＣテクノロジーズ（株）</t>
  </si>
  <si>
    <t>増設ストレージ他の購入取付及び設定</t>
    <phoneticPr fontId="6"/>
  </si>
  <si>
    <t>上園緑地建設（株）</t>
  </si>
  <si>
    <t>構内整備</t>
    <phoneticPr fontId="6"/>
  </si>
  <si>
    <t>（株）やまと</t>
  </si>
  <si>
    <t>構内警備</t>
    <phoneticPr fontId="6"/>
  </si>
  <si>
    <t>（株）　マルミヤ</t>
  </si>
  <si>
    <t>電子計算機他の購入</t>
    <phoneticPr fontId="6"/>
  </si>
  <si>
    <t>（株）トレジャー</t>
  </si>
  <si>
    <t>気象衛星センター施設管理課ほか業務補助</t>
    <phoneticPr fontId="6"/>
  </si>
  <si>
    <t>（有）ニュークリーン</t>
    <phoneticPr fontId="6"/>
  </si>
  <si>
    <t>庁舎清掃</t>
    <phoneticPr fontId="6"/>
  </si>
  <si>
    <t>ジョンソンコントロールズ（株）</t>
    <rPh sb="13" eb="14">
      <t>カブ</t>
    </rPh>
    <phoneticPr fontId="6"/>
  </si>
  <si>
    <t>空調用監視装置用消耗品の購入</t>
    <phoneticPr fontId="6"/>
  </si>
  <si>
    <t>気象衛星センター空調用監視制御設備の保守点検</t>
    <phoneticPr fontId="6"/>
  </si>
  <si>
    <t>朝日システムズ（株）</t>
    <phoneticPr fontId="6"/>
  </si>
  <si>
    <t>マイクロバス運転業務請負</t>
    <phoneticPr fontId="6"/>
  </si>
  <si>
    <t>勝美印刷（株）</t>
    <phoneticPr fontId="16"/>
  </si>
  <si>
    <t>気象衛星観測月報ＣＤ－ＲＯＭの作成・梱包</t>
    <phoneticPr fontId="16"/>
  </si>
  <si>
    <t>E.民間事業者</t>
    <rPh sb="2" eb="4">
      <t>ミンカン</t>
    </rPh>
    <rPh sb="4" eb="7">
      <t>ジギョウシャ</t>
    </rPh>
    <phoneticPr fontId="6"/>
  </si>
  <si>
    <t>東京電力（株）</t>
    <phoneticPr fontId="6"/>
  </si>
  <si>
    <t>気象衛星センター電気料</t>
    <phoneticPr fontId="6"/>
  </si>
  <si>
    <t>気象衛星通信所電気料</t>
    <phoneticPr fontId="6"/>
  </si>
  <si>
    <t>ＮＴＴコミュニケーションズ</t>
    <phoneticPr fontId="6"/>
  </si>
  <si>
    <t>ＫＤＤＩ（株）　</t>
  </si>
  <si>
    <t>東京ガス（株）</t>
  </si>
  <si>
    <t>気象衛星センターガス料</t>
    <phoneticPr fontId="6"/>
  </si>
  <si>
    <t>東京都水道局長</t>
  </si>
  <si>
    <t>気象衛星センター水道料、下水道料</t>
    <phoneticPr fontId="6"/>
  </si>
  <si>
    <t>リコージャパン（株）</t>
  </si>
  <si>
    <t>感光体ユニット他の購入</t>
    <phoneticPr fontId="6"/>
  </si>
  <si>
    <t>カラープリンタの購入</t>
    <phoneticPr fontId="6"/>
  </si>
  <si>
    <t>プリンターの修理</t>
    <phoneticPr fontId="6"/>
  </si>
  <si>
    <t>プリンターの修理　等</t>
    <rPh sb="9" eb="10">
      <t>ナド</t>
    </rPh>
    <phoneticPr fontId="6"/>
  </si>
  <si>
    <t>（株）　斉藤商店</t>
    <phoneticPr fontId="6"/>
  </si>
  <si>
    <t>カラープリンタ他の購入</t>
    <phoneticPr fontId="6"/>
  </si>
  <si>
    <t>複写用紙Ａ４他の購入</t>
    <phoneticPr fontId="6"/>
  </si>
  <si>
    <t>防災用・安全靴他の購入</t>
    <phoneticPr fontId="6"/>
  </si>
  <si>
    <t>インクカートリッジ他の購入　等</t>
    <rPh sb="14" eb="15">
      <t>ナド</t>
    </rPh>
    <phoneticPr fontId="6"/>
  </si>
  <si>
    <t>（有）イナダオフィスサプライ</t>
    <rPh sb="1" eb="2">
      <t>ユウ</t>
    </rPh>
    <phoneticPr fontId="6"/>
  </si>
  <si>
    <t>人事記録フォルダー他の購入</t>
    <rPh sb="0" eb="2">
      <t>ジンジ</t>
    </rPh>
    <rPh sb="2" eb="4">
      <t>キロク</t>
    </rPh>
    <rPh sb="9" eb="10">
      <t>タ</t>
    </rPh>
    <rPh sb="11" eb="13">
      <t>コウニュウ</t>
    </rPh>
    <phoneticPr fontId="6"/>
  </si>
  <si>
    <t>トナーカートリッジ他の購入</t>
    <phoneticPr fontId="6"/>
  </si>
  <si>
    <t>（株）紀伊國屋書店</t>
  </si>
  <si>
    <t>外国雑誌「リモートセンシング国際報告」の購入</t>
    <phoneticPr fontId="6"/>
  </si>
  <si>
    <t>洋書の購入</t>
    <rPh sb="0" eb="2">
      <t>ヨウショ</t>
    </rPh>
    <phoneticPr fontId="6"/>
  </si>
  <si>
    <t>（株）第一文眞堂</t>
    <rPh sb="3" eb="5">
      <t>ダイイチ</t>
    </rPh>
    <rPh sb="5" eb="6">
      <t>ブン</t>
    </rPh>
    <rPh sb="6" eb="7">
      <t>シン</t>
    </rPh>
    <rPh sb="7" eb="8">
      <t>ドウ</t>
    </rPh>
    <phoneticPr fontId="6"/>
  </si>
  <si>
    <t>カラーインクジェットプリンター他の購入</t>
    <phoneticPr fontId="6"/>
  </si>
  <si>
    <t>ＯＡフィルター他の購入</t>
    <phoneticPr fontId="6"/>
  </si>
  <si>
    <t>F.個人</t>
    <rPh sb="2" eb="4">
      <t>コジン</t>
    </rPh>
    <phoneticPr fontId="6"/>
  </si>
  <si>
    <t>気象衛星通信所ケーブル用地提供</t>
    <rPh sb="0" eb="2">
      <t>キショウ</t>
    </rPh>
    <rPh sb="2" eb="4">
      <t>エイセイ</t>
    </rPh>
    <rPh sb="4" eb="6">
      <t>ツウシン</t>
    </rPh>
    <rPh sb="6" eb="7">
      <t>ジョ</t>
    </rPh>
    <rPh sb="11" eb="13">
      <t>ヨウチ</t>
    </rPh>
    <rPh sb="13" eb="15">
      <t>テイキョウ</t>
    </rPh>
    <phoneticPr fontId="6"/>
  </si>
  <si>
    <t>事業内容の
　　一部改善</t>
    <rPh sb="0" eb="2">
      <t>ジギョウ</t>
    </rPh>
    <rPh sb="2" eb="4">
      <t>ナイヨウ</t>
    </rPh>
    <rPh sb="8" eb="10">
      <t>イチブ</t>
    </rPh>
    <rPh sb="10" eb="12">
      <t>カイゼン</t>
    </rPh>
    <phoneticPr fontId="2"/>
  </si>
  <si>
    <t>引き続き、調達の競争性を確保しつつ、調達方法の改善を図り、コストの縮減に努めるべき。</t>
    <phoneticPr fontId="2"/>
  </si>
  <si>
    <t>G.</t>
    <phoneticPr fontId="6"/>
  </si>
  <si>
    <t>縮減</t>
    <rPh sb="0" eb="2">
      <t>シュクゲン</t>
    </rPh>
    <phoneticPr fontId="2"/>
  </si>
  <si>
    <t>ひまわり8号打上げに伴う、旧気象衛星に係る維持費減▲16</t>
    <rPh sb="5" eb="6">
      <t>ゴウ</t>
    </rPh>
    <rPh sb="6" eb="8">
      <t>ウチア</t>
    </rPh>
    <rPh sb="10" eb="11">
      <t>トモナ</t>
    </rPh>
    <rPh sb="13" eb="14">
      <t>キュウ</t>
    </rPh>
    <rPh sb="14" eb="16">
      <t>キショウ</t>
    </rPh>
    <rPh sb="16" eb="18">
      <t>エイセイ</t>
    </rPh>
    <rPh sb="19" eb="20">
      <t>カカワ</t>
    </rPh>
    <rPh sb="21" eb="24">
      <t>イジヒ</t>
    </rPh>
    <rPh sb="24" eb="25">
      <t>ゲン</t>
    </rPh>
    <phoneticPr fontId="2"/>
  </si>
  <si>
    <t>通信専用料の見直しによる減▲3</t>
    <rPh sb="0" eb="2">
      <t>ツウシン</t>
    </rPh>
    <rPh sb="2" eb="4">
      <t>センヨウ</t>
    </rPh>
    <rPh sb="4" eb="5">
      <t>リョウ</t>
    </rPh>
    <rPh sb="6" eb="8">
      <t>ミナオ</t>
    </rPh>
    <rPh sb="12" eb="13">
      <t>ゲン</t>
    </rPh>
    <phoneticPr fontId="2"/>
  </si>
  <si>
    <t>気象衛星ひまわり8号の打上に伴い、気象衛星に係る維持費の見直しを図り、コストの縮減を図った。</t>
    <phoneticPr fontId="2"/>
  </si>
</sst>
</file>

<file path=xl/styles.xml><?xml version="1.0" encoding="utf-8"?>
<styleSheet xmlns="http://schemas.openxmlformats.org/spreadsheetml/2006/main">
  <numFmts count="8">
    <numFmt numFmtId="176" formatCode="000"/>
    <numFmt numFmtId="177" formatCode="#,##0;&quot;▲ &quot;#,##0"/>
    <numFmt numFmtId="178" formatCode="#,##0.0"/>
    <numFmt numFmtId="179" formatCode="#,##0.0_ "/>
    <numFmt numFmtId="180" formatCode="#,##0_ "/>
    <numFmt numFmtId="181" formatCode="#,##0.00_ "/>
    <numFmt numFmtId="182" formatCode="0.0_ "/>
    <numFmt numFmtId="183" formatCode="0.00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1"/>
      <color theme="1"/>
      <name val="ＭＳ Ｐゴシック"/>
      <family val="2"/>
      <charset val="128"/>
    </font>
    <font>
      <sz val="10"/>
      <name val="ＭＳ Ｐゴシック"/>
      <family val="3"/>
      <charset val="128"/>
    </font>
    <font>
      <sz val="11"/>
      <name val="ＭＳ ゴシック"/>
      <family val="3"/>
      <charset val="128"/>
    </font>
    <font>
      <sz val="9"/>
      <name val="ＭＳ ゴシック"/>
      <family val="3"/>
      <charset val="128"/>
    </font>
    <font>
      <sz val="6"/>
      <name val="ＭＳ Ｐゴシック"/>
      <family val="2"/>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1"/>
      <color rgb="FFFF0000"/>
      <name val="ＭＳ Ｐゴシック"/>
      <family val="3"/>
      <charset val="128"/>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3" fillId="2" borderId="0" applyNumberFormat="0" applyBorder="0" applyAlignment="0" applyProtection="0">
      <alignment vertical="center"/>
    </xf>
  </cellStyleXfs>
  <cellXfs count="537">
    <xf numFmtId="0" fontId="0" fillId="0" borderId="0" xfId="0">
      <alignment vertical="center"/>
    </xf>
    <xf numFmtId="0" fontId="1" fillId="0" borderId="0" xfId="1" applyFont="1" applyFill="1" applyBorder="1">
      <alignment vertical="center"/>
    </xf>
    <xf numFmtId="0" fontId="4" fillId="0" borderId="0" xfId="1" applyFont="1" applyFill="1" applyBorder="1">
      <alignment vertical="center"/>
    </xf>
    <xf numFmtId="0" fontId="1" fillId="0" borderId="24" xfId="1" applyFont="1" applyFill="1" applyBorder="1">
      <alignment vertical="center"/>
    </xf>
    <xf numFmtId="0" fontId="19" fillId="0" borderId="24" xfId="1" applyFont="1" applyFill="1" applyBorder="1" applyAlignment="1">
      <alignment horizontal="center" vertical="center" textRotation="255" wrapText="1"/>
    </xf>
    <xf numFmtId="0" fontId="19"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0" xfId="1" applyFont="1" applyFill="1" applyBorder="1" applyAlignment="1">
      <alignment horizontal="left" vertical="center"/>
    </xf>
    <xf numFmtId="0" fontId="1" fillId="0" borderId="80" xfId="1" applyFont="1" applyFill="1" applyBorder="1" applyAlignment="1">
      <alignment horizontal="left" vertical="center"/>
    </xf>
    <xf numFmtId="0" fontId="10" fillId="3" borderId="91" xfId="1" applyFont="1" applyFill="1" applyBorder="1" applyAlignment="1">
      <alignment horizontal="center" vertical="center" textRotation="255" wrapText="1"/>
    </xf>
    <xf numFmtId="0" fontId="10" fillId="3" borderId="92" xfId="1" applyFont="1" applyFill="1" applyBorder="1" applyAlignment="1">
      <alignment horizontal="center" vertical="center" textRotation="255" wrapText="1"/>
    </xf>
    <xf numFmtId="0" fontId="10" fillId="0" borderId="0" xfId="1" applyFont="1" applyFill="1" applyBorder="1">
      <alignment vertical="center"/>
    </xf>
    <xf numFmtId="0" fontId="1" fillId="5" borderId="24" xfId="1" applyFont="1" applyFill="1" applyBorder="1" applyAlignment="1">
      <alignment horizontal="left" vertical="center"/>
    </xf>
    <xf numFmtId="0" fontId="1" fillId="5" borderId="0" xfId="1" applyFont="1" applyFill="1" applyBorder="1" applyAlignment="1">
      <alignment horizontal="left" vertical="center"/>
    </xf>
    <xf numFmtId="0" fontId="1" fillId="5" borderId="0" xfId="1" applyFont="1" applyFill="1" applyBorder="1" applyAlignment="1">
      <alignment horizontal="center" vertical="center"/>
    </xf>
    <xf numFmtId="0" fontId="1" fillId="5" borderId="80" xfId="1" applyFont="1" applyFill="1" applyBorder="1" applyAlignment="1">
      <alignment horizontal="left" vertical="center"/>
    </xf>
    <xf numFmtId="0" fontId="13" fillId="0" borderId="136" xfId="3" applyFont="1" applyFill="1" applyBorder="1" applyAlignment="1" applyProtection="1">
      <alignment vertical="top"/>
    </xf>
    <xf numFmtId="0" fontId="13" fillId="0" borderId="134" xfId="3" applyFont="1" applyFill="1" applyBorder="1" applyAlignment="1" applyProtection="1">
      <alignment vertical="top"/>
    </xf>
    <xf numFmtId="0" fontId="13" fillId="0" borderId="137" xfId="3" applyFont="1" applyFill="1" applyBorder="1" applyAlignment="1" applyProtection="1">
      <alignment vertical="top"/>
    </xf>
    <xf numFmtId="0" fontId="13" fillId="0" borderId="30" xfId="3" applyFont="1" applyFill="1" applyBorder="1" applyAlignment="1" applyProtection="1">
      <alignment vertical="top"/>
    </xf>
    <xf numFmtId="0" fontId="13" fillId="0" borderId="0" xfId="3" applyFont="1" applyFill="1" applyBorder="1" applyAlignment="1" applyProtection="1">
      <alignment vertical="top"/>
    </xf>
    <xf numFmtId="0" fontId="13" fillId="0" borderId="80" xfId="3" applyFont="1" applyFill="1" applyBorder="1" applyAlignment="1" applyProtection="1">
      <alignment vertical="top"/>
    </xf>
    <xf numFmtId="0" fontId="13" fillId="0" borderId="138" xfId="3" applyFont="1" applyFill="1" applyBorder="1" applyAlignment="1" applyProtection="1">
      <alignment vertical="top"/>
    </xf>
    <xf numFmtId="0" fontId="13" fillId="0" borderId="1" xfId="3" applyFont="1" applyFill="1" applyBorder="1" applyAlignment="1" applyProtection="1">
      <alignment vertical="top"/>
    </xf>
    <xf numFmtId="0" fontId="13" fillId="0" borderId="85"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0" fillId="0" borderId="0" xfId="1" applyFont="1" applyFill="1" applyBorder="1" applyAlignment="1">
      <alignment horizontal="center" vertical="center" wrapText="1"/>
    </xf>
    <xf numFmtId="0" fontId="13" fillId="0" borderId="0" xfId="1" applyFont="1" applyFill="1" applyBorder="1" applyAlignment="1">
      <alignment horizontal="center" vertical="center" wrapText="1"/>
    </xf>
    <xf numFmtId="180" fontId="1" fillId="0" borderId="0" xfId="1" applyNumberFormat="1" applyFont="1" applyFill="1" applyBorder="1" applyAlignment="1">
      <alignment horizontal="right" vertical="center"/>
    </xf>
    <xf numFmtId="0" fontId="20" fillId="0" borderId="0" xfId="1" applyFont="1" applyFill="1" applyBorder="1">
      <alignment vertical="center"/>
    </xf>
    <xf numFmtId="0" fontId="7" fillId="0" borderId="0" xfId="3" applyFont="1" applyFill="1" applyBorder="1">
      <alignment vertical="center"/>
    </xf>
    <xf numFmtId="0" fontId="1" fillId="0" borderId="0" xfId="1" applyFont="1" applyFill="1" applyBorder="1" applyAlignment="1">
      <alignment vertical="center" wrapText="1"/>
    </xf>
    <xf numFmtId="0" fontId="1" fillId="0" borderId="0" xfId="1" applyFont="1" applyFill="1" applyBorder="1" applyAlignment="1">
      <alignment horizontal="center" vertical="center"/>
    </xf>
    <xf numFmtId="0" fontId="1" fillId="0" borderId="0" xfId="1" applyFont="1" applyFill="1" applyBorder="1" applyAlignment="1">
      <alignment vertical="center"/>
    </xf>
    <xf numFmtId="0" fontId="1" fillId="0" borderId="0" xfId="1" applyFont="1" applyFill="1" applyBorder="1" applyAlignment="1">
      <alignment horizontal="center" vertical="center" wrapText="1"/>
    </xf>
    <xf numFmtId="0" fontId="1" fillId="0" borderId="0" xfId="1" applyFont="1" applyFill="1" applyBorder="1" applyAlignment="1">
      <alignment vertical="center" shrinkToFit="1"/>
    </xf>
    <xf numFmtId="182" fontId="1" fillId="0" borderId="0" xfId="1" applyNumberFormat="1" applyFont="1" applyFill="1" applyBorder="1" applyAlignment="1">
      <alignment vertical="center"/>
    </xf>
    <xf numFmtId="0" fontId="1" fillId="0" borderId="0" xfId="7" applyFont="1" applyFill="1" applyBorder="1" applyAlignment="1" applyProtection="1">
      <alignment horizontal="left" vertical="center" wrapText="1"/>
    </xf>
    <xf numFmtId="0" fontId="1" fillId="0" borderId="0" xfId="7" applyFont="1" applyFill="1" applyBorder="1" applyAlignment="1" applyProtection="1">
      <alignment vertical="center" wrapText="1"/>
    </xf>
    <xf numFmtId="0" fontId="1" fillId="3" borderId="49" xfId="1" applyFont="1" applyFill="1" applyBorder="1" applyAlignment="1">
      <alignment vertical="center"/>
    </xf>
    <xf numFmtId="0" fontId="1" fillId="0" borderId="49" xfId="1" applyFont="1" applyFill="1" applyBorder="1" applyAlignment="1">
      <alignment horizontal="center" vertical="center"/>
    </xf>
    <xf numFmtId="0" fontId="1" fillId="0" borderId="49"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3" borderId="49" xfId="1" applyFont="1" applyFill="1" applyBorder="1" applyAlignment="1">
      <alignment horizontal="center" vertical="center"/>
    </xf>
    <xf numFmtId="0" fontId="1" fillId="3" borderId="49" xfId="1" applyFont="1" applyFill="1" applyBorder="1" applyAlignment="1">
      <alignment horizontal="center" vertical="center" wrapText="1"/>
    </xf>
    <xf numFmtId="0" fontId="1" fillId="3" borderId="15" xfId="1" applyFont="1" applyFill="1" applyBorder="1" applyAlignment="1">
      <alignment horizontal="center" vertical="center"/>
    </xf>
    <xf numFmtId="0" fontId="1" fillId="3" borderId="12" xfId="1" applyFont="1" applyFill="1" applyBorder="1" applyAlignment="1">
      <alignment horizontal="center" vertical="center"/>
    </xf>
    <xf numFmtId="0" fontId="1" fillId="0" borderId="16" xfId="1" applyFont="1" applyFill="1" applyBorder="1" applyAlignment="1">
      <alignment vertical="center"/>
    </xf>
    <xf numFmtId="0" fontId="3" fillId="0" borderId="0" xfId="1" applyFont="1" applyFill="1" applyBorder="1" applyAlignment="1">
      <alignment horizontal="center" vertical="center"/>
    </xf>
    <xf numFmtId="0" fontId="5" fillId="0" borderId="1" xfId="1" applyFont="1" applyFill="1" applyBorder="1" applyAlignment="1">
      <alignment horizontal="center" vertical="center"/>
    </xf>
    <xf numFmtId="176" fontId="1" fillId="0" borderId="1" xfId="1" applyNumberFormat="1" applyFont="1" applyFill="1" applyBorder="1" applyAlignment="1">
      <alignment horizontal="center" vertical="center"/>
    </xf>
    <xf numFmtId="0" fontId="8" fillId="3" borderId="2" xfId="2" applyFont="1" applyFill="1" applyBorder="1" applyAlignment="1" applyProtection="1">
      <alignment horizontal="center" vertical="center"/>
    </xf>
    <xf numFmtId="0" fontId="1" fillId="0" borderId="3" xfId="1" applyFont="1" applyFill="1" applyBorder="1" applyAlignment="1">
      <alignment vertical="center"/>
    </xf>
    <xf numFmtId="0" fontId="8" fillId="4" borderId="3" xfId="1" applyFont="1" applyFill="1" applyBorder="1" applyAlignment="1">
      <alignment vertical="center"/>
    </xf>
    <xf numFmtId="0" fontId="1" fillId="0" borderId="4" xfId="1" applyFont="1" applyFill="1" applyBorder="1" applyAlignment="1">
      <alignment vertical="center"/>
    </xf>
    <xf numFmtId="0" fontId="9" fillId="3" borderId="5" xfId="2" applyFont="1" applyFill="1" applyBorder="1" applyAlignment="1" applyProtection="1">
      <alignment horizontal="center" vertical="center"/>
    </xf>
    <xf numFmtId="0" fontId="9" fillId="3"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9" fillId="3" borderId="8" xfId="3" applyFont="1" applyFill="1" applyBorder="1" applyAlignment="1" applyProtection="1">
      <alignment horizontal="center" vertical="center" wrapText="1" shrinkToFit="1"/>
    </xf>
    <xf numFmtId="0" fontId="1" fillId="0" borderId="9" xfId="1" applyFont="1" applyFill="1" applyBorder="1" applyAlignment="1">
      <alignment horizontal="center" vertical="center"/>
    </xf>
    <xf numFmtId="0" fontId="10" fillId="3" borderId="8" xfId="3" applyFont="1" applyFill="1" applyBorder="1" applyAlignment="1" applyProtection="1">
      <alignment horizontal="center" vertical="center"/>
    </xf>
    <xf numFmtId="0" fontId="1" fillId="0" borderId="10" xfId="1" applyFont="1" applyFill="1" applyBorder="1" applyAlignment="1">
      <alignment horizontal="center" vertical="center"/>
    </xf>
    <xf numFmtId="0" fontId="9" fillId="3" borderId="11" xfId="2" applyFont="1" applyFill="1" applyBorder="1" applyAlignment="1" applyProtection="1">
      <alignment horizontal="center" vertical="center" wrapText="1"/>
    </xf>
    <xf numFmtId="0" fontId="9" fillId="3"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9" fillId="3" borderId="13"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3" borderId="18" xfId="2" applyFont="1" applyFill="1" applyBorder="1" applyAlignment="1" applyProtection="1">
      <alignment horizontal="center" vertical="center" wrapText="1"/>
    </xf>
    <xf numFmtId="0" fontId="9" fillId="3" borderId="19" xfId="2" applyFont="1" applyFill="1" applyBorder="1" applyAlignment="1" applyProtection="1">
      <alignment horizontal="center" vertical="center" wrapText="1"/>
    </xf>
    <xf numFmtId="0" fontId="9" fillId="3" borderId="21" xfId="2" applyFont="1" applyFill="1" applyBorder="1" applyAlignment="1" applyProtection="1">
      <alignment horizontal="center" vertical="center" wrapText="1"/>
    </xf>
    <xf numFmtId="0" fontId="9" fillId="3" borderId="24"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3" borderId="25" xfId="2" applyFont="1" applyFill="1" applyBorder="1" applyAlignment="1" applyProtection="1">
      <alignment horizontal="center" vertical="center" wrapText="1"/>
    </xf>
    <xf numFmtId="0" fontId="9" fillId="3" borderId="51" xfId="2" applyFont="1" applyFill="1" applyBorder="1" applyAlignment="1" applyProtection="1">
      <alignment horizontal="center" vertical="center" wrapText="1"/>
    </xf>
    <xf numFmtId="0" fontId="9" fillId="3" borderId="45" xfId="2" applyFont="1" applyFill="1" applyBorder="1" applyAlignment="1" applyProtection="1">
      <alignment horizontal="center" vertical="center" wrapText="1"/>
    </xf>
    <xf numFmtId="0" fontId="9" fillId="3" borderId="52"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3" borderId="16" xfId="1" applyFont="1" applyFill="1" applyBorder="1" applyAlignment="1">
      <alignment horizontal="center" vertical="center"/>
    </xf>
    <xf numFmtId="0" fontId="10" fillId="3" borderId="18" xfId="2" applyFont="1" applyFill="1" applyBorder="1" applyAlignment="1" applyProtection="1">
      <alignment horizontal="center" vertical="center" wrapText="1" shrinkToFit="1"/>
    </xf>
    <xf numFmtId="0" fontId="10" fillId="3"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9" fillId="3" borderId="15" xfId="3" applyNumberFormat="1" applyFont="1" applyFill="1" applyBorder="1" applyAlignment="1" applyProtection="1">
      <alignment horizontal="center" vertical="center" wrapText="1"/>
    </xf>
    <xf numFmtId="0" fontId="13" fillId="0" borderId="15" xfId="3" applyFont="1" applyFill="1" applyBorder="1" applyAlignment="1">
      <alignment horizontal="left" vertical="center" wrapText="1" shrinkToFit="1"/>
    </xf>
    <xf numFmtId="0" fontId="13" fillId="0" borderId="12" xfId="1" applyFont="1" applyFill="1" applyBorder="1" applyAlignment="1">
      <alignment horizontal="left" vertical="center" shrinkToFit="1"/>
    </xf>
    <xf numFmtId="0" fontId="13" fillId="0" borderId="17" xfId="1" applyFont="1" applyFill="1" applyBorder="1" applyAlignment="1">
      <alignment horizontal="left" vertical="center" shrinkToFit="1"/>
    </xf>
    <xf numFmtId="0" fontId="11" fillId="3" borderId="11" xfId="2" applyFont="1" applyFill="1" applyBorder="1" applyAlignment="1" applyProtection="1">
      <alignment horizontal="center" vertical="center" wrapText="1" shrinkToFit="1"/>
    </xf>
    <xf numFmtId="0" fontId="11" fillId="3" borderId="12" xfId="2" applyFont="1" applyFill="1" applyBorder="1" applyAlignment="1" applyProtection="1">
      <alignment horizontal="center" vertical="center" shrinkToFit="1"/>
    </xf>
    <xf numFmtId="0" fontId="11" fillId="3"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9" fillId="3" borderId="15" xfId="3" applyFont="1" applyFill="1" applyBorder="1" applyAlignment="1" applyProtection="1">
      <alignment horizontal="center" vertical="center" shrinkToFit="1"/>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2" fillId="0" borderId="15"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0" fillId="3" borderId="11" xfId="2" applyFont="1" applyFill="1" applyBorder="1" applyAlignment="1" applyProtection="1">
      <alignment horizontal="center" vertical="center"/>
    </xf>
    <xf numFmtId="0" fontId="10" fillId="3"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9" fillId="3" borderId="15" xfId="2" applyFont="1" applyFill="1" applyBorder="1" applyAlignment="1" applyProtection="1">
      <alignment horizontal="center" vertical="center"/>
    </xf>
    <xf numFmtId="0" fontId="9" fillId="3" borderId="12" xfId="2" applyFont="1" applyFill="1" applyBorder="1" applyAlignment="1" applyProtection="1">
      <alignment horizontal="center" vertical="center"/>
    </xf>
    <xf numFmtId="0" fontId="9" fillId="3"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2" fillId="0" borderId="17" xfId="4" applyFont="1" applyFill="1" applyBorder="1" applyAlignment="1" applyProtection="1">
      <alignment horizontal="left" vertical="center" wrapText="1"/>
    </xf>
    <xf numFmtId="177" fontId="1" fillId="0" borderId="35"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0" fontId="14" fillId="3" borderId="32" xfId="2" applyFont="1" applyFill="1" applyBorder="1" applyAlignment="1" applyProtection="1">
      <alignment horizontal="center" vertical="center" wrapText="1"/>
    </xf>
    <xf numFmtId="0" fontId="1" fillId="0" borderId="33" xfId="1" applyFont="1" applyFill="1" applyBorder="1" applyAlignment="1">
      <alignment horizontal="center" vertical="center" wrapText="1"/>
    </xf>
    <xf numFmtId="0" fontId="1" fillId="0" borderId="34" xfId="1" applyFont="1" applyFill="1" applyBorder="1" applyAlignment="1">
      <alignment horizontal="center" vertical="center" wrapText="1"/>
    </xf>
    <xf numFmtId="177" fontId="1" fillId="0" borderId="32" xfId="1" applyNumberFormat="1" applyFon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34"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0" fontId="1" fillId="3" borderId="17" xfId="1" applyFont="1" applyFill="1" applyBorder="1" applyAlignment="1">
      <alignment horizontal="center" vertical="center"/>
    </xf>
    <xf numFmtId="0" fontId="14" fillId="3" borderId="20" xfId="2" applyFont="1" applyFill="1" applyBorder="1" applyAlignment="1" applyProtection="1">
      <alignment horizontal="center" vertical="center" wrapText="1"/>
    </xf>
    <xf numFmtId="0" fontId="1" fillId="3" borderId="26" xfId="1"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42" xfId="1" applyFont="1" applyFill="1" applyBorder="1" applyAlignment="1">
      <alignment horizontal="center" vertical="center" wrapText="1"/>
    </xf>
    <xf numFmtId="0" fontId="1" fillId="3" borderId="43" xfId="1" applyFont="1" applyFill="1" applyBorder="1" applyAlignment="1">
      <alignment horizontal="center" vertical="center" wrapText="1"/>
    </xf>
    <xf numFmtId="0" fontId="14" fillId="3" borderId="27" xfId="2" applyFont="1" applyFill="1" applyBorder="1" applyAlignment="1" applyProtection="1">
      <alignment horizontal="center" vertical="center" wrapText="1"/>
    </xf>
    <xf numFmtId="0" fontId="14" fillId="3" borderId="19" xfId="2" applyFont="1" applyFill="1" applyBorder="1" applyAlignment="1" applyProtection="1">
      <alignment horizontal="center" vertical="center" wrapText="1"/>
    </xf>
    <xf numFmtId="0" fontId="14" fillId="3" borderId="26" xfId="2" applyFont="1" applyFill="1" applyBorder="1" applyAlignment="1" applyProtection="1">
      <alignment horizontal="center" vertical="center" wrapText="1"/>
    </xf>
    <xf numFmtId="177" fontId="1" fillId="0" borderId="28"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4" fillId="3" borderId="33" xfId="2" applyFont="1" applyFill="1" applyBorder="1" applyAlignment="1" applyProtection="1">
      <alignment horizontal="center" vertical="center" wrapText="1"/>
    </xf>
    <xf numFmtId="0" fontId="14" fillId="3" borderId="34" xfId="2" applyFont="1" applyFill="1" applyBorder="1" applyAlignment="1" applyProtection="1">
      <alignment horizontal="center" vertical="center" wrapText="1"/>
    </xf>
    <xf numFmtId="0" fontId="14" fillId="3" borderId="44" xfId="2" applyFont="1" applyFill="1" applyBorder="1" applyAlignment="1" applyProtection="1">
      <alignment horizontal="center" vertical="center" wrapText="1"/>
    </xf>
    <xf numFmtId="0" fontId="14" fillId="3" borderId="45" xfId="2" applyFont="1" applyFill="1" applyBorder="1" applyAlignment="1" applyProtection="1">
      <alignment horizontal="center" vertical="center" wrapText="1"/>
    </xf>
    <xf numFmtId="0" fontId="14" fillId="3" borderId="43" xfId="2" applyFont="1" applyFill="1" applyBorder="1" applyAlignment="1" applyProtection="1">
      <alignment horizontal="center" vertical="center" wrapText="1"/>
    </xf>
    <xf numFmtId="177" fontId="1" fillId="0"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0" xfId="1" applyNumberFormat="1" applyFont="1" applyFill="1" applyBorder="1" applyAlignment="1">
      <alignment horizontal="center" vertical="center"/>
    </xf>
    <xf numFmtId="177" fontId="1" fillId="0" borderId="41" xfId="1" applyNumberFormat="1" applyFont="1" applyFill="1" applyBorder="1" applyAlignment="1">
      <alignment horizontal="center" vertical="center"/>
    </xf>
    <xf numFmtId="0" fontId="10" fillId="3" borderId="53" xfId="1" applyFont="1" applyFill="1" applyBorder="1" applyAlignment="1">
      <alignment horizontal="center" vertical="center" wrapText="1"/>
    </xf>
    <xf numFmtId="0" fontId="10" fillId="3" borderId="49" xfId="1" applyFont="1" applyFill="1" applyBorder="1" applyAlignment="1">
      <alignment horizontal="center" vertical="center"/>
    </xf>
    <xf numFmtId="0" fontId="10" fillId="3" borderId="54" xfId="1" applyFont="1" applyFill="1" applyBorder="1" applyAlignment="1">
      <alignment horizontal="center" vertical="center"/>
    </xf>
    <xf numFmtId="0" fontId="10" fillId="3" borderId="53" xfId="1" applyFont="1" applyFill="1" applyBorder="1" applyAlignment="1">
      <alignment horizontal="center" vertical="center"/>
    </xf>
    <xf numFmtId="0" fontId="10" fillId="3" borderId="59" xfId="1" applyFont="1" applyFill="1" applyBorder="1" applyAlignment="1">
      <alignment horizontal="center" vertical="center"/>
    </xf>
    <xf numFmtId="0" fontId="10" fillId="3" borderId="60" xfId="1" applyFont="1" applyFill="1" applyBorder="1" applyAlignment="1">
      <alignment horizontal="center" vertical="center"/>
    </xf>
    <xf numFmtId="0" fontId="10" fillId="3" borderId="61" xfId="1" applyFont="1" applyFill="1" applyBorder="1" applyAlignment="1">
      <alignment horizontal="center" vertical="center"/>
    </xf>
    <xf numFmtId="0" fontId="1" fillId="3" borderId="1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60" xfId="1" applyFont="1" applyFill="1" applyBorder="1" applyAlignment="1">
      <alignment horizontal="center" vertical="center"/>
    </xf>
    <xf numFmtId="0" fontId="14" fillId="3" borderId="48" xfId="2" applyFont="1" applyFill="1" applyBorder="1" applyAlignment="1" applyProtection="1">
      <alignment horizontal="center" vertical="center" wrapText="1"/>
    </xf>
    <xf numFmtId="0" fontId="14" fillId="3"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177" fontId="1" fillId="0" borderId="23" xfId="1" applyNumberFormat="1" applyFont="1" applyFill="1" applyBorder="1" applyAlignment="1">
      <alignment horizontal="center" vertical="center"/>
    </xf>
    <xf numFmtId="177" fontId="1" fillId="0" borderId="50" xfId="1" applyNumberFormat="1" applyFont="1" applyFill="1" applyBorder="1" applyAlignment="1">
      <alignment horizontal="center" vertical="center"/>
    </xf>
    <xf numFmtId="177" fontId="1" fillId="0" borderId="49" xfId="1" applyNumberFormat="1" applyFont="1" applyFill="1" applyBorder="1" applyAlignment="1">
      <alignment horizontal="center" vertical="center"/>
    </xf>
    <xf numFmtId="0" fontId="1" fillId="0" borderId="58" xfId="1" applyFont="1" applyFill="1" applyBorder="1" applyAlignment="1">
      <alignment horizontal="center" vertical="center"/>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0" fontId="1" fillId="3" borderId="58" xfId="1" applyFont="1" applyFill="1" applyBorder="1" applyAlignment="1">
      <alignment horizontal="center" vertical="center"/>
    </xf>
    <xf numFmtId="0" fontId="1" fillId="0" borderId="20" xfId="1" applyFont="1" applyFill="1" applyBorder="1" applyAlignment="1">
      <alignment vertical="center" wrapText="1"/>
    </xf>
    <xf numFmtId="0" fontId="1" fillId="0" borderId="19" xfId="1" applyFont="1" applyFill="1" applyBorder="1" applyAlignment="1">
      <alignment vertical="center" wrapText="1"/>
    </xf>
    <xf numFmtId="0" fontId="1" fillId="0" borderId="26" xfId="1" applyFont="1" applyFill="1" applyBorder="1" applyAlignment="1">
      <alignment vertical="center" wrapText="1"/>
    </xf>
    <xf numFmtId="0" fontId="1" fillId="0" borderId="30" xfId="1" applyFont="1" applyFill="1" applyBorder="1" applyAlignment="1">
      <alignment vertical="center" wrapText="1"/>
    </xf>
    <xf numFmtId="0" fontId="1" fillId="0" borderId="0" xfId="1" applyFont="1" applyFill="1" applyBorder="1" applyAlignment="1">
      <alignment vertical="center" wrapText="1"/>
    </xf>
    <xf numFmtId="0" fontId="1" fillId="0" borderId="31" xfId="1" applyFont="1" applyFill="1" applyBorder="1" applyAlignment="1">
      <alignment vertical="center" wrapText="1"/>
    </xf>
    <xf numFmtId="0" fontId="1" fillId="0" borderId="42" xfId="1" applyFont="1" applyFill="1" applyBorder="1" applyAlignment="1">
      <alignment vertical="center" wrapText="1"/>
    </xf>
    <xf numFmtId="0" fontId="1" fillId="0" borderId="45" xfId="1" applyFont="1" applyFill="1" applyBorder="1" applyAlignment="1">
      <alignment vertical="center" wrapText="1"/>
    </xf>
    <xf numFmtId="0" fontId="1" fillId="0" borderId="43" xfId="1" applyFont="1" applyFill="1" applyBorder="1" applyAlignment="1">
      <alignment vertical="center" wrapText="1"/>
    </xf>
    <xf numFmtId="0" fontId="1" fillId="3" borderId="15" xfId="1" applyFont="1" applyFill="1" applyBorder="1" applyAlignment="1">
      <alignment horizontal="center" vertical="center" shrinkToFit="1"/>
    </xf>
    <xf numFmtId="0" fontId="1" fillId="3" borderId="12" xfId="1" applyFont="1" applyFill="1" applyBorder="1" applyAlignment="1">
      <alignment horizontal="center" vertical="center" shrinkToFit="1"/>
    </xf>
    <xf numFmtId="0" fontId="1" fillId="3" borderId="16" xfId="1" applyFont="1" applyFill="1" applyBorder="1" applyAlignment="1">
      <alignment horizontal="center" vertical="center" shrinkToFit="1"/>
    </xf>
    <xf numFmtId="0" fontId="1" fillId="0" borderId="49" xfId="1" applyFont="1" applyFill="1" applyBorder="1" applyAlignment="1">
      <alignment horizontal="center" vertical="center" shrinkToFit="1"/>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38" fontId="1" fillId="0" borderId="44" xfId="1" applyNumberFormat="1" applyFont="1" applyFill="1" applyBorder="1" applyAlignment="1">
      <alignment vertical="center"/>
    </xf>
    <xf numFmtId="38" fontId="1" fillId="0" borderId="45" xfId="1" applyNumberFormat="1" applyFont="1" applyFill="1" applyBorder="1" applyAlignment="1">
      <alignment vertical="center"/>
    </xf>
    <xf numFmtId="38" fontId="1" fillId="0" borderId="43" xfId="1" applyNumberFormat="1" applyFont="1" applyFill="1" applyBorder="1" applyAlignment="1">
      <alignment vertical="center"/>
    </xf>
    <xf numFmtId="38" fontId="1" fillId="0" borderId="70" xfId="1" applyNumberFormat="1" applyFont="1" applyFill="1" applyBorder="1" applyAlignment="1">
      <alignment vertical="center"/>
    </xf>
    <xf numFmtId="0" fontId="13" fillId="3" borderId="15" xfId="1" applyFont="1" applyFill="1" applyBorder="1" applyAlignment="1">
      <alignment horizontal="center" vertical="center" shrinkToFit="1"/>
    </xf>
    <xf numFmtId="0" fontId="13" fillId="3" borderId="12" xfId="1" applyFont="1" applyFill="1" applyBorder="1" applyAlignment="1">
      <alignment horizontal="center" vertical="center" shrinkToFit="1"/>
    </xf>
    <xf numFmtId="0" fontId="13" fillId="3" borderId="17" xfId="1" applyFont="1" applyFill="1" applyBorder="1" applyAlignment="1">
      <alignment horizontal="center" vertical="center" shrinkToFit="1"/>
    </xf>
    <xf numFmtId="0" fontId="1" fillId="0" borderId="20" xfId="1" applyFont="1" applyFill="1" applyBorder="1" applyAlignment="1">
      <alignment horizontal="center" vertical="center" wrapText="1"/>
    </xf>
    <xf numFmtId="0" fontId="1" fillId="0" borderId="19"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31" xfId="1" applyFont="1" applyFill="1" applyBorder="1" applyAlignment="1">
      <alignment horizontal="center" vertical="center"/>
    </xf>
    <xf numFmtId="0" fontId="17" fillId="3" borderId="15" xfId="1" applyFont="1" applyFill="1" applyBorder="1" applyAlignment="1">
      <alignment horizontal="center" vertical="center" wrapText="1" shrinkToFit="1"/>
    </xf>
    <xf numFmtId="0" fontId="1" fillId="0" borderId="27" xfId="1"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6" xfId="1" applyFont="1" applyFill="1" applyBorder="1" applyAlignment="1">
      <alignment horizontal="center" vertical="center" shrinkToFit="1"/>
    </xf>
    <xf numFmtId="0" fontId="1" fillId="0" borderId="69" xfId="1" applyFont="1" applyFill="1" applyBorder="1" applyAlignment="1">
      <alignment horizontal="center" vertical="center" shrinkToFit="1"/>
    </xf>
    <xf numFmtId="0" fontId="1" fillId="0" borderId="0" xfId="1" applyFont="1" applyFill="1" applyBorder="1" applyAlignment="1">
      <alignment horizontal="center" vertical="center" shrinkToFit="1"/>
    </xf>
    <xf numFmtId="0" fontId="1" fillId="0" borderId="31" xfId="1" applyFont="1" applyFill="1" applyBorder="1" applyAlignment="1">
      <alignment horizontal="center" vertical="center" shrinkToFit="1"/>
    </xf>
    <xf numFmtId="0" fontId="1" fillId="0" borderId="44" xfId="1" applyFont="1" applyFill="1" applyBorder="1" applyAlignment="1">
      <alignment horizontal="center" vertical="center" shrinkToFit="1"/>
    </xf>
    <xf numFmtId="0" fontId="1" fillId="0" borderId="45" xfId="1" applyFont="1" applyFill="1" applyBorder="1" applyAlignment="1">
      <alignment horizontal="center" vertical="center" shrinkToFit="1"/>
    </xf>
    <xf numFmtId="0" fontId="1" fillId="0" borderId="43" xfId="1" applyFont="1" applyFill="1" applyBorder="1" applyAlignment="1">
      <alignment horizontal="center" vertical="center" shrinkToFit="1"/>
    </xf>
    <xf numFmtId="38" fontId="12" fillId="0" borderId="64" xfId="5" applyNumberFormat="1" applyFont="1" applyFill="1" applyBorder="1" applyAlignment="1">
      <alignment vertical="center"/>
    </xf>
    <xf numFmtId="38" fontId="12" fillId="0" borderId="65" xfId="5" applyNumberFormat="1" applyFont="1" applyFill="1" applyBorder="1" applyAlignment="1">
      <alignment vertical="center"/>
    </xf>
    <xf numFmtId="38" fontId="1" fillId="0" borderId="28" xfId="1" applyNumberFormat="1" applyFont="1" applyFill="1" applyBorder="1" applyAlignment="1">
      <alignment vertical="center"/>
    </xf>
    <xf numFmtId="38" fontId="1" fillId="0" borderId="66" xfId="1" applyNumberFormat="1" applyFont="1" applyFill="1" applyBorder="1" applyAlignment="1">
      <alignment horizontal="center" vertical="center"/>
    </xf>
    <xf numFmtId="38" fontId="1" fillId="0" borderId="67" xfId="1" applyNumberFormat="1" applyFont="1" applyFill="1" applyBorder="1" applyAlignment="1">
      <alignment horizontal="center" vertical="center"/>
    </xf>
    <xf numFmtId="38" fontId="1" fillId="0" borderId="68" xfId="1" applyNumberFormat="1" applyFont="1" applyFill="1" applyBorder="1" applyAlignment="1">
      <alignment horizontal="center" vertical="center"/>
    </xf>
    <xf numFmtId="0" fontId="17" fillId="3" borderId="15" xfId="1" applyFont="1" applyFill="1" applyBorder="1" applyAlignment="1">
      <alignment horizontal="center" vertical="center" shrinkToFit="1"/>
    </xf>
    <xf numFmtId="38" fontId="1" fillId="0" borderId="72" xfId="1" applyNumberFormat="1" applyFont="1" applyFill="1" applyBorder="1" applyAlignment="1">
      <alignment vertical="center"/>
    </xf>
    <xf numFmtId="38" fontId="1" fillId="0" borderId="73" xfId="1" applyNumberFormat="1" applyFont="1" applyFill="1" applyBorder="1" applyAlignment="1">
      <alignment vertical="center"/>
    </xf>
    <xf numFmtId="38" fontId="1" fillId="0" borderId="74" xfId="1" applyNumberFormat="1" applyFont="1" applyFill="1" applyBorder="1" applyAlignment="1">
      <alignment vertical="center"/>
    </xf>
    <xf numFmtId="38" fontId="1" fillId="0" borderId="75" xfId="1" applyNumberFormat="1" applyFont="1" applyFill="1" applyBorder="1" applyAlignment="1">
      <alignment vertical="center"/>
    </xf>
    <xf numFmtId="0" fontId="17" fillId="3" borderId="27" xfId="1" applyFont="1" applyFill="1" applyBorder="1" applyAlignment="1">
      <alignment horizontal="center" vertical="center" wrapText="1" shrinkToFit="1"/>
    </xf>
    <xf numFmtId="38" fontId="1" fillId="0" borderId="66" xfId="1" applyNumberFormat="1" applyFont="1" applyFill="1" applyBorder="1" applyAlignment="1">
      <alignment vertical="center"/>
    </xf>
    <xf numFmtId="38" fontId="1" fillId="0" borderId="67" xfId="1" applyNumberFormat="1" applyFont="1" applyFill="1" applyBorder="1" applyAlignment="1">
      <alignment vertical="center"/>
    </xf>
    <xf numFmtId="38" fontId="1" fillId="0" borderId="71" xfId="1" applyNumberFormat="1" applyFont="1" applyFill="1" applyBorder="1" applyAlignment="1">
      <alignment vertical="center"/>
    </xf>
    <xf numFmtId="38" fontId="1" fillId="0" borderId="76" xfId="1" applyNumberFormat="1" applyFont="1" applyFill="1" applyBorder="1" applyAlignment="1">
      <alignment vertical="center"/>
    </xf>
    <xf numFmtId="38" fontId="1" fillId="0" borderId="77" xfId="1" applyNumberFormat="1" applyFont="1" applyFill="1" applyBorder="1" applyAlignment="1">
      <alignment vertical="center"/>
    </xf>
    <xf numFmtId="0" fontId="18" fillId="3" borderId="15" xfId="1" applyFont="1" applyFill="1" applyBorder="1" applyAlignment="1">
      <alignment horizontal="center" vertical="center" wrapText="1" shrinkToFit="1"/>
    </xf>
    <xf numFmtId="0" fontId="18" fillId="3" borderId="12" xfId="1" applyFont="1" applyFill="1" applyBorder="1" applyAlignment="1">
      <alignment horizontal="center" vertical="center" shrinkToFit="1"/>
    </xf>
    <xf numFmtId="0" fontId="18" fillId="3" borderId="16" xfId="1" applyFont="1" applyFill="1" applyBorder="1" applyAlignment="1">
      <alignment horizontal="center" vertical="center" shrinkToFit="1"/>
    </xf>
    <xf numFmtId="0" fontId="17" fillId="0" borderId="15" xfId="1" applyFont="1" applyFill="1" applyBorder="1" applyAlignment="1">
      <alignment vertical="center" wrapText="1"/>
    </xf>
    <xf numFmtId="0" fontId="17" fillId="0" borderId="12" xfId="1" applyFont="1" applyFill="1" applyBorder="1" applyAlignment="1">
      <alignment vertical="center" wrapText="1"/>
    </xf>
    <xf numFmtId="0" fontId="17" fillId="0" borderId="16" xfId="1" applyFont="1" applyFill="1" applyBorder="1" applyAlignment="1">
      <alignment vertical="center" wrapText="1"/>
    </xf>
    <xf numFmtId="3" fontId="1" fillId="0" borderId="15" xfId="1" applyNumberFormat="1" applyFont="1" applyFill="1" applyBorder="1" applyAlignment="1">
      <alignment vertical="center" wrapText="1"/>
    </xf>
    <xf numFmtId="3" fontId="1" fillId="0" borderId="12" xfId="1" applyNumberFormat="1" applyFont="1" applyFill="1" applyBorder="1" applyAlignment="1">
      <alignment vertical="center" wrapText="1"/>
    </xf>
    <xf numFmtId="3" fontId="1" fillId="0" borderId="16" xfId="1" applyNumberFormat="1" applyFont="1" applyFill="1" applyBorder="1" applyAlignment="1">
      <alignment vertical="center" wrapText="1"/>
    </xf>
    <xf numFmtId="3" fontId="1" fillId="0" borderId="17" xfId="1" applyNumberFormat="1" applyFont="1" applyFill="1" applyBorder="1" applyAlignment="1">
      <alignment vertical="center" wrapText="1"/>
    </xf>
    <xf numFmtId="0" fontId="1" fillId="0" borderId="15" xfId="1" applyFont="1" applyFill="1" applyBorder="1" applyAlignment="1">
      <alignment vertical="center"/>
    </xf>
    <xf numFmtId="0" fontId="1" fillId="0" borderId="12" xfId="1" applyFont="1" applyFill="1" applyBorder="1" applyAlignment="1">
      <alignment vertical="center"/>
    </xf>
    <xf numFmtId="38" fontId="1" fillId="0" borderId="78" xfId="1" applyNumberFormat="1" applyFont="1" applyFill="1" applyBorder="1" applyAlignment="1">
      <alignment vertical="center"/>
    </xf>
    <xf numFmtId="0" fontId="10" fillId="3" borderId="18" xfId="1" applyFont="1" applyFill="1" applyBorder="1" applyAlignment="1">
      <alignment horizontal="center" vertical="center" wrapText="1"/>
    </xf>
    <xf numFmtId="0" fontId="1" fillId="0" borderId="21"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52" xfId="1" applyFont="1" applyFill="1" applyBorder="1" applyAlignment="1">
      <alignment horizontal="center" vertical="center"/>
    </xf>
    <xf numFmtId="0" fontId="17" fillId="0" borderId="55"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0" fillId="3" borderId="19" xfId="1" applyFont="1" applyFill="1" applyBorder="1" applyAlignment="1">
      <alignment horizontal="center" vertical="center" wrapText="1"/>
    </xf>
    <xf numFmtId="0" fontId="10" fillId="3" borderId="21" xfId="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51" xfId="1" applyFont="1" applyFill="1" applyBorder="1" applyAlignment="1">
      <alignment horizontal="center" vertical="center" wrapText="1"/>
    </xf>
    <xf numFmtId="0" fontId="10" fillId="3" borderId="45" xfId="1" applyFont="1" applyFill="1" applyBorder="1" applyAlignment="1">
      <alignment horizontal="center" vertical="center" wrapText="1"/>
    </xf>
    <xf numFmtId="0" fontId="10" fillId="3" borderId="52" xfId="1" applyFont="1" applyFill="1" applyBorder="1" applyAlignment="1">
      <alignment horizontal="center" vertical="center" wrapText="1"/>
    </xf>
    <xf numFmtId="0" fontId="17" fillId="0" borderId="82" xfId="1" applyFont="1" applyFill="1" applyBorder="1" applyAlignment="1">
      <alignment horizontal="center" vertical="top" wrapText="1" shrinkToFit="1"/>
    </xf>
    <xf numFmtId="0" fontId="17" fillId="0" borderId="33" xfId="1" applyFont="1" applyFill="1" applyBorder="1" applyAlignment="1">
      <alignment horizontal="center" vertical="top" wrapText="1" shrinkToFit="1"/>
    </xf>
    <xf numFmtId="0" fontId="17" fillId="0" borderId="34" xfId="1" applyFont="1" applyFill="1" applyBorder="1" applyAlignment="1">
      <alignment horizontal="center" vertical="top" wrapText="1" shrinkToFit="1"/>
    </xf>
    <xf numFmtId="3" fontId="1" fillId="0" borderId="35" xfId="1" applyNumberFormat="1" applyFont="1" applyFill="1" applyBorder="1" applyAlignment="1">
      <alignment horizontal="center" vertical="top"/>
    </xf>
    <xf numFmtId="0" fontId="1" fillId="0" borderId="69" xfId="1" applyFont="1" applyFill="1" applyBorder="1" applyAlignment="1">
      <alignment horizontal="left" vertical="center"/>
    </xf>
    <xf numFmtId="0" fontId="1" fillId="0" borderId="0" xfId="1" applyFont="1" applyFill="1" applyBorder="1" applyAlignment="1">
      <alignment horizontal="left" vertical="center"/>
    </xf>
    <xf numFmtId="0" fontId="1" fillId="0" borderId="80" xfId="1" applyFont="1" applyFill="1" applyBorder="1" applyAlignment="1">
      <alignment horizontal="left" vertical="center"/>
    </xf>
    <xf numFmtId="4" fontId="1" fillId="0" borderId="35" xfId="1" applyNumberFormat="1" applyFont="1" applyFill="1" applyBorder="1" applyAlignment="1">
      <alignment horizontal="center" vertical="top"/>
    </xf>
    <xf numFmtId="178" fontId="1" fillId="0" borderId="28" xfId="1" applyNumberFormat="1" applyFont="1" applyFill="1" applyBorder="1" applyAlignment="1">
      <alignment horizontal="center" vertical="top"/>
    </xf>
    <xf numFmtId="0" fontId="1" fillId="0" borderId="82" xfId="1" applyFont="1" applyFill="1" applyBorder="1" applyAlignment="1">
      <alignment horizontal="center" vertical="center" shrinkToFit="1"/>
    </xf>
    <xf numFmtId="0" fontId="1" fillId="0" borderId="33" xfId="1" applyFont="1" applyFill="1" applyBorder="1" applyAlignment="1">
      <alignment horizontal="center" vertical="center" shrinkToFit="1"/>
    </xf>
    <xf numFmtId="0" fontId="1" fillId="0" borderId="34" xfId="1" applyFont="1" applyFill="1" applyBorder="1" applyAlignment="1">
      <alignment horizontal="center" vertical="center" shrinkToFit="1"/>
    </xf>
    <xf numFmtId="0" fontId="1" fillId="0" borderId="15" xfId="1" applyFont="1" applyFill="1" applyBorder="1" applyAlignment="1">
      <alignment vertical="center" wrapText="1"/>
    </xf>
    <xf numFmtId="0" fontId="1" fillId="0" borderId="12" xfId="1" applyFont="1" applyFill="1" applyBorder="1" applyAlignment="1">
      <alignment vertical="center" wrapText="1"/>
    </xf>
    <xf numFmtId="0" fontId="1" fillId="0" borderId="16" xfId="1" applyFont="1" applyFill="1" applyBorder="1" applyAlignment="1">
      <alignment vertical="center" wrapText="1"/>
    </xf>
    <xf numFmtId="0" fontId="1" fillId="0" borderId="17" xfId="1" applyFont="1" applyFill="1" applyBorder="1" applyAlignment="1">
      <alignment vertical="center" wrapText="1"/>
    </xf>
    <xf numFmtId="0" fontId="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6" xfId="1" applyFont="1" applyFill="1" applyBorder="1" applyAlignment="1">
      <alignment horizontal="center" vertical="center"/>
    </xf>
    <xf numFmtId="0" fontId="13" fillId="4" borderId="49" xfId="1" applyFont="1" applyFill="1" applyBorder="1" applyAlignment="1">
      <alignment horizontal="center" vertical="center"/>
    </xf>
    <xf numFmtId="0" fontId="1" fillId="4" borderId="49" xfId="1" applyFont="1" applyFill="1" applyBorder="1" applyAlignment="1">
      <alignment horizontal="center" vertical="center"/>
    </xf>
    <xf numFmtId="0" fontId="1" fillId="4" borderId="27" xfId="1" applyFont="1" applyFill="1" applyBorder="1" applyAlignment="1">
      <alignment horizontal="center" vertical="center"/>
    </xf>
    <xf numFmtId="0" fontId="1" fillId="4" borderId="79" xfId="1" applyFont="1" applyFill="1" applyBorder="1" applyAlignment="1">
      <alignment horizontal="center" vertical="center"/>
    </xf>
    <xf numFmtId="0" fontId="1" fillId="0" borderId="81" xfId="1" applyFont="1" applyFill="1" applyBorder="1" applyAlignment="1">
      <alignment horizontal="center" vertical="center" shrinkToFit="1"/>
    </xf>
    <xf numFmtId="0" fontId="1" fillId="0" borderId="67" xfId="1" applyFont="1" applyFill="1" applyBorder="1" applyAlignment="1">
      <alignment horizontal="center" vertical="center" shrinkToFit="1"/>
    </xf>
    <xf numFmtId="0" fontId="1" fillId="0" borderId="71" xfId="1" applyFont="1" applyFill="1" applyBorder="1" applyAlignment="1">
      <alignment horizontal="center" vertical="center" shrinkToFit="1"/>
    </xf>
    <xf numFmtId="0" fontId="10" fillId="3" borderId="98" xfId="1" applyFont="1" applyFill="1" applyBorder="1" applyAlignment="1">
      <alignment horizontal="center" vertical="center" textRotation="255" wrapText="1"/>
    </xf>
    <xf numFmtId="0" fontId="1" fillId="0" borderId="99" xfId="1" applyFont="1" applyFill="1" applyBorder="1" applyAlignment="1">
      <alignment horizontal="center" vertical="center" textRotation="255" wrapText="1"/>
    </xf>
    <xf numFmtId="0" fontId="1" fillId="0" borderId="24" xfId="1" applyFont="1" applyFill="1" applyBorder="1" applyAlignment="1">
      <alignment horizontal="center" vertical="center" textRotation="255" wrapText="1"/>
    </xf>
    <xf numFmtId="0" fontId="1" fillId="0" borderId="25" xfId="1" applyFont="1" applyFill="1" applyBorder="1" applyAlignment="1">
      <alignment horizontal="center" vertical="center" textRotation="255" wrapText="1"/>
    </xf>
    <xf numFmtId="0" fontId="1" fillId="0" borderId="51" xfId="1" applyFont="1" applyFill="1" applyBorder="1" applyAlignment="1">
      <alignment horizontal="center" vertical="center" textRotation="255" wrapText="1"/>
    </xf>
    <xf numFmtId="0" fontId="1" fillId="0" borderId="52" xfId="1" applyFont="1" applyFill="1" applyBorder="1" applyAlignment="1">
      <alignment horizontal="center" vertical="center" textRotation="255" wrapText="1"/>
    </xf>
    <xf numFmtId="0" fontId="1" fillId="0" borderId="100" xfId="1" applyFont="1" applyFill="1" applyBorder="1" applyAlignment="1">
      <alignment vertical="center" wrapText="1"/>
    </xf>
    <xf numFmtId="0" fontId="1" fillId="0" borderId="101" xfId="1" applyFont="1" applyFill="1" applyBorder="1" applyAlignment="1">
      <alignment vertical="center" wrapText="1"/>
    </xf>
    <xf numFmtId="0" fontId="1" fillId="0" borderId="101" xfId="1" applyFont="1" applyFill="1" applyBorder="1" applyAlignment="1">
      <alignment vertical="center"/>
    </xf>
    <xf numFmtId="0" fontId="1" fillId="0" borderId="102" xfId="1" applyFont="1" applyFill="1" applyBorder="1" applyAlignment="1">
      <alignment horizontal="center" vertical="center"/>
    </xf>
    <xf numFmtId="0" fontId="1" fillId="0" borderId="101" xfId="1" applyFont="1" applyFill="1" applyBorder="1" applyAlignment="1">
      <alignment horizontal="center" vertical="center"/>
    </xf>
    <xf numFmtId="0" fontId="1" fillId="0" borderId="103" xfId="1" applyFont="1" applyFill="1" applyBorder="1" applyAlignment="1">
      <alignment horizontal="left" vertical="center" wrapText="1"/>
    </xf>
    <xf numFmtId="0" fontId="1" fillId="0" borderId="104" xfId="1" applyFont="1" applyFill="1" applyBorder="1" applyAlignment="1">
      <alignment horizontal="left" vertical="center"/>
    </xf>
    <xf numFmtId="0" fontId="1" fillId="0" borderId="105" xfId="1" applyFont="1" applyFill="1" applyBorder="1" applyAlignment="1">
      <alignment horizontal="left" vertical="center"/>
    </xf>
    <xf numFmtId="0" fontId="1" fillId="0" borderId="44" xfId="1" applyFont="1" applyFill="1" applyBorder="1" applyAlignment="1">
      <alignment horizontal="left" vertical="center"/>
    </xf>
    <xf numFmtId="0" fontId="1" fillId="0" borderId="45" xfId="1" applyFont="1" applyFill="1" applyBorder="1" applyAlignment="1">
      <alignment horizontal="left" vertical="center"/>
    </xf>
    <xf numFmtId="0" fontId="1" fillId="0" borderId="70" xfId="1" applyFont="1" applyFill="1" applyBorder="1" applyAlignment="1">
      <alignment horizontal="left" vertical="center"/>
    </xf>
    <xf numFmtId="0" fontId="1" fillId="0" borderId="106" xfId="1" applyFont="1" applyFill="1" applyBorder="1" applyAlignment="1">
      <alignment vertical="center" wrapText="1"/>
    </xf>
    <xf numFmtId="0" fontId="1" fillId="0" borderId="33" xfId="1" applyFont="1" applyFill="1" applyBorder="1" applyAlignment="1">
      <alignment vertical="center" wrapText="1"/>
    </xf>
    <xf numFmtId="0" fontId="1" fillId="0" borderId="33" xfId="1" applyFont="1" applyFill="1" applyBorder="1" applyAlignment="1">
      <alignment vertical="center"/>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107" xfId="1" applyFont="1" applyFill="1" applyBorder="1" applyAlignment="1">
      <alignment vertical="center" wrapText="1"/>
    </xf>
    <xf numFmtId="0" fontId="1" fillId="0" borderId="77" xfId="1" applyFont="1" applyFill="1" applyBorder="1" applyAlignment="1">
      <alignment vertical="center" wrapText="1"/>
    </xf>
    <xf numFmtId="0" fontId="1" fillId="0" borderId="78" xfId="1" applyFont="1" applyFill="1" applyBorder="1" applyAlignment="1">
      <alignment vertical="center" wrapText="1"/>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Fill="1" applyBorder="1" applyAlignment="1">
      <alignment horizontal="center" vertical="center"/>
    </xf>
    <xf numFmtId="180" fontId="1" fillId="0" borderId="89" xfId="1" applyNumberFormat="1" applyFont="1" applyFill="1" applyBorder="1" applyAlignment="1">
      <alignment horizontal="center" vertical="top"/>
    </xf>
    <xf numFmtId="180" fontId="1" fillId="0" borderId="87" xfId="1" applyNumberFormat="1" applyFont="1" applyFill="1" applyBorder="1" applyAlignment="1">
      <alignment horizontal="center" vertical="top"/>
    </xf>
    <xf numFmtId="180" fontId="1" fillId="0" borderId="88" xfId="1" applyNumberFormat="1" applyFont="1" applyFill="1" applyBorder="1" applyAlignment="1">
      <alignment horizontal="center" vertical="top"/>
    </xf>
    <xf numFmtId="0" fontId="1" fillId="0" borderId="90" xfId="1" applyFont="1" applyFill="1" applyBorder="1" applyAlignment="1">
      <alignment horizontal="left" vertical="center"/>
    </xf>
    <xf numFmtId="0" fontId="1" fillId="0" borderId="1" xfId="1" applyFont="1" applyFill="1" applyBorder="1" applyAlignment="1">
      <alignment horizontal="left" vertical="center"/>
    </xf>
    <xf numFmtId="0" fontId="1" fillId="0" borderId="85" xfId="1" applyFont="1" applyFill="1" applyBorder="1" applyAlignment="1">
      <alignment horizontal="left" vertical="center"/>
    </xf>
    <xf numFmtId="0" fontId="20" fillId="4" borderId="5" xfId="1" applyFont="1" applyFill="1" applyBorder="1" applyAlignment="1">
      <alignment horizontal="center" vertical="center" wrapText="1"/>
    </xf>
    <xf numFmtId="0" fontId="20" fillId="4" borderId="6" xfId="1" applyFont="1" applyFill="1" applyBorder="1" applyAlignment="1">
      <alignment horizontal="center" vertical="center" wrapText="1"/>
    </xf>
    <xf numFmtId="0" fontId="20" fillId="4" borderId="10" xfId="1" applyFont="1" applyFill="1" applyBorder="1" applyAlignment="1">
      <alignment horizontal="center" vertical="center" wrapText="1"/>
    </xf>
    <xf numFmtId="0" fontId="1" fillId="0" borderId="93" xfId="1" applyFont="1" applyFill="1" applyBorder="1" applyAlignment="1">
      <alignment horizontal="center" vertical="center"/>
    </xf>
    <xf numFmtId="0" fontId="1" fillId="0" borderId="94"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Fill="1" applyBorder="1" applyAlignment="1">
      <alignment horizontal="center" vertical="center"/>
    </xf>
    <xf numFmtId="0" fontId="1" fillId="0" borderId="97" xfId="1" applyFont="1" applyFill="1" applyBorder="1" applyAlignment="1">
      <alignment horizontal="center" vertical="center"/>
    </xf>
    <xf numFmtId="0" fontId="1" fillId="0" borderId="82" xfId="1" applyFont="1" applyFill="1" applyBorder="1" applyAlignment="1">
      <alignment horizontal="left" vertical="center"/>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179" fontId="1" fillId="0" borderId="35" xfId="1" applyNumberFormat="1" applyFont="1" applyFill="1" applyBorder="1" applyAlignment="1">
      <alignment horizontal="center" vertical="top"/>
    </xf>
    <xf numFmtId="179" fontId="24" fillId="0" borderId="35" xfId="1" applyNumberFormat="1" applyFont="1" applyFill="1" applyBorder="1" applyAlignment="1">
      <alignment horizontal="center" vertical="top"/>
    </xf>
    <xf numFmtId="0" fontId="1" fillId="0" borderId="83" xfId="1" applyFont="1" applyFill="1" applyBorder="1" applyAlignment="1">
      <alignment horizontal="left" vertical="center"/>
    </xf>
    <xf numFmtId="0" fontId="1" fillId="0" borderId="77" xfId="1" applyFont="1" applyFill="1" applyBorder="1" applyAlignment="1">
      <alignment horizontal="left" vertical="center"/>
    </xf>
    <xf numFmtId="0" fontId="1" fillId="0" borderId="78" xfId="1" applyFont="1" applyFill="1" applyBorder="1" applyAlignment="1">
      <alignment horizontal="left" vertical="center"/>
    </xf>
    <xf numFmtId="179" fontId="1" fillId="0" borderId="76" xfId="1" applyNumberFormat="1" applyFont="1" applyFill="1" applyBorder="1" applyAlignment="1">
      <alignment horizontal="center" vertical="top"/>
    </xf>
    <xf numFmtId="179" fontId="1" fillId="0" borderId="77" xfId="1" applyNumberFormat="1" applyFont="1" applyFill="1" applyBorder="1" applyAlignment="1">
      <alignment horizontal="center" vertical="top"/>
    </xf>
    <xf numFmtId="179" fontId="1" fillId="0" borderId="78" xfId="1" applyNumberFormat="1" applyFont="1" applyFill="1" applyBorder="1" applyAlignment="1">
      <alignment horizontal="center" vertical="top"/>
    </xf>
    <xf numFmtId="179" fontId="24" fillId="0" borderId="76" xfId="1" applyNumberFormat="1" applyFont="1" applyFill="1" applyBorder="1" applyAlignment="1">
      <alignment horizontal="center" vertical="top"/>
    </xf>
    <xf numFmtId="179" fontId="24" fillId="0" borderId="77" xfId="1" applyNumberFormat="1" applyFont="1" applyFill="1" applyBorder="1" applyAlignment="1">
      <alignment horizontal="center" vertical="top"/>
    </xf>
    <xf numFmtId="179" fontId="24" fillId="0" borderId="78" xfId="1" applyNumberFormat="1" applyFont="1" applyFill="1" applyBorder="1" applyAlignment="1">
      <alignment horizontal="center" vertical="top"/>
    </xf>
    <xf numFmtId="0" fontId="19" fillId="3" borderId="18" xfId="1" applyFont="1" applyFill="1" applyBorder="1" applyAlignment="1">
      <alignment horizontal="center" vertical="center" textRotation="255" wrapText="1"/>
    </xf>
    <xf numFmtId="0" fontId="19" fillId="3" borderId="79" xfId="1" applyFont="1" applyFill="1" applyBorder="1" applyAlignment="1">
      <alignment horizontal="center" vertical="center" textRotation="255" wrapText="1"/>
    </xf>
    <xf numFmtId="0" fontId="19" fillId="3" borderId="24" xfId="1" applyFont="1" applyFill="1" applyBorder="1" applyAlignment="1">
      <alignment horizontal="center" vertical="center" textRotation="255" wrapText="1"/>
    </xf>
    <xf numFmtId="0" fontId="19" fillId="3" borderId="80" xfId="1" applyFont="1" applyFill="1" applyBorder="1" applyAlignment="1">
      <alignment horizontal="center" vertical="center" textRotation="255" wrapText="1"/>
    </xf>
    <xf numFmtId="0" fontId="19" fillId="3" borderId="84" xfId="1" applyFont="1" applyFill="1" applyBorder="1" applyAlignment="1">
      <alignment horizontal="center" vertical="center" textRotation="255" wrapText="1"/>
    </xf>
    <xf numFmtId="0" fontId="19" fillId="3" borderId="85" xfId="1" applyFont="1" applyFill="1" applyBorder="1" applyAlignment="1">
      <alignment horizontal="center" vertical="center" textRotation="255" wrapText="1"/>
    </xf>
    <xf numFmtId="0" fontId="1" fillId="0" borderId="27" xfId="1" applyFont="1" applyFill="1" applyBorder="1" applyAlignment="1">
      <alignment horizontal="left" vertical="center" wrapText="1"/>
    </xf>
    <xf numFmtId="0" fontId="1" fillId="0" borderId="19" xfId="1" applyFont="1" applyFill="1" applyBorder="1" applyAlignment="1">
      <alignment horizontal="left" vertical="center"/>
    </xf>
    <xf numFmtId="0" fontId="1" fillId="0" borderId="79" xfId="1" applyFont="1" applyFill="1" applyBorder="1" applyAlignment="1">
      <alignment horizontal="left" vertical="center"/>
    </xf>
    <xf numFmtId="0" fontId="1" fillId="0" borderId="106" xfId="1" applyFont="1" applyFill="1" applyBorder="1" applyAlignment="1">
      <alignment vertical="center"/>
    </xf>
    <xf numFmtId="0" fontId="10" fillId="3" borderId="18" xfId="1" applyFont="1" applyFill="1" applyBorder="1" applyAlignment="1">
      <alignment horizontal="center" vertical="center" textRotation="255" wrapText="1"/>
    </xf>
    <xf numFmtId="0" fontId="1" fillId="0" borderId="21" xfId="1" applyFont="1" applyFill="1" applyBorder="1" applyAlignment="1">
      <alignment horizontal="center" vertical="center" textRotation="255" wrapText="1"/>
    </xf>
    <xf numFmtId="0" fontId="1" fillId="0" borderId="108"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67" xfId="1" applyFont="1" applyFill="1" applyBorder="1" applyAlignment="1">
      <alignment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19" xfId="1" applyFont="1" applyFill="1" applyBorder="1" applyAlignment="1">
      <alignment horizontal="left" vertical="center" wrapText="1"/>
    </xf>
    <xf numFmtId="0" fontId="1" fillId="0" borderId="79" xfId="1" applyFont="1" applyFill="1" applyBorder="1" applyAlignment="1">
      <alignment horizontal="left" vertical="center" wrapText="1"/>
    </xf>
    <xf numFmtId="0" fontId="1" fillId="0" borderId="69"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80"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70" xfId="1" applyFont="1" applyFill="1" applyBorder="1" applyAlignment="1">
      <alignment horizontal="left" vertical="center" wrapText="1"/>
    </xf>
    <xf numFmtId="0" fontId="21" fillId="4" borderId="109" xfId="1" applyFont="1" applyFill="1" applyBorder="1" applyAlignment="1">
      <alignment horizontal="center" vertical="center" wrapText="1"/>
    </xf>
    <xf numFmtId="0" fontId="1" fillId="4" borderId="110" xfId="1" applyFont="1" applyFill="1" applyBorder="1" applyAlignment="1">
      <alignment horizontal="center" vertical="center" wrapText="1"/>
    </xf>
    <xf numFmtId="0" fontId="1" fillId="0" borderId="34" xfId="1" applyFont="1" applyFill="1" applyBorder="1" applyAlignment="1">
      <alignment vertical="center"/>
    </xf>
    <xf numFmtId="0" fontId="1" fillId="0" borderId="107" xfId="1" applyFont="1" applyFill="1" applyBorder="1" applyAlignment="1">
      <alignment vertical="center"/>
    </xf>
    <xf numFmtId="0" fontId="1" fillId="0" borderId="77" xfId="1" applyFont="1" applyFill="1" applyBorder="1" applyAlignment="1">
      <alignment vertical="center"/>
    </xf>
    <xf numFmtId="0" fontId="1" fillId="0" borderId="108" xfId="1" applyFont="1" applyFill="1" applyBorder="1" applyAlignment="1">
      <alignment vertical="center" wrapText="1"/>
    </xf>
    <xf numFmtId="0" fontId="1" fillId="0" borderId="67" xfId="1" applyFont="1" applyFill="1" applyBorder="1" applyAlignment="1">
      <alignment vertical="center" wrapText="1"/>
    </xf>
    <xf numFmtId="0" fontId="1" fillId="0" borderId="71" xfId="1" applyFont="1" applyFill="1" applyBorder="1" applyAlignment="1">
      <alignment vertical="center" wrapText="1"/>
    </xf>
    <xf numFmtId="0" fontId="1" fillId="0" borderId="108" xfId="1" applyFont="1" applyFill="1" applyBorder="1" applyAlignment="1">
      <alignment vertical="center"/>
    </xf>
    <xf numFmtId="0" fontId="10" fillId="0" borderId="86" xfId="1" applyFont="1" applyFill="1" applyBorder="1" applyAlignment="1">
      <alignment vertical="center"/>
    </xf>
    <xf numFmtId="0" fontId="1" fillId="0" borderId="87" xfId="1" applyFont="1" applyFill="1" applyBorder="1" applyAlignment="1">
      <alignment vertical="center"/>
    </xf>
    <xf numFmtId="0" fontId="1" fillId="0" borderId="128" xfId="1" applyFont="1" applyFill="1" applyBorder="1" applyAlignment="1">
      <alignment vertical="center"/>
    </xf>
    <xf numFmtId="0" fontId="20" fillId="3" borderId="51" xfId="1" applyFont="1" applyFill="1" applyBorder="1" applyAlignment="1">
      <alignment horizontal="center" vertical="center" wrapText="1"/>
    </xf>
    <xf numFmtId="0" fontId="20" fillId="3" borderId="45" xfId="1" applyFont="1" applyFill="1" applyBorder="1" applyAlignment="1">
      <alignment horizontal="center" vertical="center" wrapText="1"/>
    </xf>
    <xf numFmtId="0" fontId="20" fillId="3" borderId="70" xfId="1" applyFont="1" applyFill="1" applyBorder="1" applyAlignment="1">
      <alignment horizontal="center" vertical="center" wrapText="1"/>
    </xf>
    <xf numFmtId="0" fontId="1" fillId="0" borderId="86" xfId="1" applyFont="1" applyFill="1" applyBorder="1" applyAlignment="1">
      <alignment vertical="center" textRotation="255" wrapText="1"/>
    </xf>
    <xf numFmtId="0" fontId="1" fillId="0" borderId="129" xfId="1" applyFont="1" applyFill="1" applyBorder="1" applyAlignment="1">
      <alignment vertical="center"/>
    </xf>
    <xf numFmtId="0" fontId="1" fillId="0" borderId="130" xfId="1" applyFont="1" applyFill="1" applyBorder="1" applyAlignment="1">
      <alignment vertical="center" wrapText="1"/>
    </xf>
    <xf numFmtId="0" fontId="1" fillId="0" borderId="87" xfId="1" applyFont="1" applyFill="1" applyBorder="1" applyAlignment="1">
      <alignment vertical="center" wrapText="1"/>
    </xf>
    <xf numFmtId="0" fontId="1" fillId="0" borderId="128" xfId="1" applyFont="1" applyFill="1" applyBorder="1" applyAlignment="1">
      <alignment vertical="center" wrapText="1"/>
    </xf>
    <xf numFmtId="0" fontId="10" fillId="3" borderId="21" xfId="1" applyFont="1" applyFill="1" applyBorder="1" applyAlignment="1">
      <alignment horizontal="center" vertical="center" textRotation="255"/>
    </xf>
    <xf numFmtId="0" fontId="1" fillId="0" borderId="84" xfId="1" applyFont="1" applyFill="1" applyBorder="1" applyAlignment="1">
      <alignment horizontal="center" vertical="center" textRotation="255"/>
    </xf>
    <xf numFmtId="0" fontId="1" fillId="0" borderId="123"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vertical="center"/>
    </xf>
    <xf numFmtId="0" fontId="1" fillId="0" borderId="79" xfId="1" applyFont="1" applyFill="1" applyBorder="1" applyAlignment="1">
      <alignment vertical="center"/>
    </xf>
    <xf numFmtId="0" fontId="1" fillId="0" borderId="124" xfId="1" applyFont="1" applyFill="1" applyBorder="1" applyAlignment="1">
      <alignment horizontal="center" vertical="center" wrapText="1"/>
    </xf>
    <xf numFmtId="0" fontId="1" fillId="0" borderId="125" xfId="1" applyFont="1" applyFill="1" applyBorder="1" applyAlignment="1">
      <alignment horizontal="center" vertical="center"/>
    </xf>
    <xf numFmtId="0" fontId="1" fillId="0" borderId="126" xfId="1" applyFont="1" applyFill="1" applyBorder="1" applyAlignment="1">
      <alignment horizontal="center" vertical="center"/>
    </xf>
    <xf numFmtId="0" fontId="1" fillId="0" borderId="125" xfId="1" applyFont="1" applyFill="1" applyBorder="1" applyAlignment="1">
      <alignment vertical="center"/>
    </xf>
    <xf numFmtId="0" fontId="1" fillId="0" borderId="127" xfId="1" applyFont="1" applyFill="1" applyBorder="1" applyAlignment="1">
      <alignment vertical="center"/>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21" fillId="4" borderId="111" xfId="1" applyFont="1" applyFill="1" applyBorder="1" applyAlignment="1">
      <alignment horizontal="center" vertical="center" wrapText="1"/>
    </xf>
    <xf numFmtId="0" fontId="1" fillId="0" borderId="73" xfId="1" applyFont="1" applyFill="1" applyBorder="1" applyAlignment="1">
      <alignment horizontal="center" vertical="center" wrapText="1"/>
    </xf>
    <xf numFmtId="0" fontId="1" fillId="0" borderId="112" xfId="1" applyFont="1" applyFill="1" applyBorder="1" applyAlignment="1">
      <alignment horizontal="center" vertical="center" wrapText="1"/>
    </xf>
    <xf numFmtId="0" fontId="1" fillId="4" borderId="113" xfId="1" applyFont="1" applyFill="1" applyBorder="1" applyAlignment="1">
      <alignment horizontal="center" vertical="center" wrapText="1"/>
    </xf>
    <xf numFmtId="0" fontId="1" fillId="0" borderId="0" xfId="1" applyFont="1" applyFill="1" applyBorder="1" applyAlignment="1">
      <alignment vertical="center"/>
    </xf>
    <xf numFmtId="176" fontId="21" fillId="0" borderId="114" xfId="1" applyNumberFormat="1" applyFont="1" applyFill="1" applyBorder="1" applyAlignment="1">
      <alignment horizontal="center" vertical="center"/>
    </xf>
    <xf numFmtId="176" fontId="1" fillId="0" borderId="115" xfId="1" applyNumberFormat="1" applyFont="1" applyFill="1" applyBorder="1" applyAlignment="1">
      <alignment horizontal="center" vertical="center"/>
    </xf>
    <xf numFmtId="0" fontId="21" fillId="0" borderId="116" xfId="1" applyFont="1" applyFill="1" applyBorder="1" applyAlignment="1">
      <alignment vertical="center"/>
    </xf>
    <xf numFmtId="0" fontId="1" fillId="0" borderId="117" xfId="1" applyFont="1" applyFill="1" applyBorder="1" applyAlignment="1">
      <alignment vertical="center"/>
    </xf>
    <xf numFmtId="0" fontId="1" fillId="0" borderId="116" xfId="1" applyFont="1" applyFill="1" applyBorder="1" applyAlignment="1">
      <alignment vertical="center"/>
    </xf>
    <xf numFmtId="176" fontId="21" fillId="0" borderId="118" xfId="1" applyNumberFormat="1" applyFont="1" applyFill="1" applyBorder="1" applyAlignment="1">
      <alignment horizontal="center" vertical="center"/>
    </xf>
    <xf numFmtId="176" fontId="1" fillId="0" borderId="119" xfId="1" applyNumberFormat="1" applyFont="1" applyFill="1" applyBorder="1" applyAlignment="1">
      <alignment horizontal="center" vertical="center"/>
    </xf>
    <xf numFmtId="0" fontId="21" fillId="0" borderId="120" xfId="1" applyFont="1" applyFill="1" applyBorder="1" applyAlignment="1">
      <alignment vertical="center"/>
    </xf>
    <xf numFmtId="0" fontId="1" fillId="0" borderId="121" xfId="1" applyFont="1" applyFill="1" applyBorder="1" applyAlignment="1">
      <alignment vertical="center"/>
    </xf>
    <xf numFmtId="0" fontId="1" fillId="0" borderId="122" xfId="1" applyFont="1" applyFill="1" applyBorder="1" applyAlignment="1">
      <alignment vertical="center"/>
    </xf>
    <xf numFmtId="0" fontId="1" fillId="0" borderId="45" xfId="1" applyFont="1" applyFill="1" applyBorder="1" applyAlignment="1">
      <alignment vertical="center"/>
    </xf>
    <xf numFmtId="0" fontId="1" fillId="0" borderId="108" xfId="1" applyFont="1" applyFill="1" applyBorder="1" applyAlignment="1">
      <alignment horizontal="center" vertical="center"/>
    </xf>
    <xf numFmtId="0" fontId="1" fillId="0" borderId="71" xfId="1" applyFont="1" applyFill="1" applyBorder="1" applyAlignment="1">
      <alignment horizontal="center" vertical="center"/>
    </xf>
    <xf numFmtId="0" fontId="13" fillId="0" borderId="66" xfId="1" applyFont="1" applyFill="1" applyBorder="1" applyAlignment="1">
      <alignment horizontal="left" vertical="center" wrapText="1"/>
    </xf>
    <xf numFmtId="0" fontId="1" fillId="0" borderId="67" xfId="1" applyFont="1" applyFill="1" applyBorder="1" applyAlignment="1">
      <alignment horizontal="left" vertical="center"/>
    </xf>
    <xf numFmtId="0" fontId="1" fillId="0" borderId="71" xfId="1" applyFont="1" applyFill="1" applyBorder="1" applyAlignment="1">
      <alignment horizontal="left" vertical="center"/>
    </xf>
    <xf numFmtId="180" fontId="1" fillId="0" borderId="66" xfId="1" applyNumberFormat="1" applyFont="1" applyFill="1" applyBorder="1" applyAlignment="1">
      <alignment horizontal="right" vertical="center"/>
    </xf>
    <xf numFmtId="180" fontId="1" fillId="0" borderId="67" xfId="1" applyNumberFormat="1" applyFont="1" applyFill="1" applyBorder="1" applyAlignment="1">
      <alignment horizontal="right" vertical="center"/>
    </xf>
    <xf numFmtId="180" fontId="1" fillId="0" borderId="71" xfId="1" applyNumberFormat="1" applyFont="1" applyFill="1" applyBorder="1" applyAlignment="1">
      <alignment horizontal="right" vertical="center"/>
    </xf>
    <xf numFmtId="180" fontId="1" fillId="0" borderId="68" xfId="1" applyNumberFormat="1" applyFont="1" applyFill="1" applyBorder="1" applyAlignment="1">
      <alignment horizontal="right" vertical="center"/>
    </xf>
    <xf numFmtId="0" fontId="9" fillId="3" borderId="133" xfId="2" applyFont="1" applyFill="1" applyBorder="1" applyAlignment="1" applyProtection="1">
      <alignment horizontal="center" vertical="center" wrapText="1"/>
    </xf>
    <xf numFmtId="0" fontId="9" fillId="3" borderId="134" xfId="2" applyFont="1" applyFill="1" applyBorder="1" applyAlignment="1" applyProtection="1">
      <alignment horizontal="center" vertical="center" wrapText="1"/>
    </xf>
    <xf numFmtId="0" fontId="9" fillId="3" borderId="135" xfId="2" applyFont="1" applyFill="1" applyBorder="1" applyAlignment="1" applyProtection="1">
      <alignment horizontal="center" vertical="center" wrapText="1"/>
    </xf>
    <xf numFmtId="0" fontId="1" fillId="0" borderId="84"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23"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0" fillId="3" borderId="84"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9" xfId="1" applyFont="1" applyFill="1" applyBorder="1" applyAlignment="1">
      <alignment horizontal="center" vertical="center"/>
    </xf>
    <xf numFmtId="0" fontId="22" fillId="0" borderId="10" xfId="1" applyFont="1" applyFill="1" applyBorder="1" applyAlignment="1">
      <alignment horizontal="center" vertical="center"/>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xf>
    <xf numFmtId="0" fontId="13" fillId="0" borderId="16" xfId="1" applyFont="1" applyFill="1" applyBorder="1" applyAlignment="1">
      <alignment horizontal="center" vertical="center"/>
    </xf>
    <xf numFmtId="0" fontId="13" fillId="0" borderId="17" xfId="1" applyFont="1" applyFill="1" applyBorder="1" applyAlignment="1">
      <alignment horizontal="center" vertical="center"/>
    </xf>
    <xf numFmtId="0" fontId="20" fillId="4" borderId="5" xfId="1" applyFont="1" applyFill="1" applyBorder="1" applyAlignment="1">
      <alignment horizontal="center" vertical="center"/>
    </xf>
    <xf numFmtId="0" fontId="20" fillId="4" borderId="6" xfId="1" applyFont="1" applyFill="1" applyBorder="1" applyAlignment="1">
      <alignment horizontal="center" vertical="center"/>
    </xf>
    <xf numFmtId="0" fontId="20" fillId="4" borderId="10" xfId="1" applyFont="1" applyFill="1" applyBorder="1" applyAlignment="1">
      <alignment horizontal="center" vertical="center"/>
    </xf>
    <xf numFmtId="0" fontId="10" fillId="5" borderId="86" xfId="6" applyNumberFormat="1" applyFont="1" applyFill="1" applyBorder="1" applyAlignment="1">
      <alignment horizontal="left" vertical="center" wrapText="1"/>
    </xf>
    <xf numFmtId="0" fontId="1" fillId="5" borderId="87" xfId="6" applyNumberFormat="1" applyFont="1" applyFill="1" applyBorder="1" applyAlignment="1">
      <alignment horizontal="left" vertical="center"/>
    </xf>
    <xf numFmtId="0" fontId="1" fillId="5" borderId="128" xfId="6" applyNumberFormat="1" applyFont="1" applyFill="1" applyBorder="1" applyAlignment="1">
      <alignment horizontal="left" vertical="center"/>
    </xf>
    <xf numFmtId="0" fontId="7" fillId="4" borderId="6" xfId="1" applyFont="1" applyFill="1" applyBorder="1" applyAlignment="1">
      <alignment horizontal="center" vertical="center"/>
    </xf>
    <xf numFmtId="0" fontId="7" fillId="4" borderId="10" xfId="1" applyFont="1" applyFill="1" applyBorder="1" applyAlignment="1">
      <alignment horizontal="center" vertical="center"/>
    </xf>
    <xf numFmtId="0" fontId="1" fillId="0" borderId="131" xfId="1" applyFont="1" applyFill="1" applyBorder="1" applyAlignment="1">
      <alignment horizontal="left" vertical="center"/>
    </xf>
    <xf numFmtId="0" fontId="1" fillId="0" borderId="132" xfId="1" applyFont="1" applyFill="1" applyBorder="1" applyAlignment="1">
      <alignment horizontal="left" vertical="center"/>
    </xf>
    <xf numFmtId="0" fontId="1" fillId="4" borderId="89" xfId="1" applyFont="1" applyFill="1" applyBorder="1" applyAlignment="1">
      <alignment horizontal="center" vertical="center"/>
    </xf>
    <xf numFmtId="0" fontId="1" fillId="0" borderId="87" xfId="1" applyFont="1" applyFill="1" applyBorder="1" applyAlignment="1">
      <alignment horizontal="left" vertical="center"/>
    </xf>
    <xf numFmtId="49" fontId="1" fillId="0" borderId="89" xfId="1" applyNumberFormat="1" applyFont="1" applyFill="1" applyBorder="1" applyAlignment="1">
      <alignment horizontal="left" vertical="center"/>
    </xf>
    <xf numFmtId="49" fontId="1" fillId="0" borderId="87" xfId="1" applyNumberFormat="1" applyFont="1" applyFill="1" applyBorder="1" applyAlignment="1">
      <alignment horizontal="left" vertical="center"/>
    </xf>
    <xf numFmtId="0" fontId="1" fillId="4" borderId="87" xfId="1" applyFont="1" applyFill="1" applyBorder="1" applyAlignment="1">
      <alignment horizontal="center" vertical="center"/>
    </xf>
    <xf numFmtId="0" fontId="1" fillId="4" borderId="88"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06" xfId="1" applyFont="1" applyFill="1" applyBorder="1" applyAlignment="1">
      <alignment horizontal="center" vertical="center"/>
    </xf>
    <xf numFmtId="0" fontId="1" fillId="0" borderId="34" xfId="1" applyFont="1" applyFill="1" applyBorder="1" applyAlignment="1">
      <alignment horizontal="center" vertical="center"/>
    </xf>
    <xf numFmtId="0" fontId="13" fillId="0" borderId="32" xfId="1" applyFont="1" applyFill="1" applyBorder="1" applyAlignment="1">
      <alignment horizontal="left" vertical="center" wrapText="1"/>
    </xf>
    <xf numFmtId="180" fontId="1" fillId="0" borderId="32" xfId="1" applyNumberFormat="1" applyFont="1" applyFill="1" applyBorder="1" applyAlignment="1">
      <alignment horizontal="right" vertical="center"/>
    </xf>
    <xf numFmtId="180" fontId="1" fillId="0" borderId="33" xfId="1" applyNumberFormat="1" applyFont="1" applyFill="1" applyBorder="1" applyAlignment="1">
      <alignment horizontal="right" vertical="center"/>
    </xf>
    <xf numFmtId="180" fontId="1" fillId="0" borderId="34" xfId="1" applyNumberFormat="1" applyFont="1" applyFill="1" applyBorder="1" applyAlignment="1">
      <alignment horizontal="right" vertical="center"/>
    </xf>
    <xf numFmtId="180" fontId="1" fillId="0" borderId="38" xfId="1" applyNumberFormat="1" applyFont="1" applyFill="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6"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3" fillId="0" borderId="55" xfId="1" applyFont="1" applyFill="1" applyBorder="1" applyAlignment="1">
      <alignment horizontal="center" vertical="center" wrapText="1"/>
    </xf>
    <xf numFmtId="180" fontId="1" fillId="0" borderId="15"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6" xfId="1" applyNumberFormat="1" applyFont="1" applyFill="1" applyBorder="1" applyAlignment="1">
      <alignment horizontal="right" vertical="center"/>
    </xf>
    <xf numFmtId="180" fontId="1" fillId="0" borderId="17"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 fillId="0" borderId="78" xfId="1" applyFont="1" applyFill="1" applyBorder="1" applyAlignment="1">
      <alignment horizontal="center" vertical="center"/>
    </xf>
    <xf numFmtId="0" fontId="13" fillId="0" borderId="76" xfId="1" applyFont="1" applyFill="1" applyBorder="1" applyAlignment="1">
      <alignment horizontal="left" vertical="center" wrapText="1"/>
    </xf>
    <xf numFmtId="180" fontId="1" fillId="0" borderId="76" xfId="1" applyNumberFormat="1" applyFont="1" applyFill="1" applyBorder="1" applyAlignment="1">
      <alignment horizontal="right" vertical="center"/>
    </xf>
    <xf numFmtId="180" fontId="1" fillId="0" borderId="77" xfId="1" applyNumberFormat="1" applyFont="1" applyFill="1" applyBorder="1" applyAlignment="1">
      <alignment horizontal="right" vertical="center"/>
    </xf>
    <xf numFmtId="180" fontId="1" fillId="0" borderId="139" xfId="1" applyNumberFormat="1" applyFont="1" applyFill="1" applyBorder="1" applyAlignment="1">
      <alignment horizontal="right" vertical="center"/>
    </xf>
    <xf numFmtId="181" fontId="1" fillId="0" borderId="66" xfId="1" applyNumberFormat="1" applyFont="1" applyFill="1" applyBorder="1" applyAlignment="1">
      <alignment horizontal="right" vertical="center"/>
    </xf>
    <xf numFmtId="181" fontId="1" fillId="0" borderId="67" xfId="1" applyNumberFormat="1" applyFont="1" applyFill="1" applyBorder="1" applyAlignment="1">
      <alignment horizontal="right" vertical="center"/>
    </xf>
    <xf numFmtId="181" fontId="1" fillId="0" borderId="68" xfId="1" applyNumberFormat="1" applyFont="1" applyFill="1" applyBorder="1" applyAlignment="1">
      <alignment horizontal="right" vertical="center"/>
    </xf>
    <xf numFmtId="181" fontId="1" fillId="0" borderId="15" xfId="1" applyNumberFormat="1" applyFont="1" applyFill="1" applyBorder="1" applyAlignment="1">
      <alignment horizontal="right" vertical="center"/>
    </xf>
    <xf numFmtId="181" fontId="1" fillId="0" borderId="12" xfId="1" applyNumberFormat="1" applyFont="1" applyFill="1" applyBorder="1" applyAlignment="1">
      <alignment horizontal="right" vertical="center"/>
    </xf>
    <xf numFmtId="181" fontId="1" fillId="0" borderId="17" xfId="1" applyNumberFormat="1" applyFont="1" applyFill="1" applyBorder="1" applyAlignment="1">
      <alignment horizontal="right" vertical="center"/>
    </xf>
    <xf numFmtId="0" fontId="17" fillId="0" borderId="32" xfId="1" applyFont="1" applyFill="1" applyBorder="1" applyAlignment="1">
      <alignment horizontal="left" vertical="center" wrapText="1"/>
    </xf>
    <xf numFmtId="0" fontId="17" fillId="0" borderId="33" xfId="1" applyFont="1" applyFill="1" applyBorder="1" applyAlignment="1">
      <alignment horizontal="left" vertical="center"/>
    </xf>
    <xf numFmtId="0" fontId="17" fillId="0" borderId="34" xfId="1" applyFont="1" applyFill="1" applyBorder="1" applyAlignment="1">
      <alignment horizontal="left" vertical="center"/>
    </xf>
    <xf numFmtId="0" fontId="1" fillId="0" borderId="140" xfId="1" applyFont="1" applyFill="1" applyBorder="1" applyAlignment="1">
      <alignment horizontal="center" vertical="center"/>
    </xf>
    <xf numFmtId="0" fontId="13" fillId="0" borderId="141" xfId="1" applyFont="1" applyFill="1" applyBorder="1" applyAlignment="1">
      <alignment horizontal="center" vertical="center" wrapText="1"/>
    </xf>
    <xf numFmtId="0" fontId="1" fillId="0" borderId="132" xfId="1" applyFont="1" applyFill="1" applyBorder="1" applyAlignment="1">
      <alignment horizontal="center" vertical="center"/>
    </xf>
    <xf numFmtId="0" fontId="1" fillId="0" borderId="142" xfId="1" applyFont="1" applyFill="1" applyBorder="1" applyAlignment="1">
      <alignment horizontal="center" vertical="center"/>
    </xf>
    <xf numFmtId="180" fontId="1" fillId="0" borderId="89" xfId="1" applyNumberFormat="1" applyFont="1" applyFill="1" applyBorder="1" applyAlignment="1">
      <alignment horizontal="right" vertical="center"/>
    </xf>
    <xf numFmtId="180" fontId="1" fillId="0" borderId="87" xfId="1" applyNumberFormat="1" applyFont="1" applyFill="1" applyBorder="1" applyAlignment="1">
      <alignment horizontal="right" vertical="center"/>
    </xf>
    <xf numFmtId="180" fontId="1" fillId="0" borderId="88" xfId="1" applyNumberFormat="1" applyFont="1" applyFill="1" applyBorder="1" applyAlignment="1">
      <alignment horizontal="right" vertical="center"/>
    </xf>
    <xf numFmtId="180" fontId="1" fillId="0" borderId="128" xfId="1" applyNumberFormat="1" applyFont="1" applyFill="1" applyBorder="1" applyAlignment="1">
      <alignment horizontal="right" vertical="center"/>
    </xf>
    <xf numFmtId="0" fontId="1" fillId="0" borderId="15" xfId="1" applyFont="1" applyFill="1" applyBorder="1" applyAlignment="1">
      <alignment vertical="center" shrinkToFit="1"/>
    </xf>
    <xf numFmtId="0" fontId="1" fillId="0" borderId="12" xfId="1" applyFont="1" applyFill="1" applyBorder="1" applyAlignment="1">
      <alignment vertical="center" shrinkToFit="1"/>
    </xf>
    <xf numFmtId="0" fontId="1" fillId="0" borderId="16" xfId="1" applyFont="1" applyFill="1" applyBorder="1" applyAlignment="1">
      <alignment vertical="center" shrinkToFit="1"/>
    </xf>
    <xf numFmtId="182" fontId="1" fillId="0" borderId="15" xfId="1" applyNumberFormat="1" applyFont="1" applyFill="1" applyBorder="1" applyAlignment="1">
      <alignment horizontal="right" vertical="center"/>
    </xf>
    <xf numFmtId="182" fontId="1" fillId="0" borderId="12" xfId="1" applyNumberFormat="1" applyFont="1" applyFill="1" applyBorder="1" applyAlignment="1">
      <alignment horizontal="right" vertical="center"/>
    </xf>
    <xf numFmtId="182" fontId="1" fillId="0" borderId="16" xfId="1" applyNumberFormat="1" applyFont="1" applyFill="1" applyBorder="1" applyAlignment="1">
      <alignment horizontal="right" vertical="center"/>
    </xf>
    <xf numFmtId="182" fontId="1" fillId="0" borderId="15" xfId="1" applyNumberFormat="1" applyFont="1" applyFill="1" applyBorder="1" applyAlignment="1">
      <alignment vertical="center"/>
    </xf>
    <xf numFmtId="182" fontId="1" fillId="0" borderId="12" xfId="1" applyNumberFormat="1" applyFont="1" applyFill="1" applyBorder="1" applyAlignment="1">
      <alignment vertical="center"/>
    </xf>
    <xf numFmtId="182" fontId="1" fillId="0" borderId="16" xfId="1" applyNumberFormat="1" applyFont="1" applyFill="1" applyBorder="1" applyAlignment="1">
      <alignment vertical="center"/>
    </xf>
    <xf numFmtId="0" fontId="1" fillId="0" borderId="49" xfId="1" applyFont="1" applyFill="1" applyBorder="1" applyAlignment="1">
      <alignment vertical="center" shrinkToFit="1"/>
    </xf>
    <xf numFmtId="0" fontId="13" fillId="0" borderId="49" xfId="1" applyFont="1" applyFill="1" applyBorder="1" applyAlignment="1">
      <alignment vertical="center" shrinkToFit="1"/>
    </xf>
    <xf numFmtId="182" fontId="1" fillId="0" borderId="15" xfId="1" applyNumberFormat="1" applyFont="1" applyFill="1" applyBorder="1" applyAlignment="1">
      <alignment horizontal="center" vertical="center"/>
    </xf>
    <xf numFmtId="182" fontId="1" fillId="0" borderId="12" xfId="1" applyNumberFormat="1" applyFont="1" applyFill="1" applyBorder="1" applyAlignment="1">
      <alignment horizontal="center" vertical="center"/>
    </xf>
    <xf numFmtId="182" fontId="1" fillId="0" borderId="16" xfId="1" applyNumberFormat="1" applyFont="1" applyFill="1" applyBorder="1" applyAlignment="1">
      <alignment horizontal="center" vertical="center"/>
    </xf>
    <xf numFmtId="0" fontId="1" fillId="3" borderId="60" xfId="1" applyFont="1" applyFill="1" applyBorder="1" applyAlignment="1">
      <alignment horizontal="center" vertical="center"/>
    </xf>
    <xf numFmtId="0" fontId="1" fillId="3" borderId="15" xfId="1" applyFont="1" applyFill="1" applyBorder="1" applyAlignment="1">
      <alignment vertical="center"/>
    </xf>
    <xf numFmtId="0" fontId="1" fillId="0" borderId="49" xfId="1" applyFont="1" applyFill="1" applyBorder="1" applyAlignment="1" applyProtection="1">
      <alignment horizontal="left" vertical="center" wrapText="1"/>
    </xf>
    <xf numFmtId="0" fontId="1" fillId="0" borderId="49" xfId="1" applyFont="1" applyFill="1" applyBorder="1" applyAlignment="1" applyProtection="1">
      <alignment vertical="center" wrapText="1"/>
    </xf>
    <xf numFmtId="0" fontId="1" fillId="0" borderId="49" xfId="7" applyFont="1" applyFill="1" applyBorder="1" applyAlignment="1" applyProtection="1">
      <alignment horizontal="left" vertical="center" wrapText="1"/>
    </xf>
    <xf numFmtId="0" fontId="1" fillId="0" borderId="49" xfId="7" applyFont="1" applyFill="1" applyBorder="1" applyAlignment="1" applyProtection="1">
      <alignment vertical="center" wrapText="1"/>
    </xf>
    <xf numFmtId="183" fontId="1" fillId="0" borderId="49" xfId="1" applyNumberFormat="1" applyFont="1" applyFill="1" applyBorder="1" applyAlignment="1">
      <alignment vertical="center" wrapText="1"/>
    </xf>
    <xf numFmtId="183" fontId="1" fillId="0" borderId="49" xfId="1" applyNumberFormat="1" applyFont="1" applyFill="1" applyBorder="1" applyAlignment="1">
      <alignment vertical="center"/>
    </xf>
    <xf numFmtId="177" fontId="1" fillId="0" borderId="29" xfId="1" applyNumberFormat="1" applyFont="1" applyFill="1" applyBorder="1" applyAlignment="1">
      <alignment horizontal="center" vertical="center"/>
    </xf>
    <xf numFmtId="177" fontId="1" fillId="0" borderId="47" xfId="1" applyNumberFormat="1" applyFont="1" applyFill="1" applyBorder="1" applyAlignment="1">
      <alignment horizontal="center" vertical="center"/>
    </xf>
    <xf numFmtId="179" fontId="1" fillId="0" borderId="28" xfId="1" applyNumberFormat="1" applyFont="1" applyFill="1" applyBorder="1" applyAlignment="1">
      <alignment horizontal="center" vertical="top"/>
    </xf>
    <xf numFmtId="0" fontId="1" fillId="0" borderId="27" xfId="1" applyFont="1" applyFill="1" applyBorder="1" applyAlignment="1">
      <alignment horizontal="left" vertical="center"/>
    </xf>
    <xf numFmtId="180" fontId="1" fillId="0" borderId="35" xfId="1" applyNumberFormat="1" applyFont="1" applyFill="1" applyBorder="1" applyAlignment="1">
      <alignment horizontal="center" vertical="top"/>
    </xf>
    <xf numFmtId="181" fontId="1" fillId="0" borderId="35" xfId="1" applyNumberFormat="1" applyFont="1" applyFill="1" applyBorder="1" applyAlignment="1">
      <alignment horizontal="center" vertical="top"/>
    </xf>
    <xf numFmtId="0" fontId="1" fillId="0" borderId="87" xfId="1" applyFont="1" applyFill="1" applyBorder="1" applyAlignment="1">
      <alignment vertical="center" textRotation="255" wrapText="1"/>
    </xf>
    <xf numFmtId="0" fontId="1" fillId="0" borderId="129" xfId="1" applyFont="1" applyFill="1" applyBorder="1" applyAlignment="1">
      <alignment vertical="center" textRotation="255" wrapText="1"/>
    </xf>
    <xf numFmtId="0" fontId="1" fillId="0" borderId="130" xfId="1" applyFont="1" applyFill="1" applyBorder="1" applyAlignment="1">
      <alignment horizontal="left" vertical="center" wrapText="1"/>
    </xf>
    <xf numFmtId="0" fontId="1" fillId="0" borderId="87" xfId="1" applyFont="1" applyFill="1" applyBorder="1" applyAlignment="1">
      <alignment horizontal="left" vertical="center" wrapText="1"/>
    </xf>
    <xf numFmtId="0" fontId="1" fillId="0" borderId="128" xfId="1" applyFont="1" applyFill="1" applyBorder="1" applyAlignment="1">
      <alignment horizontal="left" vertical="center" wrapText="1"/>
    </xf>
  </cellXfs>
  <cellStyles count="8">
    <cellStyle name="アクセント 3 2" xfId="7"/>
    <cellStyle name="パーセント 2" xfId="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71795</xdr:colOff>
      <xdr:row>84</xdr:row>
      <xdr:rowOff>367673</xdr:rowOff>
    </xdr:from>
    <xdr:to>
      <xdr:col>23</xdr:col>
      <xdr:colOff>36834</xdr:colOff>
      <xdr:row>84</xdr:row>
      <xdr:rowOff>367673</xdr:rowOff>
    </xdr:to>
    <xdr:cxnSp macro="">
      <xdr:nvCxnSpPr>
        <xdr:cNvPr id="2" name="直線コネクタ 1"/>
        <xdr:cNvCxnSpPr/>
      </xdr:nvCxnSpPr>
      <xdr:spPr>
        <a:xfrm>
          <a:off x="3472220" y="31485848"/>
          <a:ext cx="1165189" cy="0"/>
        </a:xfrm>
        <a:prstGeom prst="line">
          <a:avLst/>
        </a:prstGeom>
        <a:noFill/>
        <a:ln w="15875" cap="flat" cmpd="sng" algn="ctr">
          <a:solidFill>
            <a:sysClr val="windowText" lastClr="000000"/>
          </a:solidFill>
          <a:prstDash val="solid"/>
          <a:tailEnd type="arrow"/>
        </a:ln>
        <a:effectLst/>
      </xdr:spPr>
    </xdr:cxnSp>
    <xdr:clientData/>
  </xdr:twoCellAnchor>
  <xdr:oneCellAnchor>
    <xdr:from>
      <xdr:col>22</xdr:col>
      <xdr:colOff>148956</xdr:colOff>
      <xdr:row>76</xdr:row>
      <xdr:rowOff>394610</xdr:rowOff>
    </xdr:from>
    <xdr:ext cx="1172116" cy="275717"/>
    <xdr:sp macro="" textlink="">
      <xdr:nvSpPr>
        <xdr:cNvPr id="3" name="テキスト ボックス 2"/>
        <xdr:cNvSpPr txBox="1"/>
      </xdr:nvSpPr>
      <xdr:spPr>
        <a:xfrm>
          <a:off x="4549506" y="31027010"/>
          <a:ext cx="1172116" cy="275717"/>
        </a:xfrm>
        <a:prstGeom prst="rect">
          <a:avLst/>
        </a:prstGeom>
        <a:noFill/>
        <a:ln w="9525" cmpd="sng">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17</xdr:col>
      <xdr:colOff>80962</xdr:colOff>
      <xdr:row>84</xdr:row>
      <xdr:rowOff>367673</xdr:rowOff>
    </xdr:from>
    <xdr:to>
      <xdr:col>17</xdr:col>
      <xdr:colOff>80962</xdr:colOff>
      <xdr:row>100</xdr:row>
      <xdr:rowOff>623455</xdr:rowOff>
    </xdr:to>
    <xdr:cxnSp macro="">
      <xdr:nvCxnSpPr>
        <xdr:cNvPr id="4" name="直線コネクタ 3"/>
        <xdr:cNvCxnSpPr/>
      </xdr:nvCxnSpPr>
      <xdr:spPr>
        <a:xfrm>
          <a:off x="3466667" y="31557718"/>
          <a:ext cx="0" cy="10785237"/>
        </a:xfrm>
        <a:prstGeom prst="line">
          <a:avLst/>
        </a:prstGeom>
        <a:noFill/>
        <a:ln w="15875" cap="flat" cmpd="sng" algn="ctr">
          <a:solidFill>
            <a:sysClr val="windowText" lastClr="000000"/>
          </a:solidFill>
          <a:prstDash val="solid"/>
        </a:ln>
        <a:effectLst/>
      </xdr:spPr>
    </xdr:cxnSp>
    <xdr:clientData/>
  </xdr:twoCellAnchor>
  <xdr:oneCellAnchor>
    <xdr:from>
      <xdr:col>23</xdr:col>
      <xdr:colOff>23585</xdr:colOff>
      <xdr:row>84</xdr:row>
      <xdr:rowOff>129548</xdr:rowOff>
    </xdr:from>
    <xdr:ext cx="1800000" cy="621563"/>
    <xdr:sp macro="" textlink="">
      <xdr:nvSpPr>
        <xdr:cNvPr id="5" name="テキスト ボックス 4"/>
        <xdr:cNvSpPr txBox="1"/>
      </xdr:nvSpPr>
      <xdr:spPr>
        <a:xfrm>
          <a:off x="4624160" y="31247723"/>
          <a:ext cx="1800000" cy="621563"/>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23</xdr:col>
      <xdr:colOff>105455</xdr:colOff>
      <xdr:row>87</xdr:row>
      <xdr:rowOff>107156</xdr:rowOff>
    </xdr:from>
    <xdr:ext cx="1549513" cy="276893"/>
    <xdr:sp macro="" textlink="">
      <xdr:nvSpPr>
        <xdr:cNvPr id="6" name="テキスト ボックス 5"/>
        <xdr:cNvSpPr txBox="1"/>
      </xdr:nvSpPr>
      <xdr:spPr>
        <a:xfrm>
          <a:off x="4706030" y="33082706"/>
          <a:ext cx="1549513" cy="276893"/>
        </a:xfrm>
        <a:prstGeom prst="rect">
          <a:avLst/>
        </a:prstGeom>
        <a:noFill/>
        <a:ln w="9525" cmpd="sng">
          <a:noFill/>
        </a:ln>
        <a:effectLst/>
      </xdr:spPr>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23</xdr:col>
      <xdr:colOff>23585</xdr:colOff>
      <xdr:row>87</xdr:row>
      <xdr:rowOff>386269</xdr:rowOff>
    </xdr:from>
    <xdr:ext cx="1800000" cy="621563"/>
    <xdr:sp macro="" textlink="">
      <xdr:nvSpPr>
        <xdr:cNvPr id="7" name="テキスト ボックス 6"/>
        <xdr:cNvSpPr txBox="1"/>
      </xdr:nvSpPr>
      <xdr:spPr>
        <a:xfrm>
          <a:off x="4624160" y="33361819"/>
          <a:ext cx="1800000" cy="621563"/>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B</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23</xdr:col>
      <xdr:colOff>11792</xdr:colOff>
      <xdr:row>88</xdr:row>
      <xdr:rowOff>494219</xdr:rowOff>
    </xdr:from>
    <xdr:ext cx="1835424" cy="987394"/>
    <xdr:sp macro="" textlink="">
      <xdr:nvSpPr>
        <xdr:cNvPr id="8" name="テキスト ボックス 7"/>
        <xdr:cNvSpPr txBox="1"/>
      </xdr:nvSpPr>
      <xdr:spPr>
        <a:xfrm>
          <a:off x="4612367" y="34136519"/>
          <a:ext cx="1835424" cy="987394"/>
        </a:xfrm>
        <a:prstGeom prst="bracketPair">
          <a:avLst/>
        </a:prstGeom>
        <a:noFill/>
        <a:ln w="15875" cmpd="sng">
          <a:solidFill>
            <a:sysClr val="windowText" lastClr="000000"/>
          </a:solidFill>
        </a:ln>
        <a:effectLst/>
      </xdr:spPr>
      <xdr:txBody>
        <a:bodyPr vertOverflow="clip" wrap="square" lIns="36000" r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第４１回気象衛星調整会議の会場借用　等</a:t>
          </a:r>
        </a:p>
      </xdr:txBody>
    </xdr:sp>
    <xdr:clientData/>
  </xdr:oneCellAnchor>
  <xdr:oneCellAnchor>
    <xdr:from>
      <xdr:col>8</xdr:col>
      <xdr:colOff>81642</xdr:colOff>
      <xdr:row>88</xdr:row>
      <xdr:rowOff>459294</xdr:rowOff>
    </xdr:from>
    <xdr:ext cx="1162051" cy="1025177"/>
    <xdr:sp macro="" textlink="">
      <xdr:nvSpPr>
        <xdr:cNvPr id="9" name="テキスト ボックス 8"/>
        <xdr:cNvSpPr txBox="1"/>
      </xdr:nvSpPr>
      <xdr:spPr>
        <a:xfrm>
          <a:off x="1681842" y="34101594"/>
          <a:ext cx="1162051" cy="1025177"/>
        </a:xfrm>
        <a:prstGeom prst="bracketPair">
          <a:avLst/>
        </a:prstGeom>
        <a:solidFill>
          <a:sysClr val="window" lastClr="FFFFFF"/>
        </a:solidFill>
        <a:ln w="15875" cmpd="sng">
          <a:solidFill>
            <a:sysClr val="windowText" lastClr="000000"/>
          </a:solidFill>
        </a:ln>
        <a:effectLst/>
      </xdr:spPr>
      <xdr:txBody>
        <a:bodyPr vert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衛星施設維持に係る企画立案及び事業の実施</a:t>
          </a:r>
        </a:p>
      </xdr:txBody>
    </xdr:sp>
    <xdr:clientData/>
  </xdr:oneCellAnchor>
  <xdr:twoCellAnchor>
    <xdr:from>
      <xdr:col>17</xdr:col>
      <xdr:colOff>75225</xdr:colOff>
      <xdr:row>91</xdr:row>
      <xdr:rowOff>226219</xdr:rowOff>
    </xdr:from>
    <xdr:to>
      <xdr:col>20</xdr:col>
      <xdr:colOff>8006</xdr:colOff>
      <xdr:row>91</xdr:row>
      <xdr:rowOff>226219</xdr:rowOff>
    </xdr:to>
    <xdr:cxnSp macro="">
      <xdr:nvCxnSpPr>
        <xdr:cNvPr id="10" name="直線コネクタ 9"/>
        <xdr:cNvCxnSpPr/>
      </xdr:nvCxnSpPr>
      <xdr:spPr>
        <a:xfrm>
          <a:off x="3475650" y="35868769"/>
          <a:ext cx="532856"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19</xdr:col>
      <xdr:colOff>148545</xdr:colOff>
      <xdr:row>92</xdr:row>
      <xdr:rowOff>49265</xdr:rowOff>
    </xdr:from>
    <xdr:to>
      <xdr:col>31</xdr:col>
      <xdr:colOff>10205</xdr:colOff>
      <xdr:row>93</xdr:row>
      <xdr:rowOff>141300</xdr:rowOff>
    </xdr:to>
    <xdr:sp macro="" textlink="">
      <xdr:nvSpPr>
        <xdr:cNvPr id="11" name="テキスト ボックス 10"/>
        <xdr:cNvSpPr txBox="1"/>
      </xdr:nvSpPr>
      <xdr:spPr>
        <a:xfrm>
          <a:off x="3949020" y="36358565"/>
          <a:ext cx="2261960" cy="758785"/>
        </a:xfrm>
        <a:prstGeom prst="bracketPair">
          <a:avLst/>
        </a:prstGeom>
        <a:solidFill>
          <a:sysClr val="window" lastClr="FFFFFF"/>
        </a:solidFill>
        <a:ln w="15875" cap="flat" cmpd="sng" algn="ctr">
          <a:solidFill>
            <a:sysClr val="windowText" lastClr="000000"/>
          </a:solidFill>
          <a:prstDash val="solid"/>
        </a:ln>
        <a:effectLst/>
      </xdr:spPr>
      <xdr:txBody>
        <a:bodyPr vertOverflow="clip" wrap="square" rtlCol="0" anchor="ct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計画に基づく電気料、各種保守契約等の実施</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oneCellAnchor>
    <xdr:from>
      <xdr:col>36</xdr:col>
      <xdr:colOff>165100</xdr:colOff>
      <xdr:row>90</xdr:row>
      <xdr:rowOff>325490</xdr:rowOff>
    </xdr:from>
    <xdr:ext cx="1172116" cy="275717"/>
    <xdr:sp macro="" textlink="">
      <xdr:nvSpPr>
        <xdr:cNvPr id="12" name="テキスト ボックス 11"/>
        <xdr:cNvSpPr txBox="1"/>
      </xdr:nvSpPr>
      <xdr:spPr>
        <a:xfrm>
          <a:off x="7337425" y="35301290"/>
          <a:ext cx="1172116" cy="275717"/>
        </a:xfrm>
        <a:prstGeom prst="rect">
          <a:avLst/>
        </a:prstGeom>
        <a:noFill/>
        <a:ln w="9525" cmpd="sng">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37</xdr:col>
      <xdr:colOff>26307</xdr:colOff>
      <xdr:row>90</xdr:row>
      <xdr:rowOff>592190</xdr:rowOff>
    </xdr:from>
    <xdr:ext cx="1800000" cy="602438"/>
    <xdr:sp macro="" textlink="">
      <xdr:nvSpPr>
        <xdr:cNvPr id="13" name="テキスト ボックス 12"/>
        <xdr:cNvSpPr txBox="1"/>
      </xdr:nvSpPr>
      <xdr:spPr>
        <a:xfrm>
          <a:off x="7398657" y="35567990"/>
          <a:ext cx="1800000" cy="602438"/>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D</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36</xdr:col>
      <xdr:colOff>154782</xdr:colOff>
      <xdr:row>91</xdr:row>
      <xdr:rowOff>611240</xdr:rowOff>
    </xdr:from>
    <xdr:ext cx="1916906" cy="729475"/>
    <xdr:sp macro="" textlink="">
      <xdr:nvSpPr>
        <xdr:cNvPr id="14" name="テキスト ボックス 13"/>
        <xdr:cNvSpPr txBox="1"/>
      </xdr:nvSpPr>
      <xdr:spPr>
        <a:xfrm>
          <a:off x="7327107" y="36253790"/>
          <a:ext cx="1916906" cy="729475"/>
        </a:xfrm>
        <a:prstGeom prst="bracketPair">
          <a:avLst/>
        </a:prstGeom>
        <a:noFill/>
        <a:ln w="15875" cmpd="sng">
          <a:solidFill>
            <a:sysClr val="windowText" lastClr="000000"/>
          </a:solidFill>
        </a:ln>
        <a:effectLst/>
      </xdr:spPr>
      <xdr:txBody>
        <a:bodyPr vert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気象衛星センター電気設備等運転及び保守業務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oneCellAnchor>
  <xdr:twoCellAnchor>
    <xdr:from>
      <xdr:col>33</xdr:col>
      <xdr:colOff>46945</xdr:colOff>
      <xdr:row>91</xdr:row>
      <xdr:rowOff>227065</xdr:rowOff>
    </xdr:from>
    <xdr:to>
      <xdr:col>33</xdr:col>
      <xdr:colOff>46945</xdr:colOff>
      <xdr:row>98</xdr:row>
      <xdr:rowOff>226784</xdr:rowOff>
    </xdr:to>
    <xdr:cxnSp macro="">
      <xdr:nvCxnSpPr>
        <xdr:cNvPr id="15" name="直線コネクタ 14"/>
        <xdr:cNvCxnSpPr/>
      </xdr:nvCxnSpPr>
      <xdr:spPr>
        <a:xfrm>
          <a:off x="6647770" y="35869615"/>
          <a:ext cx="0" cy="4666969"/>
        </a:xfrm>
        <a:prstGeom prst="line">
          <a:avLst/>
        </a:prstGeom>
        <a:noFill/>
        <a:ln w="15875" cap="flat" cmpd="sng" algn="ctr">
          <a:solidFill>
            <a:sysClr val="windowText" lastClr="000000"/>
          </a:solidFill>
          <a:prstDash val="solid"/>
        </a:ln>
        <a:effectLst/>
      </xdr:spPr>
    </xdr:cxnSp>
    <xdr:clientData/>
  </xdr:twoCellAnchor>
  <xdr:oneCellAnchor>
    <xdr:from>
      <xdr:col>37</xdr:col>
      <xdr:colOff>98652</xdr:colOff>
      <xdr:row>93</xdr:row>
      <xdr:rowOff>433441</xdr:rowOff>
    </xdr:from>
    <xdr:ext cx="2115910" cy="275717"/>
    <xdr:sp macro="" textlink="">
      <xdr:nvSpPr>
        <xdr:cNvPr id="16" name="テキスト ボックス 15"/>
        <xdr:cNvSpPr txBox="1"/>
      </xdr:nvSpPr>
      <xdr:spPr>
        <a:xfrm>
          <a:off x="7471002" y="37409491"/>
          <a:ext cx="2115910" cy="275717"/>
        </a:xfrm>
        <a:prstGeom prst="rect">
          <a:avLst/>
        </a:prstGeom>
        <a:noFill/>
        <a:ln w="9525" cmpd="sng">
          <a:noFill/>
        </a:ln>
        <a:effectLst/>
      </xdr:spPr>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37</xdr:col>
      <xdr:colOff>39007</xdr:colOff>
      <xdr:row>94</xdr:row>
      <xdr:rowOff>44956</xdr:rowOff>
    </xdr:from>
    <xdr:ext cx="1800000" cy="612000"/>
    <xdr:sp macro="" textlink="">
      <xdr:nvSpPr>
        <xdr:cNvPr id="17" name="テキスト ボックス 16"/>
        <xdr:cNvSpPr txBox="1"/>
      </xdr:nvSpPr>
      <xdr:spPr>
        <a:xfrm>
          <a:off x="7411357" y="37687756"/>
          <a:ext cx="1800000" cy="612000"/>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E</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．民間事業者等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(95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276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oneCellAnchor>
  <xdr:oneCellAnchor>
    <xdr:from>
      <xdr:col>37</xdr:col>
      <xdr:colOff>85952</xdr:colOff>
      <xdr:row>95</xdr:row>
      <xdr:rowOff>212778</xdr:rowOff>
    </xdr:from>
    <xdr:ext cx="1800000" cy="720000"/>
    <xdr:sp macro="" textlink="">
      <xdr:nvSpPr>
        <xdr:cNvPr id="18" name="テキスト ボックス 17"/>
        <xdr:cNvSpPr txBox="1"/>
      </xdr:nvSpPr>
      <xdr:spPr>
        <a:xfrm>
          <a:off x="7458302" y="38522328"/>
          <a:ext cx="1800000" cy="720000"/>
        </a:xfrm>
        <a:prstGeom prst="bracketPair">
          <a:avLst/>
        </a:prstGeom>
        <a:noFill/>
        <a:ln w="15875" cmpd="sng">
          <a:solidFill>
            <a:sysClr val="windowText" lastClr="000000"/>
          </a:solidFill>
        </a:ln>
        <a:effectLst/>
      </xdr:spPr>
      <xdr:txBody>
        <a:bodyPr vert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電気料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oneCellAnchor>
  <xdr:oneCellAnchor>
    <xdr:from>
      <xdr:col>37</xdr:col>
      <xdr:colOff>136752</xdr:colOff>
      <xdr:row>97</xdr:row>
      <xdr:rowOff>575182</xdr:rowOff>
    </xdr:from>
    <xdr:ext cx="1800000" cy="640546"/>
    <xdr:sp macro="" textlink="">
      <xdr:nvSpPr>
        <xdr:cNvPr id="19" name="テキスト ボックス 18"/>
        <xdr:cNvSpPr txBox="1"/>
      </xdr:nvSpPr>
      <xdr:spPr>
        <a:xfrm>
          <a:off x="7509102" y="40218232"/>
          <a:ext cx="1800000" cy="640546"/>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F.</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個人</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千円</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oneCellAnchor>
  <xdr:oneCellAnchor>
    <xdr:from>
      <xdr:col>37</xdr:col>
      <xdr:colOff>167594</xdr:colOff>
      <xdr:row>99</xdr:row>
      <xdr:rowOff>25907</xdr:rowOff>
    </xdr:from>
    <xdr:ext cx="1800000" cy="710400"/>
    <xdr:sp macro="" textlink="">
      <xdr:nvSpPr>
        <xdr:cNvPr id="20" name="テキスト ボックス 19"/>
        <xdr:cNvSpPr txBox="1"/>
      </xdr:nvSpPr>
      <xdr:spPr>
        <a:xfrm>
          <a:off x="7539944" y="41002457"/>
          <a:ext cx="1800000" cy="710400"/>
        </a:xfrm>
        <a:prstGeom prst="bracketPair">
          <a:avLst/>
        </a:prstGeom>
        <a:solidFill>
          <a:sysClr val="window" lastClr="FFFFFF"/>
        </a:solidFill>
        <a:ln w="15875" cmpd="sng">
          <a:solidFill>
            <a:sysClr val="windowText" lastClr="000000"/>
          </a:solidFill>
        </a:ln>
        <a:effectLst/>
      </xdr:spPr>
      <xdr:txBody>
        <a:bodyPr vertOverflow="clip" wrap="square" rtlCol="0" anchor="ctr">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気象衛星通信所ケーブル用地提供</a:t>
          </a:r>
        </a:p>
      </xdr:txBody>
    </xdr:sp>
    <xdr:clientData/>
  </xdr:oneCellAnchor>
  <xdr:twoCellAnchor>
    <xdr:from>
      <xdr:col>33</xdr:col>
      <xdr:colOff>53692</xdr:colOff>
      <xdr:row>94</xdr:row>
      <xdr:rowOff>360481</xdr:rowOff>
    </xdr:from>
    <xdr:to>
      <xdr:col>37</xdr:col>
      <xdr:colOff>33054</xdr:colOff>
      <xdr:row>94</xdr:row>
      <xdr:rowOff>360481</xdr:rowOff>
    </xdr:to>
    <xdr:cxnSp macro="">
      <xdr:nvCxnSpPr>
        <xdr:cNvPr id="21" name="直線コネクタ 20"/>
        <xdr:cNvCxnSpPr/>
      </xdr:nvCxnSpPr>
      <xdr:spPr>
        <a:xfrm flipV="1">
          <a:off x="6654517" y="38003281"/>
          <a:ext cx="750887"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33</xdr:col>
      <xdr:colOff>41671</xdr:colOff>
      <xdr:row>98</xdr:row>
      <xdr:rowOff>228705</xdr:rowOff>
    </xdr:from>
    <xdr:to>
      <xdr:col>37</xdr:col>
      <xdr:colOff>125811</xdr:colOff>
      <xdr:row>98</xdr:row>
      <xdr:rowOff>228705</xdr:rowOff>
    </xdr:to>
    <xdr:cxnSp macro="">
      <xdr:nvCxnSpPr>
        <xdr:cNvPr id="22" name="直線コネクタ 21"/>
        <xdr:cNvCxnSpPr/>
      </xdr:nvCxnSpPr>
      <xdr:spPr>
        <a:xfrm flipV="1">
          <a:off x="6642496" y="40538505"/>
          <a:ext cx="855665" cy="0"/>
        </a:xfrm>
        <a:prstGeom prst="line">
          <a:avLst/>
        </a:prstGeom>
        <a:noFill/>
        <a:ln w="15875" cap="flat" cmpd="sng" algn="ctr">
          <a:solidFill>
            <a:sysClr val="windowText" lastClr="000000"/>
          </a:solidFill>
          <a:prstDash val="solid"/>
          <a:tailEnd type="arrow"/>
        </a:ln>
        <a:effectLst/>
      </xdr:spPr>
    </xdr:cxnSp>
    <xdr:clientData/>
  </xdr:twoCellAnchor>
  <xdr:oneCellAnchor>
    <xdr:from>
      <xdr:col>20</xdr:col>
      <xdr:colOff>34585</xdr:colOff>
      <xdr:row>100</xdr:row>
      <xdr:rowOff>328326</xdr:rowOff>
    </xdr:from>
    <xdr:ext cx="1620000" cy="602438"/>
    <xdr:sp macro="" textlink="">
      <xdr:nvSpPr>
        <xdr:cNvPr id="23" name="テキスト ボックス 22"/>
        <xdr:cNvSpPr txBox="1"/>
      </xdr:nvSpPr>
      <xdr:spPr>
        <a:xfrm>
          <a:off x="4082710" y="41869232"/>
          <a:ext cx="1620000" cy="602438"/>
        </a:xfrm>
        <a:prstGeom prst="rect">
          <a:avLst/>
        </a:prstGeom>
        <a:solidFill>
          <a:sysClr val="window" lastClr="FFFFFF"/>
        </a:solidFill>
        <a:ln w="19050" cmpd="sng">
          <a:solidFill>
            <a:sysClr val="windowText" lastClr="000000"/>
          </a:solid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oneCellAnchor>
  <xdr:twoCellAnchor>
    <xdr:from>
      <xdr:col>28</xdr:col>
      <xdr:colOff>85310</xdr:colOff>
      <xdr:row>101</xdr:row>
      <xdr:rowOff>62684</xdr:rowOff>
    </xdr:from>
    <xdr:to>
      <xdr:col>38</xdr:col>
      <xdr:colOff>161730</xdr:colOff>
      <xdr:row>101</xdr:row>
      <xdr:rowOff>478535</xdr:rowOff>
    </xdr:to>
    <xdr:sp macro="" textlink="">
      <xdr:nvSpPr>
        <xdr:cNvPr id="24" name="テキスト ボックス 23"/>
        <xdr:cNvSpPr txBox="1"/>
      </xdr:nvSpPr>
      <xdr:spPr>
        <a:xfrm>
          <a:off x="5752685" y="42270340"/>
          <a:ext cx="2064764" cy="415851"/>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oneCellAnchor>
    <xdr:from>
      <xdr:col>22</xdr:col>
      <xdr:colOff>152966</xdr:colOff>
      <xdr:row>85</xdr:row>
      <xdr:rowOff>283875</xdr:rowOff>
    </xdr:from>
    <xdr:ext cx="1835424" cy="987394"/>
    <xdr:sp macro="" textlink="">
      <xdr:nvSpPr>
        <xdr:cNvPr id="25" name="テキスト ボックス 24"/>
        <xdr:cNvSpPr txBox="1"/>
      </xdr:nvSpPr>
      <xdr:spPr>
        <a:xfrm>
          <a:off x="4553516" y="31925925"/>
          <a:ext cx="1835424" cy="987394"/>
        </a:xfrm>
        <a:prstGeom prst="bracketPair">
          <a:avLst/>
        </a:prstGeom>
        <a:noFill/>
        <a:ln w="15875" cmpd="sng">
          <a:solidFill>
            <a:sysClr val="windowText" lastClr="000000"/>
          </a:solidFill>
        </a:ln>
        <a:effectLst/>
      </xdr:spPr>
      <xdr:txBody>
        <a:bodyPr vertOverflow="clip" wrap="square" lIns="36000" r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静止気象衛星（ひまわり</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号及び</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号）の運用等事業のＰＦＩアドバイザリー業務　等</a:t>
          </a:r>
        </a:p>
      </xdr:txBody>
    </xdr:sp>
    <xdr:clientData/>
  </xdr:oneCellAnchor>
  <xdr:twoCellAnchor>
    <xdr:from>
      <xdr:col>29</xdr:col>
      <xdr:colOff>29307</xdr:colOff>
      <xdr:row>91</xdr:row>
      <xdr:rowOff>233986</xdr:rowOff>
    </xdr:from>
    <xdr:to>
      <xdr:col>37</xdr:col>
      <xdr:colOff>24000</xdr:colOff>
      <xdr:row>91</xdr:row>
      <xdr:rowOff>234462</xdr:rowOff>
    </xdr:to>
    <xdr:cxnSp macro="">
      <xdr:nvCxnSpPr>
        <xdr:cNvPr id="26" name="直線コネクタ 25"/>
        <xdr:cNvCxnSpPr/>
      </xdr:nvCxnSpPr>
      <xdr:spPr>
        <a:xfrm>
          <a:off x="5830032" y="35876536"/>
          <a:ext cx="1566318" cy="476"/>
        </a:xfrm>
        <a:prstGeom prst="line">
          <a:avLst/>
        </a:prstGeom>
        <a:noFill/>
        <a:ln w="15875" cap="flat" cmpd="sng" algn="ctr">
          <a:solidFill>
            <a:sysClr val="windowText" lastClr="000000"/>
          </a:solidFill>
          <a:prstDash val="solid"/>
          <a:tailEnd type="arrow"/>
        </a:ln>
        <a:effectLst/>
      </xdr:spPr>
    </xdr:cxnSp>
    <xdr:clientData/>
  </xdr:twoCellAnchor>
  <xdr:twoCellAnchor>
    <xdr:from>
      <xdr:col>14</xdr:col>
      <xdr:colOff>46032</xdr:colOff>
      <xdr:row>88</xdr:row>
      <xdr:rowOff>14515</xdr:rowOff>
    </xdr:from>
    <xdr:to>
      <xdr:col>23</xdr:col>
      <xdr:colOff>36636</xdr:colOff>
      <xdr:row>88</xdr:row>
      <xdr:rowOff>14515</xdr:rowOff>
    </xdr:to>
    <xdr:cxnSp macro="">
      <xdr:nvCxnSpPr>
        <xdr:cNvPr id="27" name="直線コネクタ 26"/>
        <xdr:cNvCxnSpPr/>
      </xdr:nvCxnSpPr>
      <xdr:spPr>
        <a:xfrm flipV="1">
          <a:off x="2846382" y="33656815"/>
          <a:ext cx="1790829" cy="0"/>
        </a:xfrm>
        <a:prstGeom prst="line">
          <a:avLst/>
        </a:prstGeom>
        <a:noFill/>
        <a:ln w="15875" cap="flat" cmpd="sng" algn="ctr">
          <a:solidFill>
            <a:sysClr val="windowText" lastClr="000000"/>
          </a:solidFill>
          <a:prstDash val="solid"/>
          <a:tailEnd type="arrow"/>
        </a:ln>
        <a:effectLst/>
      </xdr:spPr>
    </xdr:cxnSp>
    <xdr:clientData/>
  </xdr:twoCellAnchor>
  <xdr:twoCellAnchor>
    <xdr:from>
      <xdr:col>8</xdr:col>
      <xdr:colOff>109904</xdr:colOff>
      <xdr:row>87</xdr:row>
      <xdr:rowOff>388327</xdr:rowOff>
    </xdr:from>
    <xdr:to>
      <xdr:col>14</xdr:col>
      <xdr:colOff>51288</xdr:colOff>
      <xdr:row>88</xdr:row>
      <xdr:rowOff>322385</xdr:rowOff>
    </xdr:to>
    <xdr:sp macro="" textlink="">
      <xdr:nvSpPr>
        <xdr:cNvPr id="28" name="正方形/長方形 27"/>
        <xdr:cNvSpPr/>
      </xdr:nvSpPr>
      <xdr:spPr>
        <a:xfrm>
          <a:off x="1710104" y="33363877"/>
          <a:ext cx="1141534" cy="600808"/>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378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20</xdr:col>
      <xdr:colOff>5861</xdr:colOff>
      <xdr:row>90</xdr:row>
      <xdr:rowOff>599342</xdr:rowOff>
    </xdr:from>
    <xdr:to>
      <xdr:col>29</xdr:col>
      <xdr:colOff>14653</xdr:colOff>
      <xdr:row>91</xdr:row>
      <xdr:rowOff>533400</xdr:rowOff>
    </xdr:to>
    <xdr:sp macro="" textlink="">
      <xdr:nvSpPr>
        <xdr:cNvPr id="29" name="正方形/長方形 28"/>
        <xdr:cNvSpPr/>
      </xdr:nvSpPr>
      <xdr:spPr>
        <a:xfrm>
          <a:off x="4006361" y="35575142"/>
          <a:ext cx="1809017" cy="600808"/>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C.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気象衛星センター</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358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oneCellAnchor>
    <xdr:from>
      <xdr:col>37</xdr:col>
      <xdr:colOff>105838</xdr:colOff>
      <xdr:row>97</xdr:row>
      <xdr:rowOff>296333</xdr:rowOff>
    </xdr:from>
    <xdr:ext cx="1692005" cy="275168"/>
    <xdr:sp macro="" textlink="">
      <xdr:nvSpPr>
        <xdr:cNvPr id="30" name="テキスト ボックス 29"/>
        <xdr:cNvSpPr txBox="1"/>
      </xdr:nvSpPr>
      <xdr:spPr>
        <a:xfrm>
          <a:off x="7478188" y="39939383"/>
          <a:ext cx="1692005" cy="275168"/>
        </a:xfrm>
        <a:prstGeom prst="rect">
          <a:avLst/>
        </a:prstGeom>
        <a:noFill/>
        <a:ln w="9525" cmpd="sng">
          <a:noFill/>
        </a:ln>
        <a:effectLst/>
      </xdr:spPr>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（註）</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dr:col>39</xdr:col>
      <xdr:colOff>0</xdr:colOff>
      <xdr:row>100</xdr:row>
      <xdr:rowOff>105830</xdr:rowOff>
    </xdr:from>
    <xdr:to>
      <xdr:col>49</xdr:col>
      <xdr:colOff>44671</xdr:colOff>
      <xdr:row>100</xdr:row>
      <xdr:rowOff>521681</xdr:rowOff>
    </xdr:to>
    <xdr:sp macro="" textlink="">
      <xdr:nvSpPr>
        <xdr:cNvPr id="31" name="テキスト ボックス 30"/>
        <xdr:cNvSpPr txBox="1"/>
      </xdr:nvSpPr>
      <xdr:spPr>
        <a:xfrm>
          <a:off x="7772400" y="41749130"/>
          <a:ext cx="2044921" cy="415851"/>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12</xdr:col>
      <xdr:colOff>202405</xdr:colOff>
      <xdr:row>103</xdr:row>
      <xdr:rowOff>0</xdr:rowOff>
    </xdr:from>
    <xdr:to>
      <xdr:col>43</xdr:col>
      <xdr:colOff>190500</xdr:colOff>
      <xdr:row>104</xdr:row>
      <xdr:rowOff>95250</xdr:rowOff>
    </xdr:to>
    <xdr:sp macro="" textlink="">
      <xdr:nvSpPr>
        <xdr:cNvPr id="32" name="テキスト ボックス 31"/>
        <xdr:cNvSpPr txBox="1"/>
      </xdr:nvSpPr>
      <xdr:spPr>
        <a:xfrm>
          <a:off x="2602705" y="43643550"/>
          <a:ext cx="6160295" cy="7620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（註）随意契約には、少額随意契約が含まれる。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少額随意契約については、複数者から見積書を徴取して競争性を確保している。</a:t>
          </a:r>
        </a:p>
      </xdr:txBody>
    </xdr:sp>
    <xdr:clientData/>
  </xdr:twoCellAnchor>
  <xdr:oneCellAnchor>
    <xdr:from>
      <xdr:col>19</xdr:col>
      <xdr:colOff>181881</xdr:colOff>
      <xdr:row>101</xdr:row>
      <xdr:rowOff>342613</xdr:rowOff>
    </xdr:from>
    <xdr:ext cx="1800000" cy="514637"/>
    <xdr:sp macro="" textlink="">
      <xdr:nvSpPr>
        <xdr:cNvPr id="33" name="テキスト ボックス 32"/>
        <xdr:cNvSpPr txBox="1"/>
      </xdr:nvSpPr>
      <xdr:spPr>
        <a:xfrm>
          <a:off x="3965904" y="42728863"/>
          <a:ext cx="1800000" cy="514637"/>
        </a:xfrm>
        <a:prstGeom prst="bracketPair">
          <a:avLst/>
        </a:prstGeom>
        <a:solidFill>
          <a:sysClr val="window" lastClr="FFFFFF"/>
        </a:solidFill>
        <a:ln w="15875" cmpd="sng">
          <a:solidFill>
            <a:sysClr val="windowText" lastClr="000000"/>
          </a:solidFill>
        </a:ln>
        <a:effectLst/>
      </xdr:spPr>
      <xdr:txBody>
        <a:bodyPr vertOverflow="clip" wrap="square" rtlCol="0" anchor="ctr">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諸謝金</a:t>
          </a:r>
        </a:p>
      </xdr:txBody>
    </xdr:sp>
    <xdr:clientData/>
  </xdr:oneCellAnchor>
  <xdr:twoCellAnchor>
    <xdr:from>
      <xdr:col>17</xdr:col>
      <xdr:colOff>77931</xdr:colOff>
      <xdr:row>100</xdr:row>
      <xdr:rowOff>614363</xdr:rowOff>
    </xdr:from>
    <xdr:to>
      <xdr:col>20</xdr:col>
      <xdr:colOff>38962</xdr:colOff>
      <xdr:row>100</xdr:row>
      <xdr:rowOff>614363</xdr:rowOff>
    </xdr:to>
    <xdr:cxnSp macro="">
      <xdr:nvCxnSpPr>
        <xdr:cNvPr id="34" name="直線コネクタ 33"/>
        <xdr:cNvCxnSpPr/>
      </xdr:nvCxnSpPr>
      <xdr:spPr>
        <a:xfrm>
          <a:off x="3463636" y="42333863"/>
          <a:ext cx="558508" cy="0"/>
        </a:xfrm>
        <a:prstGeom prst="line">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5"/>
  <dimension ref="A1:AY630"/>
  <sheetViews>
    <sheetView tabSelected="1" view="pageLayout" zoomScaleNormal="100" zoomScaleSheetLayoutView="110" workbookViewId="0">
      <selection activeCell="S2" sqref="S2:U2"/>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54"/>
      <c r="AQ1" s="54"/>
      <c r="AR1" s="54"/>
      <c r="AS1" s="54"/>
      <c r="AT1" s="54"/>
      <c r="AU1" s="54"/>
      <c r="AV1" s="54"/>
      <c r="AW1" s="2"/>
    </row>
    <row r="2" spans="1:50" ht="21.75" customHeight="1" thickBot="1">
      <c r="AJ2" s="55" t="s">
        <v>0</v>
      </c>
      <c r="AK2" s="55"/>
      <c r="AL2" s="55"/>
      <c r="AM2" s="55"/>
      <c r="AN2" s="55"/>
      <c r="AO2" s="55"/>
      <c r="AP2" s="55"/>
      <c r="AQ2" s="56">
        <v>103</v>
      </c>
      <c r="AR2" s="56"/>
      <c r="AS2" s="56"/>
      <c r="AT2" s="56"/>
      <c r="AU2" s="56"/>
      <c r="AV2" s="56"/>
      <c r="AW2" s="56"/>
      <c r="AX2" s="56"/>
    </row>
    <row r="3" spans="1:50" ht="21" customHeight="1" thickBot="1">
      <c r="A3" s="57" t="s">
        <v>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9" t="s">
        <v>2</v>
      </c>
      <c r="AP3" s="58"/>
      <c r="AQ3" s="58"/>
      <c r="AR3" s="58"/>
      <c r="AS3" s="58"/>
      <c r="AT3" s="58"/>
      <c r="AU3" s="58"/>
      <c r="AV3" s="58"/>
      <c r="AW3" s="58"/>
      <c r="AX3" s="60"/>
    </row>
    <row r="4" spans="1:50" ht="24.75" customHeight="1">
      <c r="A4" s="61" t="s">
        <v>3</v>
      </c>
      <c r="B4" s="62"/>
      <c r="C4" s="62"/>
      <c r="D4" s="62"/>
      <c r="E4" s="62"/>
      <c r="F4" s="62"/>
      <c r="G4" s="63" t="s">
        <v>4</v>
      </c>
      <c r="H4" s="64"/>
      <c r="I4" s="64"/>
      <c r="J4" s="64"/>
      <c r="K4" s="64"/>
      <c r="L4" s="64"/>
      <c r="M4" s="64"/>
      <c r="N4" s="64"/>
      <c r="O4" s="64"/>
      <c r="P4" s="64"/>
      <c r="Q4" s="64"/>
      <c r="R4" s="64"/>
      <c r="S4" s="64"/>
      <c r="T4" s="64"/>
      <c r="U4" s="64"/>
      <c r="V4" s="64"/>
      <c r="W4" s="64"/>
      <c r="X4" s="64"/>
      <c r="Y4" s="65" t="s">
        <v>5</v>
      </c>
      <c r="Z4" s="64"/>
      <c r="AA4" s="64"/>
      <c r="AB4" s="64"/>
      <c r="AC4" s="64"/>
      <c r="AD4" s="66"/>
      <c r="AE4" s="64" t="s">
        <v>6</v>
      </c>
      <c r="AF4" s="64"/>
      <c r="AG4" s="64"/>
      <c r="AH4" s="64"/>
      <c r="AI4" s="64"/>
      <c r="AJ4" s="64"/>
      <c r="AK4" s="64"/>
      <c r="AL4" s="64"/>
      <c r="AM4" s="64"/>
      <c r="AN4" s="64"/>
      <c r="AO4" s="64"/>
      <c r="AP4" s="66"/>
      <c r="AQ4" s="67" t="s">
        <v>7</v>
      </c>
      <c r="AR4" s="64"/>
      <c r="AS4" s="64"/>
      <c r="AT4" s="64"/>
      <c r="AU4" s="64"/>
      <c r="AV4" s="64"/>
      <c r="AW4" s="64"/>
      <c r="AX4" s="68"/>
    </row>
    <row r="5" spans="1:50" ht="30" customHeight="1">
      <c r="A5" s="99" t="s">
        <v>8</v>
      </c>
      <c r="B5" s="100"/>
      <c r="C5" s="100"/>
      <c r="D5" s="100"/>
      <c r="E5" s="100"/>
      <c r="F5" s="101"/>
      <c r="G5" s="102" t="s">
        <v>9</v>
      </c>
      <c r="H5" s="103"/>
      <c r="I5" s="103"/>
      <c r="J5" s="103"/>
      <c r="K5" s="103"/>
      <c r="L5" s="103"/>
      <c r="M5" s="103"/>
      <c r="N5" s="103"/>
      <c r="O5" s="103"/>
      <c r="P5" s="103"/>
      <c r="Q5" s="103"/>
      <c r="R5" s="103"/>
      <c r="S5" s="103"/>
      <c r="T5" s="103"/>
      <c r="U5" s="103"/>
      <c r="V5" s="45"/>
      <c r="W5" s="45"/>
      <c r="X5" s="45"/>
      <c r="Y5" s="104" t="s">
        <v>10</v>
      </c>
      <c r="Z5" s="105"/>
      <c r="AA5" s="105"/>
      <c r="AB5" s="105"/>
      <c r="AC5" s="105"/>
      <c r="AD5" s="106"/>
      <c r="AE5" s="105" t="s">
        <v>11</v>
      </c>
      <c r="AF5" s="105"/>
      <c r="AG5" s="105"/>
      <c r="AH5" s="105"/>
      <c r="AI5" s="105"/>
      <c r="AJ5" s="105"/>
      <c r="AK5" s="105"/>
      <c r="AL5" s="105"/>
      <c r="AM5" s="105"/>
      <c r="AN5" s="105"/>
      <c r="AO5" s="105"/>
      <c r="AP5" s="106"/>
      <c r="AQ5" s="107" t="s">
        <v>12</v>
      </c>
      <c r="AR5" s="108"/>
      <c r="AS5" s="108"/>
      <c r="AT5" s="108"/>
      <c r="AU5" s="108"/>
      <c r="AV5" s="108"/>
      <c r="AW5" s="108"/>
      <c r="AX5" s="109"/>
    </row>
    <row r="6" spans="1:50" ht="48.75" customHeight="1">
      <c r="A6" s="110" t="s">
        <v>13</v>
      </c>
      <c r="B6" s="111"/>
      <c r="C6" s="111"/>
      <c r="D6" s="111"/>
      <c r="E6" s="111"/>
      <c r="F6" s="111"/>
      <c r="G6" s="112" t="s">
        <v>14</v>
      </c>
      <c r="H6" s="45"/>
      <c r="I6" s="45"/>
      <c r="J6" s="45"/>
      <c r="K6" s="45"/>
      <c r="L6" s="45"/>
      <c r="M6" s="45"/>
      <c r="N6" s="45"/>
      <c r="O6" s="45"/>
      <c r="P6" s="45"/>
      <c r="Q6" s="45"/>
      <c r="R6" s="45"/>
      <c r="S6" s="45"/>
      <c r="T6" s="45"/>
      <c r="U6" s="45"/>
      <c r="V6" s="45"/>
      <c r="W6" s="45"/>
      <c r="X6" s="45"/>
      <c r="Y6" s="113" t="s">
        <v>15</v>
      </c>
      <c r="Z6" s="114"/>
      <c r="AA6" s="114"/>
      <c r="AB6" s="114"/>
      <c r="AC6" s="114"/>
      <c r="AD6" s="115"/>
      <c r="AE6" s="116" t="s">
        <v>16</v>
      </c>
      <c r="AF6" s="117"/>
      <c r="AG6" s="117"/>
      <c r="AH6" s="117"/>
      <c r="AI6" s="117"/>
      <c r="AJ6" s="117"/>
      <c r="AK6" s="117"/>
      <c r="AL6" s="117"/>
      <c r="AM6" s="117"/>
      <c r="AN6" s="117"/>
      <c r="AO6" s="117"/>
      <c r="AP6" s="117"/>
      <c r="AQ6" s="117"/>
      <c r="AR6" s="117"/>
      <c r="AS6" s="117"/>
      <c r="AT6" s="117"/>
      <c r="AU6" s="117"/>
      <c r="AV6" s="117"/>
      <c r="AW6" s="117"/>
      <c r="AX6" s="118"/>
    </row>
    <row r="7" spans="1:50" ht="43.5" customHeight="1">
      <c r="A7" s="90" t="s">
        <v>17</v>
      </c>
      <c r="B7" s="91"/>
      <c r="C7" s="91"/>
      <c r="D7" s="91"/>
      <c r="E7" s="91"/>
      <c r="F7" s="91"/>
      <c r="G7" s="92" t="s">
        <v>18</v>
      </c>
      <c r="H7" s="93"/>
      <c r="I7" s="93"/>
      <c r="J7" s="93"/>
      <c r="K7" s="93"/>
      <c r="L7" s="93"/>
      <c r="M7" s="93"/>
      <c r="N7" s="93"/>
      <c r="O7" s="93"/>
      <c r="P7" s="93"/>
      <c r="Q7" s="93"/>
      <c r="R7" s="93"/>
      <c r="S7" s="93"/>
      <c r="T7" s="93"/>
      <c r="U7" s="93"/>
      <c r="V7" s="94"/>
      <c r="W7" s="94"/>
      <c r="X7" s="94"/>
      <c r="Y7" s="95" t="s">
        <v>19</v>
      </c>
      <c r="Z7" s="45"/>
      <c r="AA7" s="45"/>
      <c r="AB7" s="45"/>
      <c r="AC7" s="45"/>
      <c r="AD7" s="46"/>
      <c r="AE7" s="96" t="s">
        <v>20</v>
      </c>
      <c r="AF7" s="97"/>
      <c r="AG7" s="97"/>
      <c r="AH7" s="97"/>
      <c r="AI7" s="97"/>
      <c r="AJ7" s="97"/>
      <c r="AK7" s="97"/>
      <c r="AL7" s="97"/>
      <c r="AM7" s="97"/>
      <c r="AN7" s="97"/>
      <c r="AO7" s="97"/>
      <c r="AP7" s="97"/>
      <c r="AQ7" s="97"/>
      <c r="AR7" s="97"/>
      <c r="AS7" s="97"/>
      <c r="AT7" s="97"/>
      <c r="AU7" s="97"/>
      <c r="AV7" s="97"/>
      <c r="AW7" s="97"/>
      <c r="AX7" s="98"/>
    </row>
    <row r="8" spans="1:50" ht="89.25" customHeight="1">
      <c r="A8" s="69" t="s">
        <v>21</v>
      </c>
      <c r="B8" s="70"/>
      <c r="C8" s="70"/>
      <c r="D8" s="70"/>
      <c r="E8" s="70"/>
      <c r="F8" s="70"/>
      <c r="G8" s="71" t="s">
        <v>22</v>
      </c>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3"/>
    </row>
    <row r="9" spans="1:50" ht="97.5" customHeight="1">
      <c r="A9" s="69" t="s">
        <v>23</v>
      </c>
      <c r="B9" s="70"/>
      <c r="C9" s="70"/>
      <c r="D9" s="70"/>
      <c r="E9" s="70"/>
      <c r="F9" s="70"/>
      <c r="G9" s="71" t="s">
        <v>24</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3"/>
    </row>
    <row r="10" spans="1:50" ht="29.25" customHeight="1">
      <c r="A10" s="69" t="s">
        <v>25</v>
      </c>
      <c r="B10" s="70"/>
      <c r="C10" s="70"/>
      <c r="D10" s="70"/>
      <c r="E10" s="70"/>
      <c r="F10" s="74"/>
      <c r="G10" s="75" t="s">
        <v>26</v>
      </c>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7"/>
    </row>
    <row r="11" spans="1:50" ht="21" customHeight="1">
      <c r="A11" s="78" t="s">
        <v>27</v>
      </c>
      <c r="B11" s="79"/>
      <c r="C11" s="79"/>
      <c r="D11" s="79"/>
      <c r="E11" s="79"/>
      <c r="F11" s="80"/>
      <c r="G11" s="87"/>
      <c r="H11" s="88"/>
      <c r="I11" s="88"/>
      <c r="J11" s="88"/>
      <c r="K11" s="88"/>
      <c r="L11" s="88"/>
      <c r="M11" s="88"/>
      <c r="N11" s="88"/>
      <c r="O11" s="88"/>
      <c r="P11" s="51" t="s">
        <v>28</v>
      </c>
      <c r="Q11" s="52"/>
      <c r="R11" s="52"/>
      <c r="S11" s="52"/>
      <c r="T11" s="52"/>
      <c r="U11" s="52"/>
      <c r="V11" s="89"/>
      <c r="W11" s="51" t="s">
        <v>29</v>
      </c>
      <c r="X11" s="52"/>
      <c r="Y11" s="52"/>
      <c r="Z11" s="52"/>
      <c r="AA11" s="52"/>
      <c r="AB11" s="52"/>
      <c r="AC11" s="89"/>
      <c r="AD11" s="51" t="s">
        <v>30</v>
      </c>
      <c r="AE11" s="52"/>
      <c r="AF11" s="52"/>
      <c r="AG11" s="52"/>
      <c r="AH11" s="52"/>
      <c r="AI11" s="52"/>
      <c r="AJ11" s="89"/>
      <c r="AK11" s="51" t="s">
        <v>31</v>
      </c>
      <c r="AL11" s="52"/>
      <c r="AM11" s="52"/>
      <c r="AN11" s="52"/>
      <c r="AO11" s="52"/>
      <c r="AP11" s="52"/>
      <c r="AQ11" s="89"/>
      <c r="AR11" s="51" t="s">
        <v>32</v>
      </c>
      <c r="AS11" s="52"/>
      <c r="AT11" s="52"/>
      <c r="AU11" s="52"/>
      <c r="AV11" s="52"/>
      <c r="AW11" s="52"/>
      <c r="AX11" s="129"/>
    </row>
    <row r="12" spans="1:50" ht="21" customHeight="1">
      <c r="A12" s="81"/>
      <c r="B12" s="82"/>
      <c r="C12" s="82"/>
      <c r="D12" s="82"/>
      <c r="E12" s="82"/>
      <c r="F12" s="83"/>
      <c r="G12" s="130" t="s">
        <v>33</v>
      </c>
      <c r="H12" s="131"/>
      <c r="I12" s="136" t="s">
        <v>34</v>
      </c>
      <c r="J12" s="137"/>
      <c r="K12" s="137"/>
      <c r="L12" s="137"/>
      <c r="M12" s="137"/>
      <c r="N12" s="137"/>
      <c r="O12" s="138"/>
      <c r="P12" s="139">
        <v>439</v>
      </c>
      <c r="Q12" s="139"/>
      <c r="R12" s="139"/>
      <c r="S12" s="139"/>
      <c r="T12" s="139"/>
      <c r="U12" s="139"/>
      <c r="V12" s="139"/>
      <c r="W12" s="139">
        <v>466</v>
      </c>
      <c r="X12" s="139"/>
      <c r="Y12" s="139"/>
      <c r="Z12" s="139"/>
      <c r="AA12" s="139"/>
      <c r="AB12" s="139"/>
      <c r="AC12" s="139"/>
      <c r="AD12" s="139">
        <v>382</v>
      </c>
      <c r="AE12" s="139"/>
      <c r="AF12" s="139"/>
      <c r="AG12" s="139"/>
      <c r="AH12" s="139"/>
      <c r="AI12" s="139"/>
      <c r="AJ12" s="139"/>
      <c r="AK12" s="140">
        <v>394</v>
      </c>
      <c r="AL12" s="140"/>
      <c r="AM12" s="140"/>
      <c r="AN12" s="140"/>
      <c r="AO12" s="140"/>
      <c r="AP12" s="140"/>
      <c r="AQ12" s="140"/>
      <c r="AR12" s="139">
        <v>375</v>
      </c>
      <c r="AS12" s="139"/>
      <c r="AT12" s="139"/>
      <c r="AU12" s="139"/>
      <c r="AV12" s="139"/>
      <c r="AW12" s="139"/>
      <c r="AX12" s="526"/>
    </row>
    <row r="13" spans="1:50" ht="21" customHeight="1">
      <c r="A13" s="81"/>
      <c r="B13" s="82"/>
      <c r="C13" s="82"/>
      <c r="D13" s="82"/>
      <c r="E13" s="82"/>
      <c r="F13" s="83"/>
      <c r="G13" s="132"/>
      <c r="H13" s="133"/>
      <c r="I13" s="122" t="s">
        <v>35</v>
      </c>
      <c r="J13" s="141"/>
      <c r="K13" s="141"/>
      <c r="L13" s="141"/>
      <c r="M13" s="141"/>
      <c r="N13" s="141"/>
      <c r="O13" s="142"/>
      <c r="P13" s="119" t="s">
        <v>36</v>
      </c>
      <c r="Q13" s="119"/>
      <c r="R13" s="119"/>
      <c r="S13" s="119"/>
      <c r="T13" s="119"/>
      <c r="U13" s="119"/>
      <c r="V13" s="119"/>
      <c r="W13" s="119" t="s">
        <v>36</v>
      </c>
      <c r="X13" s="119"/>
      <c r="Y13" s="119"/>
      <c r="Z13" s="119"/>
      <c r="AA13" s="119"/>
      <c r="AB13" s="119"/>
      <c r="AC13" s="119"/>
      <c r="AD13" s="119" t="s">
        <v>36</v>
      </c>
      <c r="AE13" s="119"/>
      <c r="AF13" s="119"/>
      <c r="AG13" s="119"/>
      <c r="AH13" s="119"/>
      <c r="AI13" s="119"/>
      <c r="AJ13" s="119"/>
      <c r="AK13" s="119"/>
      <c r="AL13" s="119"/>
      <c r="AM13" s="119"/>
      <c r="AN13" s="119"/>
      <c r="AO13" s="119"/>
      <c r="AP13" s="119"/>
      <c r="AQ13" s="119"/>
      <c r="AR13" s="120"/>
      <c r="AS13" s="120"/>
      <c r="AT13" s="120"/>
      <c r="AU13" s="120"/>
      <c r="AV13" s="120"/>
      <c r="AW13" s="120"/>
      <c r="AX13" s="121"/>
    </row>
    <row r="14" spans="1:50" ht="21" customHeight="1">
      <c r="A14" s="81"/>
      <c r="B14" s="82"/>
      <c r="C14" s="82"/>
      <c r="D14" s="82"/>
      <c r="E14" s="82"/>
      <c r="F14" s="83"/>
      <c r="G14" s="132"/>
      <c r="H14" s="133"/>
      <c r="I14" s="122" t="s">
        <v>37</v>
      </c>
      <c r="J14" s="123"/>
      <c r="K14" s="123"/>
      <c r="L14" s="123"/>
      <c r="M14" s="123"/>
      <c r="N14" s="123"/>
      <c r="O14" s="124"/>
      <c r="P14" s="125" t="s">
        <v>36</v>
      </c>
      <c r="Q14" s="126"/>
      <c r="R14" s="126"/>
      <c r="S14" s="126"/>
      <c r="T14" s="126"/>
      <c r="U14" s="126"/>
      <c r="V14" s="127"/>
      <c r="W14" s="125" t="s">
        <v>36</v>
      </c>
      <c r="X14" s="126"/>
      <c r="Y14" s="126"/>
      <c r="Z14" s="126"/>
      <c r="AA14" s="126"/>
      <c r="AB14" s="126"/>
      <c r="AC14" s="127"/>
      <c r="AD14" s="125" t="s">
        <v>36</v>
      </c>
      <c r="AE14" s="126"/>
      <c r="AF14" s="126"/>
      <c r="AG14" s="126"/>
      <c r="AH14" s="126"/>
      <c r="AI14" s="126"/>
      <c r="AJ14" s="127"/>
      <c r="AK14" s="125" t="s">
        <v>36</v>
      </c>
      <c r="AL14" s="126"/>
      <c r="AM14" s="126"/>
      <c r="AN14" s="126"/>
      <c r="AO14" s="126"/>
      <c r="AP14" s="126"/>
      <c r="AQ14" s="127"/>
      <c r="AR14" s="125"/>
      <c r="AS14" s="126"/>
      <c r="AT14" s="126"/>
      <c r="AU14" s="126"/>
      <c r="AV14" s="126"/>
      <c r="AW14" s="126"/>
      <c r="AX14" s="128"/>
    </row>
    <row r="15" spans="1:50" ht="21" customHeight="1">
      <c r="A15" s="81"/>
      <c r="B15" s="82"/>
      <c r="C15" s="82"/>
      <c r="D15" s="82"/>
      <c r="E15" s="82"/>
      <c r="F15" s="83"/>
      <c r="G15" s="132"/>
      <c r="H15" s="133"/>
      <c r="I15" s="122" t="s">
        <v>38</v>
      </c>
      <c r="J15" s="123"/>
      <c r="K15" s="123"/>
      <c r="L15" s="123"/>
      <c r="M15" s="123"/>
      <c r="N15" s="123"/>
      <c r="O15" s="124"/>
      <c r="P15" s="125" t="s">
        <v>36</v>
      </c>
      <c r="Q15" s="126"/>
      <c r="R15" s="126"/>
      <c r="S15" s="126"/>
      <c r="T15" s="126"/>
      <c r="U15" s="126"/>
      <c r="V15" s="127"/>
      <c r="W15" s="125" t="s">
        <v>36</v>
      </c>
      <c r="X15" s="126"/>
      <c r="Y15" s="126"/>
      <c r="Z15" s="126"/>
      <c r="AA15" s="126"/>
      <c r="AB15" s="126"/>
      <c r="AC15" s="127"/>
      <c r="AD15" s="125" t="s">
        <v>36</v>
      </c>
      <c r="AE15" s="126"/>
      <c r="AF15" s="126"/>
      <c r="AG15" s="126"/>
      <c r="AH15" s="126"/>
      <c r="AI15" s="126"/>
      <c r="AJ15" s="127"/>
      <c r="AK15" s="125"/>
      <c r="AL15" s="126"/>
      <c r="AM15" s="126"/>
      <c r="AN15" s="126"/>
      <c r="AO15" s="126"/>
      <c r="AP15" s="126"/>
      <c r="AQ15" s="127"/>
      <c r="AR15" s="148"/>
      <c r="AS15" s="149"/>
      <c r="AT15" s="149"/>
      <c r="AU15" s="149"/>
      <c r="AV15" s="149"/>
      <c r="AW15" s="149"/>
      <c r="AX15" s="150"/>
    </row>
    <row r="16" spans="1:50" ht="21" customHeight="1">
      <c r="A16" s="81"/>
      <c r="B16" s="82"/>
      <c r="C16" s="82"/>
      <c r="D16" s="82"/>
      <c r="E16" s="82"/>
      <c r="F16" s="83"/>
      <c r="G16" s="132"/>
      <c r="H16" s="133"/>
      <c r="I16" s="122" t="s">
        <v>39</v>
      </c>
      <c r="J16" s="141"/>
      <c r="K16" s="141"/>
      <c r="L16" s="141"/>
      <c r="M16" s="141"/>
      <c r="N16" s="141"/>
      <c r="O16" s="142"/>
      <c r="P16" s="119" t="s">
        <v>36</v>
      </c>
      <c r="Q16" s="119"/>
      <c r="R16" s="119"/>
      <c r="S16" s="119"/>
      <c r="T16" s="119"/>
      <c r="U16" s="119"/>
      <c r="V16" s="119"/>
      <c r="W16" s="119" t="s">
        <v>36</v>
      </c>
      <c r="X16" s="119"/>
      <c r="Y16" s="119"/>
      <c r="Z16" s="119"/>
      <c r="AA16" s="119"/>
      <c r="AB16" s="119"/>
      <c r="AC16" s="119"/>
      <c r="AD16" s="119" t="s">
        <v>36</v>
      </c>
      <c r="AE16" s="119"/>
      <c r="AF16" s="119"/>
      <c r="AG16" s="119"/>
      <c r="AH16" s="119"/>
      <c r="AI16" s="119"/>
      <c r="AJ16" s="119"/>
      <c r="AK16" s="119"/>
      <c r="AL16" s="119"/>
      <c r="AM16" s="119"/>
      <c r="AN16" s="119"/>
      <c r="AO16" s="119"/>
      <c r="AP16" s="119"/>
      <c r="AQ16" s="119"/>
      <c r="AR16" s="120"/>
      <c r="AS16" s="120"/>
      <c r="AT16" s="120"/>
      <c r="AU16" s="120"/>
      <c r="AV16" s="120"/>
      <c r="AW16" s="120"/>
      <c r="AX16" s="121"/>
    </row>
    <row r="17" spans="1:51" ht="21" customHeight="1">
      <c r="A17" s="81"/>
      <c r="B17" s="82"/>
      <c r="C17" s="82"/>
      <c r="D17" s="82"/>
      <c r="E17" s="82"/>
      <c r="F17" s="83"/>
      <c r="G17" s="134"/>
      <c r="H17" s="135"/>
      <c r="I17" s="143" t="s">
        <v>40</v>
      </c>
      <c r="J17" s="144"/>
      <c r="K17" s="144"/>
      <c r="L17" s="144"/>
      <c r="M17" s="144"/>
      <c r="N17" s="144"/>
      <c r="O17" s="145"/>
      <c r="P17" s="146">
        <v>439</v>
      </c>
      <c r="Q17" s="146"/>
      <c r="R17" s="146"/>
      <c r="S17" s="146"/>
      <c r="T17" s="146"/>
      <c r="U17" s="146"/>
      <c r="V17" s="146"/>
      <c r="W17" s="146">
        <v>466</v>
      </c>
      <c r="X17" s="146"/>
      <c r="Y17" s="146"/>
      <c r="Z17" s="146"/>
      <c r="AA17" s="146"/>
      <c r="AB17" s="146"/>
      <c r="AC17" s="146"/>
      <c r="AD17" s="146">
        <v>382</v>
      </c>
      <c r="AE17" s="146"/>
      <c r="AF17" s="146"/>
      <c r="AG17" s="146"/>
      <c r="AH17" s="146"/>
      <c r="AI17" s="146"/>
      <c r="AJ17" s="146"/>
      <c r="AK17" s="147">
        <v>394</v>
      </c>
      <c r="AL17" s="147"/>
      <c r="AM17" s="147"/>
      <c r="AN17" s="147"/>
      <c r="AO17" s="147"/>
      <c r="AP17" s="147"/>
      <c r="AQ17" s="147"/>
      <c r="AR17" s="146">
        <v>375</v>
      </c>
      <c r="AS17" s="146"/>
      <c r="AT17" s="146"/>
      <c r="AU17" s="146"/>
      <c r="AV17" s="146"/>
      <c r="AW17" s="146"/>
      <c r="AX17" s="527"/>
    </row>
    <row r="18" spans="1:51" ht="21" customHeight="1">
      <c r="A18" s="81"/>
      <c r="B18" s="82"/>
      <c r="C18" s="82"/>
      <c r="D18" s="82"/>
      <c r="E18" s="82"/>
      <c r="F18" s="83"/>
      <c r="G18" s="163" t="s">
        <v>41</v>
      </c>
      <c r="H18" s="164"/>
      <c r="I18" s="164"/>
      <c r="J18" s="164"/>
      <c r="K18" s="164"/>
      <c r="L18" s="164"/>
      <c r="M18" s="164"/>
      <c r="N18" s="164"/>
      <c r="O18" s="164"/>
      <c r="P18" s="168">
        <v>361</v>
      </c>
      <c r="Q18" s="168"/>
      <c r="R18" s="168"/>
      <c r="S18" s="168"/>
      <c r="T18" s="168"/>
      <c r="U18" s="168"/>
      <c r="V18" s="168"/>
      <c r="W18" s="168">
        <v>459</v>
      </c>
      <c r="X18" s="168"/>
      <c r="Y18" s="168"/>
      <c r="Z18" s="168"/>
      <c r="AA18" s="168"/>
      <c r="AB18" s="168"/>
      <c r="AC18" s="168"/>
      <c r="AD18" s="168">
        <v>378</v>
      </c>
      <c r="AE18" s="168"/>
      <c r="AF18" s="168"/>
      <c r="AG18" s="168"/>
      <c r="AH18" s="168"/>
      <c r="AI18" s="168"/>
      <c r="AJ18" s="168"/>
      <c r="AK18" s="166"/>
      <c r="AL18" s="166"/>
      <c r="AM18" s="166"/>
      <c r="AN18" s="166"/>
      <c r="AO18" s="166"/>
      <c r="AP18" s="166"/>
      <c r="AQ18" s="166"/>
      <c r="AR18" s="166"/>
      <c r="AS18" s="166"/>
      <c r="AT18" s="166"/>
      <c r="AU18" s="166"/>
      <c r="AV18" s="166"/>
      <c r="AW18" s="166"/>
      <c r="AX18" s="167"/>
    </row>
    <row r="19" spans="1:51" ht="21" customHeight="1">
      <c r="A19" s="84"/>
      <c r="B19" s="85"/>
      <c r="C19" s="85"/>
      <c r="D19" s="85"/>
      <c r="E19" s="85"/>
      <c r="F19" s="86"/>
      <c r="G19" s="163" t="s">
        <v>42</v>
      </c>
      <c r="H19" s="164"/>
      <c r="I19" s="164"/>
      <c r="J19" s="164"/>
      <c r="K19" s="164"/>
      <c r="L19" s="164"/>
      <c r="M19" s="164"/>
      <c r="N19" s="164"/>
      <c r="O19" s="164"/>
      <c r="P19" s="165">
        <v>0.82</v>
      </c>
      <c r="Q19" s="165"/>
      <c r="R19" s="165"/>
      <c r="S19" s="165"/>
      <c r="T19" s="165"/>
      <c r="U19" s="165"/>
      <c r="V19" s="165"/>
      <c r="W19" s="165">
        <v>0.99</v>
      </c>
      <c r="X19" s="165"/>
      <c r="Y19" s="165"/>
      <c r="Z19" s="165"/>
      <c r="AA19" s="165"/>
      <c r="AB19" s="165"/>
      <c r="AC19" s="165"/>
      <c r="AD19" s="165">
        <v>0.99</v>
      </c>
      <c r="AE19" s="165"/>
      <c r="AF19" s="165"/>
      <c r="AG19" s="165"/>
      <c r="AH19" s="165"/>
      <c r="AI19" s="165"/>
      <c r="AJ19" s="165"/>
      <c r="AK19" s="166"/>
      <c r="AL19" s="166"/>
      <c r="AM19" s="166"/>
      <c r="AN19" s="166"/>
      <c r="AO19" s="166"/>
      <c r="AP19" s="166"/>
      <c r="AQ19" s="166"/>
      <c r="AR19" s="166"/>
      <c r="AS19" s="166"/>
      <c r="AT19" s="166"/>
      <c r="AU19" s="166"/>
      <c r="AV19" s="166"/>
      <c r="AW19" s="166"/>
      <c r="AX19" s="167"/>
    </row>
    <row r="20" spans="1:51" ht="32.25" customHeight="1">
      <c r="A20" s="151" t="s">
        <v>43</v>
      </c>
      <c r="B20" s="152"/>
      <c r="C20" s="152"/>
      <c r="D20" s="152"/>
      <c r="E20" s="152"/>
      <c r="F20" s="153"/>
      <c r="G20" s="158" t="s">
        <v>44</v>
      </c>
      <c r="H20" s="52"/>
      <c r="I20" s="52"/>
      <c r="J20" s="52"/>
      <c r="K20" s="52"/>
      <c r="L20" s="52"/>
      <c r="M20" s="52"/>
      <c r="N20" s="52"/>
      <c r="O20" s="52"/>
      <c r="P20" s="52"/>
      <c r="Q20" s="52"/>
      <c r="R20" s="52"/>
      <c r="S20" s="52"/>
      <c r="T20" s="52"/>
      <c r="U20" s="52"/>
      <c r="V20" s="52"/>
      <c r="W20" s="52"/>
      <c r="X20" s="89"/>
      <c r="Y20" s="159"/>
      <c r="Z20" s="160"/>
      <c r="AA20" s="161"/>
      <c r="AB20" s="51" t="s">
        <v>45</v>
      </c>
      <c r="AC20" s="52"/>
      <c r="AD20" s="89"/>
      <c r="AE20" s="49" t="s">
        <v>28</v>
      </c>
      <c r="AF20" s="49"/>
      <c r="AG20" s="49"/>
      <c r="AH20" s="49"/>
      <c r="AI20" s="49"/>
      <c r="AJ20" s="49" t="s">
        <v>29</v>
      </c>
      <c r="AK20" s="49"/>
      <c r="AL20" s="49"/>
      <c r="AM20" s="49"/>
      <c r="AN20" s="49"/>
      <c r="AO20" s="49" t="s">
        <v>30</v>
      </c>
      <c r="AP20" s="49"/>
      <c r="AQ20" s="49"/>
      <c r="AR20" s="49"/>
      <c r="AS20" s="49"/>
      <c r="AT20" s="50" t="s">
        <v>46</v>
      </c>
      <c r="AU20" s="49"/>
      <c r="AV20" s="49"/>
      <c r="AW20" s="49"/>
      <c r="AX20" s="172"/>
    </row>
    <row r="21" spans="1:51" ht="26.25" customHeight="1">
      <c r="A21" s="154"/>
      <c r="B21" s="152"/>
      <c r="C21" s="152"/>
      <c r="D21" s="152"/>
      <c r="E21" s="152"/>
      <c r="F21" s="153"/>
      <c r="G21" s="173" t="s">
        <v>47</v>
      </c>
      <c r="H21" s="174"/>
      <c r="I21" s="174"/>
      <c r="J21" s="174"/>
      <c r="K21" s="174"/>
      <c r="L21" s="174"/>
      <c r="M21" s="174"/>
      <c r="N21" s="174"/>
      <c r="O21" s="174"/>
      <c r="P21" s="174"/>
      <c r="Q21" s="174"/>
      <c r="R21" s="174"/>
      <c r="S21" s="174"/>
      <c r="T21" s="174"/>
      <c r="U21" s="174"/>
      <c r="V21" s="174"/>
      <c r="W21" s="174"/>
      <c r="X21" s="175"/>
      <c r="Y21" s="182" t="s">
        <v>48</v>
      </c>
      <c r="Z21" s="183"/>
      <c r="AA21" s="184"/>
      <c r="AB21" s="185" t="s">
        <v>49</v>
      </c>
      <c r="AC21" s="185"/>
      <c r="AD21" s="185"/>
      <c r="AE21" s="42">
        <v>305</v>
      </c>
      <c r="AF21" s="42"/>
      <c r="AG21" s="42"/>
      <c r="AH21" s="42"/>
      <c r="AI21" s="42"/>
      <c r="AJ21" s="42">
        <v>314</v>
      </c>
      <c r="AK21" s="42"/>
      <c r="AL21" s="42"/>
      <c r="AM21" s="42"/>
      <c r="AN21" s="42"/>
      <c r="AO21" s="42">
        <v>289</v>
      </c>
      <c r="AP21" s="42"/>
      <c r="AQ21" s="42"/>
      <c r="AR21" s="42"/>
      <c r="AS21" s="42"/>
      <c r="AT21" s="186"/>
      <c r="AU21" s="186"/>
      <c r="AV21" s="186"/>
      <c r="AW21" s="186"/>
      <c r="AX21" s="187"/>
    </row>
    <row r="22" spans="1:51" ht="23.25" customHeight="1">
      <c r="A22" s="155"/>
      <c r="B22" s="156"/>
      <c r="C22" s="156"/>
      <c r="D22" s="156"/>
      <c r="E22" s="156"/>
      <c r="F22" s="157"/>
      <c r="G22" s="176"/>
      <c r="H22" s="177"/>
      <c r="I22" s="177"/>
      <c r="J22" s="177"/>
      <c r="K22" s="177"/>
      <c r="L22" s="177"/>
      <c r="M22" s="177"/>
      <c r="N22" s="177"/>
      <c r="O22" s="177"/>
      <c r="P22" s="177"/>
      <c r="Q22" s="177"/>
      <c r="R22" s="177"/>
      <c r="S22" s="177"/>
      <c r="T22" s="177"/>
      <c r="U22" s="177"/>
      <c r="V22" s="177"/>
      <c r="W22" s="177"/>
      <c r="X22" s="178"/>
      <c r="Y22" s="51" t="s">
        <v>50</v>
      </c>
      <c r="Z22" s="52"/>
      <c r="AA22" s="89"/>
      <c r="AB22" s="162" t="s">
        <v>49</v>
      </c>
      <c r="AC22" s="162"/>
      <c r="AD22" s="162"/>
      <c r="AE22" s="162" t="s">
        <v>51</v>
      </c>
      <c r="AF22" s="162"/>
      <c r="AG22" s="162"/>
      <c r="AH22" s="162"/>
      <c r="AI22" s="162"/>
      <c r="AJ22" s="162" t="s">
        <v>51</v>
      </c>
      <c r="AK22" s="162"/>
      <c r="AL22" s="162"/>
      <c r="AM22" s="162"/>
      <c r="AN22" s="162"/>
      <c r="AO22" s="162" t="s">
        <v>51</v>
      </c>
      <c r="AP22" s="162"/>
      <c r="AQ22" s="162"/>
      <c r="AR22" s="162"/>
      <c r="AS22" s="162"/>
      <c r="AT22" s="42" t="s">
        <v>52</v>
      </c>
      <c r="AU22" s="42"/>
      <c r="AV22" s="42"/>
      <c r="AW22" s="42"/>
      <c r="AX22" s="169"/>
    </row>
    <row r="23" spans="1:51" ht="32.25" customHeight="1">
      <c r="A23" s="155"/>
      <c r="B23" s="156"/>
      <c r="C23" s="156"/>
      <c r="D23" s="156"/>
      <c r="E23" s="156"/>
      <c r="F23" s="157"/>
      <c r="G23" s="179"/>
      <c r="H23" s="180"/>
      <c r="I23" s="180"/>
      <c r="J23" s="180"/>
      <c r="K23" s="180"/>
      <c r="L23" s="180"/>
      <c r="M23" s="180"/>
      <c r="N23" s="180"/>
      <c r="O23" s="180"/>
      <c r="P23" s="180"/>
      <c r="Q23" s="180"/>
      <c r="R23" s="180"/>
      <c r="S23" s="180"/>
      <c r="T23" s="180"/>
      <c r="U23" s="180"/>
      <c r="V23" s="180"/>
      <c r="W23" s="180"/>
      <c r="X23" s="181"/>
      <c r="Y23" s="51" t="s">
        <v>53</v>
      </c>
      <c r="Z23" s="52"/>
      <c r="AA23" s="89"/>
      <c r="AB23" s="162" t="s">
        <v>54</v>
      </c>
      <c r="AC23" s="162"/>
      <c r="AD23" s="162"/>
      <c r="AE23" s="162">
        <v>85</v>
      </c>
      <c r="AF23" s="162"/>
      <c r="AG23" s="162"/>
      <c r="AH23" s="162"/>
      <c r="AI23" s="162"/>
      <c r="AJ23" s="162">
        <v>83</v>
      </c>
      <c r="AK23" s="162"/>
      <c r="AL23" s="162"/>
      <c r="AM23" s="162"/>
      <c r="AN23" s="162"/>
      <c r="AO23" s="162">
        <v>90</v>
      </c>
      <c r="AP23" s="162"/>
      <c r="AQ23" s="162"/>
      <c r="AR23" s="162"/>
      <c r="AS23" s="162"/>
      <c r="AT23" s="170"/>
      <c r="AU23" s="170"/>
      <c r="AV23" s="170"/>
      <c r="AW23" s="170"/>
      <c r="AX23" s="171"/>
    </row>
    <row r="24" spans="1:51" ht="32.25" customHeight="1">
      <c r="A24" s="241" t="s">
        <v>55</v>
      </c>
      <c r="B24" s="251"/>
      <c r="C24" s="251"/>
      <c r="D24" s="251"/>
      <c r="E24" s="251"/>
      <c r="F24" s="252"/>
      <c r="G24" s="158" t="s">
        <v>56</v>
      </c>
      <c r="H24" s="52"/>
      <c r="I24" s="52"/>
      <c r="J24" s="52"/>
      <c r="K24" s="52"/>
      <c r="L24" s="52"/>
      <c r="M24" s="52"/>
      <c r="N24" s="52"/>
      <c r="O24" s="52"/>
      <c r="P24" s="52"/>
      <c r="Q24" s="52"/>
      <c r="R24" s="52"/>
      <c r="S24" s="52"/>
      <c r="T24" s="52"/>
      <c r="U24" s="52"/>
      <c r="V24" s="52"/>
      <c r="W24" s="52"/>
      <c r="X24" s="89"/>
      <c r="Y24" s="159"/>
      <c r="Z24" s="160"/>
      <c r="AA24" s="161"/>
      <c r="AB24" s="51" t="s">
        <v>45</v>
      </c>
      <c r="AC24" s="52"/>
      <c r="AD24" s="89"/>
      <c r="AE24" s="49" t="s">
        <v>28</v>
      </c>
      <c r="AF24" s="49"/>
      <c r="AG24" s="49"/>
      <c r="AH24" s="49"/>
      <c r="AI24" s="49"/>
      <c r="AJ24" s="49" t="s">
        <v>29</v>
      </c>
      <c r="AK24" s="49"/>
      <c r="AL24" s="49"/>
      <c r="AM24" s="49"/>
      <c r="AN24" s="49"/>
      <c r="AO24" s="49" t="s">
        <v>30</v>
      </c>
      <c r="AP24" s="49"/>
      <c r="AQ24" s="49"/>
      <c r="AR24" s="49"/>
      <c r="AS24" s="49"/>
      <c r="AT24" s="192" t="s">
        <v>57</v>
      </c>
      <c r="AU24" s="193"/>
      <c r="AV24" s="193"/>
      <c r="AW24" s="193"/>
      <c r="AX24" s="194"/>
    </row>
    <row r="25" spans="1:51" ht="15" customHeight="1">
      <c r="A25" s="253"/>
      <c r="B25" s="254"/>
      <c r="C25" s="254"/>
      <c r="D25" s="254"/>
      <c r="E25" s="254"/>
      <c r="F25" s="255"/>
      <c r="G25" s="195" t="s">
        <v>58</v>
      </c>
      <c r="H25" s="196"/>
      <c r="I25" s="196"/>
      <c r="J25" s="196"/>
      <c r="K25" s="196"/>
      <c r="L25" s="196"/>
      <c r="M25" s="196"/>
      <c r="N25" s="196"/>
      <c r="O25" s="196"/>
      <c r="P25" s="196"/>
      <c r="Q25" s="196"/>
      <c r="R25" s="196"/>
      <c r="S25" s="196"/>
      <c r="T25" s="196"/>
      <c r="U25" s="196"/>
      <c r="V25" s="196"/>
      <c r="W25" s="196"/>
      <c r="X25" s="197"/>
      <c r="Y25" s="201" t="s">
        <v>59</v>
      </c>
      <c r="Z25" s="105"/>
      <c r="AA25" s="106"/>
      <c r="AB25" s="202" t="s">
        <v>60</v>
      </c>
      <c r="AC25" s="203"/>
      <c r="AD25" s="204"/>
      <c r="AE25" s="211">
        <v>87600</v>
      </c>
      <c r="AF25" s="212"/>
      <c r="AG25" s="212"/>
      <c r="AH25" s="212"/>
      <c r="AI25" s="212"/>
      <c r="AJ25" s="213">
        <v>87600</v>
      </c>
      <c r="AK25" s="213"/>
      <c r="AL25" s="213"/>
      <c r="AM25" s="213"/>
      <c r="AN25" s="213"/>
      <c r="AO25" s="213">
        <v>87600</v>
      </c>
      <c r="AP25" s="213"/>
      <c r="AQ25" s="213"/>
      <c r="AR25" s="213"/>
      <c r="AS25" s="213"/>
      <c r="AT25" s="214" t="s">
        <v>51</v>
      </c>
      <c r="AU25" s="215"/>
      <c r="AV25" s="215"/>
      <c r="AW25" s="215"/>
      <c r="AX25" s="216"/>
      <c r="AY25" s="3"/>
    </row>
    <row r="26" spans="1:51" ht="15" customHeight="1">
      <c r="A26" s="253"/>
      <c r="B26" s="254"/>
      <c r="C26" s="254"/>
      <c r="D26" s="254"/>
      <c r="E26" s="254"/>
      <c r="F26" s="255"/>
      <c r="G26" s="198"/>
      <c r="H26" s="199"/>
      <c r="I26" s="199"/>
      <c r="J26" s="199"/>
      <c r="K26" s="199"/>
      <c r="L26" s="199"/>
      <c r="M26" s="199"/>
      <c r="N26" s="199"/>
      <c r="O26" s="199"/>
      <c r="P26" s="199"/>
      <c r="Q26" s="199"/>
      <c r="R26" s="199"/>
      <c r="S26" s="199"/>
      <c r="T26" s="199"/>
      <c r="U26" s="199"/>
      <c r="V26" s="199"/>
      <c r="W26" s="199"/>
      <c r="X26" s="200"/>
      <c r="Y26" s="217" t="s">
        <v>61</v>
      </c>
      <c r="Z26" s="105"/>
      <c r="AA26" s="106"/>
      <c r="AB26" s="205"/>
      <c r="AC26" s="206"/>
      <c r="AD26" s="207"/>
      <c r="AE26" s="188">
        <v>87600</v>
      </c>
      <c r="AF26" s="189"/>
      <c r="AG26" s="189"/>
      <c r="AH26" s="189"/>
      <c r="AI26" s="190"/>
      <c r="AJ26" s="188">
        <v>87600</v>
      </c>
      <c r="AK26" s="189"/>
      <c r="AL26" s="189"/>
      <c r="AM26" s="189"/>
      <c r="AN26" s="190"/>
      <c r="AO26" s="188">
        <v>87600</v>
      </c>
      <c r="AP26" s="189"/>
      <c r="AQ26" s="189"/>
      <c r="AR26" s="189"/>
      <c r="AS26" s="190"/>
      <c r="AT26" s="188">
        <v>87600</v>
      </c>
      <c r="AU26" s="189"/>
      <c r="AV26" s="189"/>
      <c r="AW26" s="189"/>
      <c r="AX26" s="191"/>
    </row>
    <row r="27" spans="1:51" ht="15" customHeight="1">
      <c r="A27" s="253"/>
      <c r="B27" s="254"/>
      <c r="C27" s="254"/>
      <c r="D27" s="254"/>
      <c r="E27" s="254"/>
      <c r="F27" s="255"/>
      <c r="G27" s="195" t="s">
        <v>62</v>
      </c>
      <c r="H27" s="196"/>
      <c r="I27" s="196"/>
      <c r="J27" s="196"/>
      <c r="K27" s="196"/>
      <c r="L27" s="196"/>
      <c r="M27" s="196"/>
      <c r="N27" s="196"/>
      <c r="O27" s="196"/>
      <c r="P27" s="196"/>
      <c r="Q27" s="196"/>
      <c r="R27" s="196"/>
      <c r="S27" s="196"/>
      <c r="T27" s="196"/>
      <c r="U27" s="196"/>
      <c r="V27" s="196"/>
      <c r="W27" s="196"/>
      <c r="X27" s="197"/>
      <c r="Y27" s="222" t="s">
        <v>59</v>
      </c>
      <c r="Z27" s="203"/>
      <c r="AA27" s="204"/>
      <c r="AB27" s="205"/>
      <c r="AC27" s="206"/>
      <c r="AD27" s="207"/>
      <c r="AE27" s="223">
        <v>276367</v>
      </c>
      <c r="AF27" s="224"/>
      <c r="AG27" s="224"/>
      <c r="AH27" s="224"/>
      <c r="AI27" s="225"/>
      <c r="AJ27" s="223">
        <v>276367</v>
      </c>
      <c r="AK27" s="224"/>
      <c r="AL27" s="224"/>
      <c r="AM27" s="224"/>
      <c r="AN27" s="225"/>
      <c r="AO27" s="223">
        <v>276367</v>
      </c>
      <c r="AP27" s="224"/>
      <c r="AQ27" s="224"/>
      <c r="AR27" s="224"/>
      <c r="AS27" s="225"/>
      <c r="AT27" s="214" t="s">
        <v>51</v>
      </c>
      <c r="AU27" s="215"/>
      <c r="AV27" s="215"/>
      <c r="AW27" s="215"/>
      <c r="AX27" s="216"/>
    </row>
    <row r="28" spans="1:51" ht="15" customHeight="1">
      <c r="A28" s="253"/>
      <c r="B28" s="254"/>
      <c r="C28" s="254"/>
      <c r="D28" s="254"/>
      <c r="E28" s="254"/>
      <c r="F28" s="255"/>
      <c r="G28" s="198"/>
      <c r="H28" s="199"/>
      <c r="I28" s="199"/>
      <c r="J28" s="199"/>
      <c r="K28" s="199"/>
      <c r="L28" s="199"/>
      <c r="M28" s="199"/>
      <c r="N28" s="199"/>
      <c r="O28" s="199"/>
      <c r="P28" s="199"/>
      <c r="Q28" s="199"/>
      <c r="R28" s="199"/>
      <c r="S28" s="199"/>
      <c r="T28" s="199"/>
      <c r="U28" s="199"/>
      <c r="V28" s="199"/>
      <c r="W28" s="199"/>
      <c r="X28" s="200"/>
      <c r="Y28" s="217" t="s">
        <v>61</v>
      </c>
      <c r="Z28" s="105"/>
      <c r="AA28" s="106"/>
      <c r="AB28" s="205"/>
      <c r="AC28" s="206"/>
      <c r="AD28" s="207"/>
      <c r="AE28" s="218">
        <v>276367</v>
      </c>
      <c r="AF28" s="219"/>
      <c r="AG28" s="219"/>
      <c r="AH28" s="219"/>
      <c r="AI28" s="220"/>
      <c r="AJ28" s="218">
        <v>276367</v>
      </c>
      <c r="AK28" s="219"/>
      <c r="AL28" s="219"/>
      <c r="AM28" s="219"/>
      <c r="AN28" s="220"/>
      <c r="AO28" s="218">
        <v>276367</v>
      </c>
      <c r="AP28" s="219"/>
      <c r="AQ28" s="219"/>
      <c r="AR28" s="219"/>
      <c r="AS28" s="220"/>
      <c r="AT28" s="218">
        <v>276367</v>
      </c>
      <c r="AU28" s="219"/>
      <c r="AV28" s="219"/>
      <c r="AW28" s="219"/>
      <c r="AX28" s="221"/>
    </row>
    <row r="29" spans="1:51" ht="15" customHeight="1">
      <c r="A29" s="253"/>
      <c r="B29" s="254"/>
      <c r="C29" s="254"/>
      <c r="D29" s="254"/>
      <c r="E29" s="254"/>
      <c r="F29" s="255"/>
      <c r="G29" s="195" t="s">
        <v>63</v>
      </c>
      <c r="H29" s="196"/>
      <c r="I29" s="196"/>
      <c r="J29" s="196"/>
      <c r="K29" s="196"/>
      <c r="L29" s="196"/>
      <c r="M29" s="196"/>
      <c r="N29" s="196"/>
      <c r="O29" s="196"/>
      <c r="P29" s="196"/>
      <c r="Q29" s="196"/>
      <c r="R29" s="196"/>
      <c r="S29" s="196"/>
      <c r="T29" s="196"/>
      <c r="U29" s="196"/>
      <c r="V29" s="196"/>
      <c r="W29" s="196"/>
      <c r="X29" s="197"/>
      <c r="Y29" s="222" t="s">
        <v>59</v>
      </c>
      <c r="Z29" s="203"/>
      <c r="AA29" s="204"/>
      <c r="AB29" s="205"/>
      <c r="AC29" s="206"/>
      <c r="AD29" s="207"/>
      <c r="AE29" s="223">
        <v>20440</v>
      </c>
      <c r="AF29" s="224"/>
      <c r="AG29" s="224"/>
      <c r="AH29" s="224"/>
      <c r="AI29" s="225"/>
      <c r="AJ29" s="223">
        <v>20440</v>
      </c>
      <c r="AK29" s="224"/>
      <c r="AL29" s="224"/>
      <c r="AM29" s="224"/>
      <c r="AN29" s="225"/>
      <c r="AO29" s="223">
        <v>20440</v>
      </c>
      <c r="AP29" s="224"/>
      <c r="AQ29" s="224"/>
      <c r="AR29" s="224"/>
      <c r="AS29" s="225"/>
      <c r="AT29" s="214" t="s">
        <v>51</v>
      </c>
      <c r="AU29" s="215"/>
      <c r="AV29" s="215"/>
      <c r="AW29" s="215"/>
      <c r="AX29" s="216"/>
    </row>
    <row r="30" spans="1:51" ht="15" customHeight="1">
      <c r="A30" s="253"/>
      <c r="B30" s="254"/>
      <c r="C30" s="254"/>
      <c r="D30" s="254"/>
      <c r="E30" s="254"/>
      <c r="F30" s="255"/>
      <c r="G30" s="198"/>
      <c r="H30" s="199"/>
      <c r="I30" s="199"/>
      <c r="J30" s="199"/>
      <c r="K30" s="199"/>
      <c r="L30" s="199"/>
      <c r="M30" s="199"/>
      <c r="N30" s="199"/>
      <c r="O30" s="199"/>
      <c r="P30" s="199"/>
      <c r="Q30" s="199"/>
      <c r="R30" s="199"/>
      <c r="S30" s="199"/>
      <c r="T30" s="199"/>
      <c r="U30" s="199"/>
      <c r="V30" s="199"/>
      <c r="W30" s="199"/>
      <c r="X30" s="200"/>
      <c r="Y30" s="217" t="s">
        <v>61</v>
      </c>
      <c r="Z30" s="105"/>
      <c r="AA30" s="106"/>
      <c r="AB30" s="205"/>
      <c r="AC30" s="206"/>
      <c r="AD30" s="207"/>
      <c r="AE30" s="218">
        <v>20440</v>
      </c>
      <c r="AF30" s="219"/>
      <c r="AG30" s="219"/>
      <c r="AH30" s="219"/>
      <c r="AI30" s="220"/>
      <c r="AJ30" s="218">
        <v>20440</v>
      </c>
      <c r="AK30" s="219"/>
      <c r="AL30" s="219"/>
      <c r="AM30" s="219"/>
      <c r="AN30" s="220"/>
      <c r="AO30" s="218">
        <v>20440</v>
      </c>
      <c r="AP30" s="219"/>
      <c r="AQ30" s="219"/>
      <c r="AR30" s="219"/>
      <c r="AS30" s="220"/>
      <c r="AT30" s="218">
        <v>20440</v>
      </c>
      <c r="AU30" s="219"/>
      <c r="AV30" s="219"/>
      <c r="AW30" s="219"/>
      <c r="AX30" s="221"/>
    </row>
    <row r="31" spans="1:51" ht="15" customHeight="1">
      <c r="A31" s="253"/>
      <c r="B31" s="254"/>
      <c r="C31" s="254"/>
      <c r="D31" s="254"/>
      <c r="E31" s="254"/>
      <c r="F31" s="255"/>
      <c r="G31" s="195" t="s">
        <v>64</v>
      </c>
      <c r="H31" s="196"/>
      <c r="I31" s="196"/>
      <c r="J31" s="196"/>
      <c r="K31" s="196"/>
      <c r="L31" s="196"/>
      <c r="M31" s="196"/>
      <c r="N31" s="196"/>
      <c r="O31" s="196"/>
      <c r="P31" s="196"/>
      <c r="Q31" s="196"/>
      <c r="R31" s="196"/>
      <c r="S31" s="196"/>
      <c r="T31" s="196"/>
      <c r="U31" s="196"/>
      <c r="V31" s="196"/>
      <c r="W31" s="196"/>
      <c r="X31" s="197"/>
      <c r="Y31" s="222" t="s">
        <v>59</v>
      </c>
      <c r="Z31" s="203"/>
      <c r="AA31" s="204"/>
      <c r="AB31" s="205"/>
      <c r="AC31" s="206"/>
      <c r="AD31" s="207"/>
      <c r="AE31" s="223">
        <v>41245</v>
      </c>
      <c r="AF31" s="224"/>
      <c r="AG31" s="224"/>
      <c r="AH31" s="224"/>
      <c r="AI31" s="225"/>
      <c r="AJ31" s="223">
        <v>41245</v>
      </c>
      <c r="AK31" s="224"/>
      <c r="AL31" s="224"/>
      <c r="AM31" s="224"/>
      <c r="AN31" s="225"/>
      <c r="AO31" s="223">
        <v>41245</v>
      </c>
      <c r="AP31" s="224"/>
      <c r="AQ31" s="224"/>
      <c r="AR31" s="224"/>
      <c r="AS31" s="225"/>
      <c r="AT31" s="214" t="s">
        <v>51</v>
      </c>
      <c r="AU31" s="215"/>
      <c r="AV31" s="215"/>
      <c r="AW31" s="215"/>
      <c r="AX31" s="216"/>
    </row>
    <row r="32" spans="1:51" ht="15" customHeight="1">
      <c r="A32" s="256"/>
      <c r="B32" s="257"/>
      <c r="C32" s="257"/>
      <c r="D32" s="257"/>
      <c r="E32" s="257"/>
      <c r="F32" s="258"/>
      <c r="G32" s="198"/>
      <c r="H32" s="199"/>
      <c r="I32" s="199"/>
      <c r="J32" s="199"/>
      <c r="K32" s="199"/>
      <c r="L32" s="199"/>
      <c r="M32" s="199"/>
      <c r="N32" s="199"/>
      <c r="O32" s="199"/>
      <c r="P32" s="199"/>
      <c r="Q32" s="199"/>
      <c r="R32" s="199"/>
      <c r="S32" s="199"/>
      <c r="T32" s="199"/>
      <c r="U32" s="199"/>
      <c r="V32" s="199"/>
      <c r="W32" s="199"/>
      <c r="X32" s="200"/>
      <c r="Y32" s="217" t="s">
        <v>61</v>
      </c>
      <c r="Z32" s="105"/>
      <c r="AA32" s="106"/>
      <c r="AB32" s="208"/>
      <c r="AC32" s="209"/>
      <c r="AD32" s="210"/>
      <c r="AE32" s="226">
        <v>41245</v>
      </c>
      <c r="AF32" s="227"/>
      <c r="AG32" s="227"/>
      <c r="AH32" s="227"/>
      <c r="AI32" s="227"/>
      <c r="AJ32" s="226">
        <v>41245</v>
      </c>
      <c r="AK32" s="227"/>
      <c r="AL32" s="227"/>
      <c r="AM32" s="227"/>
      <c r="AN32" s="240"/>
      <c r="AO32" s="218">
        <v>41245</v>
      </c>
      <c r="AP32" s="219"/>
      <c r="AQ32" s="219"/>
      <c r="AR32" s="219"/>
      <c r="AS32" s="220"/>
      <c r="AT32" s="218">
        <v>41245</v>
      </c>
      <c r="AU32" s="219"/>
      <c r="AV32" s="219"/>
      <c r="AW32" s="219"/>
      <c r="AX32" s="221"/>
    </row>
    <row r="33" spans="1:50" ht="32.25" customHeight="1">
      <c r="A33" s="241" t="s">
        <v>65</v>
      </c>
      <c r="B33" s="196"/>
      <c r="C33" s="196"/>
      <c r="D33" s="196"/>
      <c r="E33" s="196"/>
      <c r="F33" s="242"/>
      <c r="G33" s="52" t="s">
        <v>66</v>
      </c>
      <c r="H33" s="52"/>
      <c r="I33" s="52"/>
      <c r="J33" s="52"/>
      <c r="K33" s="52"/>
      <c r="L33" s="52"/>
      <c r="M33" s="52"/>
      <c r="N33" s="52"/>
      <c r="O33" s="52"/>
      <c r="P33" s="52"/>
      <c r="Q33" s="52"/>
      <c r="R33" s="52"/>
      <c r="S33" s="52"/>
      <c r="T33" s="52"/>
      <c r="U33" s="52"/>
      <c r="V33" s="52"/>
      <c r="W33" s="52"/>
      <c r="X33" s="89"/>
      <c r="Y33" s="248"/>
      <c r="Z33" s="249"/>
      <c r="AA33" s="250"/>
      <c r="AB33" s="51" t="s">
        <v>45</v>
      </c>
      <c r="AC33" s="52"/>
      <c r="AD33" s="89"/>
      <c r="AE33" s="51" t="s">
        <v>28</v>
      </c>
      <c r="AF33" s="52"/>
      <c r="AG33" s="52"/>
      <c r="AH33" s="52"/>
      <c r="AI33" s="89"/>
      <c r="AJ33" s="51" t="s">
        <v>29</v>
      </c>
      <c r="AK33" s="52"/>
      <c r="AL33" s="52"/>
      <c r="AM33" s="52"/>
      <c r="AN33" s="89"/>
      <c r="AO33" s="51" t="s">
        <v>30</v>
      </c>
      <c r="AP33" s="52"/>
      <c r="AQ33" s="52"/>
      <c r="AR33" s="52"/>
      <c r="AS33" s="89"/>
      <c r="AT33" s="192" t="s">
        <v>67</v>
      </c>
      <c r="AU33" s="193"/>
      <c r="AV33" s="193"/>
      <c r="AW33" s="193"/>
      <c r="AX33" s="194"/>
    </row>
    <row r="34" spans="1:50" ht="47.25" customHeight="1">
      <c r="A34" s="243"/>
      <c r="B34" s="199"/>
      <c r="C34" s="199"/>
      <c r="D34" s="199"/>
      <c r="E34" s="199"/>
      <c r="F34" s="244"/>
      <c r="G34" s="173" t="s">
        <v>68</v>
      </c>
      <c r="H34" s="174"/>
      <c r="I34" s="174"/>
      <c r="J34" s="174"/>
      <c r="K34" s="174"/>
      <c r="L34" s="174"/>
      <c r="M34" s="174"/>
      <c r="N34" s="174"/>
      <c r="O34" s="174"/>
      <c r="P34" s="174"/>
      <c r="Q34" s="174"/>
      <c r="R34" s="174"/>
      <c r="S34" s="174"/>
      <c r="T34" s="174"/>
      <c r="U34" s="174"/>
      <c r="V34" s="174"/>
      <c r="W34" s="174"/>
      <c r="X34" s="175"/>
      <c r="Y34" s="228" t="s">
        <v>65</v>
      </c>
      <c r="Z34" s="229"/>
      <c r="AA34" s="230"/>
      <c r="AB34" s="231" t="s">
        <v>69</v>
      </c>
      <c r="AC34" s="232"/>
      <c r="AD34" s="233"/>
      <c r="AE34" s="234">
        <f>361000000/338052</f>
        <v>1067.8830475784791</v>
      </c>
      <c r="AF34" s="235"/>
      <c r="AG34" s="235"/>
      <c r="AH34" s="235"/>
      <c r="AI34" s="236"/>
      <c r="AJ34" s="234">
        <f>459000000/338052</f>
        <v>1357.7792765610025</v>
      </c>
      <c r="AK34" s="235"/>
      <c r="AL34" s="235"/>
      <c r="AM34" s="235"/>
      <c r="AN34" s="236"/>
      <c r="AO34" s="234">
        <f>378000000/338052</f>
        <v>1118.1711689325903</v>
      </c>
      <c r="AP34" s="235"/>
      <c r="AQ34" s="235"/>
      <c r="AR34" s="235"/>
      <c r="AS34" s="236"/>
      <c r="AT34" s="234">
        <f>394000000/338052</f>
        <v>1165.5011655011656</v>
      </c>
      <c r="AU34" s="235"/>
      <c r="AV34" s="235"/>
      <c r="AW34" s="235"/>
      <c r="AX34" s="237"/>
    </row>
    <row r="35" spans="1:50" ht="47.25" customHeight="1">
      <c r="A35" s="245"/>
      <c r="B35" s="246"/>
      <c r="C35" s="246"/>
      <c r="D35" s="246"/>
      <c r="E35" s="246"/>
      <c r="F35" s="247"/>
      <c r="G35" s="179"/>
      <c r="H35" s="180"/>
      <c r="I35" s="180"/>
      <c r="J35" s="180"/>
      <c r="K35" s="180"/>
      <c r="L35" s="180"/>
      <c r="M35" s="180"/>
      <c r="N35" s="180"/>
      <c r="O35" s="180"/>
      <c r="P35" s="180"/>
      <c r="Q35" s="180"/>
      <c r="R35" s="180"/>
      <c r="S35" s="180"/>
      <c r="T35" s="180"/>
      <c r="U35" s="180"/>
      <c r="V35" s="180"/>
      <c r="W35" s="180"/>
      <c r="X35" s="181"/>
      <c r="Y35" s="182" t="s">
        <v>70</v>
      </c>
      <c r="Z35" s="105"/>
      <c r="AA35" s="106"/>
      <c r="AB35" s="238" t="s">
        <v>71</v>
      </c>
      <c r="AC35" s="239"/>
      <c r="AD35" s="53"/>
      <c r="AE35" s="271" t="s">
        <v>72</v>
      </c>
      <c r="AF35" s="272"/>
      <c r="AG35" s="272"/>
      <c r="AH35" s="272"/>
      <c r="AI35" s="273"/>
      <c r="AJ35" s="271" t="s">
        <v>73</v>
      </c>
      <c r="AK35" s="272"/>
      <c r="AL35" s="272"/>
      <c r="AM35" s="272"/>
      <c r="AN35" s="273"/>
      <c r="AO35" s="271" t="s">
        <v>74</v>
      </c>
      <c r="AP35" s="272"/>
      <c r="AQ35" s="272"/>
      <c r="AR35" s="272"/>
      <c r="AS35" s="273"/>
      <c r="AT35" s="271" t="s">
        <v>75</v>
      </c>
      <c r="AU35" s="272"/>
      <c r="AV35" s="272"/>
      <c r="AW35" s="272"/>
      <c r="AX35" s="274"/>
    </row>
    <row r="36" spans="1:50" ht="22.5" customHeight="1">
      <c r="A36" s="343" t="s">
        <v>76</v>
      </c>
      <c r="B36" s="344"/>
      <c r="C36" s="275" t="s">
        <v>77</v>
      </c>
      <c r="D36" s="276"/>
      <c r="E36" s="276"/>
      <c r="F36" s="276"/>
      <c r="G36" s="276"/>
      <c r="H36" s="276"/>
      <c r="I36" s="276"/>
      <c r="J36" s="276"/>
      <c r="K36" s="277"/>
      <c r="L36" s="278" t="s">
        <v>78</v>
      </c>
      <c r="M36" s="278"/>
      <c r="N36" s="278"/>
      <c r="O36" s="278"/>
      <c r="P36" s="278"/>
      <c r="Q36" s="278"/>
      <c r="R36" s="279" t="s">
        <v>32</v>
      </c>
      <c r="S36" s="279"/>
      <c r="T36" s="279"/>
      <c r="U36" s="279"/>
      <c r="V36" s="279"/>
      <c r="W36" s="279"/>
      <c r="X36" s="280" t="s">
        <v>79</v>
      </c>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81"/>
    </row>
    <row r="37" spans="1:50" ht="22.5" customHeight="1">
      <c r="A37" s="345"/>
      <c r="B37" s="346"/>
      <c r="C37" s="282" t="s">
        <v>80</v>
      </c>
      <c r="D37" s="283"/>
      <c r="E37" s="283"/>
      <c r="F37" s="283"/>
      <c r="G37" s="283"/>
      <c r="H37" s="283"/>
      <c r="I37" s="283"/>
      <c r="J37" s="283"/>
      <c r="K37" s="284"/>
      <c r="L37" s="267">
        <f>97/1000</f>
        <v>9.7000000000000003E-2</v>
      </c>
      <c r="M37" s="267"/>
      <c r="N37" s="267"/>
      <c r="O37" s="267"/>
      <c r="P37" s="267"/>
      <c r="Q37" s="267"/>
      <c r="R37" s="528">
        <v>0.1</v>
      </c>
      <c r="S37" s="528"/>
      <c r="T37" s="528"/>
      <c r="U37" s="528"/>
      <c r="V37" s="528"/>
      <c r="W37" s="528"/>
      <c r="X37" s="529" t="s">
        <v>260</v>
      </c>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1"/>
    </row>
    <row r="38" spans="1:50" ht="22.5" customHeight="1">
      <c r="A38" s="345"/>
      <c r="B38" s="346"/>
      <c r="C38" s="268" t="s">
        <v>81</v>
      </c>
      <c r="D38" s="269"/>
      <c r="E38" s="269"/>
      <c r="F38" s="269"/>
      <c r="G38" s="269"/>
      <c r="H38" s="269"/>
      <c r="I38" s="269"/>
      <c r="J38" s="269"/>
      <c r="K38" s="270"/>
      <c r="L38" s="262">
        <f>(1039+42735+1016+1708+20565+145394+158873+1781+1087)/1000</f>
        <v>374.19799999999998</v>
      </c>
      <c r="M38" s="262"/>
      <c r="N38" s="262"/>
      <c r="O38" s="262"/>
      <c r="P38" s="262"/>
      <c r="Q38" s="262"/>
      <c r="R38" s="530">
        <f>359115/1000</f>
        <v>359.11500000000001</v>
      </c>
      <c r="S38" s="530"/>
      <c r="T38" s="530"/>
      <c r="U38" s="530"/>
      <c r="V38" s="530"/>
      <c r="W38" s="530"/>
      <c r="X38" s="263" t="s">
        <v>261</v>
      </c>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5"/>
    </row>
    <row r="39" spans="1:50" ht="22.5" customHeight="1">
      <c r="A39" s="345"/>
      <c r="B39" s="346"/>
      <c r="C39" s="259" t="s">
        <v>82</v>
      </c>
      <c r="D39" s="260"/>
      <c r="E39" s="260"/>
      <c r="F39" s="260"/>
      <c r="G39" s="260"/>
      <c r="H39" s="260"/>
      <c r="I39" s="260"/>
      <c r="J39" s="260"/>
      <c r="K39" s="261"/>
      <c r="L39" s="262">
        <f>19261/1000</f>
        <v>19.260999999999999</v>
      </c>
      <c r="M39" s="262"/>
      <c r="N39" s="262"/>
      <c r="O39" s="262"/>
      <c r="P39" s="262"/>
      <c r="Q39" s="262"/>
      <c r="R39" s="530">
        <f>15728/1000</f>
        <v>15.728</v>
      </c>
      <c r="S39" s="530"/>
      <c r="T39" s="530"/>
      <c r="U39" s="530"/>
      <c r="V39" s="530"/>
      <c r="W39" s="530"/>
      <c r="X39" s="263"/>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5"/>
    </row>
    <row r="40" spans="1:50" ht="22.5" customHeight="1">
      <c r="A40" s="345"/>
      <c r="B40" s="346"/>
      <c r="C40" s="259" t="s">
        <v>83</v>
      </c>
      <c r="D40" s="260"/>
      <c r="E40" s="260"/>
      <c r="F40" s="260"/>
      <c r="G40" s="260"/>
      <c r="H40" s="260"/>
      <c r="I40" s="260"/>
      <c r="J40" s="260"/>
      <c r="K40" s="261"/>
      <c r="L40" s="266">
        <f>21/1000</f>
        <v>2.1000000000000001E-2</v>
      </c>
      <c r="M40" s="266"/>
      <c r="N40" s="266"/>
      <c r="O40" s="266"/>
      <c r="P40" s="266"/>
      <c r="Q40" s="266"/>
      <c r="R40" s="531">
        <v>0.02</v>
      </c>
      <c r="S40" s="531"/>
      <c r="T40" s="531"/>
      <c r="U40" s="531"/>
      <c r="V40" s="531"/>
      <c r="W40" s="531"/>
      <c r="X40" s="263"/>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5"/>
    </row>
    <row r="41" spans="1:50" ht="22.5" customHeight="1">
      <c r="A41" s="345"/>
      <c r="B41" s="346"/>
      <c r="C41" s="329"/>
      <c r="D41" s="330"/>
      <c r="E41" s="330"/>
      <c r="F41" s="330"/>
      <c r="G41" s="330"/>
      <c r="H41" s="330"/>
      <c r="I41" s="330"/>
      <c r="J41" s="330"/>
      <c r="K41" s="331"/>
      <c r="L41" s="332"/>
      <c r="M41" s="332"/>
      <c r="N41" s="332"/>
      <c r="O41" s="332"/>
      <c r="P41" s="332"/>
      <c r="Q41" s="332"/>
      <c r="R41" s="333"/>
      <c r="S41" s="333"/>
      <c r="T41" s="333"/>
      <c r="U41" s="333"/>
      <c r="V41" s="333"/>
      <c r="W41" s="333"/>
      <c r="X41" s="263"/>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5"/>
    </row>
    <row r="42" spans="1:50" ht="22.5" customHeight="1">
      <c r="A42" s="345"/>
      <c r="B42" s="346"/>
      <c r="C42" s="334"/>
      <c r="D42" s="335"/>
      <c r="E42" s="335"/>
      <c r="F42" s="335"/>
      <c r="G42" s="335"/>
      <c r="H42" s="335"/>
      <c r="I42" s="335"/>
      <c r="J42" s="335"/>
      <c r="K42" s="336"/>
      <c r="L42" s="337"/>
      <c r="M42" s="338"/>
      <c r="N42" s="338"/>
      <c r="O42" s="338"/>
      <c r="P42" s="338"/>
      <c r="Q42" s="339"/>
      <c r="R42" s="340"/>
      <c r="S42" s="341"/>
      <c r="T42" s="341"/>
      <c r="U42" s="341"/>
      <c r="V42" s="341"/>
      <c r="W42" s="342"/>
      <c r="X42" s="263"/>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5"/>
    </row>
    <row r="43" spans="1:50" ht="22.5" customHeight="1" thickBot="1">
      <c r="A43" s="347"/>
      <c r="B43" s="348"/>
      <c r="C43" s="312" t="s">
        <v>40</v>
      </c>
      <c r="D43" s="313"/>
      <c r="E43" s="313"/>
      <c r="F43" s="313"/>
      <c r="G43" s="313"/>
      <c r="H43" s="313"/>
      <c r="I43" s="313"/>
      <c r="J43" s="313"/>
      <c r="K43" s="314"/>
      <c r="L43" s="315">
        <v>394</v>
      </c>
      <c r="M43" s="316"/>
      <c r="N43" s="316"/>
      <c r="O43" s="316"/>
      <c r="P43" s="316"/>
      <c r="Q43" s="317"/>
      <c r="R43" s="315">
        <f>SUM(R37:W40)</f>
        <v>374.96300000000002</v>
      </c>
      <c r="S43" s="316"/>
      <c r="T43" s="316"/>
      <c r="U43" s="316"/>
      <c r="V43" s="316"/>
      <c r="W43" s="317"/>
      <c r="X43" s="318"/>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20"/>
    </row>
    <row r="44" spans="1:50" ht="14.25" hidden="1" thickBot="1">
      <c r="A44" s="4"/>
      <c r="B44" s="5"/>
      <c r="C44" s="6"/>
      <c r="D44" s="6"/>
      <c r="E44" s="6"/>
      <c r="F44" s="6"/>
      <c r="G44" s="6"/>
      <c r="H44" s="6"/>
      <c r="I44" s="6"/>
      <c r="J44" s="6"/>
      <c r="K44" s="6"/>
      <c r="L44" s="7"/>
      <c r="M44" s="7"/>
      <c r="N44" s="7"/>
      <c r="O44" s="7"/>
      <c r="P44" s="7"/>
      <c r="Q44" s="7"/>
      <c r="R44" s="7"/>
      <c r="S44" s="7"/>
      <c r="T44" s="7"/>
      <c r="U44" s="7"/>
      <c r="V44" s="7"/>
      <c r="W44" s="7"/>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9"/>
    </row>
    <row r="45" spans="1:50" ht="21" customHeight="1">
      <c r="A45" s="321" t="s">
        <v>84</v>
      </c>
      <c r="B45" s="322"/>
      <c r="C45" s="322"/>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3"/>
    </row>
    <row r="46" spans="1:50" ht="21" customHeight="1">
      <c r="A46" s="10"/>
      <c r="B46" s="11"/>
      <c r="C46" s="324" t="s">
        <v>85</v>
      </c>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6"/>
      <c r="AD46" s="325" t="s">
        <v>86</v>
      </c>
      <c r="AE46" s="325"/>
      <c r="AF46" s="325"/>
      <c r="AG46" s="327" t="s">
        <v>87</v>
      </c>
      <c r="AH46" s="325"/>
      <c r="AI46" s="325"/>
      <c r="AJ46" s="325"/>
      <c r="AK46" s="325"/>
      <c r="AL46" s="325"/>
      <c r="AM46" s="325"/>
      <c r="AN46" s="325"/>
      <c r="AO46" s="325"/>
      <c r="AP46" s="325"/>
      <c r="AQ46" s="325"/>
      <c r="AR46" s="325"/>
      <c r="AS46" s="325"/>
      <c r="AT46" s="325"/>
      <c r="AU46" s="325"/>
      <c r="AV46" s="325"/>
      <c r="AW46" s="325"/>
      <c r="AX46" s="328"/>
    </row>
    <row r="47" spans="1:50" ht="30.75" customHeight="1">
      <c r="A47" s="285" t="s">
        <v>88</v>
      </c>
      <c r="B47" s="286"/>
      <c r="C47" s="291" t="s">
        <v>89</v>
      </c>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3"/>
      <c r="AD47" s="294" t="s">
        <v>90</v>
      </c>
      <c r="AE47" s="295"/>
      <c r="AF47" s="295"/>
      <c r="AG47" s="296" t="s">
        <v>91</v>
      </c>
      <c r="AH47" s="297"/>
      <c r="AI47" s="297"/>
      <c r="AJ47" s="297"/>
      <c r="AK47" s="297"/>
      <c r="AL47" s="297"/>
      <c r="AM47" s="297"/>
      <c r="AN47" s="297"/>
      <c r="AO47" s="297"/>
      <c r="AP47" s="297"/>
      <c r="AQ47" s="297"/>
      <c r="AR47" s="297"/>
      <c r="AS47" s="297"/>
      <c r="AT47" s="297"/>
      <c r="AU47" s="297"/>
      <c r="AV47" s="297"/>
      <c r="AW47" s="297"/>
      <c r="AX47" s="298"/>
    </row>
    <row r="48" spans="1:50" ht="30" customHeight="1">
      <c r="A48" s="287"/>
      <c r="B48" s="288"/>
      <c r="C48" s="302" t="s">
        <v>92</v>
      </c>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4"/>
      <c r="AD48" s="305" t="s">
        <v>90</v>
      </c>
      <c r="AE48" s="306"/>
      <c r="AF48" s="306"/>
      <c r="AG48" s="263"/>
      <c r="AH48" s="264"/>
      <c r="AI48" s="264"/>
      <c r="AJ48" s="264"/>
      <c r="AK48" s="264"/>
      <c r="AL48" s="264"/>
      <c r="AM48" s="264"/>
      <c r="AN48" s="264"/>
      <c r="AO48" s="264"/>
      <c r="AP48" s="264"/>
      <c r="AQ48" s="264"/>
      <c r="AR48" s="264"/>
      <c r="AS48" s="264"/>
      <c r="AT48" s="264"/>
      <c r="AU48" s="264"/>
      <c r="AV48" s="264"/>
      <c r="AW48" s="264"/>
      <c r="AX48" s="265"/>
    </row>
    <row r="49" spans="1:50" ht="34.5" customHeight="1">
      <c r="A49" s="289"/>
      <c r="B49" s="290"/>
      <c r="C49" s="307" t="s">
        <v>93</v>
      </c>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9"/>
      <c r="AD49" s="310" t="s">
        <v>90</v>
      </c>
      <c r="AE49" s="311"/>
      <c r="AF49" s="311"/>
      <c r="AG49" s="299"/>
      <c r="AH49" s="300"/>
      <c r="AI49" s="300"/>
      <c r="AJ49" s="300"/>
      <c r="AK49" s="300"/>
      <c r="AL49" s="300"/>
      <c r="AM49" s="300"/>
      <c r="AN49" s="300"/>
      <c r="AO49" s="300"/>
      <c r="AP49" s="300"/>
      <c r="AQ49" s="300"/>
      <c r="AR49" s="300"/>
      <c r="AS49" s="300"/>
      <c r="AT49" s="300"/>
      <c r="AU49" s="300"/>
      <c r="AV49" s="300"/>
      <c r="AW49" s="300"/>
      <c r="AX49" s="301"/>
    </row>
    <row r="50" spans="1:50" ht="26.25" customHeight="1">
      <c r="A50" s="353" t="s">
        <v>94</v>
      </c>
      <c r="B50" s="354"/>
      <c r="C50" s="376" t="s">
        <v>95</v>
      </c>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8" t="s">
        <v>90</v>
      </c>
      <c r="AE50" s="359"/>
      <c r="AF50" s="359"/>
      <c r="AG50" s="349" t="s">
        <v>96</v>
      </c>
      <c r="AH50" s="360"/>
      <c r="AI50" s="360"/>
      <c r="AJ50" s="360"/>
      <c r="AK50" s="360"/>
      <c r="AL50" s="360"/>
      <c r="AM50" s="360"/>
      <c r="AN50" s="360"/>
      <c r="AO50" s="360"/>
      <c r="AP50" s="360"/>
      <c r="AQ50" s="360"/>
      <c r="AR50" s="360"/>
      <c r="AS50" s="360"/>
      <c r="AT50" s="360"/>
      <c r="AU50" s="360"/>
      <c r="AV50" s="360"/>
      <c r="AW50" s="360"/>
      <c r="AX50" s="361"/>
    </row>
    <row r="51" spans="1:50" ht="26.25" customHeight="1">
      <c r="A51" s="287"/>
      <c r="B51" s="288"/>
      <c r="C51" s="352" t="s">
        <v>97</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5" t="s">
        <v>51</v>
      </c>
      <c r="AE51" s="306"/>
      <c r="AF51" s="306"/>
      <c r="AG51" s="362"/>
      <c r="AH51" s="363"/>
      <c r="AI51" s="363"/>
      <c r="AJ51" s="363"/>
      <c r="AK51" s="363"/>
      <c r="AL51" s="363"/>
      <c r="AM51" s="363"/>
      <c r="AN51" s="363"/>
      <c r="AO51" s="363"/>
      <c r="AP51" s="363"/>
      <c r="AQ51" s="363"/>
      <c r="AR51" s="363"/>
      <c r="AS51" s="363"/>
      <c r="AT51" s="363"/>
      <c r="AU51" s="363"/>
      <c r="AV51" s="363"/>
      <c r="AW51" s="363"/>
      <c r="AX51" s="364"/>
    </row>
    <row r="52" spans="1:50" ht="26.25" customHeight="1">
      <c r="A52" s="287"/>
      <c r="B52" s="288"/>
      <c r="C52" s="352" t="s">
        <v>98</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5" t="s">
        <v>90</v>
      </c>
      <c r="AE52" s="306"/>
      <c r="AF52" s="306"/>
      <c r="AG52" s="362"/>
      <c r="AH52" s="363"/>
      <c r="AI52" s="363"/>
      <c r="AJ52" s="363"/>
      <c r="AK52" s="363"/>
      <c r="AL52" s="363"/>
      <c r="AM52" s="363"/>
      <c r="AN52" s="363"/>
      <c r="AO52" s="363"/>
      <c r="AP52" s="363"/>
      <c r="AQ52" s="363"/>
      <c r="AR52" s="363"/>
      <c r="AS52" s="363"/>
      <c r="AT52" s="363"/>
      <c r="AU52" s="363"/>
      <c r="AV52" s="363"/>
      <c r="AW52" s="363"/>
      <c r="AX52" s="364"/>
    </row>
    <row r="53" spans="1:50" ht="26.25" customHeight="1">
      <c r="A53" s="287"/>
      <c r="B53" s="288"/>
      <c r="C53" s="352" t="s">
        <v>99</v>
      </c>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5" t="s">
        <v>51</v>
      </c>
      <c r="AE53" s="306"/>
      <c r="AF53" s="306"/>
      <c r="AG53" s="362"/>
      <c r="AH53" s="363"/>
      <c r="AI53" s="363"/>
      <c r="AJ53" s="363"/>
      <c r="AK53" s="363"/>
      <c r="AL53" s="363"/>
      <c r="AM53" s="363"/>
      <c r="AN53" s="363"/>
      <c r="AO53" s="363"/>
      <c r="AP53" s="363"/>
      <c r="AQ53" s="363"/>
      <c r="AR53" s="363"/>
      <c r="AS53" s="363"/>
      <c r="AT53" s="363"/>
      <c r="AU53" s="363"/>
      <c r="AV53" s="363"/>
      <c r="AW53" s="363"/>
      <c r="AX53" s="364"/>
    </row>
    <row r="54" spans="1:50" ht="26.25" customHeight="1">
      <c r="A54" s="287"/>
      <c r="B54" s="288"/>
      <c r="C54" s="352" t="s">
        <v>100</v>
      </c>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70"/>
      <c r="AD54" s="305" t="s">
        <v>90</v>
      </c>
      <c r="AE54" s="306"/>
      <c r="AF54" s="306"/>
      <c r="AG54" s="362"/>
      <c r="AH54" s="363"/>
      <c r="AI54" s="363"/>
      <c r="AJ54" s="363"/>
      <c r="AK54" s="363"/>
      <c r="AL54" s="363"/>
      <c r="AM54" s="363"/>
      <c r="AN54" s="363"/>
      <c r="AO54" s="363"/>
      <c r="AP54" s="363"/>
      <c r="AQ54" s="363"/>
      <c r="AR54" s="363"/>
      <c r="AS54" s="363"/>
      <c r="AT54" s="363"/>
      <c r="AU54" s="363"/>
      <c r="AV54" s="363"/>
      <c r="AW54" s="363"/>
      <c r="AX54" s="364"/>
    </row>
    <row r="55" spans="1:50" ht="26.25" customHeight="1">
      <c r="A55" s="287"/>
      <c r="B55" s="288"/>
      <c r="C55" s="371" t="s">
        <v>101</v>
      </c>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10" t="s">
        <v>51</v>
      </c>
      <c r="AE55" s="311"/>
      <c r="AF55" s="311"/>
      <c r="AG55" s="365"/>
      <c r="AH55" s="366"/>
      <c r="AI55" s="366"/>
      <c r="AJ55" s="366"/>
      <c r="AK55" s="366"/>
      <c r="AL55" s="366"/>
      <c r="AM55" s="366"/>
      <c r="AN55" s="366"/>
      <c r="AO55" s="366"/>
      <c r="AP55" s="366"/>
      <c r="AQ55" s="366"/>
      <c r="AR55" s="366"/>
      <c r="AS55" s="366"/>
      <c r="AT55" s="366"/>
      <c r="AU55" s="366"/>
      <c r="AV55" s="366"/>
      <c r="AW55" s="366"/>
      <c r="AX55" s="367"/>
    </row>
    <row r="56" spans="1:50" ht="30" customHeight="1">
      <c r="A56" s="353" t="s">
        <v>102</v>
      </c>
      <c r="B56" s="354"/>
      <c r="C56" s="373" t="s">
        <v>103</v>
      </c>
      <c r="D56" s="374"/>
      <c r="E56" s="374"/>
      <c r="F56" s="374"/>
      <c r="G56" s="374"/>
      <c r="H56" s="374"/>
      <c r="I56" s="374"/>
      <c r="J56" s="374"/>
      <c r="K56" s="374"/>
      <c r="L56" s="374"/>
      <c r="M56" s="374"/>
      <c r="N56" s="374"/>
      <c r="O56" s="374"/>
      <c r="P56" s="374"/>
      <c r="Q56" s="374"/>
      <c r="R56" s="374"/>
      <c r="S56" s="374"/>
      <c r="T56" s="374"/>
      <c r="U56" s="374"/>
      <c r="V56" s="374"/>
      <c r="W56" s="374"/>
      <c r="X56" s="374"/>
      <c r="Y56" s="374"/>
      <c r="Z56" s="374"/>
      <c r="AA56" s="374"/>
      <c r="AB56" s="374"/>
      <c r="AC56" s="375"/>
      <c r="AD56" s="358" t="s">
        <v>90</v>
      </c>
      <c r="AE56" s="359"/>
      <c r="AF56" s="359"/>
      <c r="AG56" s="349" t="s">
        <v>104</v>
      </c>
      <c r="AH56" s="350"/>
      <c r="AI56" s="350"/>
      <c r="AJ56" s="350"/>
      <c r="AK56" s="350"/>
      <c r="AL56" s="350"/>
      <c r="AM56" s="350"/>
      <c r="AN56" s="350"/>
      <c r="AO56" s="350"/>
      <c r="AP56" s="350"/>
      <c r="AQ56" s="350"/>
      <c r="AR56" s="350"/>
      <c r="AS56" s="350"/>
      <c r="AT56" s="350"/>
      <c r="AU56" s="350"/>
      <c r="AV56" s="350"/>
      <c r="AW56" s="350"/>
      <c r="AX56" s="351"/>
    </row>
    <row r="57" spans="1:50" ht="26.25" customHeight="1">
      <c r="A57" s="287"/>
      <c r="B57" s="288"/>
      <c r="C57" s="352" t="s">
        <v>105</v>
      </c>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5" t="s">
        <v>90</v>
      </c>
      <c r="AE57" s="306"/>
      <c r="AF57" s="306"/>
      <c r="AG57" s="263"/>
      <c r="AH57" s="264"/>
      <c r="AI57" s="264"/>
      <c r="AJ57" s="264"/>
      <c r="AK57" s="264"/>
      <c r="AL57" s="264"/>
      <c r="AM57" s="264"/>
      <c r="AN57" s="264"/>
      <c r="AO57" s="264"/>
      <c r="AP57" s="264"/>
      <c r="AQ57" s="264"/>
      <c r="AR57" s="264"/>
      <c r="AS57" s="264"/>
      <c r="AT57" s="264"/>
      <c r="AU57" s="264"/>
      <c r="AV57" s="264"/>
      <c r="AW57" s="264"/>
      <c r="AX57" s="265"/>
    </row>
    <row r="58" spans="1:50" ht="26.25" customHeight="1">
      <c r="A58" s="287"/>
      <c r="B58" s="288"/>
      <c r="C58" s="352" t="s">
        <v>106</v>
      </c>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5" t="s">
        <v>51</v>
      </c>
      <c r="AE58" s="306"/>
      <c r="AF58" s="306"/>
      <c r="AG58" s="263"/>
      <c r="AH58" s="264"/>
      <c r="AI58" s="264"/>
      <c r="AJ58" s="264"/>
      <c r="AK58" s="264"/>
      <c r="AL58" s="264"/>
      <c r="AM58" s="264"/>
      <c r="AN58" s="264"/>
      <c r="AO58" s="264"/>
      <c r="AP58" s="264"/>
      <c r="AQ58" s="264"/>
      <c r="AR58" s="264"/>
      <c r="AS58" s="264"/>
      <c r="AT58" s="264"/>
      <c r="AU58" s="264"/>
      <c r="AV58" s="264"/>
      <c r="AW58" s="264"/>
      <c r="AX58" s="265"/>
    </row>
    <row r="59" spans="1:50" ht="33" customHeight="1">
      <c r="A59" s="353" t="s">
        <v>107</v>
      </c>
      <c r="B59" s="354"/>
      <c r="C59" s="355" t="s">
        <v>108</v>
      </c>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7"/>
      <c r="AD59" s="358" t="s">
        <v>51</v>
      </c>
      <c r="AE59" s="359"/>
      <c r="AF59" s="359"/>
      <c r="AG59" s="349"/>
      <c r="AH59" s="360"/>
      <c r="AI59" s="360"/>
      <c r="AJ59" s="360"/>
      <c r="AK59" s="360"/>
      <c r="AL59" s="360"/>
      <c r="AM59" s="360"/>
      <c r="AN59" s="360"/>
      <c r="AO59" s="360"/>
      <c r="AP59" s="360"/>
      <c r="AQ59" s="360"/>
      <c r="AR59" s="360"/>
      <c r="AS59" s="360"/>
      <c r="AT59" s="360"/>
      <c r="AU59" s="360"/>
      <c r="AV59" s="360"/>
      <c r="AW59" s="360"/>
      <c r="AX59" s="361"/>
    </row>
    <row r="60" spans="1:50" ht="26.25" customHeight="1">
      <c r="A60" s="287"/>
      <c r="B60" s="288"/>
      <c r="C60" s="368" t="s">
        <v>0</v>
      </c>
      <c r="D60" s="369"/>
      <c r="E60" s="369"/>
      <c r="F60" s="369"/>
      <c r="G60" s="402" t="s">
        <v>109</v>
      </c>
      <c r="H60" s="403"/>
      <c r="I60" s="403"/>
      <c r="J60" s="403"/>
      <c r="K60" s="403"/>
      <c r="L60" s="403"/>
      <c r="M60" s="403"/>
      <c r="N60" s="403"/>
      <c r="O60" s="403"/>
      <c r="P60" s="403"/>
      <c r="Q60" s="403"/>
      <c r="R60" s="403"/>
      <c r="S60" s="404"/>
      <c r="T60" s="405" t="s">
        <v>110</v>
      </c>
      <c r="U60" s="406"/>
      <c r="V60" s="406"/>
      <c r="W60" s="406"/>
      <c r="X60" s="406"/>
      <c r="Y60" s="406"/>
      <c r="Z60" s="406"/>
      <c r="AA60" s="406"/>
      <c r="AB60" s="406"/>
      <c r="AC60" s="406"/>
      <c r="AD60" s="406"/>
      <c r="AE60" s="406"/>
      <c r="AF60" s="406"/>
      <c r="AG60" s="362"/>
      <c r="AH60" s="363"/>
      <c r="AI60" s="363"/>
      <c r="AJ60" s="363"/>
      <c r="AK60" s="363"/>
      <c r="AL60" s="363"/>
      <c r="AM60" s="363"/>
      <c r="AN60" s="363"/>
      <c r="AO60" s="363"/>
      <c r="AP60" s="363"/>
      <c r="AQ60" s="363"/>
      <c r="AR60" s="363"/>
      <c r="AS60" s="363"/>
      <c r="AT60" s="363"/>
      <c r="AU60" s="363"/>
      <c r="AV60" s="363"/>
      <c r="AW60" s="363"/>
      <c r="AX60" s="364"/>
    </row>
    <row r="61" spans="1:50" ht="26.25" customHeight="1">
      <c r="A61" s="287"/>
      <c r="B61" s="288"/>
      <c r="C61" s="407"/>
      <c r="D61" s="408"/>
      <c r="E61" s="408"/>
      <c r="F61" s="408"/>
      <c r="G61" s="409"/>
      <c r="H61" s="304"/>
      <c r="I61" s="304"/>
      <c r="J61" s="304"/>
      <c r="K61" s="304"/>
      <c r="L61" s="304"/>
      <c r="M61" s="304"/>
      <c r="N61" s="304"/>
      <c r="O61" s="304"/>
      <c r="P61" s="304"/>
      <c r="Q61" s="304"/>
      <c r="R61" s="304"/>
      <c r="S61" s="410"/>
      <c r="T61" s="411"/>
      <c r="U61" s="304"/>
      <c r="V61" s="304"/>
      <c r="W61" s="304"/>
      <c r="X61" s="304"/>
      <c r="Y61" s="304"/>
      <c r="Z61" s="304"/>
      <c r="AA61" s="304"/>
      <c r="AB61" s="304"/>
      <c r="AC61" s="304"/>
      <c r="AD61" s="304"/>
      <c r="AE61" s="304"/>
      <c r="AF61" s="304"/>
      <c r="AG61" s="362"/>
      <c r="AH61" s="363"/>
      <c r="AI61" s="363"/>
      <c r="AJ61" s="363"/>
      <c r="AK61" s="363"/>
      <c r="AL61" s="363"/>
      <c r="AM61" s="363"/>
      <c r="AN61" s="363"/>
      <c r="AO61" s="363"/>
      <c r="AP61" s="363"/>
      <c r="AQ61" s="363"/>
      <c r="AR61" s="363"/>
      <c r="AS61" s="363"/>
      <c r="AT61" s="363"/>
      <c r="AU61" s="363"/>
      <c r="AV61" s="363"/>
      <c r="AW61" s="363"/>
      <c r="AX61" s="364"/>
    </row>
    <row r="62" spans="1:50" ht="26.25" customHeight="1">
      <c r="A62" s="289"/>
      <c r="B62" s="290"/>
      <c r="C62" s="412"/>
      <c r="D62" s="413"/>
      <c r="E62" s="413"/>
      <c r="F62" s="413"/>
      <c r="G62" s="414"/>
      <c r="H62" s="372"/>
      <c r="I62" s="372"/>
      <c r="J62" s="372"/>
      <c r="K62" s="372"/>
      <c r="L62" s="372"/>
      <c r="M62" s="372"/>
      <c r="N62" s="372"/>
      <c r="O62" s="372"/>
      <c r="P62" s="372"/>
      <c r="Q62" s="372"/>
      <c r="R62" s="372"/>
      <c r="S62" s="415"/>
      <c r="T62" s="416"/>
      <c r="U62" s="417"/>
      <c r="V62" s="417"/>
      <c r="W62" s="417"/>
      <c r="X62" s="417"/>
      <c r="Y62" s="417"/>
      <c r="Z62" s="417"/>
      <c r="AA62" s="417"/>
      <c r="AB62" s="417"/>
      <c r="AC62" s="417"/>
      <c r="AD62" s="417"/>
      <c r="AE62" s="417"/>
      <c r="AF62" s="417"/>
      <c r="AG62" s="365"/>
      <c r="AH62" s="366"/>
      <c r="AI62" s="366"/>
      <c r="AJ62" s="366"/>
      <c r="AK62" s="366"/>
      <c r="AL62" s="366"/>
      <c r="AM62" s="366"/>
      <c r="AN62" s="366"/>
      <c r="AO62" s="366"/>
      <c r="AP62" s="366"/>
      <c r="AQ62" s="366"/>
      <c r="AR62" s="366"/>
      <c r="AS62" s="366"/>
      <c r="AT62" s="366"/>
      <c r="AU62" s="366"/>
      <c r="AV62" s="366"/>
      <c r="AW62" s="366"/>
      <c r="AX62" s="367"/>
    </row>
    <row r="63" spans="1:50" ht="64.5" customHeight="1">
      <c r="A63" s="353" t="s">
        <v>111</v>
      </c>
      <c r="B63" s="388"/>
      <c r="C63" s="391" t="s">
        <v>112</v>
      </c>
      <c r="D63" s="196"/>
      <c r="E63" s="196"/>
      <c r="F63" s="197"/>
      <c r="G63" s="174" t="s">
        <v>113</v>
      </c>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3"/>
    </row>
    <row r="64" spans="1:50" ht="66.75" customHeight="1" thickBot="1">
      <c r="A64" s="389"/>
      <c r="B64" s="390"/>
      <c r="C64" s="394" t="s">
        <v>114</v>
      </c>
      <c r="D64" s="395"/>
      <c r="E64" s="395"/>
      <c r="F64" s="396"/>
      <c r="G64" s="397" t="s">
        <v>115</v>
      </c>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row>
    <row r="65" spans="1:51" ht="21" customHeight="1">
      <c r="A65" s="399" t="s">
        <v>116</v>
      </c>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1" ht="120" customHeight="1" thickBot="1">
      <c r="A66" s="377"/>
      <c r="B66" s="378"/>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c r="AR66" s="378"/>
      <c r="AS66" s="378"/>
      <c r="AT66" s="378"/>
      <c r="AU66" s="378"/>
      <c r="AV66" s="378"/>
      <c r="AW66" s="378"/>
      <c r="AX66" s="379"/>
    </row>
    <row r="67" spans="1:51" ht="21" customHeight="1">
      <c r="A67" s="380" t="s">
        <v>117</v>
      </c>
      <c r="B67" s="381"/>
      <c r="C67" s="381"/>
      <c r="D67" s="381"/>
      <c r="E67" s="381"/>
      <c r="F67" s="381"/>
      <c r="G67" s="381"/>
      <c r="H67" s="381"/>
      <c r="I67" s="381"/>
      <c r="J67" s="381"/>
      <c r="K67" s="381"/>
      <c r="L67" s="381"/>
      <c r="M67" s="381"/>
      <c r="N67" s="381"/>
      <c r="O67" s="381"/>
      <c r="P67" s="381"/>
      <c r="Q67" s="381"/>
      <c r="R67" s="381"/>
      <c r="S67" s="381"/>
      <c r="T67" s="381"/>
      <c r="U67" s="381"/>
      <c r="V67" s="381"/>
      <c r="W67" s="381"/>
      <c r="X67" s="381"/>
      <c r="Y67" s="381"/>
      <c r="Z67" s="381"/>
      <c r="AA67" s="381"/>
      <c r="AB67" s="381"/>
      <c r="AC67" s="381"/>
      <c r="AD67" s="381"/>
      <c r="AE67" s="381"/>
      <c r="AF67" s="381"/>
      <c r="AG67" s="381"/>
      <c r="AH67" s="381"/>
      <c r="AI67" s="381"/>
      <c r="AJ67" s="381"/>
      <c r="AK67" s="381"/>
      <c r="AL67" s="381"/>
      <c r="AM67" s="381"/>
      <c r="AN67" s="381"/>
      <c r="AO67" s="381"/>
      <c r="AP67" s="381"/>
      <c r="AQ67" s="381"/>
      <c r="AR67" s="381"/>
      <c r="AS67" s="381"/>
      <c r="AT67" s="381"/>
      <c r="AU67" s="381"/>
      <c r="AV67" s="381"/>
      <c r="AW67" s="381"/>
      <c r="AX67" s="382"/>
    </row>
    <row r="68" spans="1:51" ht="120" customHeight="1" thickBot="1">
      <c r="A68" s="383" t="s">
        <v>256</v>
      </c>
      <c r="B68" s="378"/>
      <c r="C68" s="378"/>
      <c r="D68" s="378"/>
      <c r="E68" s="384"/>
      <c r="F68" s="385" t="s">
        <v>257</v>
      </c>
      <c r="G68" s="386"/>
      <c r="H68" s="386"/>
      <c r="I68" s="386"/>
      <c r="J68" s="386"/>
      <c r="K68" s="386"/>
      <c r="L68" s="386"/>
      <c r="M68" s="386"/>
      <c r="N68" s="386"/>
      <c r="O68" s="386"/>
      <c r="P68" s="386"/>
      <c r="Q68" s="386"/>
      <c r="R68" s="386"/>
      <c r="S68" s="386"/>
      <c r="T68" s="386"/>
      <c r="U68" s="386"/>
      <c r="V68" s="386"/>
      <c r="W68" s="386"/>
      <c r="X68" s="386"/>
      <c r="Y68" s="386"/>
      <c r="Z68" s="386"/>
      <c r="AA68" s="386"/>
      <c r="AB68" s="386"/>
      <c r="AC68" s="386"/>
      <c r="AD68" s="386"/>
      <c r="AE68" s="386"/>
      <c r="AF68" s="386"/>
      <c r="AG68" s="386"/>
      <c r="AH68" s="386"/>
      <c r="AI68" s="386"/>
      <c r="AJ68" s="386"/>
      <c r="AK68" s="386"/>
      <c r="AL68" s="386"/>
      <c r="AM68" s="386"/>
      <c r="AN68" s="386"/>
      <c r="AO68" s="386"/>
      <c r="AP68" s="386"/>
      <c r="AQ68" s="386"/>
      <c r="AR68" s="386"/>
      <c r="AS68" s="386"/>
      <c r="AT68" s="386"/>
      <c r="AU68" s="386"/>
      <c r="AV68" s="386"/>
      <c r="AW68" s="386"/>
      <c r="AX68" s="387"/>
    </row>
    <row r="69" spans="1:51" ht="21" customHeight="1">
      <c r="A69" s="380" t="s">
        <v>118</v>
      </c>
      <c r="B69" s="381"/>
      <c r="C69" s="381"/>
      <c r="D69" s="381"/>
      <c r="E69" s="381"/>
      <c r="F69" s="381"/>
      <c r="G69" s="381"/>
      <c r="H69" s="381"/>
      <c r="I69" s="381"/>
      <c r="J69" s="381"/>
      <c r="K69" s="381"/>
      <c r="L69" s="381"/>
      <c r="M69" s="381"/>
      <c r="N69" s="381"/>
      <c r="O69" s="381"/>
      <c r="P69" s="381"/>
      <c r="Q69" s="381"/>
      <c r="R69" s="381"/>
      <c r="S69" s="381"/>
      <c r="T69" s="381"/>
      <c r="U69" s="381"/>
      <c r="V69" s="381"/>
      <c r="W69" s="381"/>
      <c r="X69" s="381"/>
      <c r="Y69" s="381"/>
      <c r="Z69" s="381"/>
      <c r="AA69" s="381"/>
      <c r="AB69" s="381"/>
      <c r="AC69" s="381"/>
      <c r="AD69" s="381"/>
      <c r="AE69" s="381"/>
      <c r="AF69" s="381"/>
      <c r="AG69" s="381"/>
      <c r="AH69" s="381"/>
      <c r="AI69" s="381"/>
      <c r="AJ69" s="381"/>
      <c r="AK69" s="381"/>
      <c r="AL69" s="381"/>
      <c r="AM69" s="381"/>
      <c r="AN69" s="381"/>
      <c r="AO69" s="381"/>
      <c r="AP69" s="381"/>
      <c r="AQ69" s="381"/>
      <c r="AR69" s="381"/>
      <c r="AS69" s="381"/>
      <c r="AT69" s="381"/>
      <c r="AU69" s="381"/>
      <c r="AV69" s="381"/>
      <c r="AW69" s="381"/>
      <c r="AX69" s="382"/>
    </row>
    <row r="70" spans="1:51" ht="100.5" customHeight="1" thickBot="1">
      <c r="A70" s="383" t="s">
        <v>259</v>
      </c>
      <c r="B70" s="532"/>
      <c r="C70" s="532"/>
      <c r="D70" s="532"/>
      <c r="E70" s="533"/>
      <c r="F70" s="534" t="s">
        <v>262</v>
      </c>
      <c r="G70" s="535"/>
      <c r="H70" s="535"/>
      <c r="I70" s="535"/>
      <c r="J70" s="535"/>
      <c r="K70" s="535"/>
      <c r="L70" s="535"/>
      <c r="M70" s="535"/>
      <c r="N70" s="535"/>
      <c r="O70" s="535"/>
      <c r="P70" s="535"/>
      <c r="Q70" s="535"/>
      <c r="R70" s="535"/>
      <c r="S70" s="535"/>
      <c r="T70" s="535"/>
      <c r="U70" s="535"/>
      <c r="V70" s="535"/>
      <c r="W70" s="535"/>
      <c r="X70" s="535"/>
      <c r="Y70" s="535"/>
      <c r="Z70" s="535"/>
      <c r="AA70" s="535"/>
      <c r="AB70" s="535"/>
      <c r="AC70" s="535"/>
      <c r="AD70" s="535"/>
      <c r="AE70" s="535"/>
      <c r="AF70" s="535"/>
      <c r="AG70" s="535"/>
      <c r="AH70" s="535"/>
      <c r="AI70" s="535"/>
      <c r="AJ70" s="535"/>
      <c r="AK70" s="535"/>
      <c r="AL70" s="535"/>
      <c r="AM70" s="535"/>
      <c r="AN70" s="535"/>
      <c r="AO70" s="535"/>
      <c r="AP70" s="535"/>
      <c r="AQ70" s="535"/>
      <c r="AR70" s="535"/>
      <c r="AS70" s="535"/>
      <c r="AT70" s="535"/>
      <c r="AU70" s="535"/>
      <c r="AV70" s="535"/>
      <c r="AW70" s="535"/>
      <c r="AX70" s="536"/>
      <c r="AY70" s="12"/>
    </row>
    <row r="71" spans="1:51" ht="21" customHeight="1">
      <c r="A71" s="447" t="s">
        <v>119</v>
      </c>
      <c r="B71" s="448"/>
      <c r="C71" s="448"/>
      <c r="D71" s="448"/>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8"/>
      <c r="AH71" s="448"/>
      <c r="AI71" s="448"/>
      <c r="AJ71" s="448"/>
      <c r="AK71" s="448"/>
      <c r="AL71" s="448"/>
      <c r="AM71" s="448"/>
      <c r="AN71" s="448"/>
      <c r="AO71" s="448"/>
      <c r="AP71" s="448"/>
      <c r="AQ71" s="448"/>
      <c r="AR71" s="448"/>
      <c r="AS71" s="448"/>
      <c r="AT71" s="448"/>
      <c r="AU71" s="448"/>
      <c r="AV71" s="448"/>
      <c r="AW71" s="448"/>
      <c r="AX71" s="449"/>
    </row>
    <row r="72" spans="1:51" ht="114" customHeight="1" thickBot="1">
      <c r="A72" s="450"/>
      <c r="B72" s="451"/>
      <c r="C72" s="451"/>
      <c r="D72" s="451"/>
      <c r="E72" s="451"/>
      <c r="F72" s="451"/>
      <c r="G72" s="451"/>
      <c r="H72" s="451"/>
      <c r="I72" s="451"/>
      <c r="J72" s="451"/>
      <c r="K72" s="451"/>
      <c r="L72" s="451"/>
      <c r="M72" s="451"/>
      <c r="N72" s="451"/>
      <c r="O72" s="451"/>
      <c r="P72" s="451"/>
      <c r="Q72" s="451"/>
      <c r="R72" s="451"/>
      <c r="S72" s="451"/>
      <c r="T72" s="451"/>
      <c r="U72" s="451"/>
      <c r="V72" s="451"/>
      <c r="W72" s="451"/>
      <c r="X72" s="451"/>
      <c r="Y72" s="451"/>
      <c r="Z72" s="451"/>
      <c r="AA72" s="451"/>
      <c r="AB72" s="451"/>
      <c r="AC72" s="451"/>
      <c r="AD72" s="451"/>
      <c r="AE72" s="451"/>
      <c r="AF72" s="451"/>
      <c r="AG72" s="451"/>
      <c r="AH72" s="451"/>
      <c r="AI72" s="451"/>
      <c r="AJ72" s="451"/>
      <c r="AK72" s="451"/>
      <c r="AL72" s="451"/>
      <c r="AM72" s="451"/>
      <c r="AN72" s="451"/>
      <c r="AO72" s="451"/>
      <c r="AP72" s="451"/>
      <c r="AQ72" s="451"/>
      <c r="AR72" s="451"/>
      <c r="AS72" s="451"/>
      <c r="AT72" s="451"/>
      <c r="AU72" s="451"/>
      <c r="AV72" s="451"/>
      <c r="AW72" s="451"/>
      <c r="AX72" s="452"/>
    </row>
    <row r="73" spans="1:51" ht="19.5" customHeight="1">
      <c r="A73" s="447" t="s">
        <v>120</v>
      </c>
      <c r="B73" s="453"/>
      <c r="C73" s="453"/>
      <c r="D73" s="453"/>
      <c r="E73" s="453"/>
      <c r="F73" s="453"/>
      <c r="G73" s="453"/>
      <c r="H73" s="453"/>
      <c r="I73" s="453"/>
      <c r="J73" s="453"/>
      <c r="K73" s="453"/>
      <c r="L73" s="453"/>
      <c r="M73" s="453"/>
      <c r="N73" s="453"/>
      <c r="O73" s="453"/>
      <c r="P73" s="453"/>
      <c r="Q73" s="453"/>
      <c r="R73" s="453"/>
      <c r="S73" s="453"/>
      <c r="T73" s="453"/>
      <c r="U73" s="453"/>
      <c r="V73" s="453"/>
      <c r="W73" s="453"/>
      <c r="X73" s="453"/>
      <c r="Y73" s="453"/>
      <c r="Z73" s="453"/>
      <c r="AA73" s="453"/>
      <c r="AB73" s="453"/>
      <c r="AC73" s="453"/>
      <c r="AD73" s="453"/>
      <c r="AE73" s="453"/>
      <c r="AF73" s="453"/>
      <c r="AG73" s="453"/>
      <c r="AH73" s="453"/>
      <c r="AI73" s="453"/>
      <c r="AJ73" s="453"/>
      <c r="AK73" s="453"/>
      <c r="AL73" s="453"/>
      <c r="AM73" s="453"/>
      <c r="AN73" s="453"/>
      <c r="AO73" s="453"/>
      <c r="AP73" s="453"/>
      <c r="AQ73" s="453"/>
      <c r="AR73" s="453"/>
      <c r="AS73" s="453"/>
      <c r="AT73" s="453"/>
      <c r="AU73" s="453"/>
      <c r="AV73" s="453"/>
      <c r="AW73" s="453"/>
      <c r="AX73" s="454"/>
    </row>
    <row r="74" spans="1:51" ht="19.5" customHeight="1" thickBot="1">
      <c r="A74" s="455"/>
      <c r="B74" s="456"/>
      <c r="C74" s="457" t="s">
        <v>121</v>
      </c>
      <c r="D74" s="313"/>
      <c r="E74" s="313"/>
      <c r="F74" s="313"/>
      <c r="G74" s="313"/>
      <c r="H74" s="313"/>
      <c r="I74" s="313"/>
      <c r="J74" s="314"/>
      <c r="K74" s="458">
        <v>486</v>
      </c>
      <c r="L74" s="458"/>
      <c r="M74" s="458"/>
      <c r="N74" s="458"/>
      <c r="O74" s="458"/>
      <c r="P74" s="458"/>
      <c r="Q74" s="458"/>
      <c r="R74" s="458"/>
      <c r="S74" s="457" t="s">
        <v>122</v>
      </c>
      <c r="T74" s="313"/>
      <c r="U74" s="313"/>
      <c r="V74" s="313"/>
      <c r="W74" s="313"/>
      <c r="X74" s="313"/>
      <c r="Y74" s="313"/>
      <c r="Z74" s="314"/>
      <c r="AA74" s="459" t="s">
        <v>123</v>
      </c>
      <c r="AB74" s="460"/>
      <c r="AC74" s="460"/>
      <c r="AD74" s="460"/>
      <c r="AE74" s="460"/>
      <c r="AF74" s="460"/>
      <c r="AG74" s="460"/>
      <c r="AH74" s="460"/>
      <c r="AI74" s="457" t="s">
        <v>124</v>
      </c>
      <c r="AJ74" s="461"/>
      <c r="AK74" s="461"/>
      <c r="AL74" s="461"/>
      <c r="AM74" s="461"/>
      <c r="AN74" s="461"/>
      <c r="AO74" s="461"/>
      <c r="AP74" s="462"/>
      <c r="AQ74" s="458">
        <v>105</v>
      </c>
      <c r="AR74" s="458"/>
      <c r="AS74" s="458"/>
      <c r="AT74" s="458"/>
      <c r="AU74" s="458"/>
      <c r="AV74" s="458"/>
      <c r="AW74" s="458"/>
      <c r="AX74" s="463"/>
    </row>
    <row r="75" spans="1:51" ht="14.25" hidden="1" thickBot="1">
      <c r="A75" s="13"/>
      <c r="B75" s="14"/>
      <c r="C75" s="15"/>
      <c r="D75" s="15"/>
      <c r="E75" s="15"/>
      <c r="F75" s="15"/>
      <c r="G75" s="15"/>
      <c r="H75" s="15"/>
      <c r="I75" s="15"/>
      <c r="J75" s="15"/>
      <c r="K75" s="14"/>
      <c r="L75" s="14"/>
      <c r="M75" s="14"/>
      <c r="N75" s="14"/>
      <c r="O75" s="14"/>
      <c r="P75" s="14"/>
      <c r="Q75" s="14"/>
      <c r="R75" s="14"/>
      <c r="S75" s="15"/>
      <c r="T75" s="15"/>
      <c r="U75" s="15"/>
      <c r="V75" s="15"/>
      <c r="W75" s="15"/>
      <c r="X75" s="15"/>
      <c r="Y75" s="15"/>
      <c r="Z75" s="15"/>
      <c r="AA75" s="14"/>
      <c r="AB75" s="14"/>
      <c r="AC75" s="14"/>
      <c r="AD75" s="14"/>
      <c r="AE75" s="14"/>
      <c r="AF75" s="14"/>
      <c r="AG75" s="14"/>
      <c r="AH75" s="14"/>
      <c r="AI75" s="15"/>
      <c r="AJ75" s="15"/>
      <c r="AK75" s="15"/>
      <c r="AL75" s="15"/>
      <c r="AM75" s="15"/>
      <c r="AN75" s="15"/>
      <c r="AO75" s="15"/>
      <c r="AP75" s="15"/>
      <c r="AQ75" s="14"/>
      <c r="AR75" s="14"/>
      <c r="AS75" s="14"/>
      <c r="AT75" s="14"/>
      <c r="AU75" s="14"/>
      <c r="AV75" s="14"/>
      <c r="AW75" s="14"/>
      <c r="AX75" s="16"/>
    </row>
    <row r="76" spans="1:51" ht="23.25" customHeight="1">
      <c r="A76" s="427" t="s">
        <v>125</v>
      </c>
      <c r="B76" s="428"/>
      <c r="C76" s="428"/>
      <c r="D76" s="428"/>
      <c r="E76" s="428"/>
      <c r="F76" s="429"/>
      <c r="G76" s="17" t="s">
        <v>126</v>
      </c>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1" ht="38.25" customHeight="1">
      <c r="A77" s="81"/>
      <c r="B77" s="82"/>
      <c r="C77" s="82"/>
      <c r="D77" s="82"/>
      <c r="E77" s="82"/>
      <c r="F77" s="83"/>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idden="1">
      <c r="A78" s="81"/>
      <c r="B78" s="82"/>
      <c r="C78" s="82"/>
      <c r="D78" s="82"/>
      <c r="E78" s="82"/>
      <c r="F78" s="83"/>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idden="1">
      <c r="A79" s="81"/>
      <c r="B79" s="82"/>
      <c r="C79" s="82"/>
      <c r="D79" s="82"/>
      <c r="E79" s="82"/>
      <c r="F79" s="83"/>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idden="1">
      <c r="A80" s="81"/>
      <c r="B80" s="82"/>
      <c r="C80" s="82"/>
      <c r="D80" s="82"/>
      <c r="E80" s="82"/>
      <c r="F80" s="83"/>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idden="1">
      <c r="A81" s="81"/>
      <c r="B81" s="82"/>
      <c r="C81" s="82"/>
      <c r="D81" s="82"/>
      <c r="E81" s="82"/>
      <c r="F81" s="83"/>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idden="1">
      <c r="A82" s="81"/>
      <c r="B82" s="82"/>
      <c r="C82" s="82"/>
      <c r="D82" s="82"/>
      <c r="E82" s="82"/>
      <c r="F82" s="83"/>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idden="1">
      <c r="A83" s="81"/>
      <c r="B83" s="82"/>
      <c r="C83" s="82"/>
      <c r="D83" s="82"/>
      <c r="E83" s="82"/>
      <c r="F83" s="83"/>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idden="1">
      <c r="A84" s="81"/>
      <c r="B84" s="82"/>
      <c r="C84" s="82"/>
      <c r="D84" s="82"/>
      <c r="E84" s="82"/>
      <c r="F84" s="83"/>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41.25" customHeight="1">
      <c r="A85" s="81"/>
      <c r="B85" s="82"/>
      <c r="C85" s="82"/>
      <c r="D85" s="82"/>
      <c r="E85" s="82"/>
      <c r="F85" s="83"/>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81"/>
      <c r="B86" s="82"/>
      <c r="C86" s="82"/>
      <c r="D86" s="82"/>
      <c r="E86" s="82"/>
      <c r="F86" s="8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81"/>
      <c r="B87" s="82"/>
      <c r="C87" s="82"/>
      <c r="D87" s="82"/>
      <c r="E87" s="82"/>
      <c r="F87" s="83"/>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81"/>
      <c r="B88" s="82"/>
      <c r="C88" s="82"/>
      <c r="D88" s="82"/>
      <c r="E88" s="82"/>
      <c r="F88" s="83"/>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52.5" customHeight="1">
      <c r="A89" s="81"/>
      <c r="B89" s="82"/>
      <c r="C89" s="82"/>
      <c r="D89" s="82"/>
      <c r="E89" s="82"/>
      <c r="F89" s="83"/>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81"/>
      <c r="B90" s="82"/>
      <c r="C90" s="82"/>
      <c r="D90" s="82"/>
      <c r="E90" s="82"/>
      <c r="F90" s="83"/>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81"/>
      <c r="B91" s="82"/>
      <c r="C91" s="82"/>
      <c r="D91" s="82"/>
      <c r="E91" s="82"/>
      <c r="F91" s="83"/>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81"/>
      <c r="B92" s="82"/>
      <c r="C92" s="82"/>
      <c r="D92" s="82"/>
      <c r="E92" s="82"/>
      <c r="F92" s="83"/>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81"/>
      <c r="B93" s="82"/>
      <c r="C93" s="82"/>
      <c r="D93" s="82"/>
      <c r="E93" s="82"/>
      <c r="F93" s="83"/>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81"/>
      <c r="B94" s="82"/>
      <c r="C94" s="82"/>
      <c r="D94" s="82"/>
      <c r="E94" s="82"/>
      <c r="F94" s="83"/>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81"/>
      <c r="B95" s="82"/>
      <c r="C95" s="82"/>
      <c r="D95" s="82"/>
      <c r="E95" s="82"/>
      <c r="F95" s="83"/>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81"/>
      <c r="B96" s="82"/>
      <c r="C96" s="82"/>
      <c r="D96" s="82"/>
      <c r="E96" s="82"/>
      <c r="F96" s="83"/>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81"/>
      <c r="B97" s="82"/>
      <c r="C97" s="82"/>
      <c r="D97" s="82"/>
      <c r="E97" s="82"/>
      <c r="F97" s="83"/>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81"/>
      <c r="B98" s="82"/>
      <c r="C98" s="82"/>
      <c r="D98" s="82"/>
      <c r="E98" s="82"/>
      <c r="F98" s="83"/>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c r="A99" s="81"/>
      <c r="B99" s="82"/>
      <c r="C99" s="82"/>
      <c r="D99" s="82"/>
      <c r="E99" s="82"/>
      <c r="F99" s="83"/>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52.5" customHeight="1">
      <c r="A100" s="81"/>
      <c r="B100" s="82"/>
      <c r="C100" s="82"/>
      <c r="D100" s="82"/>
      <c r="E100" s="82"/>
      <c r="F100" s="83"/>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52.5" customHeight="1">
      <c r="A101" s="81"/>
      <c r="B101" s="82"/>
      <c r="C101" s="82"/>
      <c r="D101" s="82"/>
      <c r="E101" s="82"/>
      <c r="F101" s="83"/>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52.5" customHeight="1">
      <c r="A102" s="81"/>
      <c r="B102" s="82"/>
      <c r="C102" s="82"/>
      <c r="D102" s="82"/>
      <c r="E102" s="82"/>
      <c r="F102" s="83"/>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52.5" customHeight="1">
      <c r="A103" s="81"/>
      <c r="B103" s="82"/>
      <c r="C103" s="82"/>
      <c r="D103" s="82"/>
      <c r="E103" s="82"/>
      <c r="F103" s="83"/>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52.5" customHeight="1">
      <c r="A104" s="81"/>
      <c r="B104" s="82"/>
      <c r="C104" s="82"/>
      <c r="D104" s="82"/>
      <c r="E104" s="82"/>
      <c r="F104" s="83"/>
      <c r="G104" s="20"/>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47.25" customHeight="1">
      <c r="A105" s="81"/>
      <c r="B105" s="82"/>
      <c r="C105" s="82"/>
      <c r="D105" s="82"/>
      <c r="E105" s="82"/>
      <c r="F105" s="83"/>
      <c r="G105" s="20"/>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2"/>
    </row>
    <row r="106" spans="1:50" ht="18" customHeight="1">
      <c r="A106" s="81"/>
      <c r="B106" s="82"/>
      <c r="C106" s="82"/>
      <c r="D106" s="82"/>
      <c r="E106" s="82"/>
      <c r="F106" s="83"/>
      <c r="G106" s="20"/>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2"/>
    </row>
    <row r="107" spans="1:50" ht="28.5" customHeight="1" thickBot="1">
      <c r="A107" s="430"/>
      <c r="B107" s="431"/>
      <c r="C107" s="431"/>
      <c r="D107" s="431"/>
      <c r="E107" s="431"/>
      <c r="F107" s="432"/>
      <c r="G107" s="23"/>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5"/>
    </row>
    <row r="108" spans="1:50" ht="14.25" hidden="1" thickBot="1">
      <c r="A108" s="26"/>
      <c r="B108" s="26"/>
      <c r="C108" s="26"/>
      <c r="D108" s="26"/>
      <c r="E108" s="26"/>
      <c r="F108" s="26"/>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row>
    <row r="109" spans="1:50" ht="30" customHeight="1">
      <c r="A109" s="433" t="s">
        <v>127</v>
      </c>
      <c r="B109" s="434"/>
      <c r="C109" s="434"/>
      <c r="D109" s="434"/>
      <c r="E109" s="434"/>
      <c r="F109" s="435"/>
      <c r="G109" s="439" t="s">
        <v>128</v>
      </c>
      <c r="H109" s="440"/>
      <c r="I109" s="440"/>
      <c r="J109" s="440"/>
      <c r="K109" s="440"/>
      <c r="L109" s="440"/>
      <c r="M109" s="440"/>
      <c r="N109" s="440"/>
      <c r="O109" s="440"/>
      <c r="P109" s="440"/>
      <c r="Q109" s="440"/>
      <c r="R109" s="440"/>
      <c r="S109" s="440"/>
      <c r="T109" s="440"/>
      <c r="U109" s="440"/>
      <c r="V109" s="440"/>
      <c r="W109" s="440"/>
      <c r="X109" s="440"/>
      <c r="Y109" s="440"/>
      <c r="Z109" s="440"/>
      <c r="AA109" s="440"/>
      <c r="AB109" s="441"/>
      <c r="AC109" s="439" t="s">
        <v>129</v>
      </c>
      <c r="AD109" s="440"/>
      <c r="AE109" s="440"/>
      <c r="AF109" s="440"/>
      <c r="AG109" s="440"/>
      <c r="AH109" s="440"/>
      <c r="AI109" s="440"/>
      <c r="AJ109" s="440"/>
      <c r="AK109" s="440"/>
      <c r="AL109" s="440"/>
      <c r="AM109" s="440"/>
      <c r="AN109" s="440"/>
      <c r="AO109" s="440"/>
      <c r="AP109" s="440"/>
      <c r="AQ109" s="440"/>
      <c r="AR109" s="440"/>
      <c r="AS109" s="440"/>
      <c r="AT109" s="440"/>
      <c r="AU109" s="440"/>
      <c r="AV109" s="440"/>
      <c r="AW109" s="440"/>
      <c r="AX109" s="442"/>
    </row>
    <row r="110" spans="1:50" ht="24.75" customHeight="1">
      <c r="A110" s="253"/>
      <c r="B110" s="254"/>
      <c r="C110" s="254"/>
      <c r="D110" s="254"/>
      <c r="E110" s="254"/>
      <c r="F110" s="255"/>
      <c r="G110" s="391" t="s">
        <v>77</v>
      </c>
      <c r="H110" s="196"/>
      <c r="I110" s="196"/>
      <c r="J110" s="196"/>
      <c r="K110" s="196"/>
      <c r="L110" s="44" t="s">
        <v>130</v>
      </c>
      <c r="M110" s="45"/>
      <c r="N110" s="45"/>
      <c r="O110" s="45"/>
      <c r="P110" s="45"/>
      <c r="Q110" s="45"/>
      <c r="R110" s="45"/>
      <c r="S110" s="45"/>
      <c r="T110" s="45"/>
      <c r="U110" s="45"/>
      <c r="V110" s="45"/>
      <c r="W110" s="45"/>
      <c r="X110" s="46"/>
      <c r="Y110" s="443" t="s">
        <v>131</v>
      </c>
      <c r="Z110" s="444"/>
      <c r="AA110" s="444"/>
      <c r="AB110" s="445"/>
      <c r="AC110" s="391" t="s">
        <v>77</v>
      </c>
      <c r="AD110" s="196"/>
      <c r="AE110" s="196"/>
      <c r="AF110" s="196"/>
      <c r="AG110" s="196"/>
      <c r="AH110" s="44" t="s">
        <v>130</v>
      </c>
      <c r="AI110" s="45"/>
      <c r="AJ110" s="45"/>
      <c r="AK110" s="45"/>
      <c r="AL110" s="45"/>
      <c r="AM110" s="45"/>
      <c r="AN110" s="45"/>
      <c r="AO110" s="45"/>
      <c r="AP110" s="45"/>
      <c r="AQ110" s="45"/>
      <c r="AR110" s="45"/>
      <c r="AS110" s="45"/>
      <c r="AT110" s="46"/>
      <c r="AU110" s="443" t="s">
        <v>131</v>
      </c>
      <c r="AV110" s="444"/>
      <c r="AW110" s="444"/>
      <c r="AX110" s="446"/>
    </row>
    <row r="111" spans="1:50" ht="24.75" customHeight="1">
      <c r="A111" s="253"/>
      <c r="B111" s="254"/>
      <c r="C111" s="254"/>
      <c r="D111" s="254"/>
      <c r="E111" s="254"/>
      <c r="F111" s="255"/>
      <c r="G111" s="418" t="s">
        <v>132</v>
      </c>
      <c r="H111" s="359"/>
      <c r="I111" s="359"/>
      <c r="J111" s="359"/>
      <c r="K111" s="419"/>
      <c r="L111" s="420" t="s">
        <v>133</v>
      </c>
      <c r="M111" s="421"/>
      <c r="N111" s="421"/>
      <c r="O111" s="421"/>
      <c r="P111" s="421"/>
      <c r="Q111" s="421"/>
      <c r="R111" s="421"/>
      <c r="S111" s="421"/>
      <c r="T111" s="421"/>
      <c r="U111" s="421"/>
      <c r="V111" s="421"/>
      <c r="W111" s="421"/>
      <c r="X111" s="422"/>
      <c r="Y111" s="423">
        <v>14</v>
      </c>
      <c r="Z111" s="424"/>
      <c r="AA111" s="424"/>
      <c r="AB111" s="425"/>
      <c r="AC111" s="418" t="s">
        <v>134</v>
      </c>
      <c r="AD111" s="359"/>
      <c r="AE111" s="359"/>
      <c r="AF111" s="359"/>
      <c r="AG111" s="419"/>
      <c r="AH111" s="420" t="s">
        <v>135</v>
      </c>
      <c r="AI111" s="421"/>
      <c r="AJ111" s="421"/>
      <c r="AK111" s="421"/>
      <c r="AL111" s="421"/>
      <c r="AM111" s="421"/>
      <c r="AN111" s="421"/>
      <c r="AO111" s="421"/>
      <c r="AP111" s="421"/>
      <c r="AQ111" s="421"/>
      <c r="AR111" s="421"/>
      <c r="AS111" s="421"/>
      <c r="AT111" s="422"/>
      <c r="AU111" s="423">
        <v>231</v>
      </c>
      <c r="AV111" s="424"/>
      <c r="AW111" s="424"/>
      <c r="AX111" s="426"/>
    </row>
    <row r="112" spans="1:50" ht="24.75" customHeight="1">
      <c r="A112" s="253"/>
      <c r="B112" s="254"/>
      <c r="C112" s="254"/>
      <c r="D112" s="254"/>
      <c r="E112" s="254"/>
      <c r="F112" s="255"/>
      <c r="G112" s="464"/>
      <c r="H112" s="306"/>
      <c r="I112" s="306"/>
      <c r="J112" s="306"/>
      <c r="K112" s="465"/>
      <c r="L112" s="466"/>
      <c r="M112" s="330"/>
      <c r="N112" s="330"/>
      <c r="O112" s="330"/>
      <c r="P112" s="330"/>
      <c r="Q112" s="330"/>
      <c r="R112" s="330"/>
      <c r="S112" s="330"/>
      <c r="T112" s="330"/>
      <c r="U112" s="330"/>
      <c r="V112" s="330"/>
      <c r="W112" s="330"/>
      <c r="X112" s="331"/>
      <c r="Y112" s="467"/>
      <c r="Z112" s="468"/>
      <c r="AA112" s="468"/>
      <c r="AB112" s="469"/>
      <c r="AC112" s="464"/>
      <c r="AD112" s="306"/>
      <c r="AE112" s="306"/>
      <c r="AF112" s="306"/>
      <c r="AG112" s="465"/>
      <c r="AH112" s="466"/>
      <c r="AI112" s="330"/>
      <c r="AJ112" s="330"/>
      <c r="AK112" s="330"/>
      <c r="AL112" s="330"/>
      <c r="AM112" s="330"/>
      <c r="AN112" s="330"/>
      <c r="AO112" s="330"/>
      <c r="AP112" s="330"/>
      <c r="AQ112" s="330"/>
      <c r="AR112" s="330"/>
      <c r="AS112" s="330"/>
      <c r="AT112" s="331"/>
      <c r="AU112" s="467"/>
      <c r="AV112" s="468"/>
      <c r="AW112" s="468"/>
      <c r="AX112" s="470"/>
    </row>
    <row r="113" spans="1:50" ht="24.75" customHeight="1">
      <c r="A113" s="253"/>
      <c r="B113" s="254"/>
      <c r="C113" s="254"/>
      <c r="D113" s="254"/>
      <c r="E113" s="254"/>
      <c r="F113" s="255"/>
      <c r="G113" s="464"/>
      <c r="H113" s="306"/>
      <c r="I113" s="306"/>
      <c r="J113" s="306"/>
      <c r="K113" s="465"/>
      <c r="L113" s="466"/>
      <c r="M113" s="330"/>
      <c r="N113" s="330"/>
      <c r="O113" s="330"/>
      <c r="P113" s="330"/>
      <c r="Q113" s="330"/>
      <c r="R113" s="330"/>
      <c r="S113" s="330"/>
      <c r="T113" s="330"/>
      <c r="U113" s="330"/>
      <c r="V113" s="330"/>
      <c r="W113" s="330"/>
      <c r="X113" s="331"/>
      <c r="Y113" s="467"/>
      <c r="Z113" s="468"/>
      <c r="AA113" s="468"/>
      <c r="AB113" s="469"/>
      <c r="AC113" s="464"/>
      <c r="AD113" s="306"/>
      <c r="AE113" s="306"/>
      <c r="AF113" s="306"/>
      <c r="AG113" s="465"/>
      <c r="AH113" s="466"/>
      <c r="AI113" s="330"/>
      <c r="AJ113" s="330"/>
      <c r="AK113" s="330"/>
      <c r="AL113" s="330"/>
      <c r="AM113" s="330"/>
      <c r="AN113" s="330"/>
      <c r="AO113" s="330"/>
      <c r="AP113" s="330"/>
      <c r="AQ113" s="330"/>
      <c r="AR113" s="330"/>
      <c r="AS113" s="330"/>
      <c r="AT113" s="331"/>
      <c r="AU113" s="467"/>
      <c r="AV113" s="468"/>
      <c r="AW113" s="468"/>
      <c r="AX113" s="470"/>
    </row>
    <row r="114" spans="1:50" ht="24.75" customHeight="1">
      <c r="A114" s="253"/>
      <c r="B114" s="254"/>
      <c r="C114" s="254"/>
      <c r="D114" s="254"/>
      <c r="E114" s="254"/>
      <c r="F114" s="255"/>
      <c r="G114" s="464"/>
      <c r="H114" s="306"/>
      <c r="I114" s="306"/>
      <c r="J114" s="306"/>
      <c r="K114" s="465"/>
      <c r="L114" s="466"/>
      <c r="M114" s="330"/>
      <c r="N114" s="330"/>
      <c r="O114" s="330"/>
      <c r="P114" s="330"/>
      <c r="Q114" s="330"/>
      <c r="R114" s="330"/>
      <c r="S114" s="330"/>
      <c r="T114" s="330"/>
      <c r="U114" s="330"/>
      <c r="V114" s="330"/>
      <c r="W114" s="330"/>
      <c r="X114" s="331"/>
      <c r="Y114" s="467"/>
      <c r="Z114" s="468"/>
      <c r="AA114" s="468"/>
      <c r="AB114" s="469"/>
      <c r="AC114" s="464"/>
      <c r="AD114" s="306"/>
      <c r="AE114" s="306"/>
      <c r="AF114" s="306"/>
      <c r="AG114" s="465"/>
      <c r="AH114" s="466"/>
      <c r="AI114" s="330"/>
      <c r="AJ114" s="330"/>
      <c r="AK114" s="330"/>
      <c r="AL114" s="330"/>
      <c r="AM114" s="330"/>
      <c r="AN114" s="330"/>
      <c r="AO114" s="330"/>
      <c r="AP114" s="330"/>
      <c r="AQ114" s="330"/>
      <c r="AR114" s="330"/>
      <c r="AS114" s="330"/>
      <c r="AT114" s="331"/>
      <c r="AU114" s="467"/>
      <c r="AV114" s="468"/>
      <c r="AW114" s="468"/>
      <c r="AX114" s="470"/>
    </row>
    <row r="115" spans="1:50" ht="24.75" customHeight="1">
      <c r="A115" s="253"/>
      <c r="B115" s="254"/>
      <c r="C115" s="254"/>
      <c r="D115" s="254"/>
      <c r="E115" s="254"/>
      <c r="F115" s="255"/>
      <c r="G115" s="464"/>
      <c r="H115" s="306"/>
      <c r="I115" s="306"/>
      <c r="J115" s="306"/>
      <c r="K115" s="465"/>
      <c r="L115" s="466"/>
      <c r="M115" s="330"/>
      <c r="N115" s="330"/>
      <c r="O115" s="330"/>
      <c r="P115" s="330"/>
      <c r="Q115" s="330"/>
      <c r="R115" s="330"/>
      <c r="S115" s="330"/>
      <c r="T115" s="330"/>
      <c r="U115" s="330"/>
      <c r="V115" s="330"/>
      <c r="W115" s="330"/>
      <c r="X115" s="331"/>
      <c r="Y115" s="467"/>
      <c r="Z115" s="468"/>
      <c r="AA115" s="468"/>
      <c r="AB115" s="468"/>
      <c r="AC115" s="464"/>
      <c r="AD115" s="306"/>
      <c r="AE115" s="306"/>
      <c r="AF115" s="306"/>
      <c r="AG115" s="465"/>
      <c r="AH115" s="466"/>
      <c r="AI115" s="330"/>
      <c r="AJ115" s="330"/>
      <c r="AK115" s="330"/>
      <c r="AL115" s="330"/>
      <c r="AM115" s="330"/>
      <c r="AN115" s="330"/>
      <c r="AO115" s="330"/>
      <c r="AP115" s="330"/>
      <c r="AQ115" s="330"/>
      <c r="AR115" s="330"/>
      <c r="AS115" s="330"/>
      <c r="AT115" s="331"/>
      <c r="AU115" s="467"/>
      <c r="AV115" s="468"/>
      <c r="AW115" s="468"/>
      <c r="AX115" s="470"/>
    </row>
    <row r="116" spans="1:50" ht="24.75" customHeight="1">
      <c r="A116" s="253"/>
      <c r="B116" s="254"/>
      <c r="C116" s="254"/>
      <c r="D116" s="254"/>
      <c r="E116" s="254"/>
      <c r="F116" s="255"/>
      <c r="G116" s="464"/>
      <c r="H116" s="306"/>
      <c r="I116" s="306"/>
      <c r="J116" s="306"/>
      <c r="K116" s="465"/>
      <c r="L116" s="466"/>
      <c r="M116" s="330"/>
      <c r="N116" s="330"/>
      <c r="O116" s="330"/>
      <c r="P116" s="330"/>
      <c r="Q116" s="330"/>
      <c r="R116" s="330"/>
      <c r="S116" s="330"/>
      <c r="T116" s="330"/>
      <c r="U116" s="330"/>
      <c r="V116" s="330"/>
      <c r="W116" s="330"/>
      <c r="X116" s="331"/>
      <c r="Y116" s="467"/>
      <c r="Z116" s="468"/>
      <c r="AA116" s="468"/>
      <c r="AB116" s="468"/>
      <c r="AC116" s="464"/>
      <c r="AD116" s="306"/>
      <c r="AE116" s="306"/>
      <c r="AF116" s="306"/>
      <c r="AG116" s="465"/>
      <c r="AH116" s="466"/>
      <c r="AI116" s="330"/>
      <c r="AJ116" s="330"/>
      <c r="AK116" s="330"/>
      <c r="AL116" s="330"/>
      <c r="AM116" s="330"/>
      <c r="AN116" s="330"/>
      <c r="AO116" s="330"/>
      <c r="AP116" s="330"/>
      <c r="AQ116" s="330"/>
      <c r="AR116" s="330"/>
      <c r="AS116" s="330"/>
      <c r="AT116" s="331"/>
      <c r="AU116" s="467"/>
      <c r="AV116" s="468"/>
      <c r="AW116" s="468"/>
      <c r="AX116" s="470"/>
    </row>
    <row r="117" spans="1:50" ht="24.75" customHeight="1">
      <c r="A117" s="253"/>
      <c r="B117" s="254"/>
      <c r="C117" s="254"/>
      <c r="D117" s="254"/>
      <c r="E117" s="254"/>
      <c r="F117" s="255"/>
      <c r="G117" s="464"/>
      <c r="H117" s="306"/>
      <c r="I117" s="306"/>
      <c r="J117" s="306"/>
      <c r="K117" s="465"/>
      <c r="L117" s="466"/>
      <c r="M117" s="330"/>
      <c r="N117" s="330"/>
      <c r="O117" s="330"/>
      <c r="P117" s="330"/>
      <c r="Q117" s="330"/>
      <c r="R117" s="330"/>
      <c r="S117" s="330"/>
      <c r="T117" s="330"/>
      <c r="U117" s="330"/>
      <c r="V117" s="330"/>
      <c r="W117" s="330"/>
      <c r="X117" s="331"/>
      <c r="Y117" s="467"/>
      <c r="Z117" s="468"/>
      <c r="AA117" s="468"/>
      <c r="AB117" s="468"/>
      <c r="AC117" s="464"/>
      <c r="AD117" s="306"/>
      <c r="AE117" s="306"/>
      <c r="AF117" s="306"/>
      <c r="AG117" s="465"/>
      <c r="AH117" s="466"/>
      <c r="AI117" s="330"/>
      <c r="AJ117" s="330"/>
      <c r="AK117" s="330"/>
      <c r="AL117" s="330"/>
      <c r="AM117" s="330"/>
      <c r="AN117" s="330"/>
      <c r="AO117" s="330"/>
      <c r="AP117" s="330"/>
      <c r="AQ117" s="330"/>
      <c r="AR117" s="330"/>
      <c r="AS117" s="330"/>
      <c r="AT117" s="331"/>
      <c r="AU117" s="467"/>
      <c r="AV117" s="468"/>
      <c r="AW117" s="468"/>
      <c r="AX117" s="470"/>
    </row>
    <row r="118" spans="1:50" ht="24.75" customHeight="1">
      <c r="A118" s="253"/>
      <c r="B118" s="254"/>
      <c r="C118" s="254"/>
      <c r="D118" s="254"/>
      <c r="E118" s="254"/>
      <c r="F118" s="255"/>
      <c r="G118" s="481"/>
      <c r="H118" s="311"/>
      <c r="I118" s="311"/>
      <c r="J118" s="311"/>
      <c r="K118" s="482"/>
      <c r="L118" s="483"/>
      <c r="M118" s="335"/>
      <c r="N118" s="335"/>
      <c r="O118" s="335"/>
      <c r="P118" s="335"/>
      <c r="Q118" s="335"/>
      <c r="R118" s="335"/>
      <c r="S118" s="335"/>
      <c r="T118" s="335"/>
      <c r="U118" s="335"/>
      <c r="V118" s="335"/>
      <c r="W118" s="335"/>
      <c r="X118" s="336"/>
      <c r="Y118" s="484"/>
      <c r="Z118" s="485"/>
      <c r="AA118" s="485"/>
      <c r="AB118" s="485"/>
      <c r="AC118" s="481"/>
      <c r="AD118" s="311"/>
      <c r="AE118" s="311"/>
      <c r="AF118" s="311"/>
      <c r="AG118" s="482"/>
      <c r="AH118" s="483"/>
      <c r="AI118" s="335"/>
      <c r="AJ118" s="335"/>
      <c r="AK118" s="335"/>
      <c r="AL118" s="335"/>
      <c r="AM118" s="335"/>
      <c r="AN118" s="335"/>
      <c r="AO118" s="335"/>
      <c r="AP118" s="335"/>
      <c r="AQ118" s="335"/>
      <c r="AR118" s="335"/>
      <c r="AS118" s="335"/>
      <c r="AT118" s="336"/>
      <c r="AU118" s="484"/>
      <c r="AV118" s="485"/>
      <c r="AW118" s="485"/>
      <c r="AX118" s="486"/>
    </row>
    <row r="119" spans="1:50" ht="24.75" customHeight="1">
      <c r="A119" s="253"/>
      <c r="B119" s="254"/>
      <c r="C119" s="254"/>
      <c r="D119" s="254"/>
      <c r="E119" s="254"/>
      <c r="F119" s="255"/>
      <c r="G119" s="475" t="s">
        <v>40</v>
      </c>
      <c r="H119" s="45"/>
      <c r="I119" s="45"/>
      <c r="J119" s="45"/>
      <c r="K119" s="45"/>
      <c r="L119" s="476"/>
      <c r="M119" s="160"/>
      <c r="N119" s="160"/>
      <c r="O119" s="160"/>
      <c r="P119" s="160"/>
      <c r="Q119" s="160"/>
      <c r="R119" s="160"/>
      <c r="S119" s="160"/>
      <c r="T119" s="160"/>
      <c r="U119" s="160"/>
      <c r="V119" s="160"/>
      <c r="W119" s="160"/>
      <c r="X119" s="161"/>
      <c r="Y119" s="477">
        <f>SUM(Y111:AB118)</f>
        <v>14</v>
      </c>
      <c r="Z119" s="478"/>
      <c r="AA119" s="478"/>
      <c r="AB119" s="479"/>
      <c r="AC119" s="475" t="s">
        <v>40</v>
      </c>
      <c r="AD119" s="45"/>
      <c r="AE119" s="45"/>
      <c r="AF119" s="45"/>
      <c r="AG119" s="45"/>
      <c r="AH119" s="476"/>
      <c r="AI119" s="160"/>
      <c r="AJ119" s="160"/>
      <c r="AK119" s="160"/>
      <c r="AL119" s="160"/>
      <c r="AM119" s="160"/>
      <c r="AN119" s="160"/>
      <c r="AO119" s="160"/>
      <c r="AP119" s="160"/>
      <c r="AQ119" s="160"/>
      <c r="AR119" s="160"/>
      <c r="AS119" s="160"/>
      <c r="AT119" s="161"/>
      <c r="AU119" s="477">
        <f>SUM(AU111:AX118)</f>
        <v>231</v>
      </c>
      <c r="AV119" s="478"/>
      <c r="AW119" s="478"/>
      <c r="AX119" s="480"/>
    </row>
    <row r="120" spans="1:50" ht="30" customHeight="1">
      <c r="A120" s="253"/>
      <c r="B120" s="254"/>
      <c r="C120" s="254"/>
      <c r="D120" s="254"/>
      <c r="E120" s="254"/>
      <c r="F120" s="255"/>
      <c r="G120" s="471" t="s">
        <v>136</v>
      </c>
      <c r="H120" s="472"/>
      <c r="I120" s="472"/>
      <c r="J120" s="472"/>
      <c r="K120" s="472"/>
      <c r="L120" s="472"/>
      <c r="M120" s="472"/>
      <c r="N120" s="472"/>
      <c r="O120" s="472"/>
      <c r="P120" s="472"/>
      <c r="Q120" s="472"/>
      <c r="R120" s="472"/>
      <c r="S120" s="472"/>
      <c r="T120" s="472"/>
      <c r="U120" s="472"/>
      <c r="V120" s="472"/>
      <c r="W120" s="472"/>
      <c r="X120" s="472"/>
      <c r="Y120" s="472"/>
      <c r="Z120" s="472"/>
      <c r="AA120" s="472"/>
      <c r="AB120" s="473"/>
      <c r="AC120" s="471" t="s">
        <v>137</v>
      </c>
      <c r="AD120" s="472"/>
      <c r="AE120" s="472"/>
      <c r="AF120" s="472"/>
      <c r="AG120" s="472"/>
      <c r="AH120" s="472"/>
      <c r="AI120" s="472"/>
      <c r="AJ120" s="472"/>
      <c r="AK120" s="472"/>
      <c r="AL120" s="472"/>
      <c r="AM120" s="472"/>
      <c r="AN120" s="472"/>
      <c r="AO120" s="472"/>
      <c r="AP120" s="472"/>
      <c r="AQ120" s="472"/>
      <c r="AR120" s="472"/>
      <c r="AS120" s="472"/>
      <c r="AT120" s="472"/>
      <c r="AU120" s="472"/>
      <c r="AV120" s="472"/>
      <c r="AW120" s="472"/>
      <c r="AX120" s="474"/>
    </row>
    <row r="121" spans="1:50" ht="24.75" customHeight="1">
      <c r="A121" s="253"/>
      <c r="B121" s="254"/>
      <c r="C121" s="254"/>
      <c r="D121" s="254"/>
      <c r="E121" s="254"/>
      <c r="F121" s="255"/>
      <c r="G121" s="391" t="s">
        <v>77</v>
      </c>
      <c r="H121" s="196"/>
      <c r="I121" s="196"/>
      <c r="J121" s="196"/>
      <c r="K121" s="196"/>
      <c r="L121" s="44" t="s">
        <v>130</v>
      </c>
      <c r="M121" s="45"/>
      <c r="N121" s="45"/>
      <c r="O121" s="45"/>
      <c r="P121" s="45"/>
      <c r="Q121" s="45"/>
      <c r="R121" s="45"/>
      <c r="S121" s="45"/>
      <c r="T121" s="45"/>
      <c r="U121" s="45"/>
      <c r="V121" s="45"/>
      <c r="W121" s="45"/>
      <c r="X121" s="46"/>
      <c r="Y121" s="443" t="s">
        <v>131</v>
      </c>
      <c r="Z121" s="444"/>
      <c r="AA121" s="444"/>
      <c r="AB121" s="445"/>
      <c r="AC121" s="391" t="s">
        <v>77</v>
      </c>
      <c r="AD121" s="196"/>
      <c r="AE121" s="196"/>
      <c r="AF121" s="196"/>
      <c r="AG121" s="196"/>
      <c r="AH121" s="44" t="s">
        <v>130</v>
      </c>
      <c r="AI121" s="45"/>
      <c r="AJ121" s="45"/>
      <c r="AK121" s="45"/>
      <c r="AL121" s="45"/>
      <c r="AM121" s="45"/>
      <c r="AN121" s="45"/>
      <c r="AO121" s="45"/>
      <c r="AP121" s="45"/>
      <c r="AQ121" s="45"/>
      <c r="AR121" s="45"/>
      <c r="AS121" s="45"/>
      <c r="AT121" s="46"/>
      <c r="AU121" s="443" t="s">
        <v>131</v>
      </c>
      <c r="AV121" s="444"/>
      <c r="AW121" s="444"/>
      <c r="AX121" s="446"/>
    </row>
    <row r="122" spans="1:50" ht="24.75" customHeight="1">
      <c r="A122" s="253"/>
      <c r="B122" s="254"/>
      <c r="C122" s="254"/>
      <c r="D122" s="254"/>
      <c r="E122" s="254"/>
      <c r="F122" s="255"/>
      <c r="G122" s="418" t="s">
        <v>132</v>
      </c>
      <c r="H122" s="359"/>
      <c r="I122" s="359"/>
      <c r="J122" s="359"/>
      <c r="K122" s="419"/>
      <c r="L122" s="420" t="s">
        <v>138</v>
      </c>
      <c r="M122" s="421"/>
      <c r="N122" s="421"/>
      <c r="O122" s="421"/>
      <c r="P122" s="421"/>
      <c r="Q122" s="421"/>
      <c r="R122" s="421"/>
      <c r="S122" s="421"/>
      <c r="T122" s="421"/>
      <c r="U122" s="421"/>
      <c r="V122" s="421"/>
      <c r="W122" s="421"/>
      <c r="X122" s="422"/>
      <c r="Y122" s="423">
        <v>2</v>
      </c>
      <c r="Z122" s="424"/>
      <c r="AA122" s="424"/>
      <c r="AB122" s="425"/>
      <c r="AC122" s="418" t="s">
        <v>139</v>
      </c>
      <c r="AD122" s="359"/>
      <c r="AE122" s="359"/>
      <c r="AF122" s="359"/>
      <c r="AG122" s="419"/>
      <c r="AH122" s="420" t="s">
        <v>140</v>
      </c>
      <c r="AI122" s="421"/>
      <c r="AJ122" s="421"/>
      <c r="AK122" s="421"/>
      <c r="AL122" s="421"/>
      <c r="AM122" s="421"/>
      <c r="AN122" s="421"/>
      <c r="AO122" s="421"/>
      <c r="AP122" s="421"/>
      <c r="AQ122" s="421"/>
      <c r="AR122" s="421"/>
      <c r="AS122" s="421"/>
      <c r="AT122" s="422"/>
      <c r="AU122" s="487">
        <v>0.02</v>
      </c>
      <c r="AV122" s="488"/>
      <c r="AW122" s="488"/>
      <c r="AX122" s="489"/>
    </row>
    <row r="123" spans="1:50" ht="24.75" customHeight="1">
      <c r="A123" s="253"/>
      <c r="B123" s="254"/>
      <c r="C123" s="254"/>
      <c r="D123" s="254"/>
      <c r="E123" s="254"/>
      <c r="F123" s="255"/>
      <c r="G123" s="464"/>
      <c r="H123" s="306"/>
      <c r="I123" s="306"/>
      <c r="J123" s="306"/>
      <c r="K123" s="465"/>
      <c r="L123" s="466"/>
      <c r="M123" s="330"/>
      <c r="N123" s="330"/>
      <c r="O123" s="330"/>
      <c r="P123" s="330"/>
      <c r="Q123" s="330"/>
      <c r="R123" s="330"/>
      <c r="S123" s="330"/>
      <c r="T123" s="330"/>
      <c r="U123" s="330"/>
      <c r="V123" s="330"/>
      <c r="W123" s="330"/>
      <c r="X123" s="331"/>
      <c r="Y123" s="467"/>
      <c r="Z123" s="468"/>
      <c r="AA123" s="468"/>
      <c r="AB123" s="469"/>
      <c r="AC123" s="464"/>
      <c r="AD123" s="306"/>
      <c r="AE123" s="306"/>
      <c r="AF123" s="306"/>
      <c r="AG123" s="465"/>
      <c r="AH123" s="466"/>
      <c r="AI123" s="330"/>
      <c r="AJ123" s="330"/>
      <c r="AK123" s="330"/>
      <c r="AL123" s="330"/>
      <c r="AM123" s="330"/>
      <c r="AN123" s="330"/>
      <c r="AO123" s="330"/>
      <c r="AP123" s="330"/>
      <c r="AQ123" s="330"/>
      <c r="AR123" s="330"/>
      <c r="AS123" s="330"/>
      <c r="AT123" s="331"/>
      <c r="AU123" s="467"/>
      <c r="AV123" s="468"/>
      <c r="AW123" s="468"/>
      <c r="AX123" s="470"/>
    </row>
    <row r="124" spans="1:50" ht="24.75" customHeight="1">
      <c r="A124" s="253"/>
      <c r="B124" s="254"/>
      <c r="C124" s="254"/>
      <c r="D124" s="254"/>
      <c r="E124" s="254"/>
      <c r="F124" s="255"/>
      <c r="G124" s="464"/>
      <c r="H124" s="306"/>
      <c r="I124" s="306"/>
      <c r="J124" s="306"/>
      <c r="K124" s="465"/>
      <c r="L124" s="466"/>
      <c r="M124" s="330"/>
      <c r="N124" s="330"/>
      <c r="O124" s="330"/>
      <c r="P124" s="330"/>
      <c r="Q124" s="330"/>
      <c r="R124" s="330"/>
      <c r="S124" s="330"/>
      <c r="T124" s="330"/>
      <c r="U124" s="330"/>
      <c r="V124" s="330"/>
      <c r="W124" s="330"/>
      <c r="X124" s="331"/>
      <c r="Y124" s="467"/>
      <c r="Z124" s="468"/>
      <c r="AA124" s="468"/>
      <c r="AB124" s="469"/>
      <c r="AC124" s="464"/>
      <c r="AD124" s="306"/>
      <c r="AE124" s="306"/>
      <c r="AF124" s="306"/>
      <c r="AG124" s="465"/>
      <c r="AH124" s="466"/>
      <c r="AI124" s="330"/>
      <c r="AJ124" s="330"/>
      <c r="AK124" s="330"/>
      <c r="AL124" s="330"/>
      <c r="AM124" s="330"/>
      <c r="AN124" s="330"/>
      <c r="AO124" s="330"/>
      <c r="AP124" s="330"/>
      <c r="AQ124" s="330"/>
      <c r="AR124" s="330"/>
      <c r="AS124" s="330"/>
      <c r="AT124" s="331"/>
      <c r="AU124" s="467"/>
      <c r="AV124" s="468"/>
      <c r="AW124" s="468"/>
      <c r="AX124" s="470"/>
    </row>
    <row r="125" spans="1:50" ht="24.75" customHeight="1">
      <c r="A125" s="253"/>
      <c r="B125" s="254"/>
      <c r="C125" s="254"/>
      <c r="D125" s="254"/>
      <c r="E125" s="254"/>
      <c r="F125" s="255"/>
      <c r="G125" s="464"/>
      <c r="H125" s="306"/>
      <c r="I125" s="306"/>
      <c r="J125" s="306"/>
      <c r="K125" s="465"/>
      <c r="L125" s="466"/>
      <c r="M125" s="330"/>
      <c r="N125" s="330"/>
      <c r="O125" s="330"/>
      <c r="P125" s="330"/>
      <c r="Q125" s="330"/>
      <c r="R125" s="330"/>
      <c r="S125" s="330"/>
      <c r="T125" s="330"/>
      <c r="U125" s="330"/>
      <c r="V125" s="330"/>
      <c r="W125" s="330"/>
      <c r="X125" s="331"/>
      <c r="Y125" s="467"/>
      <c r="Z125" s="468"/>
      <c r="AA125" s="468"/>
      <c r="AB125" s="469"/>
      <c r="AC125" s="464"/>
      <c r="AD125" s="306"/>
      <c r="AE125" s="306"/>
      <c r="AF125" s="306"/>
      <c r="AG125" s="465"/>
      <c r="AH125" s="466"/>
      <c r="AI125" s="330"/>
      <c r="AJ125" s="330"/>
      <c r="AK125" s="330"/>
      <c r="AL125" s="330"/>
      <c r="AM125" s="330"/>
      <c r="AN125" s="330"/>
      <c r="AO125" s="330"/>
      <c r="AP125" s="330"/>
      <c r="AQ125" s="330"/>
      <c r="AR125" s="330"/>
      <c r="AS125" s="330"/>
      <c r="AT125" s="331"/>
      <c r="AU125" s="467"/>
      <c r="AV125" s="468"/>
      <c r="AW125" s="468"/>
      <c r="AX125" s="470"/>
    </row>
    <row r="126" spans="1:50" ht="24.75" customHeight="1">
      <c r="A126" s="253"/>
      <c r="B126" s="254"/>
      <c r="C126" s="254"/>
      <c r="D126" s="254"/>
      <c r="E126" s="254"/>
      <c r="F126" s="255"/>
      <c r="G126" s="464"/>
      <c r="H126" s="306"/>
      <c r="I126" s="306"/>
      <c r="J126" s="306"/>
      <c r="K126" s="465"/>
      <c r="L126" s="466"/>
      <c r="M126" s="330"/>
      <c r="N126" s="330"/>
      <c r="O126" s="330"/>
      <c r="P126" s="330"/>
      <c r="Q126" s="330"/>
      <c r="R126" s="330"/>
      <c r="S126" s="330"/>
      <c r="T126" s="330"/>
      <c r="U126" s="330"/>
      <c r="V126" s="330"/>
      <c r="W126" s="330"/>
      <c r="X126" s="331"/>
      <c r="Y126" s="467"/>
      <c r="Z126" s="468"/>
      <c r="AA126" s="468"/>
      <c r="AB126" s="468"/>
      <c r="AC126" s="464"/>
      <c r="AD126" s="306"/>
      <c r="AE126" s="306"/>
      <c r="AF126" s="306"/>
      <c r="AG126" s="465"/>
      <c r="AH126" s="466"/>
      <c r="AI126" s="330"/>
      <c r="AJ126" s="330"/>
      <c r="AK126" s="330"/>
      <c r="AL126" s="330"/>
      <c r="AM126" s="330"/>
      <c r="AN126" s="330"/>
      <c r="AO126" s="330"/>
      <c r="AP126" s="330"/>
      <c r="AQ126" s="330"/>
      <c r="AR126" s="330"/>
      <c r="AS126" s="330"/>
      <c r="AT126" s="331"/>
      <c r="AU126" s="467"/>
      <c r="AV126" s="468"/>
      <c r="AW126" s="468"/>
      <c r="AX126" s="470"/>
    </row>
    <row r="127" spans="1:50" ht="24.75" customHeight="1">
      <c r="A127" s="253"/>
      <c r="B127" s="254"/>
      <c r="C127" s="254"/>
      <c r="D127" s="254"/>
      <c r="E127" s="254"/>
      <c r="F127" s="255"/>
      <c r="G127" s="464"/>
      <c r="H127" s="306"/>
      <c r="I127" s="306"/>
      <c r="J127" s="306"/>
      <c r="K127" s="465"/>
      <c r="L127" s="466"/>
      <c r="M127" s="330"/>
      <c r="N127" s="330"/>
      <c r="O127" s="330"/>
      <c r="P127" s="330"/>
      <c r="Q127" s="330"/>
      <c r="R127" s="330"/>
      <c r="S127" s="330"/>
      <c r="T127" s="330"/>
      <c r="U127" s="330"/>
      <c r="V127" s="330"/>
      <c r="W127" s="330"/>
      <c r="X127" s="331"/>
      <c r="Y127" s="467"/>
      <c r="Z127" s="468"/>
      <c r="AA127" s="468"/>
      <c r="AB127" s="468"/>
      <c r="AC127" s="464"/>
      <c r="AD127" s="306"/>
      <c r="AE127" s="306"/>
      <c r="AF127" s="306"/>
      <c r="AG127" s="465"/>
      <c r="AH127" s="466"/>
      <c r="AI127" s="330"/>
      <c r="AJ127" s="330"/>
      <c r="AK127" s="330"/>
      <c r="AL127" s="330"/>
      <c r="AM127" s="330"/>
      <c r="AN127" s="330"/>
      <c r="AO127" s="330"/>
      <c r="AP127" s="330"/>
      <c r="AQ127" s="330"/>
      <c r="AR127" s="330"/>
      <c r="AS127" s="330"/>
      <c r="AT127" s="331"/>
      <c r="AU127" s="467"/>
      <c r="AV127" s="468"/>
      <c r="AW127" s="468"/>
      <c r="AX127" s="470"/>
    </row>
    <row r="128" spans="1:50" ht="24.75" customHeight="1">
      <c r="A128" s="253"/>
      <c r="B128" s="254"/>
      <c r="C128" s="254"/>
      <c r="D128" s="254"/>
      <c r="E128" s="254"/>
      <c r="F128" s="255"/>
      <c r="G128" s="464"/>
      <c r="H128" s="306"/>
      <c r="I128" s="306"/>
      <c r="J128" s="306"/>
      <c r="K128" s="465"/>
      <c r="L128" s="466"/>
      <c r="M128" s="330"/>
      <c r="N128" s="330"/>
      <c r="O128" s="330"/>
      <c r="P128" s="330"/>
      <c r="Q128" s="330"/>
      <c r="R128" s="330"/>
      <c r="S128" s="330"/>
      <c r="T128" s="330"/>
      <c r="U128" s="330"/>
      <c r="V128" s="330"/>
      <c r="W128" s="330"/>
      <c r="X128" s="331"/>
      <c r="Y128" s="467"/>
      <c r="Z128" s="468"/>
      <c r="AA128" s="468"/>
      <c r="AB128" s="468"/>
      <c r="AC128" s="464"/>
      <c r="AD128" s="306"/>
      <c r="AE128" s="306"/>
      <c r="AF128" s="306"/>
      <c r="AG128" s="465"/>
      <c r="AH128" s="466"/>
      <c r="AI128" s="330"/>
      <c r="AJ128" s="330"/>
      <c r="AK128" s="330"/>
      <c r="AL128" s="330"/>
      <c r="AM128" s="330"/>
      <c r="AN128" s="330"/>
      <c r="AO128" s="330"/>
      <c r="AP128" s="330"/>
      <c r="AQ128" s="330"/>
      <c r="AR128" s="330"/>
      <c r="AS128" s="330"/>
      <c r="AT128" s="331"/>
      <c r="AU128" s="467"/>
      <c r="AV128" s="468"/>
      <c r="AW128" s="468"/>
      <c r="AX128" s="470"/>
    </row>
    <row r="129" spans="1:50" ht="24.75" customHeight="1">
      <c r="A129" s="253"/>
      <c r="B129" s="254"/>
      <c r="C129" s="254"/>
      <c r="D129" s="254"/>
      <c r="E129" s="254"/>
      <c r="F129" s="255"/>
      <c r="G129" s="481"/>
      <c r="H129" s="311"/>
      <c r="I129" s="311"/>
      <c r="J129" s="311"/>
      <c r="K129" s="482"/>
      <c r="L129" s="483"/>
      <c r="M129" s="335"/>
      <c r="N129" s="335"/>
      <c r="O129" s="335"/>
      <c r="P129" s="335"/>
      <c r="Q129" s="335"/>
      <c r="R129" s="335"/>
      <c r="S129" s="335"/>
      <c r="T129" s="335"/>
      <c r="U129" s="335"/>
      <c r="V129" s="335"/>
      <c r="W129" s="335"/>
      <c r="X129" s="336"/>
      <c r="Y129" s="484"/>
      <c r="Z129" s="485"/>
      <c r="AA129" s="485"/>
      <c r="AB129" s="485"/>
      <c r="AC129" s="481"/>
      <c r="AD129" s="311"/>
      <c r="AE129" s="311"/>
      <c r="AF129" s="311"/>
      <c r="AG129" s="482"/>
      <c r="AH129" s="483"/>
      <c r="AI129" s="335"/>
      <c r="AJ129" s="335"/>
      <c r="AK129" s="335"/>
      <c r="AL129" s="335"/>
      <c r="AM129" s="335"/>
      <c r="AN129" s="335"/>
      <c r="AO129" s="335"/>
      <c r="AP129" s="335"/>
      <c r="AQ129" s="335"/>
      <c r="AR129" s="335"/>
      <c r="AS129" s="335"/>
      <c r="AT129" s="336"/>
      <c r="AU129" s="484"/>
      <c r="AV129" s="485"/>
      <c r="AW129" s="485"/>
      <c r="AX129" s="486"/>
    </row>
    <row r="130" spans="1:50" ht="24.75" customHeight="1">
      <c r="A130" s="253"/>
      <c r="B130" s="254"/>
      <c r="C130" s="254"/>
      <c r="D130" s="254"/>
      <c r="E130" s="254"/>
      <c r="F130" s="255"/>
      <c r="G130" s="475" t="s">
        <v>40</v>
      </c>
      <c r="H130" s="45"/>
      <c r="I130" s="45"/>
      <c r="J130" s="45"/>
      <c r="K130" s="45"/>
      <c r="L130" s="476"/>
      <c r="M130" s="160"/>
      <c r="N130" s="160"/>
      <c r="O130" s="160"/>
      <c r="P130" s="160"/>
      <c r="Q130" s="160"/>
      <c r="R130" s="160"/>
      <c r="S130" s="160"/>
      <c r="T130" s="160"/>
      <c r="U130" s="160"/>
      <c r="V130" s="160"/>
      <c r="W130" s="160"/>
      <c r="X130" s="161"/>
      <c r="Y130" s="477">
        <f>SUM(Y122:AB129)</f>
        <v>2</v>
      </c>
      <c r="Z130" s="478"/>
      <c r="AA130" s="478"/>
      <c r="AB130" s="479"/>
      <c r="AC130" s="475" t="s">
        <v>40</v>
      </c>
      <c r="AD130" s="45"/>
      <c r="AE130" s="45"/>
      <c r="AF130" s="45"/>
      <c r="AG130" s="45"/>
      <c r="AH130" s="476"/>
      <c r="AI130" s="160"/>
      <c r="AJ130" s="160"/>
      <c r="AK130" s="160"/>
      <c r="AL130" s="160"/>
      <c r="AM130" s="160"/>
      <c r="AN130" s="160"/>
      <c r="AO130" s="160"/>
      <c r="AP130" s="160"/>
      <c r="AQ130" s="160"/>
      <c r="AR130" s="160"/>
      <c r="AS130" s="160"/>
      <c r="AT130" s="161"/>
      <c r="AU130" s="490">
        <f>SUM(AU122:AX129)</f>
        <v>0.02</v>
      </c>
      <c r="AV130" s="491"/>
      <c r="AW130" s="491"/>
      <c r="AX130" s="492"/>
    </row>
    <row r="131" spans="1:50" ht="30" customHeight="1">
      <c r="A131" s="253"/>
      <c r="B131" s="254"/>
      <c r="C131" s="254"/>
      <c r="D131" s="254"/>
      <c r="E131" s="254"/>
      <c r="F131" s="255"/>
      <c r="G131" s="471" t="s">
        <v>141</v>
      </c>
      <c r="H131" s="472"/>
      <c r="I131" s="472"/>
      <c r="J131" s="472"/>
      <c r="K131" s="472"/>
      <c r="L131" s="472"/>
      <c r="M131" s="472"/>
      <c r="N131" s="472"/>
      <c r="O131" s="472"/>
      <c r="P131" s="472"/>
      <c r="Q131" s="472"/>
      <c r="R131" s="472"/>
      <c r="S131" s="472"/>
      <c r="T131" s="472"/>
      <c r="U131" s="472"/>
      <c r="V131" s="472"/>
      <c r="W131" s="472"/>
      <c r="X131" s="472"/>
      <c r="Y131" s="472"/>
      <c r="Z131" s="472"/>
      <c r="AA131" s="472"/>
      <c r="AB131" s="473"/>
      <c r="AC131" s="471" t="s">
        <v>142</v>
      </c>
      <c r="AD131" s="472"/>
      <c r="AE131" s="472"/>
      <c r="AF131" s="472"/>
      <c r="AG131" s="472"/>
      <c r="AH131" s="472"/>
      <c r="AI131" s="472"/>
      <c r="AJ131" s="472"/>
      <c r="AK131" s="472"/>
      <c r="AL131" s="472"/>
      <c r="AM131" s="472"/>
      <c r="AN131" s="472"/>
      <c r="AO131" s="472"/>
      <c r="AP131" s="472"/>
      <c r="AQ131" s="472"/>
      <c r="AR131" s="472"/>
      <c r="AS131" s="472"/>
      <c r="AT131" s="472"/>
      <c r="AU131" s="472"/>
      <c r="AV131" s="472"/>
      <c r="AW131" s="472"/>
      <c r="AX131" s="474"/>
    </row>
    <row r="132" spans="1:50" ht="24.75" customHeight="1">
      <c r="A132" s="253"/>
      <c r="B132" s="254"/>
      <c r="C132" s="254"/>
      <c r="D132" s="254"/>
      <c r="E132" s="254"/>
      <c r="F132" s="255"/>
      <c r="G132" s="391" t="s">
        <v>77</v>
      </c>
      <c r="H132" s="196"/>
      <c r="I132" s="196"/>
      <c r="J132" s="196"/>
      <c r="K132" s="196"/>
      <c r="L132" s="44" t="s">
        <v>130</v>
      </c>
      <c r="M132" s="45"/>
      <c r="N132" s="45"/>
      <c r="O132" s="45"/>
      <c r="P132" s="45"/>
      <c r="Q132" s="45"/>
      <c r="R132" s="45"/>
      <c r="S132" s="45"/>
      <c r="T132" s="45"/>
      <c r="U132" s="45"/>
      <c r="V132" s="45"/>
      <c r="W132" s="45"/>
      <c r="X132" s="46"/>
      <c r="Y132" s="443" t="s">
        <v>131</v>
      </c>
      <c r="Z132" s="444"/>
      <c r="AA132" s="444"/>
      <c r="AB132" s="445"/>
      <c r="AC132" s="391" t="s">
        <v>77</v>
      </c>
      <c r="AD132" s="196"/>
      <c r="AE132" s="196"/>
      <c r="AF132" s="196"/>
      <c r="AG132" s="196"/>
      <c r="AH132" s="44" t="s">
        <v>130</v>
      </c>
      <c r="AI132" s="45"/>
      <c r="AJ132" s="45"/>
      <c r="AK132" s="45"/>
      <c r="AL132" s="45"/>
      <c r="AM132" s="45"/>
      <c r="AN132" s="45"/>
      <c r="AO132" s="45"/>
      <c r="AP132" s="45"/>
      <c r="AQ132" s="45"/>
      <c r="AR132" s="45"/>
      <c r="AS132" s="45"/>
      <c r="AT132" s="46"/>
      <c r="AU132" s="443" t="s">
        <v>131</v>
      </c>
      <c r="AV132" s="444"/>
      <c r="AW132" s="444"/>
      <c r="AX132" s="446"/>
    </row>
    <row r="133" spans="1:50" ht="24.75" customHeight="1">
      <c r="A133" s="253"/>
      <c r="B133" s="254"/>
      <c r="C133" s="254"/>
      <c r="D133" s="254"/>
      <c r="E133" s="254"/>
      <c r="F133" s="255"/>
      <c r="G133" s="418" t="s">
        <v>134</v>
      </c>
      <c r="H133" s="359"/>
      <c r="I133" s="359"/>
      <c r="J133" s="359"/>
      <c r="K133" s="419"/>
      <c r="L133" s="420" t="s">
        <v>143</v>
      </c>
      <c r="M133" s="421"/>
      <c r="N133" s="421"/>
      <c r="O133" s="421"/>
      <c r="P133" s="421"/>
      <c r="Q133" s="421"/>
      <c r="R133" s="421"/>
      <c r="S133" s="421"/>
      <c r="T133" s="421"/>
      <c r="U133" s="421"/>
      <c r="V133" s="421"/>
      <c r="W133" s="421"/>
      <c r="X133" s="422"/>
      <c r="Y133" s="423">
        <v>235</v>
      </c>
      <c r="Z133" s="424"/>
      <c r="AA133" s="424"/>
      <c r="AB133" s="425"/>
      <c r="AC133" s="418"/>
      <c r="AD133" s="359"/>
      <c r="AE133" s="359"/>
      <c r="AF133" s="359"/>
      <c r="AG133" s="419"/>
      <c r="AH133" s="420"/>
      <c r="AI133" s="421"/>
      <c r="AJ133" s="421"/>
      <c r="AK133" s="421"/>
      <c r="AL133" s="421"/>
      <c r="AM133" s="421"/>
      <c r="AN133" s="421"/>
      <c r="AO133" s="421"/>
      <c r="AP133" s="421"/>
      <c r="AQ133" s="421"/>
      <c r="AR133" s="421"/>
      <c r="AS133" s="421"/>
      <c r="AT133" s="422"/>
      <c r="AU133" s="423"/>
      <c r="AV133" s="424"/>
      <c r="AW133" s="424"/>
      <c r="AX133" s="426"/>
    </row>
    <row r="134" spans="1:50" ht="24.75" customHeight="1">
      <c r="A134" s="253"/>
      <c r="B134" s="254"/>
      <c r="C134" s="254"/>
      <c r="D134" s="254"/>
      <c r="E134" s="254"/>
      <c r="F134" s="255"/>
      <c r="G134" s="464" t="s">
        <v>132</v>
      </c>
      <c r="H134" s="306"/>
      <c r="I134" s="306"/>
      <c r="J134" s="306"/>
      <c r="K134" s="465"/>
      <c r="L134" s="466" t="s">
        <v>144</v>
      </c>
      <c r="M134" s="330"/>
      <c r="N134" s="330"/>
      <c r="O134" s="330"/>
      <c r="P134" s="330"/>
      <c r="Q134" s="330"/>
      <c r="R134" s="330"/>
      <c r="S134" s="330"/>
      <c r="T134" s="330"/>
      <c r="U134" s="330"/>
      <c r="V134" s="330"/>
      <c r="W134" s="330"/>
      <c r="X134" s="331"/>
      <c r="Y134" s="467">
        <v>78</v>
      </c>
      <c r="Z134" s="468"/>
      <c r="AA134" s="468"/>
      <c r="AB134" s="469"/>
      <c r="AC134" s="464"/>
      <c r="AD134" s="306"/>
      <c r="AE134" s="306"/>
      <c r="AF134" s="306"/>
      <c r="AG134" s="465"/>
      <c r="AH134" s="466"/>
      <c r="AI134" s="330"/>
      <c r="AJ134" s="330"/>
      <c r="AK134" s="330"/>
      <c r="AL134" s="330"/>
      <c r="AM134" s="330"/>
      <c r="AN134" s="330"/>
      <c r="AO134" s="330"/>
      <c r="AP134" s="330"/>
      <c r="AQ134" s="330"/>
      <c r="AR134" s="330"/>
      <c r="AS134" s="330"/>
      <c r="AT134" s="331"/>
      <c r="AU134" s="467"/>
      <c r="AV134" s="468"/>
      <c r="AW134" s="468"/>
      <c r="AX134" s="470"/>
    </row>
    <row r="135" spans="1:50" ht="24.75" customHeight="1">
      <c r="A135" s="253"/>
      <c r="B135" s="254"/>
      <c r="C135" s="254"/>
      <c r="D135" s="254"/>
      <c r="E135" s="254"/>
      <c r="F135" s="255"/>
      <c r="G135" s="464" t="s">
        <v>145</v>
      </c>
      <c r="H135" s="306"/>
      <c r="I135" s="306"/>
      <c r="J135" s="306"/>
      <c r="K135" s="465"/>
      <c r="L135" s="466" t="s">
        <v>146</v>
      </c>
      <c r="M135" s="330"/>
      <c r="N135" s="330"/>
      <c r="O135" s="330"/>
      <c r="P135" s="330"/>
      <c r="Q135" s="330"/>
      <c r="R135" s="330"/>
      <c r="S135" s="330"/>
      <c r="T135" s="330"/>
      <c r="U135" s="330"/>
      <c r="V135" s="330"/>
      <c r="W135" s="330"/>
      <c r="X135" s="331"/>
      <c r="Y135" s="467">
        <v>23</v>
      </c>
      <c r="Z135" s="468"/>
      <c r="AA135" s="468"/>
      <c r="AB135" s="469"/>
      <c r="AC135" s="464"/>
      <c r="AD135" s="306"/>
      <c r="AE135" s="306"/>
      <c r="AF135" s="306"/>
      <c r="AG135" s="465"/>
      <c r="AH135" s="466"/>
      <c r="AI135" s="330"/>
      <c r="AJ135" s="330"/>
      <c r="AK135" s="330"/>
      <c r="AL135" s="330"/>
      <c r="AM135" s="330"/>
      <c r="AN135" s="330"/>
      <c r="AO135" s="330"/>
      <c r="AP135" s="330"/>
      <c r="AQ135" s="330"/>
      <c r="AR135" s="330"/>
      <c r="AS135" s="330"/>
      <c r="AT135" s="331"/>
      <c r="AU135" s="467"/>
      <c r="AV135" s="468"/>
      <c r="AW135" s="468"/>
      <c r="AX135" s="470"/>
    </row>
    <row r="136" spans="1:50" ht="24.75" customHeight="1">
      <c r="A136" s="253"/>
      <c r="B136" s="254"/>
      <c r="C136" s="254"/>
      <c r="D136" s="254"/>
      <c r="E136" s="254"/>
      <c r="F136" s="255"/>
      <c r="G136" s="464" t="s">
        <v>147</v>
      </c>
      <c r="H136" s="306"/>
      <c r="I136" s="306"/>
      <c r="J136" s="306"/>
      <c r="K136" s="465"/>
      <c r="L136" s="466" t="s">
        <v>148</v>
      </c>
      <c r="M136" s="330"/>
      <c r="N136" s="330"/>
      <c r="O136" s="330"/>
      <c r="P136" s="330"/>
      <c r="Q136" s="330"/>
      <c r="R136" s="330"/>
      <c r="S136" s="330"/>
      <c r="T136" s="330"/>
      <c r="U136" s="330"/>
      <c r="V136" s="330"/>
      <c r="W136" s="330"/>
      <c r="X136" s="331"/>
      <c r="Y136" s="467">
        <v>17</v>
      </c>
      <c r="Z136" s="468"/>
      <c r="AA136" s="468"/>
      <c r="AB136" s="469"/>
      <c r="AC136" s="464"/>
      <c r="AD136" s="306"/>
      <c r="AE136" s="306"/>
      <c r="AF136" s="306"/>
      <c r="AG136" s="465"/>
      <c r="AH136" s="466"/>
      <c r="AI136" s="330"/>
      <c r="AJ136" s="330"/>
      <c r="AK136" s="330"/>
      <c r="AL136" s="330"/>
      <c r="AM136" s="330"/>
      <c r="AN136" s="330"/>
      <c r="AO136" s="330"/>
      <c r="AP136" s="330"/>
      <c r="AQ136" s="330"/>
      <c r="AR136" s="330"/>
      <c r="AS136" s="330"/>
      <c r="AT136" s="331"/>
      <c r="AU136" s="467"/>
      <c r="AV136" s="468"/>
      <c r="AW136" s="468"/>
      <c r="AX136" s="470"/>
    </row>
    <row r="137" spans="1:50" ht="24.75" customHeight="1">
      <c r="A137" s="253"/>
      <c r="B137" s="254"/>
      <c r="C137" s="254"/>
      <c r="D137" s="254"/>
      <c r="E137" s="254"/>
      <c r="F137" s="255"/>
      <c r="G137" s="464" t="s">
        <v>149</v>
      </c>
      <c r="H137" s="306"/>
      <c r="I137" s="306"/>
      <c r="J137" s="306"/>
      <c r="K137" s="465"/>
      <c r="L137" s="493" t="s">
        <v>150</v>
      </c>
      <c r="M137" s="494"/>
      <c r="N137" s="494"/>
      <c r="O137" s="494"/>
      <c r="P137" s="494"/>
      <c r="Q137" s="494"/>
      <c r="R137" s="494"/>
      <c r="S137" s="494"/>
      <c r="T137" s="494"/>
      <c r="U137" s="494"/>
      <c r="V137" s="494"/>
      <c r="W137" s="494"/>
      <c r="X137" s="495"/>
      <c r="Y137" s="467">
        <v>3</v>
      </c>
      <c r="Z137" s="468"/>
      <c r="AA137" s="468"/>
      <c r="AB137" s="468"/>
      <c r="AC137" s="464"/>
      <c r="AD137" s="306"/>
      <c r="AE137" s="306"/>
      <c r="AF137" s="306"/>
      <c r="AG137" s="465"/>
      <c r="AH137" s="466"/>
      <c r="AI137" s="330"/>
      <c r="AJ137" s="330"/>
      <c r="AK137" s="330"/>
      <c r="AL137" s="330"/>
      <c r="AM137" s="330"/>
      <c r="AN137" s="330"/>
      <c r="AO137" s="330"/>
      <c r="AP137" s="330"/>
      <c r="AQ137" s="330"/>
      <c r="AR137" s="330"/>
      <c r="AS137" s="330"/>
      <c r="AT137" s="331"/>
      <c r="AU137" s="467"/>
      <c r="AV137" s="468"/>
      <c r="AW137" s="468"/>
      <c r="AX137" s="470"/>
    </row>
    <row r="138" spans="1:50" ht="24.75" customHeight="1">
      <c r="A138" s="253"/>
      <c r="B138" s="254"/>
      <c r="C138" s="254"/>
      <c r="D138" s="254"/>
      <c r="E138" s="254"/>
      <c r="F138" s="255"/>
      <c r="G138" s="464" t="s">
        <v>151</v>
      </c>
      <c r="H138" s="306"/>
      <c r="I138" s="306"/>
      <c r="J138" s="306"/>
      <c r="K138" s="465"/>
      <c r="L138" s="493" t="s">
        <v>152</v>
      </c>
      <c r="M138" s="494"/>
      <c r="N138" s="494"/>
      <c r="O138" s="494"/>
      <c r="P138" s="494"/>
      <c r="Q138" s="494"/>
      <c r="R138" s="494"/>
      <c r="S138" s="494"/>
      <c r="T138" s="494"/>
      <c r="U138" s="494"/>
      <c r="V138" s="494"/>
      <c r="W138" s="494"/>
      <c r="X138" s="495"/>
      <c r="Y138" s="467">
        <v>1</v>
      </c>
      <c r="Z138" s="468"/>
      <c r="AA138" s="468"/>
      <c r="AB138" s="468"/>
      <c r="AC138" s="464"/>
      <c r="AD138" s="306"/>
      <c r="AE138" s="306"/>
      <c r="AF138" s="306"/>
      <c r="AG138" s="465"/>
      <c r="AH138" s="466"/>
      <c r="AI138" s="330"/>
      <c r="AJ138" s="330"/>
      <c r="AK138" s="330"/>
      <c r="AL138" s="330"/>
      <c r="AM138" s="330"/>
      <c r="AN138" s="330"/>
      <c r="AO138" s="330"/>
      <c r="AP138" s="330"/>
      <c r="AQ138" s="330"/>
      <c r="AR138" s="330"/>
      <c r="AS138" s="330"/>
      <c r="AT138" s="331"/>
      <c r="AU138" s="467"/>
      <c r="AV138" s="468"/>
      <c r="AW138" s="468"/>
      <c r="AX138" s="470"/>
    </row>
    <row r="139" spans="1:50" ht="24.75" customHeight="1">
      <c r="A139" s="253"/>
      <c r="B139" s="254"/>
      <c r="C139" s="254"/>
      <c r="D139" s="254"/>
      <c r="E139" s="254"/>
      <c r="F139" s="255"/>
      <c r="G139" s="464" t="s">
        <v>153</v>
      </c>
      <c r="H139" s="306"/>
      <c r="I139" s="306"/>
      <c r="J139" s="306"/>
      <c r="K139" s="465"/>
      <c r="L139" s="466" t="s">
        <v>154</v>
      </c>
      <c r="M139" s="330"/>
      <c r="N139" s="330"/>
      <c r="O139" s="330"/>
      <c r="P139" s="330"/>
      <c r="Q139" s="330"/>
      <c r="R139" s="330"/>
      <c r="S139" s="330"/>
      <c r="T139" s="330"/>
      <c r="U139" s="330"/>
      <c r="V139" s="330"/>
      <c r="W139" s="330"/>
      <c r="X139" s="331"/>
      <c r="Y139" s="467">
        <v>1</v>
      </c>
      <c r="Z139" s="468"/>
      <c r="AA139" s="468"/>
      <c r="AB139" s="468"/>
      <c r="AC139" s="464"/>
      <c r="AD139" s="306"/>
      <c r="AE139" s="306"/>
      <c r="AF139" s="306"/>
      <c r="AG139" s="465"/>
      <c r="AH139" s="466"/>
      <c r="AI139" s="330"/>
      <c r="AJ139" s="330"/>
      <c r="AK139" s="330"/>
      <c r="AL139" s="330"/>
      <c r="AM139" s="330"/>
      <c r="AN139" s="330"/>
      <c r="AO139" s="330"/>
      <c r="AP139" s="330"/>
      <c r="AQ139" s="330"/>
      <c r="AR139" s="330"/>
      <c r="AS139" s="330"/>
      <c r="AT139" s="331"/>
      <c r="AU139" s="467"/>
      <c r="AV139" s="468"/>
      <c r="AW139" s="468"/>
      <c r="AX139" s="470"/>
    </row>
    <row r="140" spans="1:50" ht="24.75" customHeight="1">
      <c r="A140" s="253"/>
      <c r="B140" s="254"/>
      <c r="C140" s="254"/>
      <c r="D140" s="254"/>
      <c r="E140" s="254"/>
      <c r="F140" s="255"/>
      <c r="G140" s="481"/>
      <c r="H140" s="311"/>
      <c r="I140" s="311"/>
      <c r="J140" s="311"/>
      <c r="K140" s="482"/>
      <c r="L140" s="483"/>
      <c r="M140" s="335"/>
      <c r="N140" s="335"/>
      <c r="O140" s="335"/>
      <c r="P140" s="335"/>
      <c r="Q140" s="335"/>
      <c r="R140" s="335"/>
      <c r="S140" s="335"/>
      <c r="T140" s="335"/>
      <c r="U140" s="335"/>
      <c r="V140" s="335"/>
      <c r="W140" s="335"/>
      <c r="X140" s="336"/>
      <c r="Y140" s="484"/>
      <c r="Z140" s="485"/>
      <c r="AA140" s="485"/>
      <c r="AB140" s="485"/>
      <c r="AC140" s="481"/>
      <c r="AD140" s="311"/>
      <c r="AE140" s="311"/>
      <c r="AF140" s="311"/>
      <c r="AG140" s="482"/>
      <c r="AH140" s="483"/>
      <c r="AI140" s="335"/>
      <c r="AJ140" s="335"/>
      <c r="AK140" s="335"/>
      <c r="AL140" s="335"/>
      <c r="AM140" s="335"/>
      <c r="AN140" s="335"/>
      <c r="AO140" s="335"/>
      <c r="AP140" s="335"/>
      <c r="AQ140" s="335"/>
      <c r="AR140" s="335"/>
      <c r="AS140" s="335"/>
      <c r="AT140" s="336"/>
      <c r="AU140" s="484"/>
      <c r="AV140" s="485"/>
      <c r="AW140" s="485"/>
      <c r="AX140" s="486"/>
    </row>
    <row r="141" spans="1:50" ht="24.75" customHeight="1">
      <c r="A141" s="253"/>
      <c r="B141" s="254"/>
      <c r="C141" s="254"/>
      <c r="D141" s="254"/>
      <c r="E141" s="254"/>
      <c r="F141" s="255"/>
      <c r="G141" s="475" t="s">
        <v>40</v>
      </c>
      <c r="H141" s="45"/>
      <c r="I141" s="45"/>
      <c r="J141" s="45"/>
      <c r="K141" s="45"/>
      <c r="L141" s="476"/>
      <c r="M141" s="160"/>
      <c r="N141" s="160"/>
      <c r="O141" s="160"/>
      <c r="P141" s="160"/>
      <c r="Q141" s="160"/>
      <c r="R141" s="160"/>
      <c r="S141" s="160"/>
      <c r="T141" s="160"/>
      <c r="U141" s="160"/>
      <c r="V141" s="160"/>
      <c r="W141" s="160"/>
      <c r="X141" s="161"/>
      <c r="Y141" s="477">
        <f>SUM(Y133:AB140)</f>
        <v>358</v>
      </c>
      <c r="Z141" s="478"/>
      <c r="AA141" s="478"/>
      <c r="AB141" s="479"/>
      <c r="AC141" s="475" t="s">
        <v>40</v>
      </c>
      <c r="AD141" s="45"/>
      <c r="AE141" s="45"/>
      <c r="AF141" s="45"/>
      <c r="AG141" s="45"/>
      <c r="AH141" s="476"/>
      <c r="AI141" s="160"/>
      <c r="AJ141" s="160"/>
      <c r="AK141" s="160"/>
      <c r="AL141" s="160"/>
      <c r="AM141" s="160"/>
      <c r="AN141" s="160"/>
      <c r="AO141" s="160"/>
      <c r="AP141" s="160"/>
      <c r="AQ141" s="160"/>
      <c r="AR141" s="160"/>
      <c r="AS141" s="160"/>
      <c r="AT141" s="161"/>
      <c r="AU141" s="477">
        <f>SUM(AU133:AX140)</f>
        <v>0</v>
      </c>
      <c r="AV141" s="478"/>
      <c r="AW141" s="478"/>
      <c r="AX141" s="480"/>
    </row>
    <row r="142" spans="1:50" ht="30" customHeight="1">
      <c r="A142" s="253"/>
      <c r="B142" s="254"/>
      <c r="C142" s="254"/>
      <c r="D142" s="254"/>
      <c r="E142" s="254"/>
      <c r="F142" s="255"/>
      <c r="G142" s="471" t="s">
        <v>155</v>
      </c>
      <c r="H142" s="472"/>
      <c r="I142" s="472"/>
      <c r="J142" s="472"/>
      <c r="K142" s="472"/>
      <c r="L142" s="472"/>
      <c r="M142" s="472"/>
      <c r="N142" s="472"/>
      <c r="O142" s="472"/>
      <c r="P142" s="472"/>
      <c r="Q142" s="472"/>
      <c r="R142" s="472"/>
      <c r="S142" s="472"/>
      <c r="T142" s="472"/>
      <c r="U142" s="472"/>
      <c r="V142" s="472"/>
      <c r="W142" s="472"/>
      <c r="X142" s="472"/>
      <c r="Y142" s="472"/>
      <c r="Z142" s="472"/>
      <c r="AA142" s="472"/>
      <c r="AB142" s="473"/>
      <c r="AC142" s="471" t="s">
        <v>156</v>
      </c>
      <c r="AD142" s="472"/>
      <c r="AE142" s="472"/>
      <c r="AF142" s="472"/>
      <c r="AG142" s="472"/>
      <c r="AH142" s="472"/>
      <c r="AI142" s="472"/>
      <c r="AJ142" s="472"/>
      <c r="AK142" s="472"/>
      <c r="AL142" s="472"/>
      <c r="AM142" s="472"/>
      <c r="AN142" s="472"/>
      <c r="AO142" s="472"/>
      <c r="AP142" s="472"/>
      <c r="AQ142" s="472"/>
      <c r="AR142" s="472"/>
      <c r="AS142" s="472"/>
      <c r="AT142" s="472"/>
      <c r="AU142" s="472"/>
      <c r="AV142" s="472"/>
      <c r="AW142" s="472"/>
      <c r="AX142" s="474"/>
    </row>
    <row r="143" spans="1:50" ht="24.75" customHeight="1">
      <c r="A143" s="253"/>
      <c r="B143" s="254"/>
      <c r="C143" s="254"/>
      <c r="D143" s="254"/>
      <c r="E143" s="254"/>
      <c r="F143" s="255"/>
      <c r="G143" s="391" t="s">
        <v>77</v>
      </c>
      <c r="H143" s="196"/>
      <c r="I143" s="196"/>
      <c r="J143" s="196"/>
      <c r="K143" s="196"/>
      <c r="L143" s="44" t="s">
        <v>130</v>
      </c>
      <c r="M143" s="45"/>
      <c r="N143" s="45"/>
      <c r="O143" s="45"/>
      <c r="P143" s="45"/>
      <c r="Q143" s="45"/>
      <c r="R143" s="45"/>
      <c r="S143" s="45"/>
      <c r="T143" s="45"/>
      <c r="U143" s="45"/>
      <c r="V143" s="45"/>
      <c r="W143" s="45"/>
      <c r="X143" s="46"/>
      <c r="Y143" s="443" t="s">
        <v>131</v>
      </c>
      <c r="Z143" s="444"/>
      <c r="AA143" s="444"/>
      <c r="AB143" s="445"/>
      <c r="AC143" s="391" t="s">
        <v>77</v>
      </c>
      <c r="AD143" s="196"/>
      <c r="AE143" s="196"/>
      <c r="AF143" s="196"/>
      <c r="AG143" s="196"/>
      <c r="AH143" s="44" t="s">
        <v>130</v>
      </c>
      <c r="AI143" s="45"/>
      <c r="AJ143" s="45"/>
      <c r="AK143" s="45"/>
      <c r="AL143" s="45"/>
      <c r="AM143" s="45"/>
      <c r="AN143" s="45"/>
      <c r="AO143" s="45"/>
      <c r="AP143" s="45"/>
      <c r="AQ143" s="45"/>
      <c r="AR143" s="45"/>
      <c r="AS143" s="45"/>
      <c r="AT143" s="46"/>
      <c r="AU143" s="443" t="s">
        <v>131</v>
      </c>
      <c r="AV143" s="444"/>
      <c r="AW143" s="444"/>
      <c r="AX143" s="446"/>
    </row>
    <row r="144" spans="1:50" ht="24.75" customHeight="1">
      <c r="A144" s="253"/>
      <c r="B144" s="254"/>
      <c r="C144" s="254"/>
      <c r="D144" s="254"/>
      <c r="E144" s="254"/>
      <c r="F144" s="255"/>
      <c r="G144" s="418" t="s">
        <v>132</v>
      </c>
      <c r="H144" s="359"/>
      <c r="I144" s="359"/>
      <c r="J144" s="359"/>
      <c r="K144" s="419"/>
      <c r="L144" s="420" t="s">
        <v>157</v>
      </c>
      <c r="M144" s="421"/>
      <c r="N144" s="421"/>
      <c r="O144" s="421"/>
      <c r="P144" s="421"/>
      <c r="Q144" s="421"/>
      <c r="R144" s="421"/>
      <c r="S144" s="421"/>
      <c r="T144" s="421"/>
      <c r="U144" s="421"/>
      <c r="V144" s="421"/>
      <c r="W144" s="421"/>
      <c r="X144" s="422"/>
      <c r="Y144" s="423">
        <v>44</v>
      </c>
      <c r="Z144" s="424"/>
      <c r="AA144" s="424"/>
      <c r="AB144" s="425"/>
      <c r="AC144" s="418"/>
      <c r="AD144" s="359"/>
      <c r="AE144" s="359"/>
      <c r="AF144" s="359"/>
      <c r="AG144" s="419"/>
      <c r="AH144" s="420"/>
      <c r="AI144" s="421"/>
      <c r="AJ144" s="421"/>
      <c r="AK144" s="421"/>
      <c r="AL144" s="421"/>
      <c r="AM144" s="421"/>
      <c r="AN144" s="421"/>
      <c r="AO144" s="421"/>
      <c r="AP144" s="421"/>
      <c r="AQ144" s="421"/>
      <c r="AR144" s="421"/>
      <c r="AS144" s="421"/>
      <c r="AT144" s="422"/>
      <c r="AU144" s="423"/>
      <c r="AV144" s="424"/>
      <c r="AW144" s="424"/>
      <c r="AX144" s="426"/>
    </row>
    <row r="145" spans="1:50" ht="24.75" customHeight="1">
      <c r="A145" s="253"/>
      <c r="B145" s="254"/>
      <c r="C145" s="254"/>
      <c r="D145" s="254"/>
      <c r="E145" s="254"/>
      <c r="F145" s="255"/>
      <c r="G145" s="464"/>
      <c r="H145" s="306"/>
      <c r="I145" s="306"/>
      <c r="J145" s="306"/>
      <c r="K145" s="465"/>
      <c r="L145" s="466"/>
      <c r="M145" s="330"/>
      <c r="N145" s="330"/>
      <c r="O145" s="330"/>
      <c r="P145" s="330"/>
      <c r="Q145" s="330"/>
      <c r="R145" s="330"/>
      <c r="S145" s="330"/>
      <c r="T145" s="330"/>
      <c r="U145" s="330"/>
      <c r="V145" s="330"/>
      <c r="W145" s="330"/>
      <c r="X145" s="331"/>
      <c r="Y145" s="467"/>
      <c r="Z145" s="468"/>
      <c r="AA145" s="468"/>
      <c r="AB145" s="469"/>
      <c r="AC145" s="464"/>
      <c r="AD145" s="306"/>
      <c r="AE145" s="306"/>
      <c r="AF145" s="306"/>
      <c r="AG145" s="465"/>
      <c r="AH145" s="466"/>
      <c r="AI145" s="330"/>
      <c r="AJ145" s="330"/>
      <c r="AK145" s="330"/>
      <c r="AL145" s="330"/>
      <c r="AM145" s="330"/>
      <c r="AN145" s="330"/>
      <c r="AO145" s="330"/>
      <c r="AP145" s="330"/>
      <c r="AQ145" s="330"/>
      <c r="AR145" s="330"/>
      <c r="AS145" s="330"/>
      <c r="AT145" s="331"/>
      <c r="AU145" s="467"/>
      <c r="AV145" s="468"/>
      <c r="AW145" s="468"/>
      <c r="AX145" s="470"/>
    </row>
    <row r="146" spans="1:50" ht="24.75" customHeight="1">
      <c r="A146" s="253"/>
      <c r="B146" s="254"/>
      <c r="C146" s="254"/>
      <c r="D146" s="254"/>
      <c r="E146" s="254"/>
      <c r="F146" s="255"/>
      <c r="G146" s="464"/>
      <c r="H146" s="306"/>
      <c r="I146" s="306"/>
      <c r="J146" s="306"/>
      <c r="K146" s="465"/>
      <c r="L146" s="466"/>
      <c r="M146" s="330"/>
      <c r="N146" s="330"/>
      <c r="O146" s="330"/>
      <c r="P146" s="330"/>
      <c r="Q146" s="330"/>
      <c r="R146" s="330"/>
      <c r="S146" s="330"/>
      <c r="T146" s="330"/>
      <c r="U146" s="330"/>
      <c r="V146" s="330"/>
      <c r="W146" s="330"/>
      <c r="X146" s="331"/>
      <c r="Y146" s="467"/>
      <c r="Z146" s="468"/>
      <c r="AA146" s="468"/>
      <c r="AB146" s="469"/>
      <c r="AC146" s="464"/>
      <c r="AD146" s="306"/>
      <c r="AE146" s="306"/>
      <c r="AF146" s="306"/>
      <c r="AG146" s="465"/>
      <c r="AH146" s="466"/>
      <c r="AI146" s="330"/>
      <c r="AJ146" s="330"/>
      <c r="AK146" s="330"/>
      <c r="AL146" s="330"/>
      <c r="AM146" s="330"/>
      <c r="AN146" s="330"/>
      <c r="AO146" s="330"/>
      <c r="AP146" s="330"/>
      <c r="AQ146" s="330"/>
      <c r="AR146" s="330"/>
      <c r="AS146" s="330"/>
      <c r="AT146" s="331"/>
      <c r="AU146" s="467"/>
      <c r="AV146" s="468"/>
      <c r="AW146" s="468"/>
      <c r="AX146" s="470"/>
    </row>
    <row r="147" spans="1:50" ht="24.75" customHeight="1">
      <c r="A147" s="253"/>
      <c r="B147" s="254"/>
      <c r="C147" s="254"/>
      <c r="D147" s="254"/>
      <c r="E147" s="254"/>
      <c r="F147" s="255"/>
      <c r="G147" s="464"/>
      <c r="H147" s="306"/>
      <c r="I147" s="306"/>
      <c r="J147" s="306"/>
      <c r="K147" s="465"/>
      <c r="L147" s="466"/>
      <c r="M147" s="330"/>
      <c r="N147" s="330"/>
      <c r="O147" s="330"/>
      <c r="P147" s="330"/>
      <c r="Q147" s="330"/>
      <c r="R147" s="330"/>
      <c r="S147" s="330"/>
      <c r="T147" s="330"/>
      <c r="U147" s="330"/>
      <c r="V147" s="330"/>
      <c r="W147" s="330"/>
      <c r="X147" s="331"/>
      <c r="Y147" s="467"/>
      <c r="Z147" s="468"/>
      <c r="AA147" s="468"/>
      <c r="AB147" s="469"/>
      <c r="AC147" s="464"/>
      <c r="AD147" s="306"/>
      <c r="AE147" s="306"/>
      <c r="AF147" s="306"/>
      <c r="AG147" s="465"/>
      <c r="AH147" s="466"/>
      <c r="AI147" s="330"/>
      <c r="AJ147" s="330"/>
      <c r="AK147" s="330"/>
      <c r="AL147" s="330"/>
      <c r="AM147" s="330"/>
      <c r="AN147" s="330"/>
      <c r="AO147" s="330"/>
      <c r="AP147" s="330"/>
      <c r="AQ147" s="330"/>
      <c r="AR147" s="330"/>
      <c r="AS147" s="330"/>
      <c r="AT147" s="331"/>
      <c r="AU147" s="467"/>
      <c r="AV147" s="468"/>
      <c r="AW147" s="468"/>
      <c r="AX147" s="470"/>
    </row>
    <row r="148" spans="1:50" ht="24.75" customHeight="1">
      <c r="A148" s="253"/>
      <c r="B148" s="254"/>
      <c r="C148" s="254"/>
      <c r="D148" s="254"/>
      <c r="E148" s="254"/>
      <c r="F148" s="255"/>
      <c r="G148" s="464"/>
      <c r="H148" s="306"/>
      <c r="I148" s="306"/>
      <c r="J148" s="306"/>
      <c r="K148" s="465"/>
      <c r="L148" s="466"/>
      <c r="M148" s="330"/>
      <c r="N148" s="330"/>
      <c r="O148" s="330"/>
      <c r="P148" s="330"/>
      <c r="Q148" s="330"/>
      <c r="R148" s="330"/>
      <c r="S148" s="330"/>
      <c r="T148" s="330"/>
      <c r="U148" s="330"/>
      <c r="V148" s="330"/>
      <c r="W148" s="330"/>
      <c r="X148" s="331"/>
      <c r="Y148" s="467"/>
      <c r="Z148" s="468"/>
      <c r="AA148" s="468"/>
      <c r="AB148" s="468"/>
      <c r="AC148" s="464"/>
      <c r="AD148" s="306"/>
      <c r="AE148" s="306"/>
      <c r="AF148" s="306"/>
      <c r="AG148" s="465"/>
      <c r="AH148" s="466"/>
      <c r="AI148" s="330"/>
      <c r="AJ148" s="330"/>
      <c r="AK148" s="330"/>
      <c r="AL148" s="330"/>
      <c r="AM148" s="330"/>
      <c r="AN148" s="330"/>
      <c r="AO148" s="330"/>
      <c r="AP148" s="330"/>
      <c r="AQ148" s="330"/>
      <c r="AR148" s="330"/>
      <c r="AS148" s="330"/>
      <c r="AT148" s="331"/>
      <c r="AU148" s="467"/>
      <c r="AV148" s="468"/>
      <c r="AW148" s="468"/>
      <c r="AX148" s="470"/>
    </row>
    <row r="149" spans="1:50" ht="24.75" customHeight="1">
      <c r="A149" s="253"/>
      <c r="B149" s="254"/>
      <c r="C149" s="254"/>
      <c r="D149" s="254"/>
      <c r="E149" s="254"/>
      <c r="F149" s="255"/>
      <c r="G149" s="464"/>
      <c r="H149" s="306"/>
      <c r="I149" s="306"/>
      <c r="J149" s="306"/>
      <c r="K149" s="465"/>
      <c r="L149" s="466"/>
      <c r="M149" s="330"/>
      <c r="N149" s="330"/>
      <c r="O149" s="330"/>
      <c r="P149" s="330"/>
      <c r="Q149" s="330"/>
      <c r="R149" s="330"/>
      <c r="S149" s="330"/>
      <c r="T149" s="330"/>
      <c r="U149" s="330"/>
      <c r="V149" s="330"/>
      <c r="W149" s="330"/>
      <c r="X149" s="331"/>
      <c r="Y149" s="467"/>
      <c r="Z149" s="468"/>
      <c r="AA149" s="468"/>
      <c r="AB149" s="468"/>
      <c r="AC149" s="464"/>
      <c r="AD149" s="306"/>
      <c r="AE149" s="306"/>
      <c r="AF149" s="306"/>
      <c r="AG149" s="465"/>
      <c r="AH149" s="466"/>
      <c r="AI149" s="330"/>
      <c r="AJ149" s="330"/>
      <c r="AK149" s="330"/>
      <c r="AL149" s="330"/>
      <c r="AM149" s="330"/>
      <c r="AN149" s="330"/>
      <c r="AO149" s="330"/>
      <c r="AP149" s="330"/>
      <c r="AQ149" s="330"/>
      <c r="AR149" s="330"/>
      <c r="AS149" s="330"/>
      <c r="AT149" s="331"/>
      <c r="AU149" s="467"/>
      <c r="AV149" s="468"/>
      <c r="AW149" s="468"/>
      <c r="AX149" s="470"/>
    </row>
    <row r="150" spans="1:50" ht="24.75" customHeight="1">
      <c r="A150" s="253"/>
      <c r="B150" s="254"/>
      <c r="C150" s="254"/>
      <c r="D150" s="254"/>
      <c r="E150" s="254"/>
      <c r="F150" s="255"/>
      <c r="G150" s="464"/>
      <c r="H150" s="306"/>
      <c r="I150" s="306"/>
      <c r="J150" s="306"/>
      <c r="K150" s="465"/>
      <c r="L150" s="466"/>
      <c r="M150" s="330"/>
      <c r="N150" s="330"/>
      <c r="O150" s="330"/>
      <c r="P150" s="330"/>
      <c r="Q150" s="330"/>
      <c r="R150" s="330"/>
      <c r="S150" s="330"/>
      <c r="T150" s="330"/>
      <c r="U150" s="330"/>
      <c r="V150" s="330"/>
      <c r="W150" s="330"/>
      <c r="X150" s="331"/>
      <c r="Y150" s="467"/>
      <c r="Z150" s="468"/>
      <c r="AA150" s="468"/>
      <c r="AB150" s="468"/>
      <c r="AC150" s="464"/>
      <c r="AD150" s="306"/>
      <c r="AE150" s="306"/>
      <c r="AF150" s="306"/>
      <c r="AG150" s="465"/>
      <c r="AH150" s="466"/>
      <c r="AI150" s="330"/>
      <c r="AJ150" s="330"/>
      <c r="AK150" s="330"/>
      <c r="AL150" s="330"/>
      <c r="AM150" s="330"/>
      <c r="AN150" s="330"/>
      <c r="AO150" s="330"/>
      <c r="AP150" s="330"/>
      <c r="AQ150" s="330"/>
      <c r="AR150" s="330"/>
      <c r="AS150" s="330"/>
      <c r="AT150" s="331"/>
      <c r="AU150" s="467"/>
      <c r="AV150" s="468"/>
      <c r="AW150" s="468"/>
      <c r="AX150" s="470"/>
    </row>
    <row r="151" spans="1:50" ht="24.75" customHeight="1">
      <c r="A151" s="253"/>
      <c r="B151" s="254"/>
      <c r="C151" s="254"/>
      <c r="D151" s="254"/>
      <c r="E151" s="254"/>
      <c r="F151" s="255"/>
      <c r="G151" s="481"/>
      <c r="H151" s="311"/>
      <c r="I151" s="311"/>
      <c r="J151" s="311"/>
      <c r="K151" s="482"/>
      <c r="L151" s="483"/>
      <c r="M151" s="335"/>
      <c r="N151" s="335"/>
      <c r="O151" s="335"/>
      <c r="P151" s="335"/>
      <c r="Q151" s="335"/>
      <c r="R151" s="335"/>
      <c r="S151" s="335"/>
      <c r="T151" s="335"/>
      <c r="U151" s="335"/>
      <c r="V151" s="335"/>
      <c r="W151" s="335"/>
      <c r="X151" s="336"/>
      <c r="Y151" s="484"/>
      <c r="Z151" s="485"/>
      <c r="AA151" s="485"/>
      <c r="AB151" s="485"/>
      <c r="AC151" s="481"/>
      <c r="AD151" s="311"/>
      <c r="AE151" s="311"/>
      <c r="AF151" s="311"/>
      <c r="AG151" s="482"/>
      <c r="AH151" s="483"/>
      <c r="AI151" s="335"/>
      <c r="AJ151" s="335"/>
      <c r="AK151" s="335"/>
      <c r="AL151" s="335"/>
      <c r="AM151" s="335"/>
      <c r="AN151" s="335"/>
      <c r="AO151" s="335"/>
      <c r="AP151" s="335"/>
      <c r="AQ151" s="335"/>
      <c r="AR151" s="335"/>
      <c r="AS151" s="335"/>
      <c r="AT151" s="336"/>
      <c r="AU151" s="484"/>
      <c r="AV151" s="485"/>
      <c r="AW151" s="485"/>
      <c r="AX151" s="486"/>
    </row>
    <row r="152" spans="1:50" ht="24.75" customHeight="1" thickBot="1">
      <c r="A152" s="436"/>
      <c r="B152" s="437"/>
      <c r="C152" s="437"/>
      <c r="D152" s="437"/>
      <c r="E152" s="437"/>
      <c r="F152" s="438"/>
      <c r="G152" s="496" t="s">
        <v>40</v>
      </c>
      <c r="H152" s="313"/>
      <c r="I152" s="313"/>
      <c r="J152" s="313"/>
      <c r="K152" s="313"/>
      <c r="L152" s="497"/>
      <c r="M152" s="498"/>
      <c r="N152" s="498"/>
      <c r="O152" s="498"/>
      <c r="P152" s="498"/>
      <c r="Q152" s="498"/>
      <c r="R152" s="498"/>
      <c r="S152" s="498"/>
      <c r="T152" s="498"/>
      <c r="U152" s="498"/>
      <c r="V152" s="498"/>
      <c r="W152" s="498"/>
      <c r="X152" s="499"/>
      <c r="Y152" s="500">
        <f>SUM(Y144:AB151)</f>
        <v>44</v>
      </c>
      <c r="Z152" s="501"/>
      <c r="AA152" s="501"/>
      <c r="AB152" s="502"/>
      <c r="AC152" s="496" t="s">
        <v>40</v>
      </c>
      <c r="AD152" s="313"/>
      <c r="AE152" s="313"/>
      <c r="AF152" s="313"/>
      <c r="AG152" s="313"/>
      <c r="AH152" s="497"/>
      <c r="AI152" s="498"/>
      <c r="AJ152" s="498"/>
      <c r="AK152" s="498"/>
      <c r="AL152" s="498"/>
      <c r="AM152" s="498"/>
      <c r="AN152" s="498"/>
      <c r="AO152" s="498"/>
      <c r="AP152" s="498"/>
      <c r="AQ152" s="498"/>
      <c r="AR152" s="498"/>
      <c r="AS152" s="498"/>
      <c r="AT152" s="499"/>
      <c r="AU152" s="500">
        <f>SUM(AU144:AX151)</f>
        <v>0</v>
      </c>
      <c r="AV152" s="501"/>
      <c r="AW152" s="501"/>
      <c r="AX152" s="503"/>
    </row>
    <row r="153" spans="1:50" ht="35.25" customHeight="1">
      <c r="A153" s="28"/>
      <c r="B153" s="28"/>
      <c r="C153" s="28"/>
      <c r="D153" s="28"/>
      <c r="E153" s="28"/>
      <c r="F153" s="28"/>
      <c r="G153" s="6"/>
      <c r="H153" s="6"/>
      <c r="I153" s="6"/>
      <c r="J153" s="6"/>
      <c r="K153" s="6"/>
      <c r="L153" s="29"/>
      <c r="M153" s="6"/>
      <c r="N153" s="6"/>
      <c r="O153" s="6"/>
      <c r="P153" s="6"/>
      <c r="Q153" s="6"/>
      <c r="R153" s="6"/>
      <c r="S153" s="6"/>
      <c r="T153" s="6"/>
      <c r="U153" s="6"/>
      <c r="V153" s="6"/>
      <c r="W153" s="6"/>
      <c r="X153" s="6"/>
      <c r="Y153" s="30"/>
      <c r="Z153" s="30"/>
      <c r="AA153" s="30"/>
      <c r="AB153" s="30"/>
      <c r="AC153" s="6"/>
      <c r="AD153" s="6"/>
      <c r="AE153" s="6"/>
      <c r="AF153" s="6"/>
      <c r="AG153" s="6"/>
      <c r="AH153" s="29"/>
      <c r="AI153" s="6"/>
      <c r="AJ153" s="6"/>
      <c r="AK153" s="6"/>
      <c r="AL153" s="6"/>
      <c r="AM153" s="6"/>
      <c r="AN153" s="6"/>
      <c r="AO153" s="6"/>
      <c r="AP153" s="6"/>
      <c r="AQ153" s="6"/>
      <c r="AR153" s="6"/>
      <c r="AS153" s="6"/>
      <c r="AT153" s="6"/>
      <c r="AU153" s="30"/>
      <c r="AV153" s="30"/>
      <c r="AW153" s="30"/>
      <c r="AX153" s="30"/>
    </row>
    <row r="154" spans="1:50" ht="25.5" customHeight="1"/>
    <row r="155" spans="1:50" ht="25.5" customHeight="1"/>
    <row r="156" spans="1:50" ht="25.5" hidden="1" customHeight="1"/>
    <row r="157" spans="1:50" ht="25.5" hidden="1" customHeight="1"/>
    <row r="158" spans="1:50" ht="25.5" hidden="1" customHeight="1"/>
    <row r="159" spans="1:50" ht="25.5" hidden="1" customHeight="1"/>
    <row r="160" spans="1:50" ht="25.5" hidden="1" customHeight="1"/>
    <row r="161" ht="25.5" hidden="1" customHeight="1"/>
    <row r="162" ht="25.5" hidden="1" customHeight="1"/>
    <row r="163" ht="25.5" hidden="1" customHeight="1"/>
    <row r="164" ht="25.5" hidden="1" customHeight="1"/>
    <row r="165" ht="25.5" hidden="1" customHeight="1"/>
    <row r="166" ht="25.5" hidden="1" customHeight="1"/>
    <row r="167" ht="25.5" hidden="1" customHeight="1"/>
    <row r="168" ht="25.5" hidden="1" customHeight="1"/>
    <row r="169" ht="25.5" hidden="1" customHeight="1"/>
    <row r="170" ht="25.5" hidden="1" customHeight="1"/>
    <row r="171" ht="25.5" hidden="1" customHeight="1"/>
    <row r="172" ht="25.5" hidden="1" customHeight="1"/>
    <row r="173" ht="25.5" hidden="1" customHeight="1"/>
    <row r="174" ht="25.5" hidden="1" customHeight="1"/>
    <row r="175" ht="25.5" hidden="1" customHeight="1"/>
    <row r="176" ht="25.5" hidden="1" customHeight="1"/>
    <row r="177" ht="25.5" hidden="1" customHeight="1"/>
    <row r="178" ht="25.5" hidden="1" customHeight="1"/>
    <row r="179" ht="25.5" hidden="1" customHeight="1"/>
    <row r="180" ht="25.5" hidden="1" customHeight="1"/>
    <row r="181" ht="25.5" hidden="1" customHeight="1"/>
    <row r="182" ht="25.5" hidden="1" customHeight="1"/>
    <row r="183" ht="25.5" hidden="1" customHeight="1"/>
    <row r="184" ht="25.5" hidden="1" customHeight="1"/>
    <row r="185" ht="25.5" hidden="1" customHeight="1"/>
    <row r="186" ht="25.5" hidden="1" customHeight="1"/>
    <row r="187" ht="25.5" hidden="1" customHeight="1"/>
    <row r="188" ht="25.5" hidden="1" customHeight="1"/>
    <row r="189" ht="25.5" hidden="1" customHeight="1"/>
    <row r="190" ht="25.5" hidden="1" customHeight="1"/>
    <row r="191" ht="25.5" hidden="1" customHeight="1"/>
    <row r="192" ht="25.5" hidden="1" customHeight="1"/>
    <row r="193" ht="25.5" hidden="1" customHeight="1"/>
    <row r="194" ht="25.5" hidden="1" customHeight="1"/>
    <row r="195" ht="25.5" hidden="1" customHeight="1"/>
    <row r="196" ht="25.5" hidden="1" customHeight="1"/>
    <row r="197" ht="25.5" hidden="1" customHeight="1"/>
    <row r="198" ht="25.5" hidden="1" customHeight="1"/>
    <row r="199" ht="25.5" hidden="1" customHeight="1"/>
    <row r="200" ht="25.5" hidden="1" customHeight="1"/>
    <row r="201" ht="25.5" hidden="1" customHeight="1"/>
    <row r="202" ht="25.5" hidden="1" customHeight="1"/>
    <row r="203" ht="25.5" hidden="1" customHeight="1"/>
    <row r="204" ht="25.5" hidden="1" customHeight="1"/>
    <row r="205" ht="25.5" hidden="1" customHeight="1"/>
    <row r="206" ht="25.5" hidden="1" customHeight="1"/>
    <row r="207" ht="25.5" hidden="1" customHeight="1"/>
    <row r="208" ht="25.5" hidden="1" customHeight="1"/>
    <row r="209" ht="25.5" hidden="1" customHeight="1"/>
    <row r="210" ht="25.5" hidden="1" customHeight="1"/>
    <row r="211" ht="25.5" hidden="1" customHeight="1"/>
    <row r="212" ht="25.5" hidden="1" customHeight="1"/>
    <row r="213" ht="25.5" hidden="1" customHeight="1"/>
    <row r="214" ht="25.5" hidden="1" customHeight="1"/>
    <row r="215" ht="25.5" hidden="1" customHeight="1"/>
    <row r="216" ht="25.5" hidden="1" customHeight="1"/>
    <row r="217" ht="25.5" hidden="1" customHeight="1"/>
    <row r="218" ht="25.5" hidden="1" customHeight="1"/>
    <row r="219" ht="25.5" hidden="1" customHeight="1"/>
    <row r="220" ht="25.5" hidden="1" customHeight="1"/>
    <row r="221" ht="25.5" hidden="1" customHeight="1"/>
    <row r="222" ht="25.5" hidden="1" customHeight="1"/>
    <row r="223" ht="25.5" hidden="1" customHeight="1"/>
    <row r="224" ht="25.5" hidden="1" customHeight="1"/>
    <row r="225" ht="25.5" hidden="1" customHeight="1"/>
    <row r="226" ht="25.5" hidden="1" customHeight="1"/>
    <row r="227" ht="25.5" hidden="1" customHeight="1"/>
    <row r="228" ht="25.5" hidden="1" customHeight="1"/>
    <row r="229" ht="25.5" hidden="1" customHeight="1"/>
    <row r="230" ht="25.5" hidden="1" customHeight="1"/>
    <row r="231" ht="25.5" hidden="1" customHeight="1"/>
    <row r="232" ht="25.5" hidden="1" customHeight="1"/>
    <row r="233" ht="25.5" hidden="1" customHeight="1"/>
    <row r="234" ht="25.5" hidden="1" customHeight="1"/>
    <row r="235" ht="25.5" hidden="1" customHeight="1"/>
    <row r="236" ht="25.5" hidden="1" customHeight="1"/>
    <row r="237" ht="25.5" hidden="1" customHeight="1"/>
    <row r="238" ht="25.5" hidden="1" customHeight="1"/>
    <row r="239" ht="25.5" hidden="1" customHeight="1"/>
    <row r="240" ht="25.5" hidden="1" customHeight="1"/>
    <row r="241" ht="25.5" hidden="1" customHeight="1"/>
    <row r="242" ht="25.5" hidden="1" customHeight="1"/>
    <row r="243" ht="25.5" hidden="1" customHeight="1"/>
    <row r="244" ht="25.5" hidden="1" customHeight="1"/>
    <row r="245" ht="25.5" hidden="1" customHeight="1"/>
    <row r="246" ht="25.5" hidden="1" customHeight="1"/>
    <row r="247" ht="25.5" hidden="1" customHeight="1"/>
    <row r="248" ht="25.5" hidden="1" customHeight="1"/>
    <row r="249" ht="25.5" hidden="1" customHeight="1"/>
    <row r="250" ht="25.5" hidden="1" customHeight="1"/>
    <row r="251" ht="25.5" hidden="1" customHeight="1"/>
    <row r="252" ht="25.5" hidden="1" customHeight="1"/>
    <row r="253" ht="25.5" hidden="1" customHeight="1"/>
    <row r="254" ht="25.5" hidden="1" customHeight="1"/>
    <row r="255" ht="25.5" hidden="1" customHeight="1"/>
    <row r="256" ht="25.5" hidden="1" customHeight="1"/>
    <row r="257" ht="25.5" hidden="1" customHeight="1"/>
    <row r="258" ht="25.5" hidden="1" customHeight="1"/>
    <row r="259" ht="25.5" hidden="1" customHeight="1"/>
    <row r="260" ht="25.5" hidden="1" customHeight="1"/>
    <row r="261" ht="25.5" hidden="1" customHeight="1"/>
    <row r="262" ht="25.5" hidden="1" customHeight="1"/>
    <row r="263" ht="25.5" hidden="1" customHeight="1"/>
    <row r="264" ht="25.5" hidden="1" customHeight="1"/>
    <row r="265" ht="25.5" hidden="1" customHeight="1"/>
    <row r="266" ht="25.5" hidden="1" customHeight="1"/>
    <row r="267" ht="25.5" hidden="1" customHeight="1"/>
    <row r="268" ht="25.5" hidden="1" customHeight="1"/>
    <row r="269" ht="25.5" hidden="1" customHeight="1"/>
    <row r="270" ht="25.5" hidden="1" customHeight="1"/>
    <row r="271" ht="25.5" hidden="1" customHeight="1"/>
    <row r="272" ht="25.5" hidden="1" customHeight="1"/>
    <row r="273" ht="25.5" hidden="1" customHeight="1"/>
    <row r="274" ht="25.5" hidden="1" customHeight="1"/>
    <row r="275" ht="25.5" hidden="1" customHeight="1"/>
    <row r="276" ht="25.5" hidden="1" customHeight="1"/>
    <row r="277" ht="25.5" hidden="1" customHeight="1"/>
    <row r="278" ht="25.5" hidden="1" customHeight="1"/>
    <row r="279" ht="25.5" hidden="1" customHeight="1"/>
    <row r="280" ht="25.5" hidden="1" customHeight="1"/>
    <row r="281" ht="25.5" hidden="1" customHeight="1"/>
    <row r="282" ht="25.5" hidden="1" customHeight="1"/>
    <row r="283" ht="25.5" hidden="1" customHeight="1"/>
    <row r="284" ht="25.5" hidden="1" customHeight="1"/>
    <row r="285" ht="25.5" hidden="1" customHeight="1"/>
    <row r="286" ht="25.5" hidden="1" customHeight="1"/>
    <row r="287" ht="25.5" hidden="1" customHeight="1"/>
    <row r="288" ht="25.5" hidden="1" customHeight="1"/>
    <row r="289" ht="25.5" hidden="1" customHeight="1"/>
    <row r="290" ht="25.5" hidden="1" customHeight="1"/>
    <row r="291" ht="25.5" hidden="1" customHeight="1"/>
    <row r="292" ht="25.5" hidden="1" customHeight="1"/>
    <row r="293" ht="25.5" hidden="1" customHeight="1"/>
    <row r="294" ht="25.5" hidden="1" customHeight="1"/>
    <row r="295" ht="25.5" hidden="1" customHeight="1"/>
    <row r="296" ht="25.5" hidden="1" customHeight="1"/>
    <row r="297" ht="25.5" hidden="1" customHeight="1"/>
    <row r="298" ht="25.5" hidden="1" customHeight="1"/>
    <row r="299" ht="25.5" hidden="1" customHeight="1"/>
    <row r="300" ht="25.5" hidden="1" customHeight="1"/>
    <row r="301" ht="25.5" hidden="1" customHeight="1"/>
    <row r="302" ht="25.5" hidden="1" customHeight="1"/>
    <row r="303" ht="25.5" hidden="1" customHeight="1"/>
    <row r="304" ht="25.5" hidden="1" customHeight="1"/>
    <row r="305" ht="25.5" hidden="1" customHeight="1"/>
    <row r="306" ht="25.5" hidden="1" customHeight="1"/>
    <row r="307" ht="25.5" hidden="1" customHeight="1"/>
    <row r="308" ht="25.5" hidden="1" customHeight="1"/>
    <row r="309" ht="25.5" hidden="1" customHeight="1"/>
    <row r="310" ht="25.5" hidden="1" customHeight="1"/>
    <row r="311" ht="25.5" hidden="1" customHeight="1"/>
    <row r="312" ht="25.5" hidden="1" customHeight="1"/>
    <row r="313" ht="25.5" hidden="1" customHeight="1"/>
    <row r="314" ht="25.5" hidden="1" customHeight="1"/>
    <row r="315" ht="25.5" hidden="1" customHeight="1"/>
    <row r="316" ht="25.5" hidden="1" customHeight="1"/>
    <row r="317" ht="25.5" hidden="1" customHeight="1"/>
    <row r="318" ht="25.5" hidden="1" customHeight="1"/>
    <row r="319" ht="25.5" hidden="1" customHeight="1"/>
    <row r="320" ht="25.5" hidden="1" customHeight="1"/>
    <row r="321" ht="25.5" hidden="1" customHeight="1"/>
    <row r="322" ht="25.5" hidden="1" customHeight="1"/>
    <row r="323" ht="25.5" hidden="1" customHeight="1"/>
    <row r="324" ht="25.5" hidden="1" customHeight="1"/>
    <row r="325" ht="25.5" hidden="1" customHeight="1"/>
    <row r="326" ht="25.5" hidden="1" customHeight="1"/>
    <row r="327" ht="25.5" hidden="1" customHeight="1"/>
    <row r="328" ht="25.5" hidden="1" customHeight="1"/>
    <row r="329" ht="25.5" hidden="1" customHeight="1"/>
    <row r="330" ht="25.5" hidden="1" customHeight="1"/>
    <row r="331" ht="25.5" hidden="1" customHeight="1"/>
    <row r="332" ht="25.5" hidden="1" customHeight="1"/>
    <row r="333" ht="25.5" hidden="1" customHeight="1"/>
    <row r="334" ht="25.5" hidden="1" customHeight="1"/>
    <row r="335" ht="25.5" hidden="1" customHeight="1"/>
    <row r="336" ht="25.5" hidden="1" customHeight="1"/>
    <row r="337" ht="25.5" hidden="1" customHeight="1"/>
    <row r="338" ht="25.5" hidden="1" customHeight="1"/>
    <row r="339" ht="25.5" hidden="1" customHeight="1"/>
    <row r="340" ht="25.5" hidden="1" customHeight="1"/>
    <row r="341" ht="25.5" hidden="1" customHeight="1"/>
    <row r="342" ht="25.5" hidden="1" customHeight="1"/>
    <row r="343" ht="25.5" hidden="1" customHeight="1"/>
    <row r="344" ht="25.5" hidden="1" customHeight="1"/>
    <row r="345" ht="25.5" hidden="1" customHeight="1"/>
    <row r="346" ht="25.5" hidden="1" customHeight="1"/>
    <row r="347" ht="25.5" hidden="1" customHeight="1"/>
    <row r="348" ht="25.5" hidden="1" customHeight="1"/>
    <row r="349" ht="25.5" hidden="1" customHeight="1"/>
    <row r="350" ht="25.5" hidden="1" customHeight="1"/>
    <row r="351" ht="25.5" hidden="1" customHeight="1"/>
    <row r="352" ht="25.5" hidden="1" customHeight="1"/>
    <row r="353" ht="25.5" hidden="1" customHeight="1"/>
    <row r="354" ht="25.5" hidden="1" customHeight="1"/>
    <row r="355" ht="25.5" hidden="1" customHeight="1"/>
    <row r="356" ht="25.5" hidden="1" customHeight="1"/>
    <row r="357" ht="25.5" hidden="1" customHeight="1"/>
    <row r="358" ht="25.5" hidden="1" customHeight="1"/>
    <row r="359" ht="25.5" hidden="1" customHeight="1"/>
    <row r="360" ht="25.5" hidden="1" customHeight="1"/>
    <row r="361" ht="25.5" hidden="1" customHeight="1"/>
    <row r="362" ht="25.5" hidden="1" customHeight="1"/>
    <row r="363" ht="25.5" hidden="1" customHeight="1"/>
    <row r="364" ht="25.5" hidden="1" customHeight="1"/>
    <row r="365" ht="25.5" hidden="1" customHeight="1"/>
    <row r="366" ht="25.5" hidden="1" customHeight="1"/>
    <row r="367" ht="25.5" hidden="1" customHeight="1"/>
    <row r="368" ht="25.5" hidden="1" customHeight="1"/>
    <row r="369" ht="25.5" hidden="1" customHeight="1"/>
    <row r="370" ht="25.5" hidden="1" customHeight="1"/>
    <row r="371" ht="25.5" hidden="1" customHeight="1"/>
    <row r="372" ht="25.5" hidden="1" customHeight="1"/>
    <row r="373" ht="25.5" hidden="1" customHeight="1"/>
    <row r="374" ht="25.5" hidden="1" customHeight="1"/>
    <row r="375" ht="25.5" hidden="1" customHeight="1"/>
    <row r="376" ht="25.5" hidden="1" customHeight="1"/>
    <row r="377" ht="25.5" hidden="1" customHeight="1"/>
    <row r="378" ht="25.5" hidden="1" customHeight="1"/>
    <row r="379" ht="25.5" hidden="1" customHeight="1"/>
    <row r="380" ht="25.5" hidden="1" customHeight="1"/>
    <row r="381" ht="25.5" hidden="1" customHeight="1"/>
    <row r="382" ht="25.5" hidden="1" customHeight="1"/>
    <row r="383" ht="25.5" hidden="1" customHeight="1"/>
    <row r="384" ht="25.5" hidden="1" customHeight="1"/>
    <row r="385" spans="2:2" ht="25.5" hidden="1" customHeight="1"/>
    <row r="386" spans="2:2" ht="25.5" hidden="1" customHeight="1"/>
    <row r="387" spans="2:2" ht="25.5" hidden="1" customHeight="1"/>
    <row r="388" spans="2:2" ht="25.5" hidden="1" customHeight="1"/>
    <row r="389" spans="2:2" ht="25.5" hidden="1" customHeight="1"/>
    <row r="390" spans="2:2" ht="25.5" hidden="1" customHeight="1"/>
    <row r="391" spans="2:2" ht="25.5" hidden="1" customHeight="1"/>
    <row r="392" spans="2:2" ht="25.5" hidden="1" customHeight="1"/>
    <row r="393" spans="2:2" ht="25.5" hidden="1" customHeight="1"/>
    <row r="394" spans="2:2" ht="25.5" hidden="1" customHeight="1"/>
    <row r="395" spans="2:2" ht="25.5" hidden="1" customHeight="1"/>
    <row r="396" spans="2:2" ht="25.5" hidden="1" customHeight="1"/>
    <row r="397" spans="2:2" ht="25.5" hidden="1" customHeight="1"/>
    <row r="398" spans="2:2" ht="25.5" hidden="1" customHeight="1"/>
    <row r="399" spans="2:2" ht="24.75" hidden="1" customHeight="1"/>
    <row r="400" spans="2:2" ht="14.25">
      <c r="B400" s="31" t="s">
        <v>158</v>
      </c>
    </row>
    <row r="401" spans="1:50">
      <c r="B401" s="1" t="s">
        <v>159</v>
      </c>
    </row>
    <row r="402" spans="1:50" ht="34.5" customHeight="1">
      <c r="A402" s="41"/>
      <c r="B402" s="41"/>
      <c r="C402" s="49" t="s">
        <v>160</v>
      </c>
      <c r="D402" s="49"/>
      <c r="E402" s="49"/>
      <c r="F402" s="49"/>
      <c r="G402" s="49"/>
      <c r="H402" s="49"/>
      <c r="I402" s="49"/>
      <c r="J402" s="49"/>
      <c r="K402" s="49"/>
      <c r="L402" s="49"/>
      <c r="M402" s="49" t="s">
        <v>161</v>
      </c>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50" t="s">
        <v>162</v>
      </c>
      <c r="AL402" s="49"/>
      <c r="AM402" s="49"/>
      <c r="AN402" s="49"/>
      <c r="AO402" s="49"/>
      <c r="AP402" s="49"/>
      <c r="AQ402" s="49" t="s">
        <v>163</v>
      </c>
      <c r="AR402" s="49"/>
      <c r="AS402" s="49"/>
      <c r="AT402" s="49"/>
      <c r="AU402" s="51" t="s">
        <v>164</v>
      </c>
      <c r="AV402" s="52"/>
      <c r="AW402" s="52"/>
      <c r="AX402" s="53"/>
    </row>
    <row r="403" spans="1:50" ht="24.75" customHeight="1">
      <c r="A403" s="41">
        <v>1</v>
      </c>
      <c r="B403" s="41">
        <v>1</v>
      </c>
      <c r="C403" s="47" t="s">
        <v>165</v>
      </c>
      <c r="D403" s="47"/>
      <c r="E403" s="47"/>
      <c r="F403" s="47"/>
      <c r="G403" s="47"/>
      <c r="H403" s="47"/>
      <c r="I403" s="47"/>
      <c r="J403" s="47"/>
      <c r="K403" s="47"/>
      <c r="L403" s="47"/>
      <c r="M403" s="504" t="s">
        <v>166</v>
      </c>
      <c r="N403" s="505"/>
      <c r="O403" s="505"/>
      <c r="P403" s="505"/>
      <c r="Q403" s="505"/>
      <c r="R403" s="505"/>
      <c r="S403" s="505"/>
      <c r="T403" s="505"/>
      <c r="U403" s="505"/>
      <c r="V403" s="505"/>
      <c r="W403" s="505"/>
      <c r="X403" s="505"/>
      <c r="Y403" s="505"/>
      <c r="Z403" s="505"/>
      <c r="AA403" s="505"/>
      <c r="AB403" s="505"/>
      <c r="AC403" s="505"/>
      <c r="AD403" s="505"/>
      <c r="AE403" s="505"/>
      <c r="AF403" s="505"/>
      <c r="AG403" s="505"/>
      <c r="AH403" s="505"/>
      <c r="AI403" s="505"/>
      <c r="AJ403" s="506"/>
      <c r="AK403" s="48">
        <v>14</v>
      </c>
      <c r="AL403" s="47"/>
      <c r="AM403" s="47"/>
      <c r="AN403" s="47"/>
      <c r="AO403" s="47"/>
      <c r="AP403" s="47"/>
      <c r="AQ403" s="47">
        <v>1</v>
      </c>
      <c r="AR403" s="47"/>
      <c r="AS403" s="47"/>
      <c r="AT403" s="47"/>
      <c r="AU403" s="510">
        <v>98</v>
      </c>
      <c r="AV403" s="511"/>
      <c r="AW403" s="511"/>
      <c r="AX403" s="512"/>
    </row>
    <row r="404" spans="1:50" ht="24.75" customHeight="1">
      <c r="A404" s="41">
        <v>2</v>
      </c>
      <c r="B404" s="41">
        <v>1</v>
      </c>
      <c r="C404" s="47" t="s">
        <v>167</v>
      </c>
      <c r="D404" s="47"/>
      <c r="E404" s="47"/>
      <c r="F404" s="47"/>
      <c r="G404" s="47"/>
      <c r="H404" s="47"/>
      <c r="I404" s="47"/>
      <c r="J404" s="47"/>
      <c r="K404" s="47"/>
      <c r="L404" s="47"/>
      <c r="M404" s="47" t="s">
        <v>168</v>
      </c>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8">
        <v>0.38</v>
      </c>
      <c r="AL404" s="47"/>
      <c r="AM404" s="47"/>
      <c r="AN404" s="47"/>
      <c r="AO404" s="47"/>
      <c r="AP404" s="47"/>
      <c r="AQ404" s="47">
        <v>1</v>
      </c>
      <c r="AR404" s="47"/>
      <c r="AS404" s="47"/>
      <c r="AT404" s="47"/>
      <c r="AU404" s="510">
        <v>86.4</v>
      </c>
      <c r="AV404" s="511"/>
      <c r="AW404" s="511"/>
      <c r="AX404" s="512"/>
    </row>
    <row r="405" spans="1:50" ht="24.75" customHeight="1">
      <c r="A405" s="41">
        <v>3</v>
      </c>
      <c r="B405" s="41">
        <v>1</v>
      </c>
      <c r="C405" s="504" t="s">
        <v>169</v>
      </c>
      <c r="D405" s="505"/>
      <c r="E405" s="505"/>
      <c r="F405" s="505"/>
      <c r="G405" s="505"/>
      <c r="H405" s="505"/>
      <c r="I405" s="505"/>
      <c r="J405" s="505"/>
      <c r="K405" s="505"/>
      <c r="L405" s="506"/>
      <c r="M405" s="47" t="s">
        <v>170</v>
      </c>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8">
        <v>0.27</v>
      </c>
      <c r="AL405" s="47"/>
      <c r="AM405" s="47"/>
      <c r="AN405" s="47"/>
      <c r="AO405" s="47"/>
      <c r="AP405" s="47"/>
      <c r="AQ405" s="47">
        <v>1</v>
      </c>
      <c r="AR405" s="47"/>
      <c r="AS405" s="47"/>
      <c r="AT405" s="47"/>
      <c r="AU405" s="507">
        <v>93.9</v>
      </c>
      <c r="AV405" s="508"/>
      <c r="AW405" s="508"/>
      <c r="AX405" s="509"/>
    </row>
    <row r="406" spans="1:50" ht="24.75" customHeight="1">
      <c r="A406" s="41">
        <v>4</v>
      </c>
      <c r="B406" s="41">
        <v>1</v>
      </c>
      <c r="C406" s="47" t="s">
        <v>171</v>
      </c>
      <c r="D406" s="47"/>
      <c r="E406" s="47"/>
      <c r="F406" s="47"/>
      <c r="G406" s="47"/>
      <c r="H406" s="47"/>
      <c r="I406" s="47"/>
      <c r="J406" s="47"/>
      <c r="K406" s="47"/>
      <c r="L406" s="47"/>
      <c r="M406" s="47" t="s">
        <v>172</v>
      </c>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8">
        <v>0.06</v>
      </c>
      <c r="AL406" s="47"/>
      <c r="AM406" s="47"/>
      <c r="AN406" s="47"/>
      <c r="AO406" s="47"/>
      <c r="AP406" s="47"/>
      <c r="AQ406" s="47">
        <v>7</v>
      </c>
      <c r="AR406" s="47"/>
      <c r="AS406" s="47"/>
      <c r="AT406" s="47"/>
      <c r="AU406" s="44" t="s">
        <v>173</v>
      </c>
      <c r="AV406" s="45"/>
      <c r="AW406" s="45"/>
      <c r="AX406" s="46"/>
    </row>
    <row r="407" spans="1:50" ht="24.75" customHeight="1">
      <c r="A407" s="41">
        <v>5</v>
      </c>
      <c r="B407" s="41">
        <v>1</v>
      </c>
      <c r="C407" s="47" t="s">
        <v>174</v>
      </c>
      <c r="D407" s="47"/>
      <c r="E407" s="47"/>
      <c r="F407" s="47"/>
      <c r="G407" s="47"/>
      <c r="H407" s="47"/>
      <c r="I407" s="47"/>
      <c r="J407" s="47"/>
      <c r="K407" s="47"/>
      <c r="L407" s="47"/>
      <c r="M407" s="47" t="s">
        <v>175</v>
      </c>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8">
        <v>0.04</v>
      </c>
      <c r="AL407" s="47"/>
      <c r="AM407" s="47"/>
      <c r="AN407" s="47"/>
      <c r="AO407" s="47"/>
      <c r="AP407" s="47"/>
      <c r="AQ407" s="47">
        <v>4</v>
      </c>
      <c r="AR407" s="47"/>
      <c r="AS407" s="47"/>
      <c r="AT407" s="47"/>
      <c r="AU407" s="510">
        <v>80.599999999999994</v>
      </c>
      <c r="AV407" s="511"/>
      <c r="AW407" s="511"/>
      <c r="AX407" s="512"/>
    </row>
    <row r="408" spans="1:50" ht="24.75" hidden="1" customHeight="1">
      <c r="A408" s="41">
        <v>6</v>
      </c>
      <c r="B408" s="41">
        <v>1</v>
      </c>
      <c r="C408" s="42" t="s">
        <v>36</v>
      </c>
      <c r="D408" s="42"/>
      <c r="E408" s="42"/>
      <c r="F408" s="42"/>
      <c r="G408" s="42"/>
      <c r="H408" s="42"/>
      <c r="I408" s="42"/>
      <c r="J408" s="42"/>
      <c r="K408" s="42"/>
      <c r="L408" s="42"/>
      <c r="M408" s="42" t="s">
        <v>36</v>
      </c>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3" t="s">
        <v>36</v>
      </c>
      <c r="AL408" s="42"/>
      <c r="AM408" s="42"/>
      <c r="AN408" s="42"/>
      <c r="AO408" s="42"/>
      <c r="AP408" s="42"/>
      <c r="AQ408" s="42" t="s">
        <v>36</v>
      </c>
      <c r="AR408" s="42"/>
      <c r="AS408" s="42"/>
      <c r="AT408" s="42"/>
      <c r="AU408" s="44" t="s">
        <v>36</v>
      </c>
      <c r="AV408" s="45"/>
      <c r="AW408" s="45"/>
      <c r="AX408" s="46"/>
    </row>
    <row r="409" spans="1:50" ht="24.75" hidden="1" customHeight="1">
      <c r="A409" s="41">
        <v>7</v>
      </c>
      <c r="B409" s="41">
        <v>1</v>
      </c>
      <c r="C409" s="42" t="s">
        <v>36</v>
      </c>
      <c r="D409" s="42"/>
      <c r="E409" s="42"/>
      <c r="F409" s="42"/>
      <c r="G409" s="42"/>
      <c r="H409" s="42"/>
      <c r="I409" s="42"/>
      <c r="J409" s="42"/>
      <c r="K409" s="42"/>
      <c r="L409" s="42"/>
      <c r="M409" s="42" t="s">
        <v>36</v>
      </c>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3" t="s">
        <v>36</v>
      </c>
      <c r="AL409" s="42"/>
      <c r="AM409" s="42"/>
      <c r="AN409" s="42"/>
      <c r="AO409" s="42"/>
      <c r="AP409" s="42"/>
      <c r="AQ409" s="42" t="s">
        <v>36</v>
      </c>
      <c r="AR409" s="42"/>
      <c r="AS409" s="42"/>
      <c r="AT409" s="42"/>
      <c r="AU409" s="44" t="s">
        <v>36</v>
      </c>
      <c r="AV409" s="45"/>
      <c r="AW409" s="45"/>
      <c r="AX409" s="46"/>
    </row>
    <row r="410" spans="1:50" ht="24.75" hidden="1" customHeight="1">
      <c r="A410" s="41">
        <v>8</v>
      </c>
      <c r="B410" s="41">
        <v>1</v>
      </c>
      <c r="C410" s="42" t="s">
        <v>36</v>
      </c>
      <c r="D410" s="42"/>
      <c r="E410" s="42"/>
      <c r="F410" s="42"/>
      <c r="G410" s="42"/>
      <c r="H410" s="42"/>
      <c r="I410" s="42"/>
      <c r="J410" s="42"/>
      <c r="K410" s="42"/>
      <c r="L410" s="42"/>
      <c r="M410" s="42" t="s">
        <v>36</v>
      </c>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3" t="s">
        <v>36</v>
      </c>
      <c r="AL410" s="42"/>
      <c r="AM410" s="42"/>
      <c r="AN410" s="42"/>
      <c r="AO410" s="42"/>
      <c r="AP410" s="42"/>
      <c r="AQ410" s="42" t="s">
        <v>36</v>
      </c>
      <c r="AR410" s="42"/>
      <c r="AS410" s="42"/>
      <c r="AT410" s="42"/>
      <c r="AU410" s="44" t="s">
        <v>36</v>
      </c>
      <c r="AV410" s="45"/>
      <c r="AW410" s="45"/>
      <c r="AX410" s="46"/>
    </row>
    <row r="411" spans="1:50" ht="24.75" hidden="1" customHeight="1">
      <c r="A411" s="41">
        <v>9</v>
      </c>
      <c r="B411" s="41">
        <v>1</v>
      </c>
      <c r="C411" s="42" t="s">
        <v>36</v>
      </c>
      <c r="D411" s="42"/>
      <c r="E411" s="42"/>
      <c r="F411" s="42"/>
      <c r="G411" s="42"/>
      <c r="H411" s="42"/>
      <c r="I411" s="42"/>
      <c r="J411" s="42"/>
      <c r="K411" s="42"/>
      <c r="L411" s="42"/>
      <c r="M411" s="42" t="s">
        <v>36</v>
      </c>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3" t="s">
        <v>36</v>
      </c>
      <c r="AL411" s="42"/>
      <c r="AM411" s="42"/>
      <c r="AN411" s="42"/>
      <c r="AO411" s="42"/>
      <c r="AP411" s="42"/>
      <c r="AQ411" s="42" t="s">
        <v>36</v>
      </c>
      <c r="AR411" s="42"/>
      <c r="AS411" s="42"/>
      <c r="AT411" s="42"/>
      <c r="AU411" s="44" t="s">
        <v>36</v>
      </c>
      <c r="AV411" s="45"/>
      <c r="AW411" s="45"/>
      <c r="AX411" s="46"/>
    </row>
    <row r="412" spans="1:50" ht="24.75" hidden="1" customHeight="1">
      <c r="A412" s="41">
        <v>10</v>
      </c>
      <c r="B412" s="41">
        <v>1</v>
      </c>
      <c r="C412" s="42" t="s">
        <v>36</v>
      </c>
      <c r="D412" s="42"/>
      <c r="E412" s="42"/>
      <c r="F412" s="42"/>
      <c r="G412" s="42"/>
      <c r="H412" s="42"/>
      <c r="I412" s="42"/>
      <c r="J412" s="42"/>
      <c r="K412" s="42"/>
      <c r="L412" s="42"/>
      <c r="M412" s="42" t="s">
        <v>36</v>
      </c>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3" t="s">
        <v>36</v>
      </c>
      <c r="AL412" s="42"/>
      <c r="AM412" s="42"/>
      <c r="AN412" s="42"/>
      <c r="AO412" s="42"/>
      <c r="AP412" s="42"/>
      <c r="AQ412" s="42" t="s">
        <v>36</v>
      </c>
      <c r="AR412" s="42"/>
      <c r="AS412" s="42"/>
      <c r="AT412" s="42"/>
      <c r="AU412" s="44" t="s">
        <v>36</v>
      </c>
      <c r="AV412" s="45"/>
      <c r="AW412" s="45"/>
      <c r="AX412" s="46"/>
    </row>
    <row r="413" spans="1:50" ht="24.75" hidden="1" customHeight="1">
      <c r="A413" s="35"/>
      <c r="B413" s="35"/>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6"/>
      <c r="AL413" s="34"/>
      <c r="AM413" s="34"/>
      <c r="AN413" s="34"/>
      <c r="AO413" s="34"/>
      <c r="AP413" s="34"/>
      <c r="AQ413" s="34"/>
      <c r="AR413" s="34"/>
      <c r="AS413" s="34"/>
      <c r="AT413" s="34"/>
      <c r="AU413" s="34"/>
      <c r="AV413" s="34"/>
      <c r="AW413" s="34"/>
      <c r="AX413" s="34"/>
    </row>
    <row r="414" spans="1:50" ht="24.75" hidden="1" customHeight="1">
      <c r="A414" s="35"/>
      <c r="B414" s="35"/>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6"/>
      <c r="AL414" s="34"/>
      <c r="AM414" s="34"/>
      <c r="AN414" s="34"/>
      <c r="AO414" s="34"/>
      <c r="AP414" s="34"/>
      <c r="AQ414" s="34"/>
      <c r="AR414" s="34"/>
      <c r="AS414" s="34"/>
      <c r="AT414" s="34"/>
      <c r="AU414" s="34"/>
      <c r="AV414" s="34"/>
      <c r="AW414" s="34"/>
      <c r="AX414" s="34"/>
    </row>
    <row r="415" spans="1:50" ht="24.75" hidden="1" customHeight="1">
      <c r="A415" s="35"/>
      <c r="B415" s="35"/>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6"/>
      <c r="AL415" s="34"/>
      <c r="AM415" s="34"/>
      <c r="AN415" s="34"/>
      <c r="AO415" s="34"/>
      <c r="AP415" s="34"/>
      <c r="AQ415" s="34"/>
      <c r="AR415" s="34"/>
      <c r="AS415" s="34"/>
      <c r="AT415" s="34"/>
      <c r="AU415" s="34"/>
      <c r="AV415" s="34"/>
      <c r="AW415" s="34"/>
      <c r="AX415" s="34"/>
    </row>
    <row r="416" spans="1:50" ht="24.75" hidden="1" customHeight="1">
      <c r="A416" s="35"/>
      <c r="B416" s="35"/>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6"/>
      <c r="AL416" s="34"/>
      <c r="AM416" s="34"/>
      <c r="AN416" s="34"/>
      <c r="AO416" s="34"/>
      <c r="AP416" s="34"/>
      <c r="AQ416" s="34"/>
      <c r="AR416" s="34"/>
      <c r="AS416" s="34"/>
      <c r="AT416" s="34"/>
      <c r="AU416" s="34"/>
      <c r="AV416" s="34"/>
      <c r="AW416" s="34"/>
      <c r="AX416" s="34"/>
    </row>
    <row r="417" spans="1:50" ht="24.75" hidden="1" customHeight="1">
      <c r="A417" s="35"/>
      <c r="B417" s="35"/>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6"/>
      <c r="AL417" s="34"/>
      <c r="AM417" s="34"/>
      <c r="AN417" s="34"/>
      <c r="AO417" s="34"/>
      <c r="AP417" s="34"/>
      <c r="AQ417" s="34"/>
      <c r="AR417" s="34"/>
      <c r="AS417" s="34"/>
      <c r="AT417" s="34"/>
      <c r="AU417" s="34"/>
      <c r="AV417" s="34"/>
      <c r="AW417" s="34"/>
      <c r="AX417" s="34"/>
    </row>
    <row r="418" spans="1:50" ht="24.75" hidden="1" customHeight="1">
      <c r="A418" s="35"/>
      <c r="B418" s="35"/>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6"/>
      <c r="AL418" s="34"/>
      <c r="AM418" s="34"/>
      <c r="AN418" s="34"/>
      <c r="AO418" s="34"/>
      <c r="AP418" s="34"/>
      <c r="AQ418" s="34"/>
      <c r="AR418" s="34"/>
      <c r="AS418" s="34"/>
      <c r="AT418" s="34"/>
      <c r="AU418" s="34"/>
      <c r="AV418" s="34"/>
      <c r="AW418" s="34"/>
      <c r="AX418" s="34"/>
    </row>
    <row r="419" spans="1:50" ht="24.75" hidden="1" customHeight="1">
      <c r="A419" s="35"/>
      <c r="B419" s="35"/>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6"/>
      <c r="AL419" s="34"/>
      <c r="AM419" s="34"/>
      <c r="AN419" s="34"/>
      <c r="AO419" s="34"/>
      <c r="AP419" s="34"/>
      <c r="AQ419" s="34"/>
      <c r="AR419" s="34"/>
      <c r="AS419" s="34"/>
      <c r="AT419" s="34"/>
      <c r="AU419" s="34"/>
      <c r="AV419" s="34"/>
      <c r="AW419" s="34"/>
      <c r="AX419" s="34"/>
    </row>
    <row r="420" spans="1:50" ht="24.75" hidden="1" customHeight="1">
      <c r="A420" s="35"/>
      <c r="B420" s="35"/>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6"/>
      <c r="AL420" s="34"/>
      <c r="AM420" s="34"/>
      <c r="AN420" s="34"/>
      <c r="AO420" s="34"/>
      <c r="AP420" s="34"/>
      <c r="AQ420" s="34"/>
      <c r="AR420" s="34"/>
      <c r="AS420" s="34"/>
      <c r="AT420" s="34"/>
      <c r="AU420" s="34"/>
      <c r="AV420" s="34"/>
      <c r="AW420" s="34"/>
      <c r="AX420" s="34"/>
    </row>
    <row r="421" spans="1:50" ht="24.75" hidden="1" customHeight="1">
      <c r="A421" s="35"/>
      <c r="B421" s="35"/>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6"/>
      <c r="AL421" s="34"/>
      <c r="AM421" s="34"/>
      <c r="AN421" s="34"/>
      <c r="AO421" s="34"/>
      <c r="AP421" s="34"/>
      <c r="AQ421" s="34"/>
      <c r="AR421" s="34"/>
      <c r="AS421" s="34"/>
      <c r="AT421" s="34"/>
      <c r="AU421" s="34"/>
      <c r="AV421" s="34"/>
      <c r="AW421" s="34"/>
      <c r="AX421" s="34"/>
    </row>
    <row r="422" spans="1:50" ht="24.75" hidden="1" customHeight="1">
      <c r="A422" s="35"/>
      <c r="B422" s="35"/>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6"/>
      <c r="AL422" s="34"/>
      <c r="AM422" s="34"/>
      <c r="AN422" s="34"/>
      <c r="AO422" s="34"/>
      <c r="AP422" s="34"/>
      <c r="AQ422" s="34"/>
      <c r="AR422" s="34"/>
      <c r="AS422" s="34"/>
      <c r="AT422" s="34"/>
      <c r="AU422" s="34"/>
      <c r="AV422" s="34"/>
      <c r="AW422" s="34"/>
      <c r="AX422" s="34"/>
    </row>
    <row r="423" spans="1:50" ht="24.75" hidden="1" customHeight="1">
      <c r="A423" s="35"/>
      <c r="B423" s="35"/>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6"/>
      <c r="AL423" s="34"/>
      <c r="AM423" s="34"/>
      <c r="AN423" s="34"/>
      <c r="AO423" s="34"/>
      <c r="AP423" s="34"/>
      <c r="AQ423" s="34"/>
      <c r="AR423" s="34"/>
      <c r="AS423" s="34"/>
      <c r="AT423" s="34"/>
      <c r="AU423" s="34"/>
      <c r="AV423" s="34"/>
      <c r="AW423" s="34"/>
      <c r="AX423" s="34"/>
    </row>
    <row r="424" spans="1:50" ht="24.75" hidden="1" customHeight="1">
      <c r="A424" s="35"/>
      <c r="B424" s="35"/>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6"/>
      <c r="AL424" s="34"/>
      <c r="AM424" s="34"/>
      <c r="AN424" s="34"/>
      <c r="AO424" s="34"/>
      <c r="AP424" s="34"/>
      <c r="AQ424" s="34"/>
      <c r="AR424" s="34"/>
      <c r="AS424" s="34"/>
      <c r="AT424" s="34"/>
      <c r="AU424" s="34"/>
      <c r="AV424" s="34"/>
      <c r="AW424" s="34"/>
      <c r="AX424" s="34"/>
    </row>
    <row r="425" spans="1:50" ht="24.75" hidden="1" customHeight="1">
      <c r="A425" s="35"/>
      <c r="B425" s="35"/>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6"/>
      <c r="AL425" s="34"/>
      <c r="AM425" s="34"/>
      <c r="AN425" s="34"/>
      <c r="AO425" s="34"/>
      <c r="AP425" s="34"/>
      <c r="AQ425" s="34"/>
      <c r="AR425" s="34"/>
      <c r="AS425" s="34"/>
      <c r="AT425" s="34"/>
      <c r="AU425" s="34"/>
      <c r="AV425" s="34"/>
      <c r="AW425" s="34"/>
      <c r="AX425" s="34"/>
    </row>
    <row r="426" spans="1:50" ht="24.75" hidden="1" customHeight="1">
      <c r="A426" s="35"/>
      <c r="B426" s="35"/>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6"/>
      <c r="AL426" s="34"/>
      <c r="AM426" s="34"/>
      <c r="AN426" s="34"/>
      <c r="AO426" s="34"/>
      <c r="AP426" s="34"/>
      <c r="AQ426" s="34"/>
      <c r="AR426" s="34"/>
      <c r="AS426" s="34"/>
      <c r="AT426" s="34"/>
      <c r="AU426" s="34"/>
      <c r="AV426" s="34"/>
      <c r="AW426" s="34"/>
      <c r="AX426" s="34"/>
    </row>
    <row r="427" spans="1:50" ht="24.75" hidden="1" customHeight="1">
      <c r="A427" s="35"/>
      <c r="B427" s="35"/>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6"/>
      <c r="AL427" s="34"/>
      <c r="AM427" s="34"/>
      <c r="AN427" s="34"/>
      <c r="AO427" s="34"/>
      <c r="AP427" s="34"/>
      <c r="AQ427" s="34"/>
      <c r="AR427" s="34"/>
      <c r="AS427" s="34"/>
      <c r="AT427" s="34"/>
      <c r="AU427" s="34"/>
      <c r="AV427" s="34"/>
      <c r="AW427" s="34"/>
      <c r="AX427" s="34"/>
    </row>
    <row r="428" spans="1:50" ht="24.75" hidden="1" customHeight="1">
      <c r="A428" s="35"/>
      <c r="B428" s="35"/>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6"/>
      <c r="AL428" s="34"/>
      <c r="AM428" s="34"/>
      <c r="AN428" s="34"/>
      <c r="AO428" s="34"/>
      <c r="AP428" s="34"/>
      <c r="AQ428" s="34"/>
      <c r="AR428" s="34"/>
      <c r="AS428" s="34"/>
      <c r="AT428" s="34"/>
      <c r="AU428" s="34"/>
      <c r="AV428" s="34"/>
      <c r="AW428" s="34"/>
      <c r="AX428" s="34"/>
    </row>
    <row r="429" spans="1:50" ht="24.75" hidden="1" customHeight="1">
      <c r="A429" s="35"/>
      <c r="B429" s="35"/>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6"/>
      <c r="AL429" s="34"/>
      <c r="AM429" s="34"/>
      <c r="AN429" s="34"/>
      <c r="AO429" s="34"/>
      <c r="AP429" s="34"/>
      <c r="AQ429" s="34"/>
      <c r="AR429" s="34"/>
      <c r="AS429" s="34"/>
      <c r="AT429" s="34"/>
      <c r="AU429" s="34"/>
      <c r="AV429" s="34"/>
      <c r="AW429" s="34"/>
      <c r="AX429" s="34"/>
    </row>
    <row r="430" spans="1:50" ht="24.75" hidden="1" customHeight="1">
      <c r="A430" s="35"/>
      <c r="B430" s="35"/>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6"/>
      <c r="AL430" s="34"/>
      <c r="AM430" s="34"/>
      <c r="AN430" s="34"/>
      <c r="AO430" s="34"/>
      <c r="AP430" s="34"/>
      <c r="AQ430" s="34"/>
      <c r="AR430" s="34"/>
      <c r="AS430" s="34"/>
      <c r="AT430" s="34"/>
      <c r="AU430" s="34"/>
      <c r="AV430" s="34"/>
      <c r="AW430" s="34"/>
      <c r="AX430" s="34"/>
    </row>
    <row r="431" spans="1:50" ht="24.75" hidden="1" customHeight="1">
      <c r="A431" s="35"/>
      <c r="B431" s="35"/>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6"/>
      <c r="AL431" s="34"/>
      <c r="AM431" s="34"/>
      <c r="AN431" s="34"/>
      <c r="AO431" s="34"/>
      <c r="AP431" s="34"/>
      <c r="AQ431" s="34"/>
      <c r="AR431" s="34"/>
      <c r="AS431" s="34"/>
      <c r="AT431" s="34"/>
      <c r="AU431" s="34"/>
      <c r="AV431" s="34"/>
      <c r="AW431" s="34"/>
      <c r="AX431" s="34"/>
    </row>
    <row r="432" spans="1:50" ht="24.75" hidden="1" customHeight="1">
      <c r="A432" s="35"/>
      <c r="B432" s="35"/>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6"/>
      <c r="AL432" s="34"/>
      <c r="AM432" s="34"/>
      <c r="AN432" s="34"/>
      <c r="AO432" s="34"/>
      <c r="AP432" s="34"/>
      <c r="AQ432" s="34"/>
      <c r="AR432" s="34"/>
      <c r="AS432" s="34"/>
      <c r="AT432" s="34"/>
      <c r="AU432" s="34"/>
      <c r="AV432" s="34"/>
      <c r="AW432" s="34"/>
      <c r="AX432" s="34"/>
    </row>
    <row r="433" spans="1:50" ht="13.5" customHeight="1"/>
    <row r="434" spans="1:50" ht="13.5" customHeight="1">
      <c r="B434" s="1" t="s">
        <v>176</v>
      </c>
    </row>
    <row r="435" spans="1:50" ht="34.5" customHeight="1">
      <c r="A435" s="41"/>
      <c r="B435" s="41"/>
      <c r="C435" s="49" t="s">
        <v>160</v>
      </c>
      <c r="D435" s="49"/>
      <c r="E435" s="49"/>
      <c r="F435" s="49"/>
      <c r="G435" s="49"/>
      <c r="H435" s="49"/>
      <c r="I435" s="49"/>
      <c r="J435" s="49"/>
      <c r="K435" s="49"/>
      <c r="L435" s="49"/>
      <c r="M435" s="49" t="s">
        <v>161</v>
      </c>
      <c r="N435" s="49"/>
      <c r="O435" s="49"/>
      <c r="P435" s="49"/>
      <c r="Q435" s="49"/>
      <c r="R435" s="49"/>
      <c r="S435" s="49"/>
      <c r="T435" s="49"/>
      <c r="U435" s="49"/>
      <c r="V435" s="49"/>
      <c r="W435" s="49"/>
      <c r="X435" s="49"/>
      <c r="Y435" s="49"/>
      <c r="Z435" s="49"/>
      <c r="AA435" s="49"/>
      <c r="AB435" s="49"/>
      <c r="AC435" s="49"/>
      <c r="AD435" s="49"/>
      <c r="AE435" s="49"/>
      <c r="AF435" s="49"/>
      <c r="AG435" s="49"/>
      <c r="AH435" s="49"/>
      <c r="AI435" s="49"/>
      <c r="AJ435" s="49"/>
      <c r="AK435" s="50" t="s">
        <v>162</v>
      </c>
      <c r="AL435" s="49"/>
      <c r="AM435" s="49"/>
      <c r="AN435" s="49"/>
      <c r="AO435" s="49"/>
      <c r="AP435" s="49"/>
      <c r="AQ435" s="49" t="s">
        <v>163</v>
      </c>
      <c r="AR435" s="49"/>
      <c r="AS435" s="49"/>
      <c r="AT435" s="49"/>
      <c r="AU435" s="51" t="s">
        <v>164</v>
      </c>
      <c r="AV435" s="52"/>
      <c r="AW435" s="52"/>
      <c r="AX435" s="53"/>
    </row>
    <row r="436" spans="1:50" ht="24.75" customHeight="1">
      <c r="A436" s="41">
        <v>1</v>
      </c>
      <c r="B436" s="41">
        <v>1</v>
      </c>
      <c r="C436" s="47" t="s">
        <v>177</v>
      </c>
      <c r="D436" s="47"/>
      <c r="E436" s="47"/>
      <c r="F436" s="47"/>
      <c r="G436" s="47"/>
      <c r="H436" s="47"/>
      <c r="I436" s="47"/>
      <c r="J436" s="47"/>
      <c r="K436" s="47"/>
      <c r="L436" s="47"/>
      <c r="M436" s="47" t="s">
        <v>138</v>
      </c>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8">
        <v>2</v>
      </c>
      <c r="AL436" s="47"/>
      <c r="AM436" s="47"/>
      <c r="AN436" s="47"/>
      <c r="AO436" s="47"/>
      <c r="AP436" s="47"/>
      <c r="AQ436" s="42" t="s">
        <v>178</v>
      </c>
      <c r="AR436" s="42"/>
      <c r="AS436" s="42"/>
      <c r="AT436" s="42"/>
      <c r="AU436" s="44" t="s">
        <v>36</v>
      </c>
      <c r="AV436" s="45"/>
      <c r="AW436" s="45"/>
      <c r="AX436" s="46"/>
    </row>
    <row r="437" spans="1:50" ht="24.75" customHeight="1">
      <c r="A437" s="41">
        <v>2</v>
      </c>
      <c r="B437" s="41">
        <v>1</v>
      </c>
      <c r="C437" s="513" t="s">
        <v>179</v>
      </c>
      <c r="D437" s="513"/>
      <c r="E437" s="513"/>
      <c r="F437" s="513"/>
      <c r="G437" s="513"/>
      <c r="H437" s="513"/>
      <c r="I437" s="513"/>
      <c r="J437" s="513"/>
      <c r="K437" s="513"/>
      <c r="L437" s="513"/>
      <c r="M437" s="47" t="s">
        <v>180</v>
      </c>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8">
        <v>0.84</v>
      </c>
      <c r="AL437" s="47"/>
      <c r="AM437" s="47"/>
      <c r="AN437" s="47"/>
      <c r="AO437" s="47"/>
      <c r="AP437" s="47"/>
      <c r="AQ437" s="42" t="s">
        <v>178</v>
      </c>
      <c r="AR437" s="42"/>
      <c r="AS437" s="42"/>
      <c r="AT437" s="42"/>
      <c r="AU437" s="44" t="s">
        <v>36</v>
      </c>
      <c r="AV437" s="45"/>
      <c r="AW437" s="45"/>
      <c r="AX437" s="46"/>
    </row>
    <row r="438" spans="1:50" ht="24.75" customHeight="1">
      <c r="A438" s="41">
        <v>2</v>
      </c>
      <c r="B438" s="41">
        <v>1</v>
      </c>
      <c r="C438" s="513" t="s">
        <v>179</v>
      </c>
      <c r="D438" s="513"/>
      <c r="E438" s="513"/>
      <c r="F438" s="513"/>
      <c r="G438" s="513"/>
      <c r="H438" s="513"/>
      <c r="I438" s="513"/>
      <c r="J438" s="513"/>
      <c r="K438" s="513"/>
      <c r="L438" s="513"/>
      <c r="M438" s="47" t="s">
        <v>181</v>
      </c>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8">
        <v>0.84</v>
      </c>
      <c r="AL438" s="47"/>
      <c r="AM438" s="47"/>
      <c r="AN438" s="47"/>
      <c r="AO438" s="47"/>
      <c r="AP438" s="47"/>
      <c r="AQ438" s="42" t="s">
        <v>178</v>
      </c>
      <c r="AR438" s="42"/>
      <c r="AS438" s="42"/>
      <c r="AT438" s="42"/>
      <c r="AU438" s="44" t="s">
        <v>36</v>
      </c>
      <c r="AV438" s="45"/>
      <c r="AW438" s="45"/>
      <c r="AX438" s="46"/>
    </row>
    <row r="439" spans="1:50" ht="24.75" customHeight="1">
      <c r="A439" s="41">
        <v>2</v>
      </c>
      <c r="B439" s="41">
        <v>1</v>
      </c>
      <c r="C439" s="513" t="s">
        <v>179</v>
      </c>
      <c r="D439" s="513"/>
      <c r="E439" s="513"/>
      <c r="F439" s="513"/>
      <c r="G439" s="513"/>
      <c r="H439" s="513"/>
      <c r="I439" s="513"/>
      <c r="J439" s="513"/>
      <c r="K439" s="513"/>
      <c r="L439" s="513"/>
      <c r="M439" s="47" t="s">
        <v>182</v>
      </c>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8">
        <v>0.84</v>
      </c>
      <c r="AL439" s="47"/>
      <c r="AM439" s="47"/>
      <c r="AN439" s="47"/>
      <c r="AO439" s="47"/>
      <c r="AP439" s="47"/>
      <c r="AQ439" s="42" t="s">
        <v>178</v>
      </c>
      <c r="AR439" s="42"/>
      <c r="AS439" s="42"/>
      <c r="AT439" s="42"/>
      <c r="AU439" s="44" t="s">
        <v>36</v>
      </c>
      <c r="AV439" s="45"/>
      <c r="AW439" s="45"/>
      <c r="AX439" s="46"/>
    </row>
    <row r="440" spans="1:50" ht="24.75" customHeight="1">
      <c r="A440" s="41">
        <v>3</v>
      </c>
      <c r="B440" s="41">
        <v>1</v>
      </c>
      <c r="C440" s="47" t="s">
        <v>183</v>
      </c>
      <c r="D440" s="47"/>
      <c r="E440" s="47"/>
      <c r="F440" s="47"/>
      <c r="G440" s="47"/>
      <c r="H440" s="47"/>
      <c r="I440" s="47"/>
      <c r="J440" s="47"/>
      <c r="K440" s="47"/>
      <c r="L440" s="47"/>
      <c r="M440" s="504" t="s">
        <v>184</v>
      </c>
      <c r="N440" s="505"/>
      <c r="O440" s="505"/>
      <c r="P440" s="505"/>
      <c r="Q440" s="505"/>
      <c r="R440" s="505"/>
      <c r="S440" s="505"/>
      <c r="T440" s="505"/>
      <c r="U440" s="505"/>
      <c r="V440" s="505"/>
      <c r="W440" s="505"/>
      <c r="X440" s="505"/>
      <c r="Y440" s="505"/>
      <c r="Z440" s="505"/>
      <c r="AA440" s="505"/>
      <c r="AB440" s="505"/>
      <c r="AC440" s="505"/>
      <c r="AD440" s="505"/>
      <c r="AE440" s="505"/>
      <c r="AF440" s="505"/>
      <c r="AG440" s="505"/>
      <c r="AH440" s="505"/>
      <c r="AI440" s="505"/>
      <c r="AJ440" s="506"/>
      <c r="AK440" s="48">
        <v>0.73</v>
      </c>
      <c r="AL440" s="47"/>
      <c r="AM440" s="47"/>
      <c r="AN440" s="47"/>
      <c r="AO440" s="47"/>
      <c r="AP440" s="47"/>
      <c r="AQ440" s="42" t="s">
        <v>178</v>
      </c>
      <c r="AR440" s="42"/>
      <c r="AS440" s="42"/>
      <c r="AT440" s="42"/>
      <c r="AU440" s="44" t="s">
        <v>36</v>
      </c>
      <c r="AV440" s="45"/>
      <c r="AW440" s="45"/>
      <c r="AX440" s="46"/>
    </row>
    <row r="441" spans="1:50" ht="24.75" customHeight="1">
      <c r="A441" s="41">
        <v>4</v>
      </c>
      <c r="B441" s="41">
        <v>1</v>
      </c>
      <c r="C441" s="47" t="s">
        <v>185</v>
      </c>
      <c r="D441" s="47"/>
      <c r="E441" s="47"/>
      <c r="F441" s="47"/>
      <c r="G441" s="47"/>
      <c r="H441" s="47"/>
      <c r="I441" s="47"/>
      <c r="J441" s="47"/>
      <c r="K441" s="47"/>
      <c r="L441" s="47"/>
      <c r="M441" s="47" t="s">
        <v>186</v>
      </c>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8">
        <v>0.34</v>
      </c>
      <c r="AL441" s="47"/>
      <c r="AM441" s="47"/>
      <c r="AN441" s="47"/>
      <c r="AO441" s="47"/>
      <c r="AP441" s="47"/>
      <c r="AQ441" s="42" t="s">
        <v>178</v>
      </c>
      <c r="AR441" s="42"/>
      <c r="AS441" s="42"/>
      <c r="AT441" s="42"/>
      <c r="AU441" s="44" t="s">
        <v>36</v>
      </c>
      <c r="AV441" s="45"/>
      <c r="AW441" s="45"/>
      <c r="AX441" s="46"/>
    </row>
    <row r="442" spans="1:50" ht="24.75" customHeight="1">
      <c r="A442" s="41">
        <v>5</v>
      </c>
      <c r="B442" s="41">
        <v>1</v>
      </c>
      <c r="C442" s="47" t="s">
        <v>187</v>
      </c>
      <c r="D442" s="47"/>
      <c r="E442" s="47"/>
      <c r="F442" s="47"/>
      <c r="G442" s="47"/>
      <c r="H442" s="47"/>
      <c r="I442" s="47"/>
      <c r="J442" s="47"/>
      <c r="K442" s="47"/>
      <c r="L442" s="47"/>
      <c r="M442" s="47" t="s">
        <v>188</v>
      </c>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8">
        <v>0.08</v>
      </c>
      <c r="AL442" s="47"/>
      <c r="AM442" s="47"/>
      <c r="AN442" s="47"/>
      <c r="AO442" s="47"/>
      <c r="AP442" s="47"/>
      <c r="AQ442" s="42" t="s">
        <v>178</v>
      </c>
      <c r="AR442" s="42"/>
      <c r="AS442" s="42"/>
      <c r="AT442" s="42"/>
      <c r="AU442" s="44" t="s">
        <v>36</v>
      </c>
      <c r="AV442" s="45"/>
      <c r="AW442" s="45"/>
      <c r="AX442" s="46"/>
    </row>
    <row r="443" spans="1:50" ht="24.75" customHeight="1">
      <c r="A443" s="41">
        <v>5</v>
      </c>
      <c r="B443" s="41">
        <v>1</v>
      </c>
      <c r="C443" s="47" t="s">
        <v>187</v>
      </c>
      <c r="D443" s="47"/>
      <c r="E443" s="47"/>
      <c r="F443" s="47"/>
      <c r="G443" s="47"/>
      <c r="H443" s="47"/>
      <c r="I443" s="47"/>
      <c r="J443" s="47"/>
      <c r="K443" s="47"/>
      <c r="L443" s="47"/>
      <c r="M443" s="47" t="s">
        <v>189</v>
      </c>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8">
        <v>4.0000000000000001E-3</v>
      </c>
      <c r="AL443" s="47"/>
      <c r="AM443" s="47"/>
      <c r="AN443" s="47"/>
      <c r="AO443" s="47"/>
      <c r="AP443" s="47"/>
      <c r="AQ443" s="42" t="s">
        <v>178</v>
      </c>
      <c r="AR443" s="42"/>
      <c r="AS443" s="42"/>
      <c r="AT443" s="42"/>
      <c r="AU443" s="44" t="s">
        <v>36</v>
      </c>
      <c r="AV443" s="45"/>
      <c r="AW443" s="45"/>
      <c r="AX443" s="46"/>
    </row>
    <row r="444" spans="1:50" ht="24.75" customHeight="1">
      <c r="A444" s="41">
        <v>6</v>
      </c>
      <c r="B444" s="41">
        <v>1</v>
      </c>
      <c r="C444" s="47" t="s">
        <v>190</v>
      </c>
      <c r="D444" s="47"/>
      <c r="E444" s="47"/>
      <c r="F444" s="47"/>
      <c r="G444" s="47"/>
      <c r="H444" s="47"/>
      <c r="I444" s="47"/>
      <c r="J444" s="47"/>
      <c r="K444" s="47"/>
      <c r="L444" s="47"/>
      <c r="M444" s="47" t="s">
        <v>191</v>
      </c>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8">
        <v>0.01</v>
      </c>
      <c r="AL444" s="47"/>
      <c r="AM444" s="47"/>
      <c r="AN444" s="47"/>
      <c r="AO444" s="47"/>
      <c r="AP444" s="47"/>
      <c r="AQ444" s="42" t="s">
        <v>178</v>
      </c>
      <c r="AR444" s="42"/>
      <c r="AS444" s="42"/>
      <c r="AT444" s="42"/>
      <c r="AU444" s="44" t="s">
        <v>36</v>
      </c>
      <c r="AV444" s="45"/>
      <c r="AW444" s="45"/>
      <c r="AX444" s="46"/>
    </row>
    <row r="445" spans="1:50" ht="24.75" customHeight="1">
      <c r="A445" s="41">
        <v>7</v>
      </c>
      <c r="B445" s="41">
        <v>1</v>
      </c>
      <c r="C445" s="47" t="s">
        <v>192</v>
      </c>
      <c r="D445" s="47"/>
      <c r="E445" s="47"/>
      <c r="F445" s="47"/>
      <c r="G445" s="47"/>
      <c r="H445" s="47"/>
      <c r="I445" s="47"/>
      <c r="J445" s="47"/>
      <c r="K445" s="47"/>
      <c r="L445" s="47"/>
      <c r="M445" s="47" t="s">
        <v>193</v>
      </c>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8">
        <v>7.0000000000000001E-3</v>
      </c>
      <c r="AL445" s="47"/>
      <c r="AM445" s="47"/>
      <c r="AN445" s="47"/>
      <c r="AO445" s="47"/>
      <c r="AP445" s="47"/>
      <c r="AQ445" s="42" t="s">
        <v>178</v>
      </c>
      <c r="AR445" s="42"/>
      <c r="AS445" s="42"/>
      <c r="AT445" s="42"/>
      <c r="AU445" s="44" t="s">
        <v>36</v>
      </c>
      <c r="AV445" s="45"/>
      <c r="AW445" s="45"/>
      <c r="AX445" s="46"/>
    </row>
    <row r="446" spans="1:50" ht="24.75" customHeight="1">
      <c r="A446" s="41">
        <v>7</v>
      </c>
      <c r="B446" s="41">
        <v>1</v>
      </c>
      <c r="C446" s="47" t="s">
        <v>192</v>
      </c>
      <c r="D446" s="47"/>
      <c r="E446" s="47"/>
      <c r="F446" s="47"/>
      <c r="G446" s="47"/>
      <c r="H446" s="47"/>
      <c r="I446" s="47"/>
      <c r="J446" s="47"/>
      <c r="K446" s="47"/>
      <c r="L446" s="47"/>
      <c r="M446" s="47" t="s">
        <v>194</v>
      </c>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8">
        <v>5.0000000000000001E-3</v>
      </c>
      <c r="AL446" s="47"/>
      <c r="AM446" s="47"/>
      <c r="AN446" s="47"/>
      <c r="AO446" s="47"/>
      <c r="AP446" s="47"/>
      <c r="AQ446" s="42" t="s">
        <v>178</v>
      </c>
      <c r="AR446" s="42"/>
      <c r="AS446" s="42"/>
      <c r="AT446" s="42"/>
      <c r="AU446" s="44" t="s">
        <v>36</v>
      </c>
      <c r="AV446" s="45"/>
      <c r="AW446" s="45"/>
      <c r="AX446" s="46"/>
    </row>
    <row r="447" spans="1:50" ht="24.75" customHeight="1">
      <c r="A447" s="41">
        <v>7</v>
      </c>
      <c r="B447" s="41">
        <v>1</v>
      </c>
      <c r="C447" s="47" t="s">
        <v>192</v>
      </c>
      <c r="D447" s="47"/>
      <c r="E447" s="47"/>
      <c r="F447" s="47"/>
      <c r="G447" s="47"/>
      <c r="H447" s="47"/>
      <c r="I447" s="47"/>
      <c r="J447" s="47"/>
      <c r="K447" s="47"/>
      <c r="L447" s="47"/>
      <c r="M447" s="47" t="s">
        <v>195</v>
      </c>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8">
        <v>5.0000000000000001E-3</v>
      </c>
      <c r="AL447" s="47"/>
      <c r="AM447" s="47"/>
      <c r="AN447" s="47"/>
      <c r="AO447" s="47"/>
      <c r="AP447" s="47"/>
      <c r="AQ447" s="42" t="s">
        <v>178</v>
      </c>
      <c r="AR447" s="42"/>
      <c r="AS447" s="42"/>
      <c r="AT447" s="42"/>
      <c r="AU447" s="44" t="s">
        <v>36</v>
      </c>
      <c r="AV447" s="45"/>
      <c r="AW447" s="45"/>
      <c r="AX447" s="46"/>
    </row>
    <row r="448" spans="1:50" ht="24.75" customHeight="1">
      <c r="A448" s="41">
        <v>8</v>
      </c>
      <c r="B448" s="41">
        <v>1</v>
      </c>
      <c r="C448" s="47" t="s">
        <v>196</v>
      </c>
      <c r="D448" s="47"/>
      <c r="E448" s="47"/>
      <c r="F448" s="47"/>
      <c r="G448" s="47"/>
      <c r="H448" s="47"/>
      <c r="I448" s="47"/>
      <c r="J448" s="47"/>
      <c r="K448" s="47"/>
      <c r="L448" s="47"/>
      <c r="M448" s="47" t="s">
        <v>197</v>
      </c>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8">
        <v>4.0000000000000001E-3</v>
      </c>
      <c r="AL448" s="47"/>
      <c r="AM448" s="47"/>
      <c r="AN448" s="47"/>
      <c r="AO448" s="47"/>
      <c r="AP448" s="47"/>
      <c r="AQ448" s="42" t="s">
        <v>178</v>
      </c>
      <c r="AR448" s="42"/>
      <c r="AS448" s="42"/>
      <c r="AT448" s="42"/>
      <c r="AU448" s="44" t="s">
        <v>36</v>
      </c>
      <c r="AV448" s="45"/>
      <c r="AW448" s="45"/>
      <c r="AX448" s="46"/>
    </row>
    <row r="449" spans="1:50" ht="24.75" customHeight="1">
      <c r="A449" s="41">
        <v>9</v>
      </c>
      <c r="B449" s="41">
        <v>1</v>
      </c>
      <c r="C449" s="47" t="s">
        <v>174</v>
      </c>
      <c r="D449" s="47"/>
      <c r="E449" s="47"/>
      <c r="F449" s="47"/>
      <c r="G449" s="47"/>
      <c r="H449" s="47"/>
      <c r="I449" s="47"/>
      <c r="J449" s="47"/>
      <c r="K449" s="47"/>
      <c r="L449" s="47"/>
      <c r="M449" s="47" t="s">
        <v>198</v>
      </c>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8">
        <v>3.0000000000000001E-3</v>
      </c>
      <c r="AL449" s="47"/>
      <c r="AM449" s="47"/>
      <c r="AN449" s="47"/>
      <c r="AO449" s="47"/>
      <c r="AP449" s="47"/>
      <c r="AQ449" s="42" t="s">
        <v>178</v>
      </c>
      <c r="AR449" s="42"/>
      <c r="AS449" s="42"/>
      <c r="AT449" s="42"/>
      <c r="AU449" s="44" t="s">
        <v>36</v>
      </c>
      <c r="AV449" s="45"/>
      <c r="AW449" s="45"/>
      <c r="AX449" s="46"/>
    </row>
    <row r="450" spans="1:50" ht="24.75" customHeight="1">
      <c r="A450" s="41">
        <v>10</v>
      </c>
      <c r="B450" s="41">
        <v>1</v>
      </c>
      <c r="C450" s="47" t="s">
        <v>199</v>
      </c>
      <c r="D450" s="47"/>
      <c r="E450" s="47"/>
      <c r="F450" s="47"/>
      <c r="G450" s="47"/>
      <c r="H450" s="47"/>
      <c r="I450" s="47"/>
      <c r="J450" s="47"/>
      <c r="K450" s="47"/>
      <c r="L450" s="47"/>
      <c r="M450" s="47" t="s">
        <v>200</v>
      </c>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8">
        <v>1E-3</v>
      </c>
      <c r="AL450" s="47"/>
      <c r="AM450" s="47"/>
      <c r="AN450" s="47"/>
      <c r="AO450" s="47"/>
      <c r="AP450" s="47"/>
      <c r="AQ450" s="42" t="s">
        <v>178</v>
      </c>
      <c r="AR450" s="42"/>
      <c r="AS450" s="42"/>
      <c r="AT450" s="42"/>
      <c r="AU450" s="44" t="s">
        <v>36</v>
      </c>
      <c r="AV450" s="45"/>
      <c r="AW450" s="45"/>
      <c r="AX450" s="46"/>
    </row>
    <row r="451" spans="1:50" ht="24.75" hidden="1" customHeight="1">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3"/>
      <c r="AL451" s="35"/>
      <c r="AM451" s="35"/>
      <c r="AN451" s="35"/>
      <c r="AO451" s="35"/>
      <c r="AP451" s="35"/>
      <c r="AQ451" s="34"/>
      <c r="AR451" s="34"/>
      <c r="AS451" s="34"/>
      <c r="AT451" s="34"/>
      <c r="AU451" s="34"/>
      <c r="AV451" s="34"/>
      <c r="AW451" s="34"/>
      <c r="AX451" s="34"/>
    </row>
    <row r="452" spans="1:50" ht="24.75" hidden="1" customHeight="1">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3"/>
      <c r="AL452" s="35"/>
      <c r="AM452" s="35"/>
      <c r="AN452" s="35"/>
      <c r="AO452" s="35"/>
      <c r="AP452" s="35"/>
      <c r="AQ452" s="34"/>
      <c r="AR452" s="34"/>
      <c r="AS452" s="34"/>
      <c r="AT452" s="34"/>
      <c r="AU452" s="34"/>
      <c r="AV452" s="34"/>
      <c r="AW452" s="34"/>
      <c r="AX452" s="34"/>
    </row>
    <row r="453" spans="1:50" ht="24.75" hidden="1" customHeight="1">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3"/>
      <c r="AL453" s="35"/>
      <c r="AM453" s="35"/>
      <c r="AN453" s="35"/>
      <c r="AO453" s="35"/>
      <c r="AP453" s="35"/>
      <c r="AQ453" s="34"/>
      <c r="AR453" s="34"/>
      <c r="AS453" s="34"/>
      <c r="AT453" s="34"/>
      <c r="AU453" s="34"/>
      <c r="AV453" s="34"/>
      <c r="AW453" s="34"/>
      <c r="AX453" s="34"/>
    </row>
    <row r="454" spans="1:50" ht="24.75" hidden="1" customHeight="1">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3"/>
      <c r="AL454" s="35"/>
      <c r="AM454" s="35"/>
      <c r="AN454" s="35"/>
      <c r="AO454" s="35"/>
      <c r="AP454" s="35"/>
      <c r="AQ454" s="34"/>
      <c r="AR454" s="34"/>
      <c r="AS454" s="34"/>
      <c r="AT454" s="34"/>
      <c r="AU454" s="34"/>
      <c r="AV454" s="34"/>
      <c r="AW454" s="34"/>
      <c r="AX454" s="34"/>
    </row>
    <row r="455" spans="1:50" ht="24.75" hidden="1" customHeight="1">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3"/>
      <c r="AL455" s="35"/>
      <c r="AM455" s="35"/>
      <c r="AN455" s="35"/>
      <c r="AO455" s="35"/>
      <c r="AP455" s="35"/>
      <c r="AQ455" s="34"/>
      <c r="AR455" s="34"/>
      <c r="AS455" s="34"/>
      <c r="AT455" s="34"/>
      <c r="AU455" s="34"/>
      <c r="AV455" s="34"/>
      <c r="AW455" s="34"/>
      <c r="AX455" s="34"/>
    </row>
    <row r="456" spans="1:50" ht="24.75" hidden="1" customHeight="1">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3"/>
      <c r="AL456" s="35"/>
      <c r="AM456" s="35"/>
      <c r="AN456" s="35"/>
      <c r="AO456" s="35"/>
      <c r="AP456" s="35"/>
      <c r="AQ456" s="34"/>
      <c r="AR456" s="34"/>
      <c r="AS456" s="34"/>
      <c r="AT456" s="34"/>
      <c r="AU456" s="34"/>
      <c r="AV456" s="34"/>
      <c r="AW456" s="34"/>
      <c r="AX456" s="34"/>
    </row>
    <row r="457" spans="1:50" ht="24.75" hidden="1" customHeight="1">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3"/>
      <c r="AL457" s="35"/>
      <c r="AM457" s="35"/>
      <c r="AN457" s="35"/>
      <c r="AO457" s="35"/>
      <c r="AP457" s="35"/>
      <c r="AQ457" s="34"/>
      <c r="AR457" s="34"/>
      <c r="AS457" s="34"/>
      <c r="AT457" s="34"/>
      <c r="AU457" s="34"/>
      <c r="AV457" s="34"/>
      <c r="AW457" s="34"/>
      <c r="AX457" s="34"/>
    </row>
    <row r="458" spans="1:50" ht="24.75" hidden="1" customHeight="1">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3"/>
      <c r="AL458" s="35"/>
      <c r="AM458" s="35"/>
      <c r="AN458" s="35"/>
      <c r="AO458" s="35"/>
      <c r="AP458" s="35"/>
      <c r="AQ458" s="34"/>
      <c r="AR458" s="34"/>
      <c r="AS458" s="34"/>
      <c r="AT458" s="34"/>
      <c r="AU458" s="34"/>
      <c r="AV458" s="34"/>
      <c r="AW458" s="34"/>
      <c r="AX458" s="34"/>
    </row>
    <row r="459" spans="1:50" ht="24.75" hidden="1" customHeight="1">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3"/>
      <c r="AL459" s="35"/>
      <c r="AM459" s="35"/>
      <c r="AN459" s="35"/>
      <c r="AO459" s="35"/>
      <c r="AP459" s="35"/>
      <c r="AQ459" s="34"/>
      <c r="AR459" s="34"/>
      <c r="AS459" s="34"/>
      <c r="AT459" s="34"/>
      <c r="AU459" s="34"/>
      <c r="AV459" s="34"/>
      <c r="AW459" s="34"/>
      <c r="AX459" s="34"/>
    </row>
    <row r="460" spans="1:50" ht="24.75" hidden="1" customHeight="1">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3"/>
      <c r="AL460" s="35"/>
      <c r="AM460" s="35"/>
      <c r="AN460" s="35"/>
      <c r="AO460" s="35"/>
      <c r="AP460" s="35"/>
      <c r="AQ460" s="34"/>
      <c r="AR460" s="34"/>
      <c r="AS460" s="34"/>
      <c r="AT460" s="34"/>
      <c r="AU460" s="34"/>
      <c r="AV460" s="34"/>
      <c r="AW460" s="34"/>
      <c r="AX460" s="34"/>
    </row>
    <row r="461" spans="1:50" ht="24.75" hidden="1" customHeight="1">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3"/>
      <c r="AL461" s="35"/>
      <c r="AM461" s="35"/>
      <c r="AN461" s="35"/>
      <c r="AO461" s="35"/>
      <c r="AP461" s="35"/>
      <c r="AQ461" s="34"/>
      <c r="AR461" s="34"/>
      <c r="AS461" s="34"/>
      <c r="AT461" s="34"/>
      <c r="AU461" s="34"/>
      <c r="AV461" s="34"/>
      <c r="AW461" s="34"/>
      <c r="AX461" s="34"/>
    </row>
    <row r="462" spans="1:50" ht="24.75" hidden="1" customHeight="1">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3"/>
      <c r="AL462" s="35"/>
      <c r="AM462" s="35"/>
      <c r="AN462" s="35"/>
      <c r="AO462" s="35"/>
      <c r="AP462" s="35"/>
      <c r="AQ462" s="34"/>
      <c r="AR462" s="34"/>
      <c r="AS462" s="34"/>
      <c r="AT462" s="34"/>
      <c r="AU462" s="34"/>
      <c r="AV462" s="34"/>
      <c r="AW462" s="34"/>
      <c r="AX462" s="34"/>
    </row>
    <row r="463" spans="1:50" ht="24.75" hidden="1" customHeight="1">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3"/>
      <c r="AL463" s="35"/>
      <c r="AM463" s="35"/>
      <c r="AN463" s="35"/>
      <c r="AO463" s="35"/>
      <c r="AP463" s="35"/>
      <c r="AQ463" s="34"/>
      <c r="AR463" s="34"/>
      <c r="AS463" s="34"/>
      <c r="AT463" s="34"/>
      <c r="AU463" s="34"/>
      <c r="AV463" s="34"/>
      <c r="AW463" s="34"/>
      <c r="AX463" s="34"/>
    </row>
    <row r="464" spans="1:50" ht="24.75" hidden="1" customHeight="1">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3"/>
      <c r="AL464" s="35"/>
      <c r="AM464" s="35"/>
      <c r="AN464" s="35"/>
      <c r="AO464" s="35"/>
      <c r="AP464" s="35"/>
      <c r="AQ464" s="34"/>
      <c r="AR464" s="34"/>
      <c r="AS464" s="34"/>
      <c r="AT464" s="34"/>
      <c r="AU464" s="34"/>
      <c r="AV464" s="34"/>
      <c r="AW464" s="34"/>
      <c r="AX464" s="34"/>
    </row>
    <row r="465" spans="1:50" ht="24.75" hidden="1" customHeight="1">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3"/>
      <c r="AL465" s="35"/>
      <c r="AM465" s="35"/>
      <c r="AN465" s="35"/>
      <c r="AO465" s="35"/>
      <c r="AP465" s="35"/>
      <c r="AQ465" s="34"/>
      <c r="AR465" s="34"/>
      <c r="AS465" s="34"/>
      <c r="AT465" s="34"/>
      <c r="AU465" s="34"/>
      <c r="AV465" s="34"/>
      <c r="AW465" s="34"/>
      <c r="AX465" s="34"/>
    </row>
    <row r="467" spans="1:50">
      <c r="B467" s="1" t="s">
        <v>201</v>
      </c>
    </row>
    <row r="468" spans="1:50" ht="34.5" customHeight="1">
      <c r="A468" s="41"/>
      <c r="B468" s="41"/>
      <c r="C468" s="49" t="s">
        <v>160</v>
      </c>
      <c r="D468" s="49"/>
      <c r="E468" s="49"/>
      <c r="F468" s="49"/>
      <c r="G468" s="49"/>
      <c r="H468" s="49"/>
      <c r="I468" s="49"/>
      <c r="J468" s="49"/>
      <c r="K468" s="49"/>
      <c r="L468" s="49"/>
      <c r="M468" s="49" t="s">
        <v>161</v>
      </c>
      <c r="N468" s="49"/>
      <c r="O468" s="49"/>
      <c r="P468" s="49"/>
      <c r="Q468" s="49"/>
      <c r="R468" s="49"/>
      <c r="S468" s="49"/>
      <c r="T468" s="49"/>
      <c r="U468" s="49"/>
      <c r="V468" s="49"/>
      <c r="W468" s="49"/>
      <c r="X468" s="49"/>
      <c r="Y468" s="49"/>
      <c r="Z468" s="49"/>
      <c r="AA468" s="49"/>
      <c r="AB468" s="49"/>
      <c r="AC468" s="49"/>
      <c r="AD468" s="49"/>
      <c r="AE468" s="49"/>
      <c r="AF468" s="49"/>
      <c r="AG468" s="49"/>
      <c r="AH468" s="49"/>
      <c r="AI468" s="49"/>
      <c r="AJ468" s="49"/>
      <c r="AK468" s="50" t="s">
        <v>162</v>
      </c>
      <c r="AL468" s="49"/>
      <c r="AM468" s="49"/>
      <c r="AN468" s="49"/>
      <c r="AO468" s="49"/>
      <c r="AP468" s="49"/>
      <c r="AQ468" s="49" t="s">
        <v>163</v>
      </c>
      <c r="AR468" s="49"/>
      <c r="AS468" s="49"/>
      <c r="AT468" s="49"/>
      <c r="AU468" s="51" t="s">
        <v>164</v>
      </c>
      <c r="AV468" s="52"/>
      <c r="AW468" s="52"/>
      <c r="AX468" s="53"/>
    </row>
    <row r="469" spans="1:50" ht="24.75" customHeight="1">
      <c r="A469" s="41">
        <v>1</v>
      </c>
      <c r="B469" s="41">
        <v>1</v>
      </c>
      <c r="C469" s="47" t="s">
        <v>202</v>
      </c>
      <c r="D469" s="47"/>
      <c r="E469" s="47"/>
      <c r="F469" s="47"/>
      <c r="G469" s="47"/>
      <c r="H469" s="47"/>
      <c r="I469" s="47"/>
      <c r="J469" s="47"/>
      <c r="K469" s="47"/>
      <c r="L469" s="47"/>
      <c r="M469" s="47" t="s">
        <v>203</v>
      </c>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271">
        <v>358</v>
      </c>
      <c r="AL469" s="239"/>
      <c r="AM469" s="239"/>
      <c r="AN469" s="239"/>
      <c r="AO469" s="239"/>
      <c r="AP469" s="53"/>
      <c r="AQ469" s="42" t="s">
        <v>36</v>
      </c>
      <c r="AR469" s="42"/>
      <c r="AS469" s="42"/>
      <c r="AT469" s="42"/>
      <c r="AU469" s="44" t="s">
        <v>36</v>
      </c>
      <c r="AV469" s="45"/>
      <c r="AW469" s="45"/>
      <c r="AX469" s="46"/>
    </row>
    <row r="470" spans="1:50" ht="24.75" hidden="1" customHeight="1">
      <c r="A470" s="41">
        <v>2</v>
      </c>
      <c r="B470" s="41">
        <v>1</v>
      </c>
      <c r="C470" s="42" t="s">
        <v>36</v>
      </c>
      <c r="D470" s="42"/>
      <c r="E470" s="42"/>
      <c r="F470" s="42"/>
      <c r="G470" s="42"/>
      <c r="H470" s="42"/>
      <c r="I470" s="42"/>
      <c r="J470" s="42"/>
      <c r="K470" s="42"/>
      <c r="L470" s="42"/>
      <c r="M470" s="42" t="s">
        <v>36</v>
      </c>
      <c r="N470" s="42"/>
      <c r="O470" s="42"/>
      <c r="P470" s="42"/>
      <c r="Q470" s="42"/>
      <c r="R470" s="42"/>
      <c r="S470" s="42"/>
      <c r="T470" s="42"/>
      <c r="U470" s="42"/>
      <c r="V470" s="42"/>
      <c r="W470" s="42"/>
      <c r="X470" s="42"/>
      <c r="Y470" s="42"/>
      <c r="Z470" s="42"/>
      <c r="AA470" s="42"/>
      <c r="AB470" s="42"/>
      <c r="AC470" s="42"/>
      <c r="AD470" s="42"/>
      <c r="AE470" s="42"/>
      <c r="AF470" s="42"/>
      <c r="AG470" s="42"/>
      <c r="AH470" s="42"/>
      <c r="AI470" s="42"/>
      <c r="AJ470" s="42"/>
      <c r="AK470" s="43" t="s">
        <v>36</v>
      </c>
      <c r="AL470" s="42"/>
      <c r="AM470" s="42"/>
      <c r="AN470" s="42"/>
      <c r="AO470" s="42"/>
      <c r="AP470" s="42"/>
      <c r="AQ470" s="42" t="s">
        <v>36</v>
      </c>
      <c r="AR470" s="42"/>
      <c r="AS470" s="42"/>
      <c r="AT470" s="42"/>
      <c r="AU470" s="44" t="s">
        <v>36</v>
      </c>
      <c r="AV470" s="45"/>
      <c r="AW470" s="45"/>
      <c r="AX470" s="46"/>
    </row>
    <row r="471" spans="1:50" ht="24.75" hidden="1" customHeight="1">
      <c r="A471" s="41">
        <v>3</v>
      </c>
      <c r="B471" s="41">
        <v>1</v>
      </c>
      <c r="C471" s="42" t="s">
        <v>36</v>
      </c>
      <c r="D471" s="42"/>
      <c r="E471" s="42"/>
      <c r="F471" s="42"/>
      <c r="G471" s="42"/>
      <c r="H471" s="42"/>
      <c r="I471" s="42"/>
      <c r="J471" s="42"/>
      <c r="K471" s="42"/>
      <c r="L471" s="42"/>
      <c r="M471" s="42" t="s">
        <v>36</v>
      </c>
      <c r="N471" s="42"/>
      <c r="O471" s="42"/>
      <c r="P471" s="42"/>
      <c r="Q471" s="42"/>
      <c r="R471" s="42"/>
      <c r="S471" s="42"/>
      <c r="T471" s="42"/>
      <c r="U471" s="42"/>
      <c r="V471" s="42"/>
      <c r="W471" s="42"/>
      <c r="X471" s="42"/>
      <c r="Y471" s="42"/>
      <c r="Z471" s="42"/>
      <c r="AA471" s="42"/>
      <c r="AB471" s="42"/>
      <c r="AC471" s="42"/>
      <c r="AD471" s="42"/>
      <c r="AE471" s="42"/>
      <c r="AF471" s="42"/>
      <c r="AG471" s="42"/>
      <c r="AH471" s="42"/>
      <c r="AI471" s="42"/>
      <c r="AJ471" s="42"/>
      <c r="AK471" s="43" t="s">
        <v>36</v>
      </c>
      <c r="AL471" s="42"/>
      <c r="AM471" s="42"/>
      <c r="AN471" s="42"/>
      <c r="AO471" s="42"/>
      <c r="AP471" s="42"/>
      <c r="AQ471" s="42" t="s">
        <v>36</v>
      </c>
      <c r="AR471" s="42"/>
      <c r="AS471" s="42"/>
      <c r="AT471" s="42"/>
      <c r="AU471" s="44" t="s">
        <v>36</v>
      </c>
      <c r="AV471" s="45"/>
      <c r="AW471" s="45"/>
      <c r="AX471" s="46"/>
    </row>
    <row r="472" spans="1:50" ht="24.75" hidden="1" customHeight="1">
      <c r="A472" s="41">
        <v>4</v>
      </c>
      <c r="B472" s="41">
        <v>1</v>
      </c>
      <c r="C472" s="42" t="s">
        <v>36</v>
      </c>
      <c r="D472" s="42"/>
      <c r="E472" s="42"/>
      <c r="F472" s="42"/>
      <c r="G472" s="42"/>
      <c r="H472" s="42"/>
      <c r="I472" s="42"/>
      <c r="J472" s="42"/>
      <c r="K472" s="42"/>
      <c r="L472" s="42"/>
      <c r="M472" s="42" t="s">
        <v>36</v>
      </c>
      <c r="N472" s="42"/>
      <c r="O472" s="42"/>
      <c r="P472" s="42"/>
      <c r="Q472" s="42"/>
      <c r="R472" s="42"/>
      <c r="S472" s="42"/>
      <c r="T472" s="42"/>
      <c r="U472" s="42"/>
      <c r="V472" s="42"/>
      <c r="W472" s="42"/>
      <c r="X472" s="42"/>
      <c r="Y472" s="42"/>
      <c r="Z472" s="42"/>
      <c r="AA472" s="42"/>
      <c r="AB472" s="42"/>
      <c r="AC472" s="42"/>
      <c r="AD472" s="42"/>
      <c r="AE472" s="42"/>
      <c r="AF472" s="42"/>
      <c r="AG472" s="42"/>
      <c r="AH472" s="42"/>
      <c r="AI472" s="42"/>
      <c r="AJ472" s="42"/>
      <c r="AK472" s="43" t="s">
        <v>36</v>
      </c>
      <c r="AL472" s="42"/>
      <c r="AM472" s="42"/>
      <c r="AN472" s="42"/>
      <c r="AO472" s="42"/>
      <c r="AP472" s="42"/>
      <c r="AQ472" s="42" t="s">
        <v>36</v>
      </c>
      <c r="AR472" s="42"/>
      <c r="AS472" s="42"/>
      <c r="AT472" s="42"/>
      <c r="AU472" s="44" t="s">
        <v>36</v>
      </c>
      <c r="AV472" s="45"/>
      <c r="AW472" s="45"/>
      <c r="AX472" s="46"/>
    </row>
    <row r="473" spans="1:50" ht="24.75" hidden="1" customHeight="1">
      <c r="A473" s="41">
        <v>5</v>
      </c>
      <c r="B473" s="41">
        <v>1</v>
      </c>
      <c r="C473" s="42" t="s">
        <v>36</v>
      </c>
      <c r="D473" s="42"/>
      <c r="E473" s="42"/>
      <c r="F473" s="42"/>
      <c r="G473" s="42"/>
      <c r="H473" s="42"/>
      <c r="I473" s="42"/>
      <c r="J473" s="42"/>
      <c r="K473" s="42"/>
      <c r="L473" s="42"/>
      <c r="M473" s="42" t="s">
        <v>36</v>
      </c>
      <c r="N473" s="42"/>
      <c r="O473" s="42"/>
      <c r="P473" s="42"/>
      <c r="Q473" s="42"/>
      <c r="R473" s="42"/>
      <c r="S473" s="42"/>
      <c r="T473" s="42"/>
      <c r="U473" s="42"/>
      <c r="V473" s="42"/>
      <c r="W473" s="42"/>
      <c r="X473" s="42"/>
      <c r="Y473" s="42"/>
      <c r="Z473" s="42"/>
      <c r="AA473" s="42"/>
      <c r="AB473" s="42"/>
      <c r="AC473" s="42"/>
      <c r="AD473" s="42"/>
      <c r="AE473" s="42"/>
      <c r="AF473" s="42"/>
      <c r="AG473" s="42"/>
      <c r="AH473" s="42"/>
      <c r="AI473" s="42"/>
      <c r="AJ473" s="42"/>
      <c r="AK473" s="43" t="s">
        <v>36</v>
      </c>
      <c r="AL473" s="42"/>
      <c r="AM473" s="42"/>
      <c r="AN473" s="42"/>
      <c r="AO473" s="42"/>
      <c r="AP473" s="42"/>
      <c r="AQ473" s="42" t="s">
        <v>36</v>
      </c>
      <c r="AR473" s="42"/>
      <c r="AS473" s="42"/>
      <c r="AT473" s="42"/>
      <c r="AU473" s="44" t="s">
        <v>36</v>
      </c>
      <c r="AV473" s="45"/>
      <c r="AW473" s="45"/>
      <c r="AX473" s="46"/>
    </row>
    <row r="474" spans="1:50" ht="24.75" hidden="1" customHeight="1">
      <c r="A474" s="41">
        <v>6</v>
      </c>
      <c r="B474" s="41">
        <v>1</v>
      </c>
      <c r="C474" s="42" t="s">
        <v>36</v>
      </c>
      <c r="D474" s="42"/>
      <c r="E474" s="42"/>
      <c r="F474" s="42"/>
      <c r="G474" s="42"/>
      <c r="H474" s="42"/>
      <c r="I474" s="42"/>
      <c r="J474" s="42"/>
      <c r="K474" s="42"/>
      <c r="L474" s="42"/>
      <c r="M474" s="42" t="s">
        <v>36</v>
      </c>
      <c r="N474" s="42"/>
      <c r="O474" s="42"/>
      <c r="P474" s="42"/>
      <c r="Q474" s="42"/>
      <c r="R474" s="42"/>
      <c r="S474" s="42"/>
      <c r="T474" s="42"/>
      <c r="U474" s="42"/>
      <c r="V474" s="42"/>
      <c r="W474" s="42"/>
      <c r="X474" s="42"/>
      <c r="Y474" s="42"/>
      <c r="Z474" s="42"/>
      <c r="AA474" s="42"/>
      <c r="AB474" s="42"/>
      <c r="AC474" s="42"/>
      <c r="AD474" s="42"/>
      <c r="AE474" s="42"/>
      <c r="AF474" s="42"/>
      <c r="AG474" s="42"/>
      <c r="AH474" s="42"/>
      <c r="AI474" s="42"/>
      <c r="AJ474" s="42"/>
      <c r="AK474" s="43" t="s">
        <v>36</v>
      </c>
      <c r="AL474" s="42"/>
      <c r="AM474" s="42"/>
      <c r="AN474" s="42"/>
      <c r="AO474" s="42"/>
      <c r="AP474" s="42"/>
      <c r="AQ474" s="42" t="s">
        <v>36</v>
      </c>
      <c r="AR474" s="42"/>
      <c r="AS474" s="42"/>
      <c r="AT474" s="42"/>
      <c r="AU474" s="44" t="s">
        <v>36</v>
      </c>
      <c r="AV474" s="45"/>
      <c r="AW474" s="45"/>
      <c r="AX474" s="46"/>
    </row>
    <row r="475" spans="1:50" ht="24.75" hidden="1" customHeight="1">
      <c r="A475" s="41">
        <v>7</v>
      </c>
      <c r="B475" s="41">
        <v>1</v>
      </c>
      <c r="C475" s="42" t="s">
        <v>36</v>
      </c>
      <c r="D475" s="42"/>
      <c r="E475" s="42"/>
      <c r="F475" s="42"/>
      <c r="G475" s="42"/>
      <c r="H475" s="42"/>
      <c r="I475" s="42"/>
      <c r="J475" s="42"/>
      <c r="K475" s="42"/>
      <c r="L475" s="42"/>
      <c r="M475" s="42" t="s">
        <v>36</v>
      </c>
      <c r="N475" s="42"/>
      <c r="O475" s="42"/>
      <c r="P475" s="42"/>
      <c r="Q475" s="42"/>
      <c r="R475" s="42"/>
      <c r="S475" s="42"/>
      <c r="T475" s="42"/>
      <c r="U475" s="42"/>
      <c r="V475" s="42"/>
      <c r="W475" s="42"/>
      <c r="X475" s="42"/>
      <c r="Y475" s="42"/>
      <c r="Z475" s="42"/>
      <c r="AA475" s="42"/>
      <c r="AB475" s="42"/>
      <c r="AC475" s="42"/>
      <c r="AD475" s="42"/>
      <c r="AE475" s="42"/>
      <c r="AF475" s="42"/>
      <c r="AG475" s="42"/>
      <c r="AH475" s="42"/>
      <c r="AI475" s="42"/>
      <c r="AJ475" s="42"/>
      <c r="AK475" s="43" t="s">
        <v>36</v>
      </c>
      <c r="AL475" s="42"/>
      <c r="AM475" s="42"/>
      <c r="AN475" s="42"/>
      <c r="AO475" s="42"/>
      <c r="AP475" s="42"/>
      <c r="AQ475" s="42" t="s">
        <v>36</v>
      </c>
      <c r="AR475" s="42"/>
      <c r="AS475" s="42"/>
      <c r="AT475" s="42"/>
      <c r="AU475" s="44" t="s">
        <v>36</v>
      </c>
      <c r="AV475" s="45"/>
      <c r="AW475" s="45"/>
      <c r="AX475" s="46"/>
    </row>
    <row r="476" spans="1:50" ht="24.75" hidden="1" customHeight="1">
      <c r="A476" s="41">
        <v>8</v>
      </c>
      <c r="B476" s="41">
        <v>1</v>
      </c>
      <c r="C476" s="42" t="s">
        <v>36</v>
      </c>
      <c r="D476" s="42"/>
      <c r="E476" s="42"/>
      <c r="F476" s="42"/>
      <c r="G476" s="42"/>
      <c r="H476" s="42"/>
      <c r="I476" s="42"/>
      <c r="J476" s="42"/>
      <c r="K476" s="42"/>
      <c r="L476" s="42"/>
      <c r="M476" s="42" t="s">
        <v>36</v>
      </c>
      <c r="N476" s="42"/>
      <c r="O476" s="42"/>
      <c r="P476" s="42"/>
      <c r="Q476" s="42"/>
      <c r="R476" s="42"/>
      <c r="S476" s="42"/>
      <c r="T476" s="42"/>
      <c r="U476" s="42"/>
      <c r="V476" s="42"/>
      <c r="W476" s="42"/>
      <c r="X476" s="42"/>
      <c r="Y476" s="42"/>
      <c r="Z476" s="42"/>
      <c r="AA476" s="42"/>
      <c r="AB476" s="42"/>
      <c r="AC476" s="42"/>
      <c r="AD476" s="42"/>
      <c r="AE476" s="42"/>
      <c r="AF476" s="42"/>
      <c r="AG476" s="42"/>
      <c r="AH476" s="42"/>
      <c r="AI476" s="42"/>
      <c r="AJ476" s="42"/>
      <c r="AK476" s="43" t="s">
        <v>36</v>
      </c>
      <c r="AL476" s="42"/>
      <c r="AM476" s="42"/>
      <c r="AN476" s="42"/>
      <c r="AO476" s="42"/>
      <c r="AP476" s="42"/>
      <c r="AQ476" s="42" t="s">
        <v>36</v>
      </c>
      <c r="AR476" s="42"/>
      <c r="AS476" s="42"/>
      <c r="AT476" s="42"/>
      <c r="AU476" s="44" t="s">
        <v>36</v>
      </c>
      <c r="AV476" s="45"/>
      <c r="AW476" s="45"/>
      <c r="AX476" s="46"/>
    </row>
    <row r="477" spans="1:50" ht="24.75" hidden="1" customHeight="1">
      <c r="A477" s="41">
        <v>9</v>
      </c>
      <c r="B477" s="41">
        <v>1</v>
      </c>
      <c r="C477" s="42" t="s">
        <v>36</v>
      </c>
      <c r="D477" s="42"/>
      <c r="E477" s="42"/>
      <c r="F477" s="42"/>
      <c r="G477" s="42"/>
      <c r="H477" s="42"/>
      <c r="I477" s="42"/>
      <c r="J477" s="42"/>
      <c r="K477" s="42"/>
      <c r="L477" s="42"/>
      <c r="M477" s="42" t="s">
        <v>36</v>
      </c>
      <c r="N477" s="42"/>
      <c r="O477" s="42"/>
      <c r="P477" s="42"/>
      <c r="Q477" s="42"/>
      <c r="R477" s="42"/>
      <c r="S477" s="42"/>
      <c r="T477" s="42"/>
      <c r="U477" s="42"/>
      <c r="V477" s="42"/>
      <c r="W477" s="42"/>
      <c r="X477" s="42"/>
      <c r="Y477" s="42"/>
      <c r="Z477" s="42"/>
      <c r="AA477" s="42"/>
      <c r="AB477" s="42"/>
      <c r="AC477" s="42"/>
      <c r="AD477" s="42"/>
      <c r="AE477" s="42"/>
      <c r="AF477" s="42"/>
      <c r="AG477" s="42"/>
      <c r="AH477" s="42"/>
      <c r="AI477" s="42"/>
      <c r="AJ477" s="42"/>
      <c r="AK477" s="43" t="s">
        <v>36</v>
      </c>
      <c r="AL477" s="42"/>
      <c r="AM477" s="42"/>
      <c r="AN477" s="42"/>
      <c r="AO477" s="42"/>
      <c r="AP477" s="42"/>
      <c r="AQ477" s="42" t="s">
        <v>36</v>
      </c>
      <c r="AR477" s="42"/>
      <c r="AS477" s="42"/>
      <c r="AT477" s="42"/>
      <c r="AU477" s="44" t="s">
        <v>36</v>
      </c>
      <c r="AV477" s="45"/>
      <c r="AW477" s="45"/>
      <c r="AX477" s="46"/>
    </row>
    <row r="478" spans="1:50" ht="24.75" hidden="1" customHeight="1">
      <c r="A478" s="41">
        <v>10</v>
      </c>
      <c r="B478" s="41">
        <v>1</v>
      </c>
      <c r="C478" s="42" t="s">
        <v>36</v>
      </c>
      <c r="D478" s="42"/>
      <c r="E478" s="42"/>
      <c r="F478" s="42"/>
      <c r="G478" s="42"/>
      <c r="H478" s="42"/>
      <c r="I478" s="42"/>
      <c r="J478" s="42"/>
      <c r="K478" s="42"/>
      <c r="L478" s="42"/>
      <c r="M478" s="42" t="s">
        <v>36</v>
      </c>
      <c r="N478" s="42"/>
      <c r="O478" s="42"/>
      <c r="P478" s="42"/>
      <c r="Q478" s="42"/>
      <c r="R478" s="42"/>
      <c r="S478" s="42"/>
      <c r="T478" s="42"/>
      <c r="U478" s="42"/>
      <c r="V478" s="42"/>
      <c r="W478" s="42"/>
      <c r="X478" s="42"/>
      <c r="Y478" s="42"/>
      <c r="Z478" s="42"/>
      <c r="AA478" s="42"/>
      <c r="AB478" s="42"/>
      <c r="AC478" s="42"/>
      <c r="AD478" s="42"/>
      <c r="AE478" s="42"/>
      <c r="AF478" s="42"/>
      <c r="AG478" s="42"/>
      <c r="AH478" s="42"/>
      <c r="AI478" s="42"/>
      <c r="AJ478" s="42"/>
      <c r="AK478" s="43" t="s">
        <v>36</v>
      </c>
      <c r="AL478" s="42"/>
      <c r="AM478" s="42"/>
      <c r="AN478" s="42"/>
      <c r="AO478" s="42"/>
      <c r="AP478" s="42"/>
      <c r="AQ478" s="42" t="s">
        <v>36</v>
      </c>
      <c r="AR478" s="42"/>
      <c r="AS478" s="42"/>
      <c r="AT478" s="42"/>
      <c r="AU478" s="44" t="s">
        <v>36</v>
      </c>
      <c r="AV478" s="45"/>
      <c r="AW478" s="45"/>
      <c r="AX478" s="46"/>
    </row>
    <row r="479" spans="1:50" hidden="1"/>
    <row r="480" spans="1:5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spans="1:50" hidden="1"/>
    <row r="498" spans="1:50" hidden="1"/>
    <row r="500" spans="1:50">
      <c r="B500" s="1" t="s">
        <v>204</v>
      </c>
    </row>
    <row r="501" spans="1:50" ht="34.5" customHeight="1">
      <c r="A501" s="41"/>
      <c r="B501" s="41"/>
      <c r="C501" s="49" t="s">
        <v>160</v>
      </c>
      <c r="D501" s="49"/>
      <c r="E501" s="49"/>
      <c r="F501" s="49"/>
      <c r="G501" s="49"/>
      <c r="H501" s="49"/>
      <c r="I501" s="49"/>
      <c r="J501" s="49"/>
      <c r="K501" s="49"/>
      <c r="L501" s="49"/>
      <c r="M501" s="49" t="s">
        <v>161</v>
      </c>
      <c r="N501" s="49"/>
      <c r="O501" s="49"/>
      <c r="P501" s="49"/>
      <c r="Q501" s="49"/>
      <c r="R501" s="49"/>
      <c r="S501" s="49"/>
      <c r="T501" s="49"/>
      <c r="U501" s="49"/>
      <c r="V501" s="49"/>
      <c r="W501" s="49"/>
      <c r="X501" s="49"/>
      <c r="Y501" s="49"/>
      <c r="Z501" s="49"/>
      <c r="AA501" s="49"/>
      <c r="AB501" s="49"/>
      <c r="AC501" s="49"/>
      <c r="AD501" s="49"/>
      <c r="AE501" s="49"/>
      <c r="AF501" s="49"/>
      <c r="AG501" s="49"/>
      <c r="AH501" s="49"/>
      <c r="AI501" s="49"/>
      <c r="AJ501" s="49"/>
      <c r="AK501" s="50" t="s">
        <v>162</v>
      </c>
      <c r="AL501" s="49"/>
      <c r="AM501" s="49"/>
      <c r="AN501" s="49"/>
      <c r="AO501" s="49"/>
      <c r="AP501" s="49"/>
      <c r="AQ501" s="49" t="s">
        <v>163</v>
      </c>
      <c r="AR501" s="49"/>
      <c r="AS501" s="49"/>
      <c r="AT501" s="49"/>
      <c r="AU501" s="51" t="s">
        <v>164</v>
      </c>
      <c r="AV501" s="52"/>
      <c r="AW501" s="52"/>
      <c r="AX501" s="53"/>
    </row>
    <row r="502" spans="1:50" ht="24.75" customHeight="1">
      <c r="A502" s="41">
        <v>1</v>
      </c>
      <c r="B502" s="41">
        <v>1</v>
      </c>
      <c r="C502" s="513" t="s">
        <v>205</v>
      </c>
      <c r="D502" s="513"/>
      <c r="E502" s="513"/>
      <c r="F502" s="513"/>
      <c r="G502" s="513"/>
      <c r="H502" s="513"/>
      <c r="I502" s="513"/>
      <c r="J502" s="513"/>
      <c r="K502" s="513"/>
      <c r="L502" s="513"/>
      <c r="M502" s="513" t="s">
        <v>157</v>
      </c>
      <c r="N502" s="513"/>
      <c r="O502" s="513"/>
      <c r="P502" s="513"/>
      <c r="Q502" s="513"/>
      <c r="R502" s="513"/>
      <c r="S502" s="513"/>
      <c r="T502" s="513"/>
      <c r="U502" s="513"/>
      <c r="V502" s="513"/>
      <c r="W502" s="513"/>
      <c r="X502" s="513"/>
      <c r="Y502" s="513"/>
      <c r="Z502" s="513"/>
      <c r="AA502" s="513"/>
      <c r="AB502" s="513"/>
      <c r="AC502" s="513"/>
      <c r="AD502" s="513"/>
      <c r="AE502" s="513"/>
      <c r="AF502" s="513"/>
      <c r="AG502" s="513"/>
      <c r="AH502" s="513"/>
      <c r="AI502" s="513"/>
      <c r="AJ502" s="513"/>
      <c r="AK502" s="48">
        <v>44</v>
      </c>
      <c r="AL502" s="47"/>
      <c r="AM502" s="47"/>
      <c r="AN502" s="47"/>
      <c r="AO502" s="47"/>
      <c r="AP502" s="47"/>
      <c r="AQ502" s="47">
        <v>7</v>
      </c>
      <c r="AR502" s="47"/>
      <c r="AS502" s="47"/>
      <c r="AT502" s="47"/>
      <c r="AU502" s="510">
        <v>86.4</v>
      </c>
      <c r="AV502" s="511"/>
      <c r="AW502" s="511"/>
      <c r="AX502" s="512"/>
    </row>
    <row r="503" spans="1:50" ht="24.75" customHeight="1">
      <c r="A503" s="41">
        <v>2</v>
      </c>
      <c r="B503" s="41">
        <v>1</v>
      </c>
      <c r="C503" s="514" t="s">
        <v>206</v>
      </c>
      <c r="D503" s="514"/>
      <c r="E503" s="514"/>
      <c r="F503" s="514"/>
      <c r="G503" s="514"/>
      <c r="H503" s="514"/>
      <c r="I503" s="514"/>
      <c r="J503" s="514"/>
      <c r="K503" s="514"/>
      <c r="L503" s="514"/>
      <c r="M503" s="513" t="s">
        <v>207</v>
      </c>
      <c r="N503" s="513"/>
      <c r="O503" s="513"/>
      <c r="P503" s="513"/>
      <c r="Q503" s="513"/>
      <c r="R503" s="513"/>
      <c r="S503" s="513"/>
      <c r="T503" s="513"/>
      <c r="U503" s="513"/>
      <c r="V503" s="513"/>
      <c r="W503" s="513"/>
      <c r="X503" s="513"/>
      <c r="Y503" s="513"/>
      <c r="Z503" s="513"/>
      <c r="AA503" s="513"/>
      <c r="AB503" s="513"/>
      <c r="AC503" s="513"/>
      <c r="AD503" s="513"/>
      <c r="AE503" s="513"/>
      <c r="AF503" s="513"/>
      <c r="AG503" s="513"/>
      <c r="AH503" s="513"/>
      <c r="AI503" s="513"/>
      <c r="AJ503" s="513"/>
      <c r="AK503" s="48">
        <v>5</v>
      </c>
      <c r="AL503" s="47"/>
      <c r="AM503" s="47"/>
      <c r="AN503" s="47"/>
      <c r="AO503" s="47"/>
      <c r="AP503" s="47"/>
      <c r="AQ503" s="47">
        <v>1</v>
      </c>
      <c r="AR503" s="47"/>
      <c r="AS503" s="47"/>
      <c r="AT503" s="47"/>
      <c r="AU503" s="510">
        <v>99.1</v>
      </c>
      <c r="AV503" s="511"/>
      <c r="AW503" s="511"/>
      <c r="AX503" s="512"/>
    </row>
    <row r="504" spans="1:50" ht="24.75" customHeight="1">
      <c r="A504" s="41">
        <v>3</v>
      </c>
      <c r="B504" s="41">
        <v>1</v>
      </c>
      <c r="C504" s="513" t="s">
        <v>208</v>
      </c>
      <c r="D504" s="513"/>
      <c r="E504" s="513"/>
      <c r="F504" s="513"/>
      <c r="G504" s="513"/>
      <c r="H504" s="513"/>
      <c r="I504" s="513"/>
      <c r="J504" s="513"/>
      <c r="K504" s="513"/>
      <c r="L504" s="513"/>
      <c r="M504" s="513" t="s">
        <v>209</v>
      </c>
      <c r="N504" s="513"/>
      <c r="O504" s="513"/>
      <c r="P504" s="513"/>
      <c r="Q504" s="513"/>
      <c r="R504" s="513"/>
      <c r="S504" s="513"/>
      <c r="T504" s="513"/>
      <c r="U504" s="513"/>
      <c r="V504" s="513"/>
      <c r="W504" s="513"/>
      <c r="X504" s="513"/>
      <c r="Y504" s="513"/>
      <c r="Z504" s="513"/>
      <c r="AA504" s="513"/>
      <c r="AB504" s="513"/>
      <c r="AC504" s="513"/>
      <c r="AD504" s="513"/>
      <c r="AE504" s="513"/>
      <c r="AF504" s="513"/>
      <c r="AG504" s="513"/>
      <c r="AH504" s="513"/>
      <c r="AI504" s="513"/>
      <c r="AJ504" s="513"/>
      <c r="AK504" s="48">
        <v>4</v>
      </c>
      <c r="AL504" s="47"/>
      <c r="AM504" s="47"/>
      <c r="AN504" s="47"/>
      <c r="AO504" s="47"/>
      <c r="AP504" s="47"/>
      <c r="AQ504" s="47">
        <v>5</v>
      </c>
      <c r="AR504" s="47"/>
      <c r="AS504" s="47"/>
      <c r="AT504" s="47"/>
      <c r="AU504" s="510">
        <v>92</v>
      </c>
      <c r="AV504" s="511"/>
      <c r="AW504" s="511"/>
      <c r="AX504" s="512"/>
    </row>
    <row r="505" spans="1:50" ht="24.75" customHeight="1">
      <c r="A505" s="41">
        <v>4</v>
      </c>
      <c r="B505" s="41">
        <v>1</v>
      </c>
      <c r="C505" s="513" t="s">
        <v>210</v>
      </c>
      <c r="D505" s="513"/>
      <c r="E505" s="513"/>
      <c r="F505" s="513"/>
      <c r="G505" s="513"/>
      <c r="H505" s="513"/>
      <c r="I505" s="513"/>
      <c r="J505" s="513"/>
      <c r="K505" s="513"/>
      <c r="L505" s="513"/>
      <c r="M505" s="513" t="s">
        <v>211</v>
      </c>
      <c r="N505" s="513"/>
      <c r="O505" s="513"/>
      <c r="P505" s="513"/>
      <c r="Q505" s="513"/>
      <c r="R505" s="513"/>
      <c r="S505" s="513"/>
      <c r="T505" s="513"/>
      <c r="U505" s="513"/>
      <c r="V505" s="513"/>
      <c r="W505" s="513"/>
      <c r="X505" s="513"/>
      <c r="Y505" s="513"/>
      <c r="Z505" s="513"/>
      <c r="AA505" s="513"/>
      <c r="AB505" s="513"/>
      <c r="AC505" s="513"/>
      <c r="AD505" s="513"/>
      <c r="AE505" s="513"/>
      <c r="AF505" s="513"/>
      <c r="AG505" s="513"/>
      <c r="AH505" s="513"/>
      <c r="AI505" s="513"/>
      <c r="AJ505" s="513"/>
      <c r="AK505" s="48">
        <v>4</v>
      </c>
      <c r="AL505" s="47"/>
      <c r="AM505" s="47"/>
      <c r="AN505" s="47"/>
      <c r="AO505" s="47"/>
      <c r="AP505" s="47"/>
      <c r="AQ505" s="47">
        <v>4</v>
      </c>
      <c r="AR505" s="47"/>
      <c r="AS505" s="47"/>
      <c r="AT505" s="47"/>
      <c r="AU505" s="510">
        <v>94</v>
      </c>
      <c r="AV505" s="511"/>
      <c r="AW505" s="511"/>
      <c r="AX505" s="512"/>
    </row>
    <row r="506" spans="1:50" ht="24.75" customHeight="1">
      <c r="A506" s="41">
        <v>5</v>
      </c>
      <c r="B506" s="41">
        <v>1</v>
      </c>
      <c r="C506" s="513" t="s">
        <v>212</v>
      </c>
      <c r="D506" s="513"/>
      <c r="E506" s="513"/>
      <c r="F506" s="513"/>
      <c r="G506" s="513"/>
      <c r="H506" s="513"/>
      <c r="I506" s="513"/>
      <c r="J506" s="513"/>
      <c r="K506" s="513"/>
      <c r="L506" s="513"/>
      <c r="M506" s="513" t="s">
        <v>213</v>
      </c>
      <c r="N506" s="513"/>
      <c r="O506" s="513"/>
      <c r="P506" s="513"/>
      <c r="Q506" s="513"/>
      <c r="R506" s="513"/>
      <c r="S506" s="513"/>
      <c r="T506" s="513"/>
      <c r="U506" s="513"/>
      <c r="V506" s="513"/>
      <c r="W506" s="513"/>
      <c r="X506" s="513"/>
      <c r="Y506" s="513"/>
      <c r="Z506" s="513"/>
      <c r="AA506" s="513"/>
      <c r="AB506" s="513"/>
      <c r="AC506" s="513"/>
      <c r="AD506" s="513"/>
      <c r="AE506" s="513"/>
      <c r="AF506" s="513"/>
      <c r="AG506" s="513"/>
      <c r="AH506" s="513"/>
      <c r="AI506" s="513"/>
      <c r="AJ506" s="513"/>
      <c r="AK506" s="48">
        <v>4</v>
      </c>
      <c r="AL506" s="47"/>
      <c r="AM506" s="47"/>
      <c r="AN506" s="47"/>
      <c r="AO506" s="47"/>
      <c r="AP506" s="47"/>
      <c r="AQ506" s="47">
        <v>1</v>
      </c>
      <c r="AR506" s="47"/>
      <c r="AS506" s="47"/>
      <c r="AT506" s="47"/>
      <c r="AU506" s="510">
        <v>99</v>
      </c>
      <c r="AV506" s="511"/>
      <c r="AW506" s="511"/>
      <c r="AX506" s="512"/>
    </row>
    <row r="507" spans="1:50" ht="24.75" customHeight="1">
      <c r="A507" s="41">
        <v>6</v>
      </c>
      <c r="B507" s="41">
        <v>1</v>
      </c>
      <c r="C507" s="513" t="s">
        <v>214</v>
      </c>
      <c r="D507" s="513"/>
      <c r="E507" s="513"/>
      <c r="F507" s="513"/>
      <c r="G507" s="513"/>
      <c r="H507" s="513"/>
      <c r="I507" s="513"/>
      <c r="J507" s="513"/>
      <c r="K507" s="513"/>
      <c r="L507" s="513"/>
      <c r="M507" s="513" t="s">
        <v>215</v>
      </c>
      <c r="N507" s="513"/>
      <c r="O507" s="513"/>
      <c r="P507" s="513"/>
      <c r="Q507" s="513"/>
      <c r="R507" s="513"/>
      <c r="S507" s="513"/>
      <c r="T507" s="513"/>
      <c r="U507" s="513"/>
      <c r="V507" s="513"/>
      <c r="W507" s="513"/>
      <c r="X507" s="513"/>
      <c r="Y507" s="513"/>
      <c r="Z507" s="513"/>
      <c r="AA507" s="513"/>
      <c r="AB507" s="513"/>
      <c r="AC507" s="513"/>
      <c r="AD507" s="513"/>
      <c r="AE507" s="513"/>
      <c r="AF507" s="513"/>
      <c r="AG507" s="513"/>
      <c r="AH507" s="513"/>
      <c r="AI507" s="513"/>
      <c r="AJ507" s="513"/>
      <c r="AK507" s="48">
        <v>4</v>
      </c>
      <c r="AL507" s="47"/>
      <c r="AM507" s="47"/>
      <c r="AN507" s="47"/>
      <c r="AO507" s="47"/>
      <c r="AP507" s="47"/>
      <c r="AQ507" s="47">
        <v>3</v>
      </c>
      <c r="AR507" s="47"/>
      <c r="AS507" s="47"/>
      <c r="AT507" s="47"/>
      <c r="AU507" s="510">
        <v>85.7</v>
      </c>
      <c r="AV507" s="511"/>
      <c r="AW507" s="511"/>
      <c r="AX507" s="512"/>
    </row>
    <row r="508" spans="1:50" ht="24.75" customHeight="1">
      <c r="A508" s="41">
        <v>7</v>
      </c>
      <c r="B508" s="41">
        <v>1</v>
      </c>
      <c r="C508" s="513" t="s">
        <v>216</v>
      </c>
      <c r="D508" s="513"/>
      <c r="E508" s="513"/>
      <c r="F508" s="513"/>
      <c r="G508" s="513"/>
      <c r="H508" s="513"/>
      <c r="I508" s="513"/>
      <c r="J508" s="513"/>
      <c r="K508" s="513"/>
      <c r="L508" s="513"/>
      <c r="M508" s="513" t="s">
        <v>217</v>
      </c>
      <c r="N508" s="513"/>
      <c r="O508" s="513"/>
      <c r="P508" s="513"/>
      <c r="Q508" s="513"/>
      <c r="R508" s="513"/>
      <c r="S508" s="513"/>
      <c r="T508" s="513"/>
      <c r="U508" s="513"/>
      <c r="V508" s="513"/>
      <c r="W508" s="513"/>
      <c r="X508" s="513"/>
      <c r="Y508" s="513"/>
      <c r="Z508" s="513"/>
      <c r="AA508" s="513"/>
      <c r="AB508" s="513"/>
      <c r="AC508" s="513"/>
      <c r="AD508" s="513"/>
      <c r="AE508" s="513"/>
      <c r="AF508" s="513"/>
      <c r="AG508" s="513"/>
      <c r="AH508" s="513"/>
      <c r="AI508" s="513"/>
      <c r="AJ508" s="513"/>
      <c r="AK508" s="48">
        <v>3</v>
      </c>
      <c r="AL508" s="47"/>
      <c r="AM508" s="47"/>
      <c r="AN508" s="47"/>
      <c r="AO508" s="47"/>
      <c r="AP508" s="47"/>
      <c r="AQ508" s="47">
        <v>5</v>
      </c>
      <c r="AR508" s="47"/>
      <c r="AS508" s="47"/>
      <c r="AT508" s="47"/>
      <c r="AU508" s="510">
        <v>83.6</v>
      </c>
      <c r="AV508" s="511"/>
      <c r="AW508" s="511"/>
      <c r="AX508" s="512"/>
    </row>
    <row r="509" spans="1:50" ht="24.75" customHeight="1">
      <c r="A509" s="41">
        <v>8</v>
      </c>
      <c r="B509" s="41"/>
      <c r="C509" s="513" t="s">
        <v>218</v>
      </c>
      <c r="D509" s="513"/>
      <c r="E509" s="513"/>
      <c r="F509" s="513"/>
      <c r="G509" s="513"/>
      <c r="H509" s="513"/>
      <c r="I509" s="513"/>
      <c r="J509" s="513"/>
      <c r="K509" s="513"/>
      <c r="L509" s="513"/>
      <c r="M509" s="513" t="s">
        <v>219</v>
      </c>
      <c r="N509" s="513"/>
      <c r="O509" s="513"/>
      <c r="P509" s="513"/>
      <c r="Q509" s="513"/>
      <c r="R509" s="513"/>
      <c r="S509" s="513"/>
      <c r="T509" s="513"/>
      <c r="U509" s="513"/>
      <c r="V509" s="513"/>
      <c r="W509" s="513"/>
      <c r="X509" s="513"/>
      <c r="Y509" s="513"/>
      <c r="Z509" s="513"/>
      <c r="AA509" s="513"/>
      <c r="AB509" s="513"/>
      <c r="AC509" s="513"/>
      <c r="AD509" s="513"/>
      <c r="AE509" s="513"/>
      <c r="AF509" s="513"/>
      <c r="AG509" s="513"/>
      <c r="AH509" s="513"/>
      <c r="AI509" s="513"/>
      <c r="AJ509" s="513"/>
      <c r="AK509" s="48">
        <v>2</v>
      </c>
      <c r="AL509" s="47"/>
      <c r="AM509" s="47"/>
      <c r="AN509" s="47"/>
      <c r="AO509" s="47"/>
      <c r="AP509" s="47"/>
      <c r="AQ509" s="47">
        <v>1</v>
      </c>
      <c r="AR509" s="47"/>
      <c r="AS509" s="47"/>
      <c r="AT509" s="47"/>
      <c r="AU509" s="510">
        <v>100</v>
      </c>
      <c r="AV509" s="511"/>
      <c r="AW509" s="511"/>
      <c r="AX509" s="512"/>
    </row>
    <row r="510" spans="1:50" ht="24.75" customHeight="1">
      <c r="A510" s="41">
        <v>8</v>
      </c>
      <c r="B510" s="41"/>
      <c r="C510" s="513" t="s">
        <v>218</v>
      </c>
      <c r="D510" s="513"/>
      <c r="E510" s="513"/>
      <c r="F510" s="513"/>
      <c r="G510" s="513"/>
      <c r="H510" s="513"/>
      <c r="I510" s="513"/>
      <c r="J510" s="513"/>
      <c r="K510" s="513"/>
      <c r="L510" s="513"/>
      <c r="M510" s="513" t="s">
        <v>220</v>
      </c>
      <c r="N510" s="513"/>
      <c r="O510" s="513"/>
      <c r="P510" s="513"/>
      <c r="Q510" s="513"/>
      <c r="R510" s="513"/>
      <c r="S510" s="513"/>
      <c r="T510" s="513"/>
      <c r="U510" s="513"/>
      <c r="V510" s="513"/>
      <c r="W510" s="513"/>
      <c r="X510" s="513"/>
      <c r="Y510" s="513"/>
      <c r="Z510" s="513"/>
      <c r="AA510" s="513"/>
      <c r="AB510" s="513"/>
      <c r="AC510" s="513"/>
      <c r="AD510" s="513"/>
      <c r="AE510" s="513"/>
      <c r="AF510" s="513"/>
      <c r="AG510" s="513"/>
      <c r="AH510" s="513"/>
      <c r="AI510" s="513"/>
      <c r="AJ510" s="513"/>
      <c r="AK510" s="48">
        <v>1</v>
      </c>
      <c r="AL510" s="47"/>
      <c r="AM510" s="47"/>
      <c r="AN510" s="47"/>
      <c r="AO510" s="47"/>
      <c r="AP510" s="47"/>
      <c r="AQ510" s="47">
        <v>1</v>
      </c>
      <c r="AR510" s="47"/>
      <c r="AS510" s="47"/>
      <c r="AT510" s="47"/>
      <c r="AU510" s="510">
        <v>98.5</v>
      </c>
      <c r="AV510" s="511"/>
      <c r="AW510" s="511"/>
      <c r="AX510" s="512"/>
    </row>
    <row r="511" spans="1:50" ht="24.75" customHeight="1">
      <c r="A511" s="41">
        <v>9</v>
      </c>
      <c r="B511" s="41">
        <v>1</v>
      </c>
      <c r="C511" s="513" t="s">
        <v>221</v>
      </c>
      <c r="D511" s="513"/>
      <c r="E511" s="513"/>
      <c r="F511" s="513"/>
      <c r="G511" s="513"/>
      <c r="H511" s="513"/>
      <c r="I511" s="513"/>
      <c r="J511" s="513"/>
      <c r="K511" s="513"/>
      <c r="L511" s="513"/>
      <c r="M511" s="513" t="s">
        <v>222</v>
      </c>
      <c r="N511" s="513"/>
      <c r="O511" s="513"/>
      <c r="P511" s="513"/>
      <c r="Q511" s="513"/>
      <c r="R511" s="513"/>
      <c r="S511" s="513"/>
      <c r="T511" s="513"/>
      <c r="U511" s="513"/>
      <c r="V511" s="513"/>
      <c r="W511" s="513"/>
      <c r="X511" s="513"/>
      <c r="Y511" s="513"/>
      <c r="Z511" s="513"/>
      <c r="AA511" s="513"/>
      <c r="AB511" s="513"/>
      <c r="AC511" s="513"/>
      <c r="AD511" s="513"/>
      <c r="AE511" s="513"/>
      <c r="AF511" s="513"/>
      <c r="AG511" s="513"/>
      <c r="AH511" s="513"/>
      <c r="AI511" s="513"/>
      <c r="AJ511" s="513"/>
      <c r="AK511" s="48">
        <v>3</v>
      </c>
      <c r="AL511" s="47"/>
      <c r="AM511" s="47"/>
      <c r="AN511" s="47"/>
      <c r="AO511" s="47"/>
      <c r="AP511" s="47"/>
      <c r="AQ511" s="47">
        <v>2</v>
      </c>
      <c r="AR511" s="47"/>
      <c r="AS511" s="47"/>
      <c r="AT511" s="47"/>
      <c r="AU511" s="510">
        <v>91.2</v>
      </c>
      <c r="AV511" s="511"/>
      <c r="AW511" s="511"/>
      <c r="AX511" s="512"/>
    </row>
    <row r="512" spans="1:50" ht="24.75" customHeight="1">
      <c r="A512" s="41">
        <v>10</v>
      </c>
      <c r="B512" s="41">
        <v>1</v>
      </c>
      <c r="C512" s="513" t="s">
        <v>223</v>
      </c>
      <c r="D512" s="513"/>
      <c r="E512" s="513"/>
      <c r="F512" s="513"/>
      <c r="G512" s="513"/>
      <c r="H512" s="513"/>
      <c r="I512" s="513"/>
      <c r="J512" s="513"/>
      <c r="K512" s="513"/>
      <c r="L512" s="513"/>
      <c r="M512" s="513" t="s">
        <v>224</v>
      </c>
      <c r="N512" s="513"/>
      <c r="O512" s="513"/>
      <c r="P512" s="513"/>
      <c r="Q512" s="513"/>
      <c r="R512" s="513"/>
      <c r="S512" s="513"/>
      <c r="T512" s="513"/>
      <c r="U512" s="513"/>
      <c r="V512" s="513"/>
      <c r="W512" s="513"/>
      <c r="X512" s="513"/>
      <c r="Y512" s="513"/>
      <c r="Z512" s="513"/>
      <c r="AA512" s="513"/>
      <c r="AB512" s="513"/>
      <c r="AC512" s="513"/>
      <c r="AD512" s="513"/>
      <c r="AE512" s="513"/>
      <c r="AF512" s="513"/>
      <c r="AG512" s="513"/>
      <c r="AH512" s="513"/>
      <c r="AI512" s="513"/>
      <c r="AJ512" s="513"/>
      <c r="AK512" s="48">
        <v>2</v>
      </c>
      <c r="AL512" s="47"/>
      <c r="AM512" s="47"/>
      <c r="AN512" s="47"/>
      <c r="AO512" s="47"/>
      <c r="AP512" s="47"/>
      <c r="AQ512" s="47">
        <v>2</v>
      </c>
      <c r="AR512" s="47"/>
      <c r="AS512" s="47"/>
      <c r="AT512" s="47"/>
      <c r="AU512" s="510">
        <v>86.3</v>
      </c>
      <c r="AV512" s="511"/>
      <c r="AW512" s="511"/>
      <c r="AX512" s="512"/>
    </row>
    <row r="513" spans="1:50" ht="24.75" hidden="1" customHeight="1">
      <c r="A513" s="35"/>
      <c r="B513" s="35"/>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3"/>
      <c r="AL513" s="35"/>
      <c r="AM513" s="35"/>
      <c r="AN513" s="35"/>
      <c r="AO513" s="35"/>
      <c r="AP513" s="35"/>
      <c r="AQ513" s="35"/>
      <c r="AR513" s="35"/>
      <c r="AS513" s="35"/>
      <c r="AT513" s="35"/>
      <c r="AU513" s="38"/>
      <c r="AV513" s="38"/>
      <c r="AW513" s="38"/>
      <c r="AX513" s="38"/>
    </row>
    <row r="514" spans="1:50" ht="24.75" hidden="1" customHeight="1">
      <c r="A514" s="35"/>
      <c r="B514" s="35"/>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3"/>
      <c r="AL514" s="35"/>
      <c r="AM514" s="35"/>
      <c r="AN514" s="35"/>
      <c r="AO514" s="35"/>
      <c r="AP514" s="35"/>
      <c r="AQ514" s="35"/>
      <c r="AR514" s="35"/>
      <c r="AS514" s="35"/>
      <c r="AT514" s="35"/>
      <c r="AU514" s="38"/>
      <c r="AV514" s="38"/>
      <c r="AW514" s="38"/>
      <c r="AX514" s="38"/>
    </row>
    <row r="515" spans="1:50" ht="24.75" hidden="1" customHeight="1">
      <c r="A515" s="35"/>
      <c r="B515" s="35"/>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3"/>
      <c r="AL515" s="35"/>
      <c r="AM515" s="35"/>
      <c r="AN515" s="35"/>
      <c r="AO515" s="35"/>
      <c r="AP515" s="35"/>
      <c r="AQ515" s="35"/>
      <c r="AR515" s="35"/>
      <c r="AS515" s="35"/>
      <c r="AT515" s="35"/>
      <c r="AU515" s="38"/>
      <c r="AV515" s="38"/>
      <c r="AW515" s="38"/>
      <c r="AX515" s="38"/>
    </row>
    <row r="516" spans="1:50" ht="24.75" hidden="1" customHeight="1">
      <c r="A516" s="35"/>
      <c r="B516" s="35"/>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3"/>
      <c r="AL516" s="35"/>
      <c r="AM516" s="35"/>
      <c r="AN516" s="35"/>
      <c r="AO516" s="35"/>
      <c r="AP516" s="35"/>
      <c r="AQ516" s="35"/>
      <c r="AR516" s="35"/>
      <c r="AS516" s="35"/>
      <c r="AT516" s="35"/>
      <c r="AU516" s="38"/>
      <c r="AV516" s="38"/>
      <c r="AW516" s="38"/>
      <c r="AX516" s="38"/>
    </row>
    <row r="517" spans="1:50" ht="24.75" hidden="1" customHeight="1">
      <c r="A517" s="35"/>
      <c r="B517" s="35"/>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3"/>
      <c r="AL517" s="35"/>
      <c r="AM517" s="35"/>
      <c r="AN517" s="35"/>
      <c r="AO517" s="35"/>
      <c r="AP517" s="35"/>
      <c r="AQ517" s="35"/>
      <c r="AR517" s="35"/>
      <c r="AS517" s="35"/>
      <c r="AT517" s="35"/>
      <c r="AU517" s="38"/>
      <c r="AV517" s="38"/>
      <c r="AW517" s="38"/>
      <c r="AX517" s="38"/>
    </row>
    <row r="518" spans="1:50" ht="24.75" hidden="1" customHeight="1">
      <c r="A518" s="35"/>
      <c r="B518" s="35"/>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3"/>
      <c r="AL518" s="35"/>
      <c r="AM518" s="35"/>
      <c r="AN518" s="35"/>
      <c r="AO518" s="35"/>
      <c r="AP518" s="35"/>
      <c r="AQ518" s="35"/>
      <c r="AR518" s="35"/>
      <c r="AS518" s="35"/>
      <c r="AT518" s="35"/>
      <c r="AU518" s="38"/>
      <c r="AV518" s="38"/>
      <c r="AW518" s="38"/>
      <c r="AX518" s="38"/>
    </row>
    <row r="519" spans="1:50" ht="24.75" hidden="1" customHeight="1">
      <c r="A519" s="35"/>
      <c r="B519" s="35"/>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3"/>
      <c r="AL519" s="35"/>
      <c r="AM519" s="35"/>
      <c r="AN519" s="35"/>
      <c r="AO519" s="35"/>
      <c r="AP519" s="35"/>
      <c r="AQ519" s="35"/>
      <c r="AR519" s="35"/>
      <c r="AS519" s="35"/>
      <c r="AT519" s="35"/>
      <c r="AU519" s="38"/>
      <c r="AV519" s="38"/>
      <c r="AW519" s="38"/>
      <c r="AX519" s="38"/>
    </row>
    <row r="520" spans="1:50" ht="24.75" hidden="1" customHeight="1">
      <c r="A520" s="35"/>
      <c r="B520" s="35"/>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3"/>
      <c r="AL520" s="35"/>
      <c r="AM520" s="35"/>
      <c r="AN520" s="35"/>
      <c r="AO520" s="35"/>
      <c r="AP520" s="35"/>
      <c r="AQ520" s="35"/>
      <c r="AR520" s="35"/>
      <c r="AS520" s="35"/>
      <c r="AT520" s="35"/>
      <c r="AU520" s="38"/>
      <c r="AV520" s="38"/>
      <c r="AW520" s="38"/>
      <c r="AX520" s="38"/>
    </row>
    <row r="521" spans="1:50" ht="24.75" hidden="1" customHeight="1">
      <c r="A521" s="35"/>
      <c r="B521" s="35"/>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3"/>
      <c r="AL521" s="35"/>
      <c r="AM521" s="35"/>
      <c r="AN521" s="35"/>
      <c r="AO521" s="35"/>
      <c r="AP521" s="35"/>
      <c r="AQ521" s="35"/>
      <c r="AR521" s="35"/>
      <c r="AS521" s="35"/>
      <c r="AT521" s="35"/>
      <c r="AU521" s="38"/>
      <c r="AV521" s="38"/>
      <c r="AW521" s="38"/>
      <c r="AX521" s="38"/>
    </row>
    <row r="522" spans="1:50" ht="24.75" hidden="1" customHeight="1">
      <c r="A522" s="35"/>
      <c r="B522" s="35"/>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3"/>
      <c r="AL522" s="35"/>
      <c r="AM522" s="35"/>
      <c r="AN522" s="35"/>
      <c r="AO522" s="35"/>
      <c r="AP522" s="35"/>
      <c r="AQ522" s="35"/>
      <c r="AR522" s="35"/>
      <c r="AS522" s="35"/>
      <c r="AT522" s="35"/>
      <c r="AU522" s="38"/>
      <c r="AV522" s="38"/>
      <c r="AW522" s="38"/>
      <c r="AX522" s="38"/>
    </row>
    <row r="523" spans="1:50" ht="24.75" hidden="1" customHeight="1">
      <c r="A523" s="35"/>
      <c r="B523" s="35"/>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3"/>
      <c r="AL523" s="35"/>
      <c r="AM523" s="35"/>
      <c r="AN523" s="35"/>
      <c r="AO523" s="35"/>
      <c r="AP523" s="35"/>
      <c r="AQ523" s="35"/>
      <c r="AR523" s="35"/>
      <c r="AS523" s="35"/>
      <c r="AT523" s="35"/>
      <c r="AU523" s="38"/>
      <c r="AV523" s="38"/>
      <c r="AW523" s="38"/>
      <c r="AX523" s="38"/>
    </row>
    <row r="524" spans="1:50" ht="24.75" hidden="1" customHeight="1">
      <c r="A524" s="35"/>
      <c r="B524" s="35"/>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3"/>
      <c r="AL524" s="35"/>
      <c r="AM524" s="35"/>
      <c r="AN524" s="35"/>
      <c r="AO524" s="35"/>
      <c r="AP524" s="35"/>
      <c r="AQ524" s="35"/>
      <c r="AR524" s="35"/>
      <c r="AS524" s="35"/>
      <c r="AT524" s="35"/>
      <c r="AU524" s="38"/>
      <c r="AV524" s="38"/>
      <c r="AW524" s="38"/>
      <c r="AX524" s="38"/>
    </row>
    <row r="525" spans="1:50" ht="24.75" hidden="1" customHeight="1">
      <c r="A525" s="35"/>
      <c r="B525" s="35"/>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3"/>
      <c r="AL525" s="35"/>
      <c r="AM525" s="35"/>
      <c r="AN525" s="35"/>
      <c r="AO525" s="35"/>
      <c r="AP525" s="35"/>
      <c r="AQ525" s="35"/>
      <c r="AR525" s="35"/>
      <c r="AS525" s="35"/>
      <c r="AT525" s="35"/>
      <c r="AU525" s="38"/>
      <c r="AV525" s="38"/>
      <c r="AW525" s="38"/>
      <c r="AX525" s="38"/>
    </row>
    <row r="526" spans="1:50" ht="24.75" hidden="1" customHeight="1">
      <c r="A526" s="35"/>
      <c r="B526" s="35"/>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3"/>
      <c r="AL526" s="35"/>
      <c r="AM526" s="35"/>
      <c r="AN526" s="35"/>
      <c r="AO526" s="35"/>
      <c r="AP526" s="35"/>
      <c r="AQ526" s="35"/>
      <c r="AR526" s="35"/>
      <c r="AS526" s="35"/>
      <c r="AT526" s="35"/>
      <c r="AU526" s="38"/>
      <c r="AV526" s="38"/>
      <c r="AW526" s="38"/>
      <c r="AX526" s="38"/>
    </row>
    <row r="527" spans="1:50" ht="24.75" hidden="1" customHeight="1">
      <c r="A527" s="35"/>
      <c r="B527" s="35"/>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3"/>
      <c r="AL527" s="35"/>
      <c r="AM527" s="35"/>
      <c r="AN527" s="35"/>
      <c r="AO527" s="35"/>
      <c r="AP527" s="35"/>
      <c r="AQ527" s="35"/>
      <c r="AR527" s="35"/>
      <c r="AS527" s="35"/>
      <c r="AT527" s="35"/>
      <c r="AU527" s="38"/>
      <c r="AV527" s="38"/>
      <c r="AW527" s="38"/>
      <c r="AX527" s="38"/>
    </row>
    <row r="528" spans="1:50" ht="24.75" hidden="1" customHeight="1">
      <c r="A528" s="35"/>
      <c r="B528" s="35"/>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3"/>
      <c r="AL528" s="35"/>
      <c r="AM528" s="35"/>
      <c r="AN528" s="35"/>
      <c r="AO528" s="35"/>
      <c r="AP528" s="35"/>
      <c r="AQ528" s="35"/>
      <c r="AR528" s="35"/>
      <c r="AS528" s="35"/>
      <c r="AT528" s="35"/>
      <c r="AU528" s="38"/>
      <c r="AV528" s="38"/>
      <c r="AW528" s="38"/>
      <c r="AX528" s="38"/>
    </row>
    <row r="529" spans="1:50" ht="24.75" hidden="1" customHeight="1">
      <c r="A529" s="35"/>
      <c r="B529" s="35"/>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3"/>
      <c r="AL529" s="35"/>
      <c r="AM529" s="35"/>
      <c r="AN529" s="35"/>
      <c r="AO529" s="35"/>
      <c r="AP529" s="35"/>
      <c r="AQ529" s="35"/>
      <c r="AR529" s="35"/>
      <c r="AS529" s="35"/>
      <c r="AT529" s="35"/>
      <c r="AU529" s="38"/>
      <c r="AV529" s="38"/>
      <c r="AW529" s="38"/>
      <c r="AX529" s="38"/>
    </row>
    <row r="530" spans="1:50" ht="24.75" hidden="1" customHeight="1">
      <c r="A530" s="35"/>
      <c r="B530" s="35"/>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3"/>
      <c r="AL530" s="35"/>
      <c r="AM530" s="35"/>
      <c r="AN530" s="35"/>
      <c r="AO530" s="35"/>
      <c r="AP530" s="35"/>
      <c r="AQ530" s="35"/>
      <c r="AR530" s="35"/>
      <c r="AS530" s="35"/>
      <c r="AT530" s="35"/>
      <c r="AU530" s="38"/>
      <c r="AV530" s="38"/>
      <c r="AW530" s="38"/>
      <c r="AX530" s="38"/>
    </row>
    <row r="531" spans="1:50" ht="24.75" hidden="1" customHeight="1">
      <c r="A531" s="35"/>
      <c r="B531" s="35"/>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3"/>
      <c r="AL531" s="35"/>
      <c r="AM531" s="35"/>
      <c r="AN531" s="35"/>
      <c r="AO531" s="35"/>
      <c r="AP531" s="35"/>
      <c r="AQ531" s="35"/>
      <c r="AR531" s="35"/>
      <c r="AS531" s="35"/>
      <c r="AT531" s="35"/>
      <c r="AU531" s="38"/>
      <c r="AV531" s="38"/>
      <c r="AW531" s="38"/>
      <c r="AX531" s="38"/>
    </row>
    <row r="532" spans="1:50" s="32" customFormat="1" ht="14.25"/>
    <row r="533" spans="1:50">
      <c r="B533" s="1" t="s">
        <v>225</v>
      </c>
    </row>
    <row r="534" spans="1:50" ht="34.5" customHeight="1">
      <c r="A534" s="41"/>
      <c r="B534" s="41"/>
      <c r="C534" s="518" t="s">
        <v>160</v>
      </c>
      <c r="D534" s="518"/>
      <c r="E534" s="518"/>
      <c r="F534" s="518"/>
      <c r="G534" s="518"/>
      <c r="H534" s="518"/>
      <c r="I534" s="518"/>
      <c r="J534" s="518"/>
      <c r="K534" s="518"/>
      <c r="L534" s="518"/>
      <c r="M534" s="49" t="s">
        <v>161</v>
      </c>
      <c r="N534" s="49"/>
      <c r="O534" s="49"/>
      <c r="P534" s="49"/>
      <c r="Q534" s="49"/>
      <c r="R534" s="49"/>
      <c r="S534" s="49"/>
      <c r="T534" s="49"/>
      <c r="U534" s="49"/>
      <c r="V534" s="49"/>
      <c r="W534" s="49"/>
      <c r="X534" s="49"/>
      <c r="Y534" s="49"/>
      <c r="Z534" s="49"/>
      <c r="AA534" s="49"/>
      <c r="AB534" s="49"/>
      <c r="AC534" s="49"/>
      <c r="AD534" s="49"/>
      <c r="AE534" s="49"/>
      <c r="AF534" s="49"/>
      <c r="AG534" s="49"/>
      <c r="AH534" s="49"/>
      <c r="AI534" s="49"/>
      <c r="AJ534" s="49"/>
      <c r="AK534" s="50" t="s">
        <v>162</v>
      </c>
      <c r="AL534" s="49"/>
      <c r="AM534" s="49"/>
      <c r="AN534" s="49"/>
      <c r="AO534" s="49"/>
      <c r="AP534" s="49"/>
      <c r="AQ534" s="49" t="s">
        <v>163</v>
      </c>
      <c r="AR534" s="49"/>
      <c r="AS534" s="49"/>
      <c r="AT534" s="49"/>
      <c r="AU534" s="51" t="s">
        <v>164</v>
      </c>
      <c r="AV534" s="52"/>
      <c r="AW534" s="52"/>
      <c r="AX534" s="53"/>
    </row>
    <row r="535" spans="1:50" ht="24.75" customHeight="1">
      <c r="A535" s="41">
        <v>1</v>
      </c>
      <c r="B535" s="41">
        <v>1</v>
      </c>
      <c r="C535" s="513" t="s">
        <v>226</v>
      </c>
      <c r="D535" s="513"/>
      <c r="E535" s="513"/>
      <c r="F535" s="513"/>
      <c r="G535" s="513"/>
      <c r="H535" s="513"/>
      <c r="I535" s="513"/>
      <c r="J535" s="513"/>
      <c r="K535" s="513"/>
      <c r="L535" s="513"/>
      <c r="M535" s="513" t="s">
        <v>227</v>
      </c>
      <c r="N535" s="513"/>
      <c r="O535" s="513"/>
      <c r="P535" s="513"/>
      <c r="Q535" s="513"/>
      <c r="R535" s="513"/>
      <c r="S535" s="513"/>
      <c r="T535" s="513"/>
      <c r="U535" s="513"/>
      <c r="V535" s="513"/>
      <c r="W535" s="513"/>
      <c r="X535" s="513"/>
      <c r="Y535" s="513"/>
      <c r="Z535" s="513"/>
      <c r="AA535" s="513"/>
      <c r="AB535" s="513"/>
      <c r="AC535" s="513"/>
      <c r="AD535" s="513"/>
      <c r="AE535" s="513"/>
      <c r="AF535" s="513"/>
      <c r="AG535" s="513"/>
      <c r="AH535" s="513"/>
      <c r="AI535" s="513"/>
      <c r="AJ535" s="513"/>
      <c r="AK535" s="48">
        <v>205</v>
      </c>
      <c r="AL535" s="47"/>
      <c r="AM535" s="47"/>
      <c r="AN535" s="47"/>
      <c r="AO535" s="47"/>
      <c r="AP535" s="47"/>
      <c r="AQ535" s="42" t="s">
        <v>178</v>
      </c>
      <c r="AR535" s="42"/>
      <c r="AS535" s="42"/>
      <c r="AT535" s="42"/>
      <c r="AU535" s="515" t="s">
        <v>36</v>
      </c>
      <c r="AV535" s="516"/>
      <c r="AW535" s="516"/>
      <c r="AX535" s="517"/>
    </row>
    <row r="536" spans="1:50" ht="24.75" customHeight="1">
      <c r="A536" s="41">
        <v>1</v>
      </c>
      <c r="B536" s="41">
        <v>1</v>
      </c>
      <c r="C536" s="513" t="s">
        <v>226</v>
      </c>
      <c r="D536" s="513"/>
      <c r="E536" s="513"/>
      <c r="F536" s="513"/>
      <c r="G536" s="513"/>
      <c r="H536" s="513"/>
      <c r="I536" s="513"/>
      <c r="J536" s="513"/>
      <c r="K536" s="513"/>
      <c r="L536" s="513"/>
      <c r="M536" s="513" t="s">
        <v>228</v>
      </c>
      <c r="N536" s="513"/>
      <c r="O536" s="513"/>
      <c r="P536" s="513"/>
      <c r="Q536" s="513"/>
      <c r="R536" s="513"/>
      <c r="S536" s="513"/>
      <c r="T536" s="513"/>
      <c r="U536" s="513"/>
      <c r="V536" s="513"/>
      <c r="W536" s="513"/>
      <c r="X536" s="513"/>
      <c r="Y536" s="513"/>
      <c r="Z536" s="513"/>
      <c r="AA536" s="513"/>
      <c r="AB536" s="513"/>
      <c r="AC536" s="513"/>
      <c r="AD536" s="513"/>
      <c r="AE536" s="513"/>
      <c r="AF536" s="513"/>
      <c r="AG536" s="513"/>
      <c r="AH536" s="513"/>
      <c r="AI536" s="513"/>
      <c r="AJ536" s="513"/>
      <c r="AK536" s="48">
        <v>26</v>
      </c>
      <c r="AL536" s="47"/>
      <c r="AM536" s="47"/>
      <c r="AN536" s="47"/>
      <c r="AO536" s="47"/>
      <c r="AP536" s="47"/>
      <c r="AQ536" s="42" t="s">
        <v>178</v>
      </c>
      <c r="AR536" s="42"/>
      <c r="AS536" s="42"/>
      <c r="AT536" s="42"/>
      <c r="AU536" s="515" t="s">
        <v>36</v>
      </c>
      <c r="AV536" s="516"/>
      <c r="AW536" s="516"/>
      <c r="AX536" s="517"/>
    </row>
    <row r="537" spans="1:50" ht="24.75" customHeight="1">
      <c r="A537" s="41">
        <v>2</v>
      </c>
      <c r="B537" s="519">
        <v>1</v>
      </c>
      <c r="C537" s="521" t="s">
        <v>229</v>
      </c>
      <c r="D537" s="521"/>
      <c r="E537" s="521"/>
      <c r="F537" s="521"/>
      <c r="G537" s="521"/>
      <c r="H537" s="521"/>
      <c r="I537" s="521"/>
      <c r="J537" s="521"/>
      <c r="K537" s="521"/>
      <c r="L537" s="521"/>
      <c r="M537" s="521" t="s">
        <v>148</v>
      </c>
      <c r="N537" s="521"/>
      <c r="O537" s="521"/>
      <c r="P537" s="521"/>
      <c r="Q537" s="521"/>
      <c r="R537" s="521"/>
      <c r="S537" s="521"/>
      <c r="T537" s="521"/>
      <c r="U537" s="521"/>
      <c r="V537" s="521"/>
      <c r="W537" s="521"/>
      <c r="X537" s="521"/>
      <c r="Y537" s="521"/>
      <c r="Z537" s="521"/>
      <c r="AA537" s="521"/>
      <c r="AB537" s="521"/>
      <c r="AC537" s="521"/>
      <c r="AD537" s="521"/>
      <c r="AE537" s="521"/>
      <c r="AF537" s="521"/>
      <c r="AG537" s="521"/>
      <c r="AH537" s="521"/>
      <c r="AI537" s="521"/>
      <c r="AJ537" s="521"/>
      <c r="AK537" s="48">
        <v>11</v>
      </c>
      <c r="AL537" s="47"/>
      <c r="AM537" s="47"/>
      <c r="AN537" s="47"/>
      <c r="AO537" s="47"/>
      <c r="AP537" s="47"/>
      <c r="AQ537" s="42" t="s">
        <v>178</v>
      </c>
      <c r="AR537" s="42"/>
      <c r="AS537" s="42"/>
      <c r="AT537" s="42"/>
      <c r="AU537" s="44" t="s">
        <v>36</v>
      </c>
      <c r="AV537" s="45"/>
      <c r="AW537" s="45"/>
      <c r="AX537" s="46"/>
    </row>
    <row r="538" spans="1:50" ht="24.75" customHeight="1">
      <c r="A538" s="41">
        <v>3</v>
      </c>
      <c r="B538" s="519">
        <v>1</v>
      </c>
      <c r="C538" s="520" t="s">
        <v>230</v>
      </c>
      <c r="D538" s="520"/>
      <c r="E538" s="520"/>
      <c r="F538" s="520"/>
      <c r="G538" s="520"/>
      <c r="H538" s="520"/>
      <c r="I538" s="520"/>
      <c r="J538" s="520"/>
      <c r="K538" s="520"/>
      <c r="L538" s="520"/>
      <c r="M538" s="521" t="s">
        <v>148</v>
      </c>
      <c r="N538" s="521"/>
      <c r="O538" s="521"/>
      <c r="P538" s="521"/>
      <c r="Q538" s="521"/>
      <c r="R538" s="521"/>
      <c r="S538" s="521"/>
      <c r="T538" s="521"/>
      <c r="U538" s="521"/>
      <c r="V538" s="521"/>
      <c r="W538" s="521"/>
      <c r="X538" s="521"/>
      <c r="Y538" s="521"/>
      <c r="Z538" s="521"/>
      <c r="AA538" s="521"/>
      <c r="AB538" s="521"/>
      <c r="AC538" s="521"/>
      <c r="AD538" s="521"/>
      <c r="AE538" s="521"/>
      <c r="AF538" s="521"/>
      <c r="AG538" s="521"/>
      <c r="AH538" s="521"/>
      <c r="AI538" s="521"/>
      <c r="AJ538" s="521"/>
      <c r="AK538" s="48">
        <v>7</v>
      </c>
      <c r="AL538" s="47"/>
      <c r="AM538" s="47"/>
      <c r="AN538" s="47"/>
      <c r="AO538" s="47"/>
      <c r="AP538" s="47"/>
      <c r="AQ538" s="42" t="s">
        <v>178</v>
      </c>
      <c r="AR538" s="42"/>
      <c r="AS538" s="42"/>
      <c r="AT538" s="42"/>
      <c r="AU538" s="44" t="s">
        <v>36</v>
      </c>
      <c r="AV538" s="45"/>
      <c r="AW538" s="45"/>
      <c r="AX538" s="46"/>
    </row>
    <row r="539" spans="1:50" ht="24.75" customHeight="1">
      <c r="A539" s="41">
        <v>4</v>
      </c>
      <c r="B539" s="519">
        <v>1</v>
      </c>
      <c r="C539" s="522" t="s">
        <v>231</v>
      </c>
      <c r="D539" s="522"/>
      <c r="E539" s="522"/>
      <c r="F539" s="522"/>
      <c r="G539" s="522"/>
      <c r="H539" s="522"/>
      <c r="I539" s="522"/>
      <c r="J539" s="522"/>
      <c r="K539" s="522"/>
      <c r="L539" s="522"/>
      <c r="M539" s="523" t="s">
        <v>232</v>
      </c>
      <c r="N539" s="523"/>
      <c r="O539" s="523"/>
      <c r="P539" s="523"/>
      <c r="Q539" s="523"/>
      <c r="R539" s="523"/>
      <c r="S539" s="523"/>
      <c r="T539" s="523"/>
      <c r="U539" s="523"/>
      <c r="V539" s="523"/>
      <c r="W539" s="523"/>
      <c r="X539" s="523"/>
      <c r="Y539" s="523"/>
      <c r="Z539" s="523"/>
      <c r="AA539" s="523"/>
      <c r="AB539" s="523"/>
      <c r="AC539" s="523"/>
      <c r="AD539" s="523"/>
      <c r="AE539" s="523"/>
      <c r="AF539" s="523"/>
      <c r="AG539" s="523"/>
      <c r="AH539" s="523"/>
      <c r="AI539" s="523"/>
      <c r="AJ539" s="523"/>
      <c r="AK539" s="48">
        <v>2</v>
      </c>
      <c r="AL539" s="47"/>
      <c r="AM539" s="47"/>
      <c r="AN539" s="47"/>
      <c r="AO539" s="47"/>
      <c r="AP539" s="47"/>
      <c r="AQ539" s="42" t="s">
        <v>178</v>
      </c>
      <c r="AR539" s="42"/>
      <c r="AS539" s="42"/>
      <c r="AT539" s="42"/>
      <c r="AU539" s="44" t="s">
        <v>36</v>
      </c>
      <c r="AV539" s="45"/>
      <c r="AW539" s="45"/>
      <c r="AX539" s="46"/>
    </row>
    <row r="540" spans="1:50" ht="24.75" customHeight="1">
      <c r="A540" s="41">
        <v>5</v>
      </c>
      <c r="B540" s="519">
        <v>1</v>
      </c>
      <c r="C540" s="522" t="s">
        <v>233</v>
      </c>
      <c r="D540" s="522"/>
      <c r="E540" s="522"/>
      <c r="F540" s="522"/>
      <c r="G540" s="522"/>
      <c r="H540" s="522"/>
      <c r="I540" s="522"/>
      <c r="J540" s="522"/>
      <c r="K540" s="522"/>
      <c r="L540" s="522"/>
      <c r="M540" s="522" t="s">
        <v>234</v>
      </c>
      <c r="N540" s="522"/>
      <c r="O540" s="522"/>
      <c r="P540" s="522"/>
      <c r="Q540" s="522"/>
      <c r="R540" s="522"/>
      <c r="S540" s="522"/>
      <c r="T540" s="522"/>
      <c r="U540" s="522"/>
      <c r="V540" s="522"/>
      <c r="W540" s="522"/>
      <c r="X540" s="522"/>
      <c r="Y540" s="522"/>
      <c r="Z540" s="522"/>
      <c r="AA540" s="522"/>
      <c r="AB540" s="522"/>
      <c r="AC540" s="522"/>
      <c r="AD540" s="522"/>
      <c r="AE540" s="522"/>
      <c r="AF540" s="522"/>
      <c r="AG540" s="522"/>
      <c r="AH540" s="522"/>
      <c r="AI540" s="522"/>
      <c r="AJ540" s="522"/>
      <c r="AK540" s="48">
        <v>1</v>
      </c>
      <c r="AL540" s="47"/>
      <c r="AM540" s="47"/>
      <c r="AN540" s="47"/>
      <c r="AO540" s="47"/>
      <c r="AP540" s="47"/>
      <c r="AQ540" s="42" t="s">
        <v>178</v>
      </c>
      <c r="AR540" s="42"/>
      <c r="AS540" s="42"/>
      <c r="AT540" s="42"/>
      <c r="AU540" s="44" t="s">
        <v>36</v>
      </c>
      <c r="AV540" s="45"/>
      <c r="AW540" s="45"/>
      <c r="AX540" s="46"/>
    </row>
    <row r="541" spans="1:50" ht="24.75" customHeight="1">
      <c r="A541" s="41">
        <v>6</v>
      </c>
      <c r="B541" s="519">
        <v>1</v>
      </c>
      <c r="C541" s="522" t="s">
        <v>235</v>
      </c>
      <c r="D541" s="522"/>
      <c r="E541" s="522"/>
      <c r="F541" s="522"/>
      <c r="G541" s="522"/>
      <c r="H541" s="522"/>
      <c r="I541" s="522"/>
      <c r="J541" s="522"/>
      <c r="K541" s="522"/>
      <c r="L541" s="522"/>
      <c r="M541" s="522" t="s">
        <v>236</v>
      </c>
      <c r="N541" s="522"/>
      <c r="O541" s="522"/>
      <c r="P541" s="522"/>
      <c r="Q541" s="522"/>
      <c r="R541" s="522"/>
      <c r="S541" s="522"/>
      <c r="T541" s="522"/>
      <c r="U541" s="522"/>
      <c r="V541" s="522"/>
      <c r="W541" s="522"/>
      <c r="X541" s="522"/>
      <c r="Y541" s="522"/>
      <c r="Z541" s="522"/>
      <c r="AA541" s="522"/>
      <c r="AB541" s="522"/>
      <c r="AC541" s="522"/>
      <c r="AD541" s="522"/>
      <c r="AE541" s="522"/>
      <c r="AF541" s="522"/>
      <c r="AG541" s="522"/>
      <c r="AH541" s="522"/>
      <c r="AI541" s="522"/>
      <c r="AJ541" s="522"/>
      <c r="AK541" s="48">
        <v>0.99</v>
      </c>
      <c r="AL541" s="47"/>
      <c r="AM541" s="47"/>
      <c r="AN541" s="47"/>
      <c r="AO541" s="47"/>
      <c r="AP541" s="47"/>
      <c r="AQ541" s="42" t="s">
        <v>178</v>
      </c>
      <c r="AR541" s="42"/>
      <c r="AS541" s="42"/>
      <c r="AT541" s="42"/>
      <c r="AU541" s="44" t="s">
        <v>36</v>
      </c>
      <c r="AV541" s="45"/>
      <c r="AW541" s="45"/>
      <c r="AX541" s="46"/>
    </row>
    <row r="542" spans="1:50" ht="24.75" customHeight="1">
      <c r="A542" s="41">
        <v>6</v>
      </c>
      <c r="B542" s="519">
        <v>1</v>
      </c>
      <c r="C542" s="522" t="s">
        <v>235</v>
      </c>
      <c r="D542" s="522"/>
      <c r="E542" s="522"/>
      <c r="F542" s="522"/>
      <c r="G542" s="522"/>
      <c r="H542" s="522"/>
      <c r="I542" s="522"/>
      <c r="J542" s="522"/>
      <c r="K542" s="522"/>
      <c r="L542" s="522"/>
      <c r="M542" s="522" t="s">
        <v>237</v>
      </c>
      <c r="N542" s="522"/>
      <c r="O542" s="522"/>
      <c r="P542" s="522"/>
      <c r="Q542" s="522"/>
      <c r="R542" s="522"/>
      <c r="S542" s="522"/>
      <c r="T542" s="522"/>
      <c r="U542" s="522"/>
      <c r="V542" s="522"/>
      <c r="W542" s="522"/>
      <c r="X542" s="522"/>
      <c r="Y542" s="522"/>
      <c r="Z542" s="522"/>
      <c r="AA542" s="522"/>
      <c r="AB542" s="522"/>
      <c r="AC542" s="522"/>
      <c r="AD542" s="522"/>
      <c r="AE542" s="522"/>
      <c r="AF542" s="522"/>
      <c r="AG542" s="522"/>
      <c r="AH542" s="522"/>
      <c r="AI542" s="522"/>
      <c r="AJ542" s="522"/>
      <c r="AK542" s="48">
        <v>0.84</v>
      </c>
      <c r="AL542" s="47"/>
      <c r="AM542" s="47"/>
      <c r="AN542" s="47"/>
      <c r="AO542" s="47"/>
      <c r="AP542" s="47"/>
      <c r="AQ542" s="42" t="s">
        <v>178</v>
      </c>
      <c r="AR542" s="42"/>
      <c r="AS542" s="42"/>
      <c r="AT542" s="42"/>
      <c r="AU542" s="44" t="s">
        <v>36</v>
      </c>
      <c r="AV542" s="45"/>
      <c r="AW542" s="45"/>
      <c r="AX542" s="46"/>
    </row>
    <row r="543" spans="1:50" ht="24.75" customHeight="1">
      <c r="A543" s="41">
        <v>6</v>
      </c>
      <c r="B543" s="519">
        <v>1</v>
      </c>
      <c r="C543" s="522" t="s">
        <v>235</v>
      </c>
      <c r="D543" s="522"/>
      <c r="E543" s="522"/>
      <c r="F543" s="522"/>
      <c r="G543" s="522"/>
      <c r="H543" s="522"/>
      <c r="I543" s="522"/>
      <c r="J543" s="522"/>
      <c r="K543" s="522"/>
      <c r="L543" s="522"/>
      <c r="M543" s="522" t="s">
        <v>238</v>
      </c>
      <c r="N543" s="522"/>
      <c r="O543" s="522"/>
      <c r="P543" s="522"/>
      <c r="Q543" s="522"/>
      <c r="R543" s="522"/>
      <c r="S543" s="522"/>
      <c r="T543" s="522"/>
      <c r="U543" s="522"/>
      <c r="V543" s="522"/>
      <c r="W543" s="522"/>
      <c r="X543" s="522"/>
      <c r="Y543" s="522"/>
      <c r="Z543" s="522"/>
      <c r="AA543" s="522"/>
      <c r="AB543" s="522"/>
      <c r="AC543" s="522"/>
      <c r="AD543" s="522"/>
      <c r="AE543" s="522"/>
      <c r="AF543" s="522"/>
      <c r="AG543" s="522"/>
      <c r="AH543" s="522"/>
      <c r="AI543" s="522"/>
      <c r="AJ543" s="522"/>
      <c r="AK543" s="48">
        <v>0.24</v>
      </c>
      <c r="AL543" s="47"/>
      <c r="AM543" s="47"/>
      <c r="AN543" s="47"/>
      <c r="AO543" s="47"/>
      <c r="AP543" s="47"/>
      <c r="AQ543" s="42" t="s">
        <v>178</v>
      </c>
      <c r="AR543" s="42"/>
      <c r="AS543" s="42"/>
      <c r="AT543" s="42"/>
      <c r="AU543" s="44" t="s">
        <v>36</v>
      </c>
      <c r="AV543" s="45"/>
      <c r="AW543" s="45"/>
      <c r="AX543" s="46"/>
    </row>
    <row r="544" spans="1:50" ht="24.75" customHeight="1">
      <c r="A544" s="41">
        <v>6</v>
      </c>
      <c r="B544" s="519">
        <v>1</v>
      </c>
      <c r="C544" s="522" t="s">
        <v>235</v>
      </c>
      <c r="D544" s="522"/>
      <c r="E544" s="522"/>
      <c r="F544" s="522"/>
      <c r="G544" s="522"/>
      <c r="H544" s="522"/>
      <c r="I544" s="522"/>
      <c r="J544" s="522"/>
      <c r="K544" s="522"/>
      <c r="L544" s="522"/>
      <c r="M544" s="522" t="s">
        <v>239</v>
      </c>
      <c r="N544" s="522"/>
      <c r="O544" s="522"/>
      <c r="P544" s="522"/>
      <c r="Q544" s="522"/>
      <c r="R544" s="522"/>
      <c r="S544" s="522"/>
      <c r="T544" s="522"/>
      <c r="U544" s="522"/>
      <c r="V544" s="522"/>
      <c r="W544" s="522"/>
      <c r="X544" s="522"/>
      <c r="Y544" s="522"/>
      <c r="Z544" s="522"/>
      <c r="AA544" s="522"/>
      <c r="AB544" s="522"/>
      <c r="AC544" s="522"/>
      <c r="AD544" s="522"/>
      <c r="AE544" s="522"/>
      <c r="AF544" s="522"/>
      <c r="AG544" s="522"/>
      <c r="AH544" s="522"/>
      <c r="AI544" s="522"/>
      <c r="AJ544" s="522"/>
      <c r="AK544" s="48">
        <v>0.05</v>
      </c>
      <c r="AL544" s="47"/>
      <c r="AM544" s="47"/>
      <c r="AN544" s="47"/>
      <c r="AO544" s="47"/>
      <c r="AP544" s="47"/>
      <c r="AQ544" s="42" t="s">
        <v>178</v>
      </c>
      <c r="AR544" s="42"/>
      <c r="AS544" s="42"/>
      <c r="AT544" s="42"/>
      <c r="AU544" s="44" t="s">
        <v>36</v>
      </c>
      <c r="AV544" s="45"/>
      <c r="AW544" s="45"/>
      <c r="AX544" s="46"/>
    </row>
    <row r="545" spans="1:50" ht="24.75" customHeight="1">
      <c r="A545" s="41">
        <v>7</v>
      </c>
      <c r="B545" s="519">
        <v>1</v>
      </c>
      <c r="C545" s="522" t="s">
        <v>240</v>
      </c>
      <c r="D545" s="522"/>
      <c r="E545" s="522"/>
      <c r="F545" s="522"/>
      <c r="G545" s="522"/>
      <c r="H545" s="522"/>
      <c r="I545" s="522"/>
      <c r="J545" s="522"/>
      <c r="K545" s="522"/>
      <c r="L545" s="522"/>
      <c r="M545" s="522" t="s">
        <v>241</v>
      </c>
      <c r="N545" s="522"/>
      <c r="O545" s="522"/>
      <c r="P545" s="522"/>
      <c r="Q545" s="522"/>
      <c r="R545" s="522"/>
      <c r="S545" s="522"/>
      <c r="T545" s="522"/>
      <c r="U545" s="522"/>
      <c r="V545" s="522"/>
      <c r="W545" s="522"/>
      <c r="X545" s="522"/>
      <c r="Y545" s="522"/>
      <c r="Z545" s="522"/>
      <c r="AA545" s="522"/>
      <c r="AB545" s="522"/>
      <c r="AC545" s="522"/>
      <c r="AD545" s="522"/>
      <c r="AE545" s="522"/>
      <c r="AF545" s="522"/>
      <c r="AG545" s="522"/>
      <c r="AH545" s="522"/>
      <c r="AI545" s="522"/>
      <c r="AJ545" s="522"/>
      <c r="AK545" s="48">
        <v>0.57999999999999996</v>
      </c>
      <c r="AL545" s="47"/>
      <c r="AM545" s="47"/>
      <c r="AN545" s="47"/>
      <c r="AO545" s="47"/>
      <c r="AP545" s="47"/>
      <c r="AQ545" s="42" t="s">
        <v>178</v>
      </c>
      <c r="AR545" s="42"/>
      <c r="AS545" s="42"/>
      <c r="AT545" s="42"/>
      <c r="AU545" s="44" t="s">
        <v>36</v>
      </c>
      <c r="AV545" s="45"/>
      <c r="AW545" s="45"/>
      <c r="AX545" s="46"/>
    </row>
    <row r="546" spans="1:50" ht="24.75" customHeight="1">
      <c r="A546" s="41">
        <v>7</v>
      </c>
      <c r="B546" s="519">
        <v>1</v>
      </c>
      <c r="C546" s="522" t="s">
        <v>240</v>
      </c>
      <c r="D546" s="522"/>
      <c r="E546" s="522"/>
      <c r="F546" s="522"/>
      <c r="G546" s="522"/>
      <c r="H546" s="522"/>
      <c r="I546" s="522"/>
      <c r="J546" s="522"/>
      <c r="K546" s="522"/>
      <c r="L546" s="522"/>
      <c r="M546" s="522" t="s">
        <v>242</v>
      </c>
      <c r="N546" s="522"/>
      <c r="O546" s="522"/>
      <c r="P546" s="522"/>
      <c r="Q546" s="522"/>
      <c r="R546" s="522"/>
      <c r="S546" s="522"/>
      <c r="T546" s="522"/>
      <c r="U546" s="522"/>
      <c r="V546" s="522"/>
      <c r="W546" s="522"/>
      <c r="X546" s="522"/>
      <c r="Y546" s="522"/>
      <c r="Z546" s="522"/>
      <c r="AA546" s="522"/>
      <c r="AB546" s="522"/>
      <c r="AC546" s="522"/>
      <c r="AD546" s="522"/>
      <c r="AE546" s="522"/>
      <c r="AF546" s="522"/>
      <c r="AG546" s="522"/>
      <c r="AH546" s="522"/>
      <c r="AI546" s="522"/>
      <c r="AJ546" s="522"/>
      <c r="AK546" s="48">
        <v>0.33</v>
      </c>
      <c r="AL546" s="47"/>
      <c r="AM546" s="47"/>
      <c r="AN546" s="47"/>
      <c r="AO546" s="47"/>
      <c r="AP546" s="47"/>
      <c r="AQ546" s="42" t="s">
        <v>178</v>
      </c>
      <c r="AR546" s="42"/>
      <c r="AS546" s="42"/>
      <c r="AT546" s="42"/>
      <c r="AU546" s="44" t="s">
        <v>36</v>
      </c>
      <c r="AV546" s="45"/>
      <c r="AW546" s="45"/>
      <c r="AX546" s="46"/>
    </row>
    <row r="547" spans="1:50" ht="24.75" customHeight="1">
      <c r="A547" s="41">
        <v>7</v>
      </c>
      <c r="B547" s="519">
        <v>1</v>
      </c>
      <c r="C547" s="522" t="s">
        <v>240</v>
      </c>
      <c r="D547" s="522"/>
      <c r="E547" s="522"/>
      <c r="F547" s="522"/>
      <c r="G547" s="522"/>
      <c r="H547" s="522"/>
      <c r="I547" s="522"/>
      <c r="J547" s="522"/>
      <c r="K547" s="522"/>
      <c r="L547" s="522"/>
      <c r="M547" s="522" t="s">
        <v>243</v>
      </c>
      <c r="N547" s="522"/>
      <c r="O547" s="522"/>
      <c r="P547" s="522"/>
      <c r="Q547" s="522"/>
      <c r="R547" s="522"/>
      <c r="S547" s="522"/>
      <c r="T547" s="522"/>
      <c r="U547" s="522"/>
      <c r="V547" s="522"/>
      <c r="W547" s="522"/>
      <c r="X547" s="522"/>
      <c r="Y547" s="522"/>
      <c r="Z547" s="522"/>
      <c r="AA547" s="522"/>
      <c r="AB547" s="522"/>
      <c r="AC547" s="522"/>
      <c r="AD547" s="522"/>
      <c r="AE547" s="522"/>
      <c r="AF547" s="522"/>
      <c r="AG547" s="522"/>
      <c r="AH547" s="522"/>
      <c r="AI547" s="522"/>
      <c r="AJ547" s="522"/>
      <c r="AK547" s="48">
        <v>0.31</v>
      </c>
      <c r="AL547" s="47"/>
      <c r="AM547" s="47"/>
      <c r="AN547" s="47"/>
      <c r="AO547" s="47"/>
      <c r="AP547" s="47"/>
      <c r="AQ547" s="42" t="s">
        <v>178</v>
      </c>
      <c r="AR547" s="42"/>
      <c r="AS547" s="42"/>
      <c r="AT547" s="42"/>
      <c r="AU547" s="44" t="s">
        <v>36</v>
      </c>
      <c r="AV547" s="45"/>
      <c r="AW547" s="45"/>
      <c r="AX547" s="46"/>
    </row>
    <row r="548" spans="1:50" ht="24.75" customHeight="1">
      <c r="A548" s="41">
        <v>7</v>
      </c>
      <c r="B548" s="519">
        <v>1</v>
      </c>
      <c r="C548" s="522" t="s">
        <v>240</v>
      </c>
      <c r="D548" s="522"/>
      <c r="E548" s="522"/>
      <c r="F548" s="522"/>
      <c r="G548" s="522"/>
      <c r="H548" s="522"/>
      <c r="I548" s="522"/>
      <c r="J548" s="522"/>
      <c r="K548" s="522"/>
      <c r="L548" s="522"/>
      <c r="M548" s="522" t="s">
        <v>244</v>
      </c>
      <c r="N548" s="522"/>
      <c r="O548" s="522"/>
      <c r="P548" s="522"/>
      <c r="Q548" s="522"/>
      <c r="R548" s="522"/>
      <c r="S548" s="522"/>
      <c r="T548" s="522"/>
      <c r="U548" s="522"/>
      <c r="V548" s="522"/>
      <c r="W548" s="522"/>
      <c r="X548" s="522"/>
      <c r="Y548" s="522"/>
      <c r="Z548" s="522"/>
      <c r="AA548" s="522"/>
      <c r="AB548" s="522"/>
      <c r="AC548" s="522"/>
      <c r="AD548" s="522"/>
      <c r="AE548" s="522"/>
      <c r="AF548" s="522"/>
      <c r="AG548" s="522"/>
      <c r="AH548" s="522"/>
      <c r="AI548" s="522"/>
      <c r="AJ548" s="522"/>
      <c r="AK548" s="48">
        <v>0.74</v>
      </c>
      <c r="AL548" s="47"/>
      <c r="AM548" s="47"/>
      <c r="AN548" s="47"/>
      <c r="AO548" s="47"/>
      <c r="AP548" s="47"/>
      <c r="AQ548" s="42" t="s">
        <v>178</v>
      </c>
      <c r="AR548" s="42"/>
      <c r="AS548" s="42"/>
      <c r="AT548" s="42"/>
      <c r="AU548" s="44" t="s">
        <v>36</v>
      </c>
      <c r="AV548" s="45"/>
      <c r="AW548" s="45"/>
      <c r="AX548" s="46"/>
    </row>
    <row r="549" spans="1:50" ht="24.75" customHeight="1">
      <c r="A549" s="41">
        <v>8</v>
      </c>
      <c r="B549" s="519">
        <v>1</v>
      </c>
      <c r="C549" s="522" t="s">
        <v>245</v>
      </c>
      <c r="D549" s="522"/>
      <c r="E549" s="522"/>
      <c r="F549" s="522"/>
      <c r="G549" s="522"/>
      <c r="H549" s="522"/>
      <c r="I549" s="522"/>
      <c r="J549" s="522"/>
      <c r="K549" s="522"/>
      <c r="L549" s="522"/>
      <c r="M549" s="522" t="s">
        <v>246</v>
      </c>
      <c r="N549" s="522"/>
      <c r="O549" s="522"/>
      <c r="P549" s="522"/>
      <c r="Q549" s="522"/>
      <c r="R549" s="522"/>
      <c r="S549" s="522"/>
      <c r="T549" s="522"/>
      <c r="U549" s="522"/>
      <c r="V549" s="522"/>
      <c r="W549" s="522"/>
      <c r="X549" s="522"/>
      <c r="Y549" s="522"/>
      <c r="Z549" s="522"/>
      <c r="AA549" s="522"/>
      <c r="AB549" s="522"/>
      <c r="AC549" s="522"/>
      <c r="AD549" s="522"/>
      <c r="AE549" s="522"/>
      <c r="AF549" s="522"/>
      <c r="AG549" s="522"/>
      <c r="AH549" s="522"/>
      <c r="AI549" s="522"/>
      <c r="AJ549" s="522"/>
      <c r="AK549" s="48">
        <v>0.64</v>
      </c>
      <c r="AL549" s="47"/>
      <c r="AM549" s="47"/>
      <c r="AN549" s="47"/>
      <c r="AO549" s="47"/>
      <c r="AP549" s="47"/>
      <c r="AQ549" s="42" t="s">
        <v>178</v>
      </c>
      <c r="AR549" s="42"/>
      <c r="AS549" s="42"/>
      <c r="AT549" s="42"/>
      <c r="AU549" s="44" t="s">
        <v>36</v>
      </c>
      <c r="AV549" s="45"/>
      <c r="AW549" s="45"/>
      <c r="AX549" s="46"/>
    </row>
    <row r="550" spans="1:50" ht="24.75" customHeight="1">
      <c r="A550" s="41">
        <v>8</v>
      </c>
      <c r="B550" s="519">
        <v>1</v>
      </c>
      <c r="C550" s="522" t="s">
        <v>245</v>
      </c>
      <c r="D550" s="522"/>
      <c r="E550" s="522"/>
      <c r="F550" s="522"/>
      <c r="G550" s="522"/>
      <c r="H550" s="522"/>
      <c r="I550" s="522"/>
      <c r="J550" s="522"/>
      <c r="K550" s="522"/>
      <c r="L550" s="522"/>
      <c r="M550" s="522" t="s">
        <v>247</v>
      </c>
      <c r="N550" s="522"/>
      <c r="O550" s="522"/>
      <c r="P550" s="522"/>
      <c r="Q550" s="522"/>
      <c r="R550" s="522"/>
      <c r="S550" s="522"/>
      <c r="T550" s="522"/>
      <c r="U550" s="522"/>
      <c r="V550" s="522"/>
      <c r="W550" s="522"/>
      <c r="X550" s="522"/>
      <c r="Y550" s="522"/>
      <c r="Z550" s="522"/>
      <c r="AA550" s="522"/>
      <c r="AB550" s="522"/>
      <c r="AC550" s="522"/>
      <c r="AD550" s="522"/>
      <c r="AE550" s="522"/>
      <c r="AF550" s="522"/>
      <c r="AG550" s="522"/>
      <c r="AH550" s="522"/>
      <c r="AI550" s="522"/>
      <c r="AJ550" s="522"/>
      <c r="AK550" s="48">
        <v>0.62</v>
      </c>
      <c r="AL550" s="47"/>
      <c r="AM550" s="47"/>
      <c r="AN550" s="47"/>
      <c r="AO550" s="47"/>
      <c r="AP550" s="47"/>
      <c r="AQ550" s="42" t="s">
        <v>178</v>
      </c>
      <c r="AR550" s="42"/>
      <c r="AS550" s="42"/>
      <c r="AT550" s="42"/>
      <c r="AU550" s="44" t="s">
        <v>36</v>
      </c>
      <c r="AV550" s="45"/>
      <c r="AW550" s="45"/>
      <c r="AX550" s="46"/>
    </row>
    <row r="551" spans="1:50" ht="24.75" customHeight="1">
      <c r="A551" s="41">
        <v>9</v>
      </c>
      <c r="B551" s="519">
        <v>1</v>
      </c>
      <c r="C551" s="522" t="s">
        <v>248</v>
      </c>
      <c r="D551" s="522"/>
      <c r="E551" s="522"/>
      <c r="F551" s="522"/>
      <c r="G551" s="522"/>
      <c r="H551" s="522"/>
      <c r="I551" s="522"/>
      <c r="J551" s="522"/>
      <c r="K551" s="522"/>
      <c r="L551" s="522"/>
      <c r="M551" s="522" t="s">
        <v>249</v>
      </c>
      <c r="N551" s="522"/>
      <c r="O551" s="522"/>
      <c r="P551" s="522"/>
      <c r="Q551" s="522"/>
      <c r="R551" s="522"/>
      <c r="S551" s="522"/>
      <c r="T551" s="522"/>
      <c r="U551" s="522"/>
      <c r="V551" s="522"/>
      <c r="W551" s="522"/>
      <c r="X551" s="522"/>
      <c r="Y551" s="522"/>
      <c r="Z551" s="522"/>
      <c r="AA551" s="522"/>
      <c r="AB551" s="522"/>
      <c r="AC551" s="522"/>
      <c r="AD551" s="522"/>
      <c r="AE551" s="522"/>
      <c r="AF551" s="522"/>
      <c r="AG551" s="522"/>
      <c r="AH551" s="522"/>
      <c r="AI551" s="522"/>
      <c r="AJ551" s="522"/>
      <c r="AK551" s="48">
        <v>0.96</v>
      </c>
      <c r="AL551" s="47"/>
      <c r="AM551" s="47"/>
      <c r="AN551" s="47"/>
      <c r="AO551" s="47"/>
      <c r="AP551" s="47"/>
      <c r="AQ551" s="42" t="s">
        <v>178</v>
      </c>
      <c r="AR551" s="42"/>
      <c r="AS551" s="42"/>
      <c r="AT551" s="42"/>
      <c r="AU551" s="44" t="s">
        <v>36</v>
      </c>
      <c r="AV551" s="45"/>
      <c r="AW551" s="45"/>
      <c r="AX551" s="46"/>
    </row>
    <row r="552" spans="1:50" ht="24.75" customHeight="1">
      <c r="A552" s="41">
        <v>9</v>
      </c>
      <c r="B552" s="519">
        <v>1</v>
      </c>
      <c r="C552" s="522" t="s">
        <v>248</v>
      </c>
      <c r="D552" s="522"/>
      <c r="E552" s="522"/>
      <c r="F552" s="522"/>
      <c r="G552" s="522"/>
      <c r="H552" s="522"/>
      <c r="I552" s="522"/>
      <c r="J552" s="522"/>
      <c r="K552" s="522"/>
      <c r="L552" s="522"/>
      <c r="M552" s="522" t="s">
        <v>250</v>
      </c>
      <c r="N552" s="522"/>
      <c r="O552" s="522"/>
      <c r="P552" s="522"/>
      <c r="Q552" s="522"/>
      <c r="R552" s="522"/>
      <c r="S552" s="522"/>
      <c r="T552" s="522"/>
      <c r="U552" s="522"/>
      <c r="V552" s="522"/>
      <c r="W552" s="522"/>
      <c r="X552" s="522"/>
      <c r="Y552" s="522"/>
      <c r="Z552" s="522"/>
      <c r="AA552" s="522"/>
      <c r="AB552" s="522"/>
      <c r="AC552" s="522"/>
      <c r="AD552" s="522"/>
      <c r="AE552" s="522"/>
      <c r="AF552" s="522"/>
      <c r="AG552" s="522"/>
      <c r="AH552" s="522"/>
      <c r="AI552" s="522"/>
      <c r="AJ552" s="522"/>
      <c r="AK552" s="48">
        <v>0.04</v>
      </c>
      <c r="AL552" s="47"/>
      <c r="AM552" s="47"/>
      <c r="AN552" s="47"/>
      <c r="AO552" s="47"/>
      <c r="AP552" s="47"/>
      <c r="AQ552" s="42" t="s">
        <v>178</v>
      </c>
      <c r="AR552" s="42"/>
      <c r="AS552" s="42"/>
      <c r="AT552" s="42"/>
      <c r="AU552" s="44" t="s">
        <v>36</v>
      </c>
      <c r="AV552" s="45"/>
      <c r="AW552" s="45"/>
      <c r="AX552" s="46"/>
    </row>
    <row r="553" spans="1:50" ht="24.75" customHeight="1">
      <c r="A553" s="41">
        <v>10</v>
      </c>
      <c r="B553" s="519">
        <v>1</v>
      </c>
      <c r="C553" s="522" t="s">
        <v>251</v>
      </c>
      <c r="D553" s="522"/>
      <c r="E553" s="522"/>
      <c r="F553" s="522"/>
      <c r="G553" s="522"/>
      <c r="H553" s="522"/>
      <c r="I553" s="522"/>
      <c r="J553" s="522"/>
      <c r="K553" s="522"/>
      <c r="L553" s="522"/>
      <c r="M553" s="523" t="s">
        <v>252</v>
      </c>
      <c r="N553" s="523"/>
      <c r="O553" s="523"/>
      <c r="P553" s="523"/>
      <c r="Q553" s="523"/>
      <c r="R553" s="523"/>
      <c r="S553" s="523"/>
      <c r="T553" s="523"/>
      <c r="U553" s="523"/>
      <c r="V553" s="523"/>
      <c r="W553" s="523"/>
      <c r="X553" s="523"/>
      <c r="Y553" s="523"/>
      <c r="Z553" s="523"/>
      <c r="AA553" s="523"/>
      <c r="AB553" s="523"/>
      <c r="AC553" s="523"/>
      <c r="AD553" s="523"/>
      <c r="AE553" s="523"/>
      <c r="AF553" s="523"/>
      <c r="AG553" s="523"/>
      <c r="AH553" s="523"/>
      <c r="AI553" s="523"/>
      <c r="AJ553" s="523"/>
      <c r="AK553" s="524">
        <v>0.6</v>
      </c>
      <c r="AL553" s="525"/>
      <c r="AM553" s="525"/>
      <c r="AN553" s="525"/>
      <c r="AO553" s="525"/>
      <c r="AP553" s="525"/>
      <c r="AQ553" s="42" t="s">
        <v>178</v>
      </c>
      <c r="AR553" s="42"/>
      <c r="AS553" s="42"/>
      <c r="AT553" s="42"/>
      <c r="AU553" s="44" t="s">
        <v>36</v>
      </c>
      <c r="AV553" s="45"/>
      <c r="AW553" s="45"/>
      <c r="AX553" s="46"/>
    </row>
    <row r="554" spans="1:50" ht="24.75" customHeight="1">
      <c r="A554" s="41">
        <v>10</v>
      </c>
      <c r="B554" s="519">
        <v>1</v>
      </c>
      <c r="C554" s="522" t="s">
        <v>251</v>
      </c>
      <c r="D554" s="522"/>
      <c r="E554" s="522"/>
      <c r="F554" s="522"/>
      <c r="G554" s="522"/>
      <c r="H554" s="522"/>
      <c r="I554" s="522"/>
      <c r="J554" s="522"/>
      <c r="K554" s="522"/>
      <c r="L554" s="522"/>
      <c r="M554" s="523" t="s">
        <v>253</v>
      </c>
      <c r="N554" s="523"/>
      <c r="O554" s="523"/>
      <c r="P554" s="523"/>
      <c r="Q554" s="523"/>
      <c r="R554" s="523"/>
      <c r="S554" s="523"/>
      <c r="T554" s="523"/>
      <c r="U554" s="523"/>
      <c r="V554" s="523"/>
      <c r="W554" s="523"/>
      <c r="X554" s="523"/>
      <c r="Y554" s="523"/>
      <c r="Z554" s="523"/>
      <c r="AA554" s="523"/>
      <c r="AB554" s="523"/>
      <c r="AC554" s="523"/>
      <c r="AD554" s="523"/>
      <c r="AE554" s="523"/>
      <c r="AF554" s="523"/>
      <c r="AG554" s="523"/>
      <c r="AH554" s="523"/>
      <c r="AI554" s="523"/>
      <c r="AJ554" s="523"/>
      <c r="AK554" s="48">
        <v>0.38</v>
      </c>
      <c r="AL554" s="47"/>
      <c r="AM554" s="47"/>
      <c r="AN554" s="47"/>
      <c r="AO554" s="47"/>
      <c r="AP554" s="47"/>
      <c r="AQ554" s="42" t="s">
        <v>178</v>
      </c>
      <c r="AR554" s="42"/>
      <c r="AS554" s="42"/>
      <c r="AT554" s="42"/>
      <c r="AU554" s="44" t="s">
        <v>36</v>
      </c>
      <c r="AV554" s="45"/>
      <c r="AW554" s="45"/>
      <c r="AX554" s="46"/>
    </row>
    <row r="555" spans="1:50" ht="24.75" hidden="1" customHeight="1">
      <c r="A555" s="35"/>
      <c r="B555" s="35"/>
      <c r="C555" s="39"/>
      <c r="D555" s="39"/>
      <c r="E555" s="39"/>
      <c r="F555" s="39"/>
      <c r="G555" s="39"/>
      <c r="H555" s="39"/>
      <c r="I555" s="39"/>
      <c r="J555" s="39"/>
      <c r="K555" s="39"/>
      <c r="L555" s="39"/>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c r="AK555" s="33"/>
      <c r="AL555" s="35"/>
      <c r="AM555" s="35"/>
      <c r="AN555" s="35"/>
      <c r="AO555" s="35"/>
      <c r="AP555" s="35"/>
      <c r="AQ555" s="34"/>
      <c r="AR555" s="34"/>
      <c r="AS555" s="34"/>
      <c r="AT555" s="34"/>
      <c r="AU555" s="34"/>
      <c r="AV555" s="34"/>
      <c r="AW555" s="34"/>
      <c r="AX555" s="34"/>
    </row>
    <row r="556" spans="1:50" ht="24.75" hidden="1" customHeight="1">
      <c r="A556" s="35"/>
      <c r="B556" s="35"/>
      <c r="C556" s="39"/>
      <c r="D556" s="39"/>
      <c r="E556" s="39"/>
      <c r="F556" s="39"/>
      <c r="G556" s="39"/>
      <c r="H556" s="39"/>
      <c r="I556" s="39"/>
      <c r="J556" s="39"/>
      <c r="K556" s="39"/>
      <c r="L556" s="39"/>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c r="AK556" s="33"/>
      <c r="AL556" s="35"/>
      <c r="AM556" s="35"/>
      <c r="AN556" s="35"/>
      <c r="AO556" s="35"/>
      <c r="AP556" s="35"/>
      <c r="AQ556" s="34"/>
      <c r="AR556" s="34"/>
      <c r="AS556" s="34"/>
      <c r="AT556" s="34"/>
      <c r="AU556" s="34"/>
      <c r="AV556" s="34"/>
      <c r="AW556" s="34"/>
      <c r="AX556" s="34"/>
    </row>
    <row r="557" spans="1:50" ht="24.75" hidden="1" customHeight="1">
      <c r="A557" s="35"/>
      <c r="B557" s="35"/>
      <c r="C557" s="39"/>
      <c r="D557" s="39"/>
      <c r="E557" s="39"/>
      <c r="F557" s="39"/>
      <c r="G557" s="39"/>
      <c r="H557" s="39"/>
      <c r="I557" s="39"/>
      <c r="J557" s="39"/>
      <c r="K557" s="39"/>
      <c r="L557" s="39"/>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c r="AK557" s="33"/>
      <c r="AL557" s="35"/>
      <c r="AM557" s="35"/>
      <c r="AN557" s="35"/>
      <c r="AO557" s="35"/>
      <c r="AP557" s="35"/>
      <c r="AQ557" s="34"/>
      <c r="AR557" s="34"/>
      <c r="AS557" s="34"/>
      <c r="AT557" s="34"/>
      <c r="AU557" s="34"/>
      <c r="AV557" s="34"/>
      <c r="AW557" s="34"/>
      <c r="AX557" s="34"/>
    </row>
    <row r="558" spans="1:50" ht="24.75" hidden="1" customHeight="1">
      <c r="A558" s="35"/>
      <c r="B558" s="35"/>
      <c r="C558" s="39"/>
      <c r="D558" s="39"/>
      <c r="E558" s="39"/>
      <c r="F558" s="39"/>
      <c r="G558" s="39"/>
      <c r="H558" s="39"/>
      <c r="I558" s="39"/>
      <c r="J558" s="39"/>
      <c r="K558" s="39"/>
      <c r="L558" s="39"/>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c r="AK558" s="33"/>
      <c r="AL558" s="35"/>
      <c r="AM558" s="35"/>
      <c r="AN558" s="35"/>
      <c r="AO558" s="35"/>
      <c r="AP558" s="35"/>
      <c r="AQ558" s="34"/>
      <c r="AR558" s="34"/>
      <c r="AS558" s="34"/>
      <c r="AT558" s="34"/>
      <c r="AU558" s="34"/>
      <c r="AV558" s="34"/>
      <c r="AW558" s="34"/>
      <c r="AX558" s="34"/>
    </row>
    <row r="559" spans="1:50" ht="24.75" hidden="1" customHeight="1">
      <c r="A559" s="35"/>
      <c r="B559" s="35"/>
      <c r="C559" s="39"/>
      <c r="D559" s="39"/>
      <c r="E559" s="39"/>
      <c r="F559" s="39"/>
      <c r="G559" s="39"/>
      <c r="H559" s="39"/>
      <c r="I559" s="39"/>
      <c r="J559" s="39"/>
      <c r="K559" s="39"/>
      <c r="L559" s="39"/>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c r="AK559" s="33"/>
      <c r="AL559" s="35"/>
      <c r="AM559" s="35"/>
      <c r="AN559" s="35"/>
      <c r="AO559" s="35"/>
      <c r="AP559" s="35"/>
      <c r="AQ559" s="34"/>
      <c r="AR559" s="34"/>
      <c r="AS559" s="34"/>
      <c r="AT559" s="34"/>
      <c r="AU559" s="34"/>
      <c r="AV559" s="34"/>
      <c r="AW559" s="34"/>
      <c r="AX559" s="34"/>
    </row>
    <row r="560" spans="1:50" ht="24.75" hidden="1" customHeight="1">
      <c r="A560" s="35"/>
      <c r="B560" s="35"/>
      <c r="C560" s="39"/>
      <c r="D560" s="39"/>
      <c r="E560" s="39"/>
      <c r="F560" s="39"/>
      <c r="G560" s="39"/>
      <c r="H560" s="39"/>
      <c r="I560" s="39"/>
      <c r="J560" s="39"/>
      <c r="K560" s="39"/>
      <c r="L560" s="39"/>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c r="AK560" s="33"/>
      <c r="AL560" s="35"/>
      <c r="AM560" s="35"/>
      <c r="AN560" s="35"/>
      <c r="AO560" s="35"/>
      <c r="AP560" s="35"/>
      <c r="AQ560" s="34"/>
      <c r="AR560" s="34"/>
      <c r="AS560" s="34"/>
      <c r="AT560" s="34"/>
      <c r="AU560" s="34"/>
      <c r="AV560" s="34"/>
      <c r="AW560" s="34"/>
      <c r="AX560" s="34"/>
    </row>
    <row r="561" spans="1:50" ht="24.75" hidden="1" customHeight="1">
      <c r="A561" s="35"/>
      <c r="B561" s="35"/>
      <c r="C561" s="39"/>
      <c r="D561" s="39"/>
      <c r="E561" s="39"/>
      <c r="F561" s="39"/>
      <c r="G561" s="39"/>
      <c r="H561" s="39"/>
      <c r="I561" s="39"/>
      <c r="J561" s="39"/>
      <c r="K561" s="39"/>
      <c r="L561" s="39"/>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c r="AK561" s="33"/>
      <c r="AL561" s="35"/>
      <c r="AM561" s="35"/>
      <c r="AN561" s="35"/>
      <c r="AO561" s="35"/>
      <c r="AP561" s="35"/>
      <c r="AQ561" s="34"/>
      <c r="AR561" s="34"/>
      <c r="AS561" s="34"/>
      <c r="AT561" s="34"/>
      <c r="AU561" s="34"/>
      <c r="AV561" s="34"/>
      <c r="AW561" s="34"/>
      <c r="AX561" s="34"/>
    </row>
    <row r="562" spans="1:50" ht="24.75" hidden="1" customHeight="1">
      <c r="A562" s="35"/>
      <c r="B562" s="35"/>
      <c r="C562" s="39"/>
      <c r="D562" s="39"/>
      <c r="E562" s="39"/>
      <c r="F562" s="39"/>
      <c r="G562" s="39"/>
      <c r="H562" s="39"/>
      <c r="I562" s="39"/>
      <c r="J562" s="39"/>
      <c r="K562" s="39"/>
      <c r="L562" s="39"/>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c r="AK562" s="33"/>
      <c r="AL562" s="35"/>
      <c r="AM562" s="35"/>
      <c r="AN562" s="35"/>
      <c r="AO562" s="35"/>
      <c r="AP562" s="35"/>
      <c r="AQ562" s="34"/>
      <c r="AR562" s="34"/>
      <c r="AS562" s="34"/>
      <c r="AT562" s="34"/>
      <c r="AU562" s="34"/>
      <c r="AV562" s="34"/>
      <c r="AW562" s="34"/>
      <c r="AX562" s="34"/>
    </row>
    <row r="563" spans="1:50" ht="24.75" hidden="1" customHeight="1">
      <c r="A563" s="35"/>
      <c r="B563" s="35"/>
      <c r="C563" s="39"/>
      <c r="D563" s="39"/>
      <c r="E563" s="39"/>
      <c r="F563" s="39"/>
      <c r="G563" s="39"/>
      <c r="H563" s="39"/>
      <c r="I563" s="39"/>
      <c r="J563" s="39"/>
      <c r="K563" s="39"/>
      <c r="L563" s="39"/>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c r="AK563" s="33"/>
      <c r="AL563" s="35"/>
      <c r="AM563" s="35"/>
      <c r="AN563" s="35"/>
      <c r="AO563" s="35"/>
      <c r="AP563" s="35"/>
      <c r="AQ563" s="34"/>
      <c r="AR563" s="34"/>
      <c r="AS563" s="34"/>
      <c r="AT563" s="34"/>
      <c r="AU563" s="34"/>
      <c r="AV563" s="34"/>
      <c r="AW563" s="34"/>
      <c r="AX563" s="34"/>
    </row>
    <row r="564" spans="1:50" ht="24.75" hidden="1" customHeight="1">
      <c r="A564" s="35"/>
      <c r="B564" s="35"/>
      <c r="C564" s="39"/>
      <c r="D564" s="39"/>
      <c r="E564" s="39"/>
      <c r="F564" s="39"/>
      <c r="G564" s="39"/>
      <c r="H564" s="39"/>
      <c r="I564" s="39"/>
      <c r="J564" s="39"/>
      <c r="K564" s="39"/>
      <c r="L564" s="39"/>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c r="AK564" s="33"/>
      <c r="AL564" s="35"/>
      <c r="AM564" s="35"/>
      <c r="AN564" s="35"/>
      <c r="AO564" s="35"/>
      <c r="AP564" s="35"/>
      <c r="AQ564" s="34"/>
      <c r="AR564" s="34"/>
      <c r="AS564" s="34"/>
      <c r="AT564" s="34"/>
      <c r="AU564" s="34"/>
      <c r="AV564" s="34"/>
      <c r="AW564" s="34"/>
      <c r="AX564" s="34"/>
    </row>
    <row r="566" spans="1:50">
      <c r="B566" s="1" t="s">
        <v>254</v>
      </c>
    </row>
    <row r="567" spans="1:50" ht="34.5" customHeight="1">
      <c r="A567" s="41"/>
      <c r="B567" s="41"/>
      <c r="C567" s="49" t="s">
        <v>160</v>
      </c>
      <c r="D567" s="49"/>
      <c r="E567" s="49"/>
      <c r="F567" s="49"/>
      <c r="G567" s="49"/>
      <c r="H567" s="49"/>
      <c r="I567" s="49"/>
      <c r="J567" s="49"/>
      <c r="K567" s="49"/>
      <c r="L567" s="49"/>
      <c r="M567" s="49" t="s">
        <v>161</v>
      </c>
      <c r="N567" s="49"/>
      <c r="O567" s="49"/>
      <c r="P567" s="49"/>
      <c r="Q567" s="49"/>
      <c r="R567" s="49"/>
      <c r="S567" s="49"/>
      <c r="T567" s="49"/>
      <c r="U567" s="49"/>
      <c r="V567" s="49"/>
      <c r="W567" s="49"/>
      <c r="X567" s="49"/>
      <c r="Y567" s="49"/>
      <c r="Z567" s="49"/>
      <c r="AA567" s="49"/>
      <c r="AB567" s="49"/>
      <c r="AC567" s="49"/>
      <c r="AD567" s="49"/>
      <c r="AE567" s="49"/>
      <c r="AF567" s="49"/>
      <c r="AG567" s="49"/>
      <c r="AH567" s="49"/>
      <c r="AI567" s="49"/>
      <c r="AJ567" s="49"/>
      <c r="AK567" s="50" t="s">
        <v>162</v>
      </c>
      <c r="AL567" s="49"/>
      <c r="AM567" s="49"/>
      <c r="AN567" s="49"/>
      <c r="AO567" s="49"/>
      <c r="AP567" s="49"/>
      <c r="AQ567" s="49" t="s">
        <v>163</v>
      </c>
      <c r="AR567" s="49"/>
      <c r="AS567" s="49"/>
      <c r="AT567" s="49"/>
      <c r="AU567" s="51" t="s">
        <v>164</v>
      </c>
      <c r="AV567" s="52"/>
      <c r="AW567" s="52"/>
      <c r="AX567" s="53"/>
    </row>
    <row r="568" spans="1:50" ht="24.75" customHeight="1">
      <c r="A568" s="41">
        <v>1</v>
      </c>
      <c r="B568" s="41">
        <v>1</v>
      </c>
      <c r="C568" s="47" t="s">
        <v>190</v>
      </c>
      <c r="D568" s="47"/>
      <c r="E568" s="47"/>
      <c r="F568" s="47"/>
      <c r="G568" s="47"/>
      <c r="H568" s="47"/>
      <c r="I568" s="47"/>
      <c r="J568" s="47"/>
      <c r="K568" s="47"/>
      <c r="L568" s="47"/>
      <c r="M568" s="47" t="s">
        <v>255</v>
      </c>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8">
        <v>0.02</v>
      </c>
      <c r="AL568" s="47"/>
      <c r="AM568" s="47"/>
      <c r="AN568" s="47"/>
      <c r="AO568" s="47"/>
      <c r="AP568" s="47"/>
      <c r="AQ568" s="44" t="s">
        <v>178</v>
      </c>
      <c r="AR568" s="45"/>
      <c r="AS568" s="45"/>
      <c r="AT568" s="46"/>
      <c r="AU568" s="44" t="s">
        <v>36</v>
      </c>
      <c r="AV568" s="45"/>
      <c r="AW568" s="45"/>
      <c r="AX568" s="46"/>
    </row>
    <row r="569" spans="1:50" ht="24.75" hidden="1" customHeight="1">
      <c r="A569" s="41">
        <v>2</v>
      </c>
      <c r="B569" s="41">
        <v>1</v>
      </c>
      <c r="C569" s="42" t="s">
        <v>36</v>
      </c>
      <c r="D569" s="42"/>
      <c r="E569" s="42"/>
      <c r="F569" s="42"/>
      <c r="G569" s="42"/>
      <c r="H569" s="42"/>
      <c r="I569" s="42"/>
      <c r="J569" s="42"/>
      <c r="K569" s="42"/>
      <c r="L569" s="42"/>
      <c r="M569" s="42" t="s">
        <v>36</v>
      </c>
      <c r="N569" s="42"/>
      <c r="O569" s="42"/>
      <c r="P569" s="42"/>
      <c r="Q569" s="42"/>
      <c r="R569" s="42"/>
      <c r="S569" s="42"/>
      <c r="T569" s="42"/>
      <c r="U569" s="42"/>
      <c r="V569" s="42"/>
      <c r="W569" s="42"/>
      <c r="X569" s="42"/>
      <c r="Y569" s="42"/>
      <c r="Z569" s="42"/>
      <c r="AA569" s="42"/>
      <c r="AB569" s="42"/>
      <c r="AC569" s="42"/>
      <c r="AD569" s="42"/>
      <c r="AE569" s="42"/>
      <c r="AF569" s="42"/>
      <c r="AG569" s="42"/>
      <c r="AH569" s="42"/>
      <c r="AI569" s="42"/>
      <c r="AJ569" s="42"/>
      <c r="AK569" s="43" t="s">
        <v>36</v>
      </c>
      <c r="AL569" s="42"/>
      <c r="AM569" s="42"/>
      <c r="AN569" s="42"/>
      <c r="AO569" s="42"/>
      <c r="AP569" s="42"/>
      <c r="AQ569" s="42" t="s">
        <v>36</v>
      </c>
      <c r="AR569" s="42"/>
      <c r="AS569" s="42"/>
      <c r="AT569" s="42"/>
      <c r="AU569" s="44" t="s">
        <v>36</v>
      </c>
      <c r="AV569" s="45"/>
      <c r="AW569" s="45"/>
      <c r="AX569" s="46"/>
    </row>
    <row r="570" spans="1:50" ht="24.75" hidden="1" customHeight="1">
      <c r="A570" s="41">
        <v>3</v>
      </c>
      <c r="B570" s="41">
        <v>1</v>
      </c>
      <c r="C570" s="42" t="s">
        <v>36</v>
      </c>
      <c r="D570" s="42"/>
      <c r="E570" s="42"/>
      <c r="F570" s="42"/>
      <c r="G570" s="42"/>
      <c r="H570" s="42"/>
      <c r="I570" s="42"/>
      <c r="J570" s="42"/>
      <c r="K570" s="42"/>
      <c r="L570" s="42"/>
      <c r="M570" s="42" t="s">
        <v>36</v>
      </c>
      <c r="N570" s="42"/>
      <c r="O570" s="42"/>
      <c r="P570" s="42"/>
      <c r="Q570" s="42"/>
      <c r="R570" s="42"/>
      <c r="S570" s="42"/>
      <c r="T570" s="42"/>
      <c r="U570" s="42"/>
      <c r="V570" s="42"/>
      <c r="W570" s="42"/>
      <c r="X570" s="42"/>
      <c r="Y570" s="42"/>
      <c r="Z570" s="42"/>
      <c r="AA570" s="42"/>
      <c r="AB570" s="42"/>
      <c r="AC570" s="42"/>
      <c r="AD570" s="42"/>
      <c r="AE570" s="42"/>
      <c r="AF570" s="42"/>
      <c r="AG570" s="42"/>
      <c r="AH570" s="42"/>
      <c r="AI570" s="42"/>
      <c r="AJ570" s="42"/>
      <c r="AK570" s="43" t="s">
        <v>36</v>
      </c>
      <c r="AL570" s="42"/>
      <c r="AM570" s="42"/>
      <c r="AN570" s="42"/>
      <c r="AO570" s="42"/>
      <c r="AP570" s="42"/>
      <c r="AQ570" s="42" t="s">
        <v>36</v>
      </c>
      <c r="AR570" s="42"/>
      <c r="AS570" s="42"/>
      <c r="AT570" s="42"/>
      <c r="AU570" s="44" t="s">
        <v>36</v>
      </c>
      <c r="AV570" s="45"/>
      <c r="AW570" s="45"/>
      <c r="AX570" s="46"/>
    </row>
    <row r="571" spans="1:50" ht="24.75" hidden="1" customHeight="1">
      <c r="A571" s="41">
        <v>4</v>
      </c>
      <c r="B571" s="41">
        <v>1</v>
      </c>
      <c r="C571" s="42" t="s">
        <v>36</v>
      </c>
      <c r="D571" s="42"/>
      <c r="E571" s="42"/>
      <c r="F571" s="42"/>
      <c r="G571" s="42"/>
      <c r="H571" s="42"/>
      <c r="I571" s="42"/>
      <c r="J571" s="42"/>
      <c r="K571" s="42"/>
      <c r="L571" s="42"/>
      <c r="M571" s="42" t="s">
        <v>36</v>
      </c>
      <c r="N571" s="42"/>
      <c r="O571" s="42"/>
      <c r="P571" s="42"/>
      <c r="Q571" s="42"/>
      <c r="R571" s="42"/>
      <c r="S571" s="42"/>
      <c r="T571" s="42"/>
      <c r="U571" s="42"/>
      <c r="V571" s="42"/>
      <c r="W571" s="42"/>
      <c r="X571" s="42"/>
      <c r="Y571" s="42"/>
      <c r="Z571" s="42"/>
      <c r="AA571" s="42"/>
      <c r="AB571" s="42"/>
      <c r="AC571" s="42"/>
      <c r="AD571" s="42"/>
      <c r="AE571" s="42"/>
      <c r="AF571" s="42"/>
      <c r="AG571" s="42"/>
      <c r="AH571" s="42"/>
      <c r="AI571" s="42"/>
      <c r="AJ571" s="42"/>
      <c r="AK571" s="43" t="s">
        <v>36</v>
      </c>
      <c r="AL571" s="42"/>
      <c r="AM571" s="42"/>
      <c r="AN571" s="42"/>
      <c r="AO571" s="42"/>
      <c r="AP571" s="42"/>
      <c r="AQ571" s="42" t="s">
        <v>36</v>
      </c>
      <c r="AR571" s="42"/>
      <c r="AS571" s="42"/>
      <c r="AT571" s="42"/>
      <c r="AU571" s="44" t="s">
        <v>36</v>
      </c>
      <c r="AV571" s="45"/>
      <c r="AW571" s="45"/>
      <c r="AX571" s="46"/>
    </row>
    <row r="572" spans="1:50" ht="24.75" hidden="1" customHeight="1">
      <c r="A572" s="41">
        <v>5</v>
      </c>
      <c r="B572" s="41">
        <v>1</v>
      </c>
      <c r="C572" s="42" t="s">
        <v>36</v>
      </c>
      <c r="D572" s="42"/>
      <c r="E572" s="42"/>
      <c r="F572" s="42"/>
      <c r="G572" s="42"/>
      <c r="H572" s="42"/>
      <c r="I572" s="42"/>
      <c r="J572" s="42"/>
      <c r="K572" s="42"/>
      <c r="L572" s="42"/>
      <c r="M572" s="42" t="s">
        <v>36</v>
      </c>
      <c r="N572" s="42"/>
      <c r="O572" s="42"/>
      <c r="P572" s="42"/>
      <c r="Q572" s="42"/>
      <c r="R572" s="42"/>
      <c r="S572" s="42"/>
      <c r="T572" s="42"/>
      <c r="U572" s="42"/>
      <c r="V572" s="42"/>
      <c r="W572" s="42"/>
      <c r="X572" s="42"/>
      <c r="Y572" s="42"/>
      <c r="Z572" s="42"/>
      <c r="AA572" s="42"/>
      <c r="AB572" s="42"/>
      <c r="AC572" s="42"/>
      <c r="AD572" s="42"/>
      <c r="AE572" s="42"/>
      <c r="AF572" s="42"/>
      <c r="AG572" s="42"/>
      <c r="AH572" s="42"/>
      <c r="AI572" s="42"/>
      <c r="AJ572" s="42"/>
      <c r="AK572" s="43" t="s">
        <v>36</v>
      </c>
      <c r="AL572" s="42"/>
      <c r="AM572" s="42"/>
      <c r="AN572" s="42"/>
      <c r="AO572" s="42"/>
      <c r="AP572" s="42"/>
      <c r="AQ572" s="42" t="s">
        <v>36</v>
      </c>
      <c r="AR572" s="42"/>
      <c r="AS572" s="42"/>
      <c r="AT572" s="42"/>
      <c r="AU572" s="44" t="s">
        <v>36</v>
      </c>
      <c r="AV572" s="45"/>
      <c r="AW572" s="45"/>
      <c r="AX572" s="46"/>
    </row>
    <row r="573" spans="1:50" ht="24.75" hidden="1" customHeight="1">
      <c r="A573" s="41">
        <v>6</v>
      </c>
      <c r="B573" s="41">
        <v>1</v>
      </c>
      <c r="C573" s="42" t="s">
        <v>36</v>
      </c>
      <c r="D573" s="42"/>
      <c r="E573" s="42"/>
      <c r="F573" s="42"/>
      <c r="G573" s="42"/>
      <c r="H573" s="42"/>
      <c r="I573" s="42"/>
      <c r="J573" s="42"/>
      <c r="K573" s="42"/>
      <c r="L573" s="42"/>
      <c r="M573" s="42" t="s">
        <v>36</v>
      </c>
      <c r="N573" s="42"/>
      <c r="O573" s="42"/>
      <c r="P573" s="42"/>
      <c r="Q573" s="42"/>
      <c r="R573" s="42"/>
      <c r="S573" s="42"/>
      <c r="T573" s="42"/>
      <c r="U573" s="42"/>
      <c r="V573" s="42"/>
      <c r="W573" s="42"/>
      <c r="X573" s="42"/>
      <c r="Y573" s="42"/>
      <c r="Z573" s="42"/>
      <c r="AA573" s="42"/>
      <c r="AB573" s="42"/>
      <c r="AC573" s="42"/>
      <c r="AD573" s="42"/>
      <c r="AE573" s="42"/>
      <c r="AF573" s="42"/>
      <c r="AG573" s="42"/>
      <c r="AH573" s="42"/>
      <c r="AI573" s="42"/>
      <c r="AJ573" s="42"/>
      <c r="AK573" s="43" t="s">
        <v>36</v>
      </c>
      <c r="AL573" s="42"/>
      <c r="AM573" s="42"/>
      <c r="AN573" s="42"/>
      <c r="AO573" s="42"/>
      <c r="AP573" s="42"/>
      <c r="AQ573" s="42" t="s">
        <v>36</v>
      </c>
      <c r="AR573" s="42"/>
      <c r="AS573" s="42"/>
      <c r="AT573" s="42"/>
      <c r="AU573" s="44" t="s">
        <v>36</v>
      </c>
      <c r="AV573" s="45"/>
      <c r="AW573" s="45"/>
      <c r="AX573" s="46"/>
    </row>
    <row r="574" spans="1:50" ht="24.75" hidden="1" customHeight="1">
      <c r="A574" s="41">
        <v>7</v>
      </c>
      <c r="B574" s="41">
        <v>1</v>
      </c>
      <c r="C574" s="42" t="s">
        <v>36</v>
      </c>
      <c r="D574" s="42"/>
      <c r="E574" s="42"/>
      <c r="F574" s="42"/>
      <c r="G574" s="42"/>
      <c r="H574" s="42"/>
      <c r="I574" s="42"/>
      <c r="J574" s="42"/>
      <c r="K574" s="42"/>
      <c r="L574" s="42"/>
      <c r="M574" s="42" t="s">
        <v>36</v>
      </c>
      <c r="N574" s="42"/>
      <c r="O574" s="42"/>
      <c r="P574" s="42"/>
      <c r="Q574" s="42"/>
      <c r="R574" s="42"/>
      <c r="S574" s="42"/>
      <c r="T574" s="42"/>
      <c r="U574" s="42"/>
      <c r="V574" s="42"/>
      <c r="W574" s="42"/>
      <c r="X574" s="42"/>
      <c r="Y574" s="42"/>
      <c r="Z574" s="42"/>
      <c r="AA574" s="42"/>
      <c r="AB574" s="42"/>
      <c r="AC574" s="42"/>
      <c r="AD574" s="42"/>
      <c r="AE574" s="42"/>
      <c r="AF574" s="42"/>
      <c r="AG574" s="42"/>
      <c r="AH574" s="42"/>
      <c r="AI574" s="42"/>
      <c r="AJ574" s="42"/>
      <c r="AK574" s="43" t="s">
        <v>36</v>
      </c>
      <c r="AL574" s="42"/>
      <c r="AM574" s="42"/>
      <c r="AN574" s="42"/>
      <c r="AO574" s="42"/>
      <c r="AP574" s="42"/>
      <c r="AQ574" s="42" t="s">
        <v>36</v>
      </c>
      <c r="AR574" s="42"/>
      <c r="AS574" s="42"/>
      <c r="AT574" s="42"/>
      <c r="AU574" s="44" t="s">
        <v>36</v>
      </c>
      <c r="AV574" s="45"/>
      <c r="AW574" s="45"/>
      <c r="AX574" s="46"/>
    </row>
    <row r="575" spans="1:50" ht="24.75" hidden="1" customHeight="1">
      <c r="A575" s="41">
        <v>8</v>
      </c>
      <c r="B575" s="41">
        <v>1</v>
      </c>
      <c r="C575" s="42" t="s">
        <v>36</v>
      </c>
      <c r="D575" s="42"/>
      <c r="E575" s="42"/>
      <c r="F575" s="42"/>
      <c r="G575" s="42"/>
      <c r="H575" s="42"/>
      <c r="I575" s="42"/>
      <c r="J575" s="42"/>
      <c r="K575" s="42"/>
      <c r="L575" s="42"/>
      <c r="M575" s="42" t="s">
        <v>36</v>
      </c>
      <c r="N575" s="42"/>
      <c r="O575" s="42"/>
      <c r="P575" s="42"/>
      <c r="Q575" s="42"/>
      <c r="R575" s="42"/>
      <c r="S575" s="42"/>
      <c r="T575" s="42"/>
      <c r="U575" s="42"/>
      <c r="V575" s="42"/>
      <c r="W575" s="42"/>
      <c r="X575" s="42"/>
      <c r="Y575" s="42"/>
      <c r="Z575" s="42"/>
      <c r="AA575" s="42"/>
      <c r="AB575" s="42"/>
      <c r="AC575" s="42"/>
      <c r="AD575" s="42"/>
      <c r="AE575" s="42"/>
      <c r="AF575" s="42"/>
      <c r="AG575" s="42"/>
      <c r="AH575" s="42"/>
      <c r="AI575" s="42"/>
      <c r="AJ575" s="42"/>
      <c r="AK575" s="43" t="s">
        <v>36</v>
      </c>
      <c r="AL575" s="42"/>
      <c r="AM575" s="42"/>
      <c r="AN575" s="42"/>
      <c r="AO575" s="42"/>
      <c r="AP575" s="42"/>
      <c r="AQ575" s="42" t="s">
        <v>36</v>
      </c>
      <c r="AR575" s="42"/>
      <c r="AS575" s="42"/>
      <c r="AT575" s="42"/>
      <c r="AU575" s="44" t="s">
        <v>36</v>
      </c>
      <c r="AV575" s="45"/>
      <c r="AW575" s="45"/>
      <c r="AX575" s="46"/>
    </row>
    <row r="576" spans="1:50" ht="24.75" hidden="1" customHeight="1">
      <c r="A576" s="41">
        <v>9</v>
      </c>
      <c r="B576" s="41">
        <v>1</v>
      </c>
      <c r="C576" s="42" t="s">
        <v>36</v>
      </c>
      <c r="D576" s="42"/>
      <c r="E576" s="42"/>
      <c r="F576" s="42"/>
      <c r="G576" s="42"/>
      <c r="H576" s="42"/>
      <c r="I576" s="42"/>
      <c r="J576" s="42"/>
      <c r="K576" s="42"/>
      <c r="L576" s="42"/>
      <c r="M576" s="42" t="s">
        <v>36</v>
      </c>
      <c r="N576" s="42"/>
      <c r="O576" s="42"/>
      <c r="P576" s="42"/>
      <c r="Q576" s="42"/>
      <c r="R576" s="42"/>
      <c r="S576" s="42"/>
      <c r="T576" s="42"/>
      <c r="U576" s="42"/>
      <c r="V576" s="42"/>
      <c r="W576" s="42"/>
      <c r="X576" s="42"/>
      <c r="Y576" s="42"/>
      <c r="Z576" s="42"/>
      <c r="AA576" s="42"/>
      <c r="AB576" s="42"/>
      <c r="AC576" s="42"/>
      <c r="AD576" s="42"/>
      <c r="AE576" s="42"/>
      <c r="AF576" s="42"/>
      <c r="AG576" s="42"/>
      <c r="AH576" s="42"/>
      <c r="AI576" s="42"/>
      <c r="AJ576" s="42"/>
      <c r="AK576" s="43" t="s">
        <v>36</v>
      </c>
      <c r="AL576" s="42"/>
      <c r="AM576" s="42"/>
      <c r="AN576" s="42"/>
      <c r="AO576" s="42"/>
      <c r="AP576" s="42"/>
      <c r="AQ576" s="42" t="s">
        <v>36</v>
      </c>
      <c r="AR576" s="42"/>
      <c r="AS576" s="42"/>
      <c r="AT576" s="42"/>
      <c r="AU576" s="44" t="s">
        <v>36</v>
      </c>
      <c r="AV576" s="45"/>
      <c r="AW576" s="45"/>
      <c r="AX576" s="46"/>
    </row>
    <row r="577" spans="1:50" ht="24.75" hidden="1" customHeight="1">
      <c r="A577" s="41">
        <v>10</v>
      </c>
      <c r="B577" s="41">
        <v>1</v>
      </c>
      <c r="C577" s="42" t="s">
        <v>36</v>
      </c>
      <c r="D577" s="42"/>
      <c r="E577" s="42"/>
      <c r="F577" s="42"/>
      <c r="G577" s="42"/>
      <c r="H577" s="42"/>
      <c r="I577" s="42"/>
      <c r="J577" s="42"/>
      <c r="K577" s="42"/>
      <c r="L577" s="42"/>
      <c r="M577" s="42" t="s">
        <v>36</v>
      </c>
      <c r="N577" s="42"/>
      <c r="O577" s="42"/>
      <c r="P577" s="42"/>
      <c r="Q577" s="42"/>
      <c r="R577" s="42"/>
      <c r="S577" s="42"/>
      <c r="T577" s="42"/>
      <c r="U577" s="42"/>
      <c r="V577" s="42"/>
      <c r="W577" s="42"/>
      <c r="X577" s="42"/>
      <c r="Y577" s="42"/>
      <c r="Z577" s="42"/>
      <c r="AA577" s="42"/>
      <c r="AB577" s="42"/>
      <c r="AC577" s="42"/>
      <c r="AD577" s="42"/>
      <c r="AE577" s="42"/>
      <c r="AF577" s="42"/>
      <c r="AG577" s="42"/>
      <c r="AH577" s="42"/>
      <c r="AI577" s="42"/>
      <c r="AJ577" s="42"/>
      <c r="AK577" s="43" t="s">
        <v>36</v>
      </c>
      <c r="AL577" s="42"/>
      <c r="AM577" s="42"/>
      <c r="AN577" s="42"/>
      <c r="AO577" s="42"/>
      <c r="AP577" s="42"/>
      <c r="AQ577" s="42" t="s">
        <v>36</v>
      </c>
      <c r="AR577" s="42"/>
      <c r="AS577" s="42"/>
      <c r="AT577" s="42"/>
      <c r="AU577" s="44" t="s">
        <v>36</v>
      </c>
      <c r="AV577" s="45"/>
      <c r="AW577" s="45"/>
      <c r="AX577" s="46"/>
    </row>
    <row r="578" spans="1:50" hidden="1"/>
    <row r="579" spans="1:50" hidden="1"/>
    <row r="580" spans="1:50" hidden="1"/>
    <row r="581" spans="1:50" hidden="1"/>
    <row r="582" spans="1:50" hidden="1"/>
    <row r="583" spans="1:50" hidden="1"/>
    <row r="584" spans="1:50" hidden="1"/>
    <row r="585" spans="1:50" hidden="1"/>
    <row r="586" spans="1:50" hidden="1"/>
    <row r="587" spans="1:50" hidden="1"/>
    <row r="588" spans="1:50" hidden="1"/>
    <row r="589" spans="1:50" hidden="1"/>
    <row r="590" spans="1:50" hidden="1"/>
    <row r="591" spans="1:50" hidden="1"/>
    <row r="592" spans="1:50" hidden="1"/>
    <row r="593" spans="1:50" hidden="1"/>
    <row r="594" spans="1:50" hidden="1"/>
    <row r="595" spans="1:50" hidden="1"/>
    <row r="596" spans="1:50" hidden="1"/>
    <row r="597" spans="1:50" hidden="1"/>
    <row r="598" spans="1:50" hidden="1"/>
    <row r="599" spans="1:50" hidden="1">
      <c r="B599" s="1" t="s">
        <v>258</v>
      </c>
    </row>
    <row r="600" spans="1:50" hidden="1">
      <c r="A600" s="41"/>
      <c r="B600" s="41"/>
      <c r="C600" s="49" t="s">
        <v>160</v>
      </c>
      <c r="D600" s="49"/>
      <c r="E600" s="49"/>
      <c r="F600" s="49"/>
      <c r="G600" s="49"/>
      <c r="H600" s="49"/>
      <c r="I600" s="49"/>
      <c r="J600" s="49"/>
      <c r="K600" s="49"/>
      <c r="L600" s="49"/>
      <c r="M600" s="49" t="s">
        <v>161</v>
      </c>
      <c r="N600" s="49"/>
      <c r="O600" s="49"/>
      <c r="P600" s="49"/>
      <c r="Q600" s="49"/>
      <c r="R600" s="49"/>
      <c r="S600" s="49"/>
      <c r="T600" s="49"/>
      <c r="U600" s="49"/>
      <c r="V600" s="49"/>
      <c r="W600" s="49"/>
      <c r="X600" s="49"/>
      <c r="Y600" s="49"/>
      <c r="Z600" s="49"/>
      <c r="AA600" s="49"/>
      <c r="AB600" s="49"/>
      <c r="AC600" s="49"/>
      <c r="AD600" s="49"/>
      <c r="AE600" s="49"/>
      <c r="AF600" s="49"/>
      <c r="AG600" s="49"/>
      <c r="AH600" s="49"/>
      <c r="AI600" s="49"/>
      <c r="AJ600" s="49"/>
      <c r="AK600" s="50" t="s">
        <v>162</v>
      </c>
      <c r="AL600" s="49"/>
      <c r="AM600" s="49"/>
      <c r="AN600" s="49"/>
      <c r="AO600" s="49"/>
      <c r="AP600" s="49"/>
      <c r="AQ600" s="49" t="s">
        <v>163</v>
      </c>
      <c r="AR600" s="49"/>
      <c r="AS600" s="49"/>
      <c r="AT600" s="49"/>
      <c r="AU600" s="51" t="s">
        <v>164</v>
      </c>
      <c r="AV600" s="52"/>
      <c r="AW600" s="52"/>
      <c r="AX600" s="53"/>
    </row>
    <row r="601" spans="1:50" hidden="1">
      <c r="A601" s="41"/>
      <c r="B601" s="41"/>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c r="AB601" s="47"/>
      <c r="AC601" s="47"/>
      <c r="AD601" s="47"/>
      <c r="AE601" s="47"/>
      <c r="AF601" s="47"/>
      <c r="AG601" s="47"/>
      <c r="AH601" s="47"/>
      <c r="AI601" s="47"/>
      <c r="AJ601" s="47"/>
      <c r="AK601" s="48"/>
      <c r="AL601" s="47"/>
      <c r="AM601" s="47"/>
      <c r="AN601" s="47"/>
      <c r="AO601" s="47"/>
      <c r="AP601" s="47"/>
      <c r="AQ601" s="44"/>
      <c r="AR601" s="45"/>
      <c r="AS601" s="45"/>
      <c r="AT601" s="46"/>
      <c r="AU601" s="44"/>
      <c r="AV601" s="45"/>
      <c r="AW601" s="45"/>
      <c r="AX601" s="46"/>
    </row>
    <row r="602" spans="1:50" hidden="1">
      <c r="A602" s="41"/>
      <c r="B602" s="41"/>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c r="AA602" s="42"/>
      <c r="AB602" s="42"/>
      <c r="AC602" s="42"/>
      <c r="AD602" s="42"/>
      <c r="AE602" s="42"/>
      <c r="AF602" s="42"/>
      <c r="AG602" s="42"/>
      <c r="AH602" s="42"/>
      <c r="AI602" s="42"/>
      <c r="AJ602" s="42"/>
      <c r="AK602" s="43"/>
      <c r="AL602" s="42"/>
      <c r="AM602" s="42"/>
      <c r="AN602" s="42"/>
      <c r="AO602" s="42"/>
      <c r="AP602" s="42"/>
      <c r="AQ602" s="42"/>
      <c r="AR602" s="42"/>
      <c r="AS602" s="42"/>
      <c r="AT602" s="42"/>
      <c r="AU602" s="44"/>
      <c r="AV602" s="45"/>
      <c r="AW602" s="45"/>
      <c r="AX602" s="46"/>
    </row>
    <row r="603" spans="1:50" hidden="1">
      <c r="A603" s="41"/>
      <c r="B603" s="41"/>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c r="AA603" s="42"/>
      <c r="AB603" s="42"/>
      <c r="AC603" s="42"/>
      <c r="AD603" s="42"/>
      <c r="AE603" s="42"/>
      <c r="AF603" s="42"/>
      <c r="AG603" s="42"/>
      <c r="AH603" s="42"/>
      <c r="AI603" s="42"/>
      <c r="AJ603" s="42"/>
      <c r="AK603" s="43"/>
      <c r="AL603" s="42"/>
      <c r="AM603" s="42"/>
      <c r="AN603" s="42"/>
      <c r="AO603" s="42"/>
      <c r="AP603" s="42"/>
      <c r="AQ603" s="42"/>
      <c r="AR603" s="42"/>
      <c r="AS603" s="42"/>
      <c r="AT603" s="42"/>
      <c r="AU603" s="44"/>
      <c r="AV603" s="45"/>
      <c r="AW603" s="45"/>
      <c r="AX603" s="46"/>
    </row>
    <row r="604" spans="1:50" hidden="1">
      <c r="A604" s="41"/>
      <c r="B604" s="41"/>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c r="AA604" s="42"/>
      <c r="AB604" s="42"/>
      <c r="AC604" s="42"/>
      <c r="AD604" s="42"/>
      <c r="AE604" s="42"/>
      <c r="AF604" s="42"/>
      <c r="AG604" s="42"/>
      <c r="AH604" s="42"/>
      <c r="AI604" s="42"/>
      <c r="AJ604" s="42"/>
      <c r="AK604" s="43"/>
      <c r="AL604" s="42"/>
      <c r="AM604" s="42"/>
      <c r="AN604" s="42"/>
      <c r="AO604" s="42"/>
      <c r="AP604" s="42"/>
      <c r="AQ604" s="42"/>
      <c r="AR604" s="42"/>
      <c r="AS604" s="42"/>
      <c r="AT604" s="42"/>
      <c r="AU604" s="44"/>
      <c r="AV604" s="45"/>
      <c r="AW604" s="45"/>
      <c r="AX604" s="46"/>
    </row>
    <row r="605" spans="1:50" hidden="1">
      <c r="A605" s="41"/>
      <c r="B605" s="41"/>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c r="AA605" s="42"/>
      <c r="AB605" s="42"/>
      <c r="AC605" s="42"/>
      <c r="AD605" s="42"/>
      <c r="AE605" s="42"/>
      <c r="AF605" s="42"/>
      <c r="AG605" s="42"/>
      <c r="AH605" s="42"/>
      <c r="AI605" s="42"/>
      <c r="AJ605" s="42"/>
      <c r="AK605" s="43"/>
      <c r="AL605" s="42"/>
      <c r="AM605" s="42"/>
      <c r="AN605" s="42"/>
      <c r="AO605" s="42"/>
      <c r="AP605" s="42"/>
      <c r="AQ605" s="42"/>
      <c r="AR605" s="42"/>
      <c r="AS605" s="42"/>
      <c r="AT605" s="42"/>
      <c r="AU605" s="44"/>
      <c r="AV605" s="45"/>
      <c r="AW605" s="45"/>
      <c r="AX605" s="46"/>
    </row>
    <row r="606" spans="1:50" hidden="1">
      <c r="A606" s="41"/>
      <c r="B606" s="41"/>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c r="AA606" s="42"/>
      <c r="AB606" s="42"/>
      <c r="AC606" s="42"/>
      <c r="AD606" s="42"/>
      <c r="AE606" s="42"/>
      <c r="AF606" s="42"/>
      <c r="AG606" s="42"/>
      <c r="AH606" s="42"/>
      <c r="AI606" s="42"/>
      <c r="AJ606" s="42"/>
      <c r="AK606" s="43"/>
      <c r="AL606" s="42"/>
      <c r="AM606" s="42"/>
      <c r="AN606" s="42"/>
      <c r="AO606" s="42"/>
      <c r="AP606" s="42"/>
      <c r="AQ606" s="42"/>
      <c r="AR606" s="42"/>
      <c r="AS606" s="42"/>
      <c r="AT606" s="42"/>
      <c r="AU606" s="44"/>
      <c r="AV606" s="45"/>
      <c r="AW606" s="45"/>
      <c r="AX606" s="46"/>
    </row>
    <row r="607" spans="1:50" hidden="1">
      <c r="A607" s="41"/>
      <c r="B607" s="41"/>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c r="AA607" s="42"/>
      <c r="AB607" s="42"/>
      <c r="AC607" s="42"/>
      <c r="AD607" s="42"/>
      <c r="AE607" s="42"/>
      <c r="AF607" s="42"/>
      <c r="AG607" s="42"/>
      <c r="AH607" s="42"/>
      <c r="AI607" s="42"/>
      <c r="AJ607" s="42"/>
      <c r="AK607" s="43"/>
      <c r="AL607" s="42"/>
      <c r="AM607" s="42"/>
      <c r="AN607" s="42"/>
      <c r="AO607" s="42"/>
      <c r="AP607" s="42"/>
      <c r="AQ607" s="42"/>
      <c r="AR607" s="42"/>
      <c r="AS607" s="42"/>
      <c r="AT607" s="42"/>
      <c r="AU607" s="44"/>
      <c r="AV607" s="45"/>
      <c r="AW607" s="45"/>
      <c r="AX607" s="46"/>
    </row>
    <row r="608" spans="1:50" hidden="1">
      <c r="A608" s="41"/>
      <c r="B608" s="41"/>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c r="AA608" s="42"/>
      <c r="AB608" s="42"/>
      <c r="AC608" s="42"/>
      <c r="AD608" s="42"/>
      <c r="AE608" s="42"/>
      <c r="AF608" s="42"/>
      <c r="AG608" s="42"/>
      <c r="AH608" s="42"/>
      <c r="AI608" s="42"/>
      <c r="AJ608" s="42"/>
      <c r="AK608" s="43"/>
      <c r="AL608" s="42"/>
      <c r="AM608" s="42"/>
      <c r="AN608" s="42"/>
      <c r="AO608" s="42"/>
      <c r="AP608" s="42"/>
      <c r="AQ608" s="42"/>
      <c r="AR608" s="42"/>
      <c r="AS608" s="42"/>
      <c r="AT608" s="42"/>
      <c r="AU608" s="44"/>
      <c r="AV608" s="45"/>
      <c r="AW608" s="45"/>
      <c r="AX608" s="46"/>
    </row>
    <row r="609" spans="1:50" hidden="1">
      <c r="A609" s="41"/>
      <c r="B609" s="41"/>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c r="AA609" s="42"/>
      <c r="AB609" s="42"/>
      <c r="AC609" s="42"/>
      <c r="AD609" s="42"/>
      <c r="AE609" s="42"/>
      <c r="AF609" s="42"/>
      <c r="AG609" s="42"/>
      <c r="AH609" s="42"/>
      <c r="AI609" s="42"/>
      <c r="AJ609" s="42"/>
      <c r="AK609" s="43"/>
      <c r="AL609" s="42"/>
      <c r="AM609" s="42"/>
      <c r="AN609" s="42"/>
      <c r="AO609" s="42"/>
      <c r="AP609" s="42"/>
      <c r="AQ609" s="42"/>
      <c r="AR609" s="42"/>
      <c r="AS609" s="42"/>
      <c r="AT609" s="42"/>
      <c r="AU609" s="44"/>
      <c r="AV609" s="45"/>
      <c r="AW609" s="45"/>
      <c r="AX609" s="46"/>
    </row>
    <row r="610" spans="1:50" hidden="1">
      <c r="A610" s="41"/>
      <c r="B610" s="41"/>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c r="AA610" s="42"/>
      <c r="AB610" s="42"/>
      <c r="AC610" s="42"/>
      <c r="AD610" s="42"/>
      <c r="AE610" s="42"/>
      <c r="AF610" s="42"/>
      <c r="AG610" s="42"/>
      <c r="AH610" s="42"/>
      <c r="AI610" s="42"/>
      <c r="AJ610" s="42"/>
      <c r="AK610" s="43"/>
      <c r="AL610" s="42"/>
      <c r="AM610" s="42"/>
      <c r="AN610" s="42"/>
      <c r="AO610" s="42"/>
      <c r="AP610" s="42"/>
      <c r="AQ610" s="42"/>
      <c r="AR610" s="42"/>
      <c r="AS610" s="42"/>
      <c r="AT610" s="42"/>
      <c r="AU610" s="44"/>
      <c r="AV610" s="45"/>
      <c r="AW610" s="45"/>
      <c r="AX610" s="46"/>
    </row>
    <row r="611" spans="1:50" hidden="1">
      <c r="A611" s="41"/>
      <c r="B611" s="41"/>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c r="AB611" s="47"/>
      <c r="AC611" s="47"/>
      <c r="AD611" s="47"/>
      <c r="AE611" s="47"/>
      <c r="AF611" s="47"/>
      <c r="AG611" s="47"/>
      <c r="AH611" s="47"/>
      <c r="AI611" s="47"/>
      <c r="AJ611" s="47"/>
      <c r="AK611" s="48"/>
      <c r="AL611" s="47"/>
      <c r="AM611" s="47"/>
      <c r="AN611" s="47"/>
      <c r="AO611" s="47"/>
      <c r="AP611" s="47"/>
      <c r="AQ611" s="44"/>
      <c r="AR611" s="45"/>
      <c r="AS611" s="45"/>
      <c r="AT611" s="46"/>
      <c r="AU611" s="44"/>
      <c r="AV611" s="45"/>
      <c r="AW611" s="45"/>
      <c r="AX611" s="46"/>
    </row>
    <row r="612" spans="1:50" hidden="1">
      <c r="A612" s="41"/>
      <c r="B612" s="41"/>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c r="AA612" s="42"/>
      <c r="AB612" s="42"/>
      <c r="AC612" s="42"/>
      <c r="AD612" s="42"/>
      <c r="AE612" s="42"/>
      <c r="AF612" s="42"/>
      <c r="AG612" s="42"/>
      <c r="AH612" s="42"/>
      <c r="AI612" s="42"/>
      <c r="AJ612" s="42"/>
      <c r="AK612" s="43"/>
      <c r="AL612" s="42"/>
      <c r="AM612" s="42"/>
      <c r="AN612" s="42"/>
      <c r="AO612" s="42"/>
      <c r="AP612" s="42"/>
      <c r="AQ612" s="42"/>
      <c r="AR612" s="42"/>
      <c r="AS612" s="42"/>
      <c r="AT612" s="42"/>
      <c r="AU612" s="44"/>
      <c r="AV612" s="45"/>
      <c r="AW612" s="45"/>
      <c r="AX612" s="46"/>
    </row>
    <row r="613" spans="1:50" hidden="1">
      <c r="A613" s="41"/>
      <c r="B613" s="41"/>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c r="AA613" s="42"/>
      <c r="AB613" s="42"/>
      <c r="AC613" s="42"/>
      <c r="AD613" s="42"/>
      <c r="AE613" s="42"/>
      <c r="AF613" s="42"/>
      <c r="AG613" s="42"/>
      <c r="AH613" s="42"/>
      <c r="AI613" s="42"/>
      <c r="AJ613" s="42"/>
      <c r="AK613" s="43"/>
      <c r="AL613" s="42"/>
      <c r="AM613" s="42"/>
      <c r="AN613" s="42"/>
      <c r="AO613" s="42"/>
      <c r="AP613" s="42"/>
      <c r="AQ613" s="42"/>
      <c r="AR613" s="42"/>
      <c r="AS613" s="42"/>
      <c r="AT613" s="42"/>
      <c r="AU613" s="44"/>
      <c r="AV613" s="45"/>
      <c r="AW613" s="45"/>
      <c r="AX613" s="46"/>
    </row>
    <row r="614" spans="1:50" hidden="1">
      <c r="A614" s="41"/>
      <c r="B614" s="41"/>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c r="AA614" s="42"/>
      <c r="AB614" s="42"/>
      <c r="AC614" s="42"/>
      <c r="AD614" s="42"/>
      <c r="AE614" s="42"/>
      <c r="AF614" s="42"/>
      <c r="AG614" s="42"/>
      <c r="AH614" s="42"/>
      <c r="AI614" s="42"/>
      <c r="AJ614" s="42"/>
      <c r="AK614" s="43"/>
      <c r="AL614" s="42"/>
      <c r="AM614" s="42"/>
      <c r="AN614" s="42"/>
      <c r="AO614" s="42"/>
      <c r="AP614" s="42"/>
      <c r="AQ614" s="42"/>
      <c r="AR614" s="42"/>
      <c r="AS614" s="42"/>
      <c r="AT614" s="42"/>
      <c r="AU614" s="44"/>
      <c r="AV614" s="45"/>
      <c r="AW614" s="45"/>
      <c r="AX614" s="46"/>
    </row>
    <row r="615" spans="1:50" hidden="1">
      <c r="A615" s="41"/>
      <c r="B615" s="41"/>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c r="AA615" s="42"/>
      <c r="AB615" s="42"/>
      <c r="AC615" s="42"/>
      <c r="AD615" s="42"/>
      <c r="AE615" s="42"/>
      <c r="AF615" s="42"/>
      <c r="AG615" s="42"/>
      <c r="AH615" s="42"/>
      <c r="AI615" s="42"/>
      <c r="AJ615" s="42"/>
      <c r="AK615" s="43"/>
      <c r="AL615" s="42"/>
      <c r="AM615" s="42"/>
      <c r="AN615" s="42"/>
      <c r="AO615" s="42"/>
      <c r="AP615" s="42"/>
      <c r="AQ615" s="42"/>
      <c r="AR615" s="42"/>
      <c r="AS615" s="42"/>
      <c r="AT615" s="42"/>
      <c r="AU615" s="44"/>
      <c r="AV615" s="45"/>
      <c r="AW615" s="45"/>
      <c r="AX615" s="46"/>
    </row>
    <row r="616" spans="1:50" hidden="1">
      <c r="A616" s="41"/>
      <c r="B616" s="41"/>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c r="AA616" s="42"/>
      <c r="AB616" s="42"/>
      <c r="AC616" s="42"/>
      <c r="AD616" s="42"/>
      <c r="AE616" s="42"/>
      <c r="AF616" s="42"/>
      <c r="AG616" s="42"/>
      <c r="AH616" s="42"/>
      <c r="AI616" s="42"/>
      <c r="AJ616" s="42"/>
      <c r="AK616" s="43"/>
      <c r="AL616" s="42"/>
      <c r="AM616" s="42"/>
      <c r="AN616" s="42"/>
      <c r="AO616" s="42"/>
      <c r="AP616" s="42"/>
      <c r="AQ616" s="42"/>
      <c r="AR616" s="42"/>
      <c r="AS616" s="42"/>
      <c r="AT616" s="42"/>
      <c r="AU616" s="44"/>
      <c r="AV616" s="45"/>
      <c r="AW616" s="45"/>
      <c r="AX616" s="46"/>
    </row>
    <row r="617" spans="1:50" hidden="1">
      <c r="A617" s="41"/>
      <c r="B617" s="41"/>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c r="AA617" s="42"/>
      <c r="AB617" s="42"/>
      <c r="AC617" s="42"/>
      <c r="AD617" s="42"/>
      <c r="AE617" s="42"/>
      <c r="AF617" s="42"/>
      <c r="AG617" s="42"/>
      <c r="AH617" s="42"/>
      <c r="AI617" s="42"/>
      <c r="AJ617" s="42"/>
      <c r="AK617" s="43"/>
      <c r="AL617" s="42"/>
      <c r="AM617" s="42"/>
      <c r="AN617" s="42"/>
      <c r="AO617" s="42"/>
      <c r="AP617" s="42"/>
      <c r="AQ617" s="42"/>
      <c r="AR617" s="42"/>
      <c r="AS617" s="42"/>
      <c r="AT617" s="42"/>
      <c r="AU617" s="44"/>
      <c r="AV617" s="45"/>
      <c r="AW617" s="45"/>
      <c r="AX617" s="46"/>
    </row>
    <row r="618" spans="1:50" hidden="1">
      <c r="A618" s="41"/>
      <c r="B618" s="41"/>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c r="AA618" s="42"/>
      <c r="AB618" s="42"/>
      <c r="AC618" s="42"/>
      <c r="AD618" s="42"/>
      <c r="AE618" s="42"/>
      <c r="AF618" s="42"/>
      <c r="AG618" s="42"/>
      <c r="AH618" s="42"/>
      <c r="AI618" s="42"/>
      <c r="AJ618" s="42"/>
      <c r="AK618" s="43"/>
      <c r="AL618" s="42"/>
      <c r="AM618" s="42"/>
      <c r="AN618" s="42"/>
      <c r="AO618" s="42"/>
      <c r="AP618" s="42"/>
      <c r="AQ618" s="42"/>
      <c r="AR618" s="42"/>
      <c r="AS618" s="42"/>
      <c r="AT618" s="42"/>
      <c r="AU618" s="44"/>
      <c r="AV618" s="45"/>
      <c r="AW618" s="45"/>
      <c r="AX618" s="46"/>
    </row>
    <row r="619" spans="1:50" hidden="1">
      <c r="A619" s="41"/>
      <c r="B619" s="41"/>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c r="AA619" s="42"/>
      <c r="AB619" s="42"/>
      <c r="AC619" s="42"/>
      <c r="AD619" s="42"/>
      <c r="AE619" s="42"/>
      <c r="AF619" s="42"/>
      <c r="AG619" s="42"/>
      <c r="AH619" s="42"/>
      <c r="AI619" s="42"/>
      <c r="AJ619" s="42"/>
      <c r="AK619" s="43"/>
      <c r="AL619" s="42"/>
      <c r="AM619" s="42"/>
      <c r="AN619" s="42"/>
      <c r="AO619" s="42"/>
      <c r="AP619" s="42"/>
      <c r="AQ619" s="42"/>
      <c r="AR619" s="42"/>
      <c r="AS619" s="42"/>
      <c r="AT619" s="42"/>
      <c r="AU619" s="44"/>
      <c r="AV619" s="45"/>
      <c r="AW619" s="45"/>
      <c r="AX619" s="46"/>
    </row>
    <row r="620" spans="1:50" hidden="1">
      <c r="A620" s="41"/>
      <c r="B620" s="41"/>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c r="AA620" s="42"/>
      <c r="AB620" s="42"/>
      <c r="AC620" s="42"/>
      <c r="AD620" s="42"/>
      <c r="AE620" s="42"/>
      <c r="AF620" s="42"/>
      <c r="AG620" s="42"/>
      <c r="AH620" s="42"/>
      <c r="AI620" s="42"/>
      <c r="AJ620" s="42"/>
      <c r="AK620" s="43"/>
      <c r="AL620" s="42"/>
      <c r="AM620" s="42"/>
      <c r="AN620" s="42"/>
      <c r="AO620" s="42"/>
      <c r="AP620" s="42"/>
      <c r="AQ620" s="42"/>
      <c r="AR620" s="42"/>
      <c r="AS620" s="42"/>
      <c r="AT620" s="42"/>
      <c r="AU620" s="44"/>
      <c r="AV620" s="45"/>
      <c r="AW620" s="45"/>
      <c r="AX620" s="46"/>
    </row>
    <row r="621" spans="1:50" hidden="1">
      <c r="A621" s="41"/>
      <c r="B621" s="41"/>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c r="AA621" s="47"/>
      <c r="AB621" s="47"/>
      <c r="AC621" s="47"/>
      <c r="AD621" s="47"/>
      <c r="AE621" s="47"/>
      <c r="AF621" s="47"/>
      <c r="AG621" s="47"/>
      <c r="AH621" s="47"/>
      <c r="AI621" s="47"/>
      <c r="AJ621" s="47"/>
      <c r="AK621" s="48"/>
      <c r="AL621" s="47"/>
      <c r="AM621" s="47"/>
      <c r="AN621" s="47"/>
      <c r="AO621" s="47"/>
      <c r="AP621" s="47"/>
      <c r="AQ621" s="44"/>
      <c r="AR621" s="45"/>
      <c r="AS621" s="45"/>
      <c r="AT621" s="46"/>
      <c r="AU621" s="44"/>
      <c r="AV621" s="45"/>
      <c r="AW621" s="45"/>
      <c r="AX621" s="46"/>
    </row>
    <row r="622" spans="1:50" hidden="1">
      <c r="A622" s="41"/>
      <c r="B622" s="41"/>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c r="AA622" s="42"/>
      <c r="AB622" s="42"/>
      <c r="AC622" s="42"/>
      <c r="AD622" s="42"/>
      <c r="AE622" s="42"/>
      <c r="AF622" s="42"/>
      <c r="AG622" s="42"/>
      <c r="AH622" s="42"/>
      <c r="AI622" s="42"/>
      <c r="AJ622" s="42"/>
      <c r="AK622" s="43"/>
      <c r="AL622" s="42"/>
      <c r="AM622" s="42"/>
      <c r="AN622" s="42"/>
      <c r="AO622" s="42"/>
      <c r="AP622" s="42"/>
      <c r="AQ622" s="42"/>
      <c r="AR622" s="42"/>
      <c r="AS622" s="42"/>
      <c r="AT622" s="42"/>
      <c r="AU622" s="44"/>
      <c r="AV622" s="45"/>
      <c r="AW622" s="45"/>
      <c r="AX622" s="46"/>
    </row>
    <row r="623" spans="1:50" hidden="1">
      <c r="A623" s="41"/>
      <c r="B623" s="41"/>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c r="AA623" s="42"/>
      <c r="AB623" s="42"/>
      <c r="AC623" s="42"/>
      <c r="AD623" s="42"/>
      <c r="AE623" s="42"/>
      <c r="AF623" s="42"/>
      <c r="AG623" s="42"/>
      <c r="AH623" s="42"/>
      <c r="AI623" s="42"/>
      <c r="AJ623" s="42"/>
      <c r="AK623" s="43"/>
      <c r="AL623" s="42"/>
      <c r="AM623" s="42"/>
      <c r="AN623" s="42"/>
      <c r="AO623" s="42"/>
      <c r="AP623" s="42"/>
      <c r="AQ623" s="42"/>
      <c r="AR623" s="42"/>
      <c r="AS623" s="42"/>
      <c r="AT623" s="42"/>
      <c r="AU623" s="44"/>
      <c r="AV623" s="45"/>
      <c r="AW623" s="45"/>
      <c r="AX623" s="46"/>
    </row>
    <row r="624" spans="1:50" hidden="1">
      <c r="A624" s="41"/>
      <c r="B624" s="41"/>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c r="AA624" s="42"/>
      <c r="AB624" s="42"/>
      <c r="AC624" s="42"/>
      <c r="AD624" s="42"/>
      <c r="AE624" s="42"/>
      <c r="AF624" s="42"/>
      <c r="AG624" s="42"/>
      <c r="AH624" s="42"/>
      <c r="AI624" s="42"/>
      <c r="AJ624" s="42"/>
      <c r="AK624" s="43"/>
      <c r="AL624" s="42"/>
      <c r="AM624" s="42"/>
      <c r="AN624" s="42"/>
      <c r="AO624" s="42"/>
      <c r="AP624" s="42"/>
      <c r="AQ624" s="42"/>
      <c r="AR624" s="42"/>
      <c r="AS624" s="42"/>
      <c r="AT624" s="42"/>
      <c r="AU624" s="44"/>
      <c r="AV624" s="45"/>
      <c r="AW624" s="45"/>
      <c r="AX624" s="46"/>
    </row>
    <row r="625" spans="1:50" hidden="1">
      <c r="A625" s="41"/>
      <c r="B625" s="41"/>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c r="AA625" s="42"/>
      <c r="AB625" s="42"/>
      <c r="AC625" s="42"/>
      <c r="AD625" s="42"/>
      <c r="AE625" s="42"/>
      <c r="AF625" s="42"/>
      <c r="AG625" s="42"/>
      <c r="AH625" s="42"/>
      <c r="AI625" s="42"/>
      <c r="AJ625" s="42"/>
      <c r="AK625" s="43"/>
      <c r="AL625" s="42"/>
      <c r="AM625" s="42"/>
      <c r="AN625" s="42"/>
      <c r="AO625" s="42"/>
      <c r="AP625" s="42"/>
      <c r="AQ625" s="42"/>
      <c r="AR625" s="42"/>
      <c r="AS625" s="42"/>
      <c r="AT625" s="42"/>
      <c r="AU625" s="44"/>
      <c r="AV625" s="45"/>
      <c r="AW625" s="45"/>
      <c r="AX625" s="46"/>
    </row>
    <row r="626" spans="1:50" hidden="1">
      <c r="A626" s="41"/>
      <c r="B626" s="41"/>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c r="AA626" s="42"/>
      <c r="AB626" s="42"/>
      <c r="AC626" s="42"/>
      <c r="AD626" s="42"/>
      <c r="AE626" s="42"/>
      <c r="AF626" s="42"/>
      <c r="AG626" s="42"/>
      <c r="AH626" s="42"/>
      <c r="AI626" s="42"/>
      <c r="AJ626" s="42"/>
      <c r="AK626" s="43"/>
      <c r="AL626" s="42"/>
      <c r="AM626" s="42"/>
      <c r="AN626" s="42"/>
      <c r="AO626" s="42"/>
      <c r="AP626" s="42"/>
      <c r="AQ626" s="42"/>
      <c r="AR626" s="42"/>
      <c r="AS626" s="42"/>
      <c r="AT626" s="42"/>
      <c r="AU626" s="44"/>
      <c r="AV626" s="45"/>
      <c r="AW626" s="45"/>
      <c r="AX626" s="46"/>
    </row>
    <row r="627" spans="1:50" hidden="1">
      <c r="A627" s="41"/>
      <c r="B627" s="41"/>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c r="AA627" s="42"/>
      <c r="AB627" s="42"/>
      <c r="AC627" s="42"/>
      <c r="AD627" s="42"/>
      <c r="AE627" s="42"/>
      <c r="AF627" s="42"/>
      <c r="AG627" s="42"/>
      <c r="AH627" s="42"/>
      <c r="AI627" s="42"/>
      <c r="AJ627" s="42"/>
      <c r="AK627" s="43"/>
      <c r="AL627" s="42"/>
      <c r="AM627" s="42"/>
      <c r="AN627" s="42"/>
      <c r="AO627" s="42"/>
      <c r="AP627" s="42"/>
      <c r="AQ627" s="42"/>
      <c r="AR627" s="42"/>
      <c r="AS627" s="42"/>
      <c r="AT627" s="42"/>
      <c r="AU627" s="44"/>
      <c r="AV627" s="45"/>
      <c r="AW627" s="45"/>
      <c r="AX627" s="46"/>
    </row>
    <row r="628" spans="1:50" hidden="1">
      <c r="A628" s="41"/>
      <c r="B628" s="41"/>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c r="AA628" s="42"/>
      <c r="AB628" s="42"/>
      <c r="AC628" s="42"/>
      <c r="AD628" s="42"/>
      <c r="AE628" s="42"/>
      <c r="AF628" s="42"/>
      <c r="AG628" s="42"/>
      <c r="AH628" s="42"/>
      <c r="AI628" s="42"/>
      <c r="AJ628" s="42"/>
      <c r="AK628" s="43"/>
      <c r="AL628" s="42"/>
      <c r="AM628" s="42"/>
      <c r="AN628" s="42"/>
      <c r="AO628" s="42"/>
      <c r="AP628" s="42"/>
      <c r="AQ628" s="42"/>
      <c r="AR628" s="42"/>
      <c r="AS628" s="42"/>
      <c r="AT628" s="42"/>
      <c r="AU628" s="44"/>
      <c r="AV628" s="45"/>
      <c r="AW628" s="45"/>
      <c r="AX628" s="46"/>
    </row>
    <row r="629" spans="1:50" hidden="1">
      <c r="A629" s="41"/>
      <c r="B629" s="41"/>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c r="AA629" s="42"/>
      <c r="AB629" s="42"/>
      <c r="AC629" s="42"/>
      <c r="AD629" s="42"/>
      <c r="AE629" s="42"/>
      <c r="AF629" s="42"/>
      <c r="AG629" s="42"/>
      <c r="AH629" s="42"/>
      <c r="AI629" s="42"/>
      <c r="AJ629" s="42"/>
      <c r="AK629" s="43"/>
      <c r="AL629" s="42"/>
      <c r="AM629" s="42"/>
      <c r="AN629" s="42"/>
      <c r="AO629" s="42"/>
      <c r="AP629" s="42"/>
      <c r="AQ629" s="42"/>
      <c r="AR629" s="42"/>
      <c r="AS629" s="42"/>
      <c r="AT629" s="42"/>
      <c r="AU629" s="44"/>
      <c r="AV629" s="45"/>
      <c r="AW629" s="45"/>
      <c r="AX629" s="46"/>
    </row>
    <row r="630" spans="1:50" hidden="1">
      <c r="A630" s="41"/>
      <c r="B630" s="41"/>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c r="AA630" s="42"/>
      <c r="AB630" s="42"/>
      <c r="AC630" s="42"/>
      <c r="AD630" s="42"/>
      <c r="AE630" s="42"/>
      <c r="AF630" s="42"/>
      <c r="AG630" s="42"/>
      <c r="AH630" s="42"/>
      <c r="AI630" s="42"/>
      <c r="AJ630" s="42"/>
      <c r="AK630" s="43"/>
      <c r="AL630" s="42"/>
      <c r="AM630" s="42"/>
      <c r="AN630" s="42"/>
      <c r="AO630" s="42"/>
      <c r="AP630" s="42"/>
      <c r="AQ630" s="42"/>
      <c r="AR630" s="42"/>
      <c r="AS630" s="42"/>
      <c r="AT630" s="42"/>
      <c r="AU630" s="44"/>
      <c r="AV630" s="45"/>
      <c r="AW630" s="45"/>
      <c r="AX630" s="46"/>
    </row>
  </sheetData>
  <mergeCells count="1217">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54:B554"/>
    <mergeCell ref="C554:L554"/>
    <mergeCell ref="M554:AJ554"/>
    <mergeCell ref="AK554:AP554"/>
    <mergeCell ref="AQ554:AT554"/>
    <mergeCell ref="AU554:AX554"/>
    <mergeCell ref="A553:B553"/>
    <mergeCell ref="C553:L553"/>
    <mergeCell ref="M553:AJ553"/>
    <mergeCell ref="AK553:AP553"/>
    <mergeCell ref="AQ553:AT553"/>
    <mergeCell ref="AU553:AX553"/>
    <mergeCell ref="A552:B552"/>
    <mergeCell ref="C552:L552"/>
    <mergeCell ref="M552:AJ552"/>
    <mergeCell ref="AK552:AP552"/>
    <mergeCell ref="AQ552:AT552"/>
    <mergeCell ref="AU552:AX552"/>
    <mergeCell ref="A551:B551"/>
    <mergeCell ref="C551:L551"/>
    <mergeCell ref="M551:AJ551"/>
    <mergeCell ref="AK551:AP551"/>
    <mergeCell ref="AQ551:AT551"/>
    <mergeCell ref="AU551:AX551"/>
    <mergeCell ref="A550:B550"/>
    <mergeCell ref="C550:L550"/>
    <mergeCell ref="M550:AJ550"/>
    <mergeCell ref="AK550:AP550"/>
    <mergeCell ref="AQ550:AT550"/>
    <mergeCell ref="AU550:AX550"/>
    <mergeCell ref="A549:B549"/>
    <mergeCell ref="C549:L549"/>
    <mergeCell ref="M549:AJ549"/>
    <mergeCell ref="AK549:AP549"/>
    <mergeCell ref="AQ549:AT549"/>
    <mergeCell ref="AU549:AX549"/>
    <mergeCell ref="A548:B548"/>
    <mergeCell ref="C548:L548"/>
    <mergeCell ref="M548:AJ548"/>
    <mergeCell ref="AK548:AP548"/>
    <mergeCell ref="AQ548:AT548"/>
    <mergeCell ref="AU548:AX548"/>
    <mergeCell ref="A547:B547"/>
    <mergeCell ref="C547:L547"/>
    <mergeCell ref="M547:AJ547"/>
    <mergeCell ref="AK547:AP547"/>
    <mergeCell ref="AQ547:AT547"/>
    <mergeCell ref="AU547:AX54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1:K111"/>
    <mergeCell ref="L111:X111"/>
    <mergeCell ref="Y111:AB111"/>
    <mergeCell ref="AC111:AG111"/>
    <mergeCell ref="AH111:AT111"/>
    <mergeCell ref="AU111:AX111"/>
    <mergeCell ref="A76:F107"/>
    <mergeCell ref="A109:F152"/>
    <mergeCell ref="G109:AB109"/>
    <mergeCell ref="AC109:AX109"/>
    <mergeCell ref="G110:K110"/>
    <mergeCell ref="L110:X110"/>
    <mergeCell ref="Y110:AB110"/>
    <mergeCell ref="AC110:AG110"/>
    <mergeCell ref="AH110:AT110"/>
    <mergeCell ref="AU110:AX110"/>
    <mergeCell ref="A71:AX71"/>
    <mergeCell ref="A72:AX72"/>
    <mergeCell ref="A73:AX73"/>
    <mergeCell ref="A74:B74"/>
    <mergeCell ref="C74:J74"/>
    <mergeCell ref="K74:R74"/>
    <mergeCell ref="S74:Z74"/>
    <mergeCell ref="AA74:AH74"/>
    <mergeCell ref="AI74:AP74"/>
    <mergeCell ref="AQ74:AX74"/>
    <mergeCell ref="G114:K114"/>
    <mergeCell ref="L114:X114"/>
    <mergeCell ref="Y114:AB114"/>
    <mergeCell ref="AC114:AG114"/>
    <mergeCell ref="AH114:AT114"/>
    <mergeCell ref="AU114:AX114"/>
    <mergeCell ref="A66:AX66"/>
    <mergeCell ref="A67:AX67"/>
    <mergeCell ref="A68:E68"/>
    <mergeCell ref="F68:AX68"/>
    <mergeCell ref="A69:AX69"/>
    <mergeCell ref="A70:E70"/>
    <mergeCell ref="F70:AX70"/>
    <mergeCell ref="A63:B64"/>
    <mergeCell ref="C63:F63"/>
    <mergeCell ref="G63:AX63"/>
    <mergeCell ref="C64:F64"/>
    <mergeCell ref="G64:AX64"/>
    <mergeCell ref="A65:AX65"/>
    <mergeCell ref="G60:S60"/>
    <mergeCell ref="T60:AF60"/>
    <mergeCell ref="C61:F61"/>
    <mergeCell ref="G61:S61"/>
    <mergeCell ref="T61:AF61"/>
    <mergeCell ref="C62:F62"/>
    <mergeCell ref="G62:S62"/>
    <mergeCell ref="T62:AF62"/>
    <mergeCell ref="AG56:AX58"/>
    <mergeCell ref="C57:AC57"/>
    <mergeCell ref="AD57:AF57"/>
    <mergeCell ref="C58:AC58"/>
    <mergeCell ref="AD58:AF58"/>
    <mergeCell ref="A59:B62"/>
    <mergeCell ref="C59:AC59"/>
    <mergeCell ref="AD59:AF59"/>
    <mergeCell ref="AG59:AX62"/>
    <mergeCell ref="C60:F60"/>
    <mergeCell ref="C54:AC54"/>
    <mergeCell ref="AD54:AF54"/>
    <mergeCell ref="C55:AC55"/>
    <mergeCell ref="AD55:AF55"/>
    <mergeCell ref="A56:B58"/>
    <mergeCell ref="C56:AC56"/>
    <mergeCell ref="AD56:AF56"/>
    <mergeCell ref="A50:B55"/>
    <mergeCell ref="C50:AC50"/>
    <mergeCell ref="AD50:AF50"/>
    <mergeCell ref="AG50:AX55"/>
    <mergeCell ref="C51:AC51"/>
    <mergeCell ref="AD51:AF51"/>
    <mergeCell ref="C52:AC52"/>
    <mergeCell ref="AD52:AF52"/>
    <mergeCell ref="C53:AC53"/>
    <mergeCell ref="AD53:AF53"/>
    <mergeCell ref="A47:B49"/>
    <mergeCell ref="C47:AC47"/>
    <mergeCell ref="AD47:AF47"/>
    <mergeCell ref="AG47:AX49"/>
    <mergeCell ref="C48:AC48"/>
    <mergeCell ref="AD48:AF48"/>
    <mergeCell ref="C49:AC49"/>
    <mergeCell ref="AD49:AF49"/>
    <mergeCell ref="C43:K43"/>
    <mergeCell ref="L43:Q43"/>
    <mergeCell ref="R43:W43"/>
    <mergeCell ref="X43:AX43"/>
    <mergeCell ref="A45:AX45"/>
    <mergeCell ref="C46:AC46"/>
    <mergeCell ref="AD46:AF46"/>
    <mergeCell ref="AG46:AX46"/>
    <mergeCell ref="C41:K41"/>
    <mergeCell ref="L41:Q41"/>
    <mergeCell ref="R41:W41"/>
    <mergeCell ref="X41:AX41"/>
    <mergeCell ref="C42:K42"/>
    <mergeCell ref="L42:Q42"/>
    <mergeCell ref="R42:W42"/>
    <mergeCell ref="X42:AX42"/>
    <mergeCell ref="A36:B43"/>
    <mergeCell ref="A33:F35"/>
    <mergeCell ref="G33:X33"/>
    <mergeCell ref="Y33:AA33"/>
    <mergeCell ref="AB33:AD33"/>
    <mergeCell ref="AE33:AI33"/>
    <mergeCell ref="AJ33:AN33"/>
    <mergeCell ref="AO33:AS33"/>
    <mergeCell ref="A24:F32"/>
    <mergeCell ref="C39:K39"/>
    <mergeCell ref="L39:Q39"/>
    <mergeCell ref="R39:W39"/>
    <mergeCell ref="X39:AX39"/>
    <mergeCell ref="C40:K40"/>
    <mergeCell ref="L40:Q40"/>
    <mergeCell ref="R40:W40"/>
    <mergeCell ref="X40:AX40"/>
    <mergeCell ref="L37:Q37"/>
    <mergeCell ref="R37:W37"/>
    <mergeCell ref="X37:AX37"/>
    <mergeCell ref="C38:K38"/>
    <mergeCell ref="L38:Q38"/>
    <mergeCell ref="R38:W38"/>
    <mergeCell ref="X38:AX38"/>
    <mergeCell ref="AE35:AI35"/>
    <mergeCell ref="AJ35:AN35"/>
    <mergeCell ref="AO35:AS35"/>
    <mergeCell ref="AT35:AX35"/>
    <mergeCell ref="C36:K36"/>
    <mergeCell ref="L36:Q36"/>
    <mergeCell ref="R36:W36"/>
    <mergeCell ref="X36:AX36"/>
    <mergeCell ref="C37:K37"/>
    <mergeCell ref="AT33:AX33"/>
    <mergeCell ref="G34:X35"/>
    <mergeCell ref="Y34:AA34"/>
    <mergeCell ref="AB34:AD34"/>
    <mergeCell ref="AE34:AI34"/>
    <mergeCell ref="AJ34:AN34"/>
    <mergeCell ref="AO34:AS34"/>
    <mergeCell ref="AT34:AX34"/>
    <mergeCell ref="Y35:AA35"/>
    <mergeCell ref="AB35:AD35"/>
    <mergeCell ref="AJ32:AN32"/>
    <mergeCell ref="AO32:AS32"/>
    <mergeCell ref="AT32:AX32"/>
    <mergeCell ref="G27:X28"/>
    <mergeCell ref="Y27:AA27"/>
    <mergeCell ref="AE27:AI27"/>
    <mergeCell ref="AJ27:AN27"/>
    <mergeCell ref="AO27:AS27"/>
    <mergeCell ref="AT27:AX27"/>
    <mergeCell ref="Y28:AA28"/>
    <mergeCell ref="AE28:AI28"/>
    <mergeCell ref="AJ24:AN24"/>
    <mergeCell ref="AE26:AI26"/>
    <mergeCell ref="AJ26:AN26"/>
    <mergeCell ref="AJ28:AN28"/>
    <mergeCell ref="AJ30:AN30"/>
    <mergeCell ref="AO30:AS30"/>
    <mergeCell ref="AT30:AX30"/>
    <mergeCell ref="G31:X32"/>
    <mergeCell ref="Y31:AA31"/>
    <mergeCell ref="AE31:AI31"/>
    <mergeCell ref="AJ31:AN31"/>
    <mergeCell ref="AO31:AS31"/>
    <mergeCell ref="AT31:AX31"/>
    <mergeCell ref="Y32:AA32"/>
    <mergeCell ref="AE32:AI32"/>
    <mergeCell ref="AO28:AS28"/>
    <mergeCell ref="AT28:AX28"/>
    <mergeCell ref="G29:X30"/>
    <mergeCell ref="Y29:AA29"/>
    <mergeCell ref="AE29:AI29"/>
    <mergeCell ref="AJ29:AN29"/>
    <mergeCell ref="AO29:AS29"/>
    <mergeCell ref="AT29:AX29"/>
    <mergeCell ref="Y30:AA30"/>
    <mergeCell ref="AE30:AI30"/>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6:AS26"/>
    <mergeCell ref="AT26:AX26"/>
    <mergeCell ref="AO24:AS24"/>
    <mergeCell ref="AT24:AX24"/>
    <mergeCell ref="G25:X26"/>
    <mergeCell ref="Y25:AA25"/>
    <mergeCell ref="AB25:AD32"/>
    <mergeCell ref="AE25:AI25"/>
    <mergeCell ref="AJ25:AN25"/>
    <mergeCell ref="AO25:AS25"/>
    <mergeCell ref="AT25:AX25"/>
    <mergeCell ref="Y26:AA26"/>
    <mergeCell ref="G24:X24"/>
    <mergeCell ref="Y24:AA24"/>
    <mergeCell ref="AB24:AD24"/>
    <mergeCell ref="AE24:AI24"/>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A600:B600"/>
    <mergeCell ref="C600:L600"/>
    <mergeCell ref="M600:AJ600"/>
    <mergeCell ref="AK600:AP600"/>
    <mergeCell ref="AQ600:AT600"/>
    <mergeCell ref="AU600:AX600"/>
    <mergeCell ref="A601:B601"/>
    <mergeCell ref="C601:L601"/>
    <mergeCell ref="M601:AJ601"/>
    <mergeCell ref="AK601:AP601"/>
    <mergeCell ref="AQ601:AT601"/>
    <mergeCell ref="AU601:AX601"/>
    <mergeCell ref="A602:B602"/>
    <mergeCell ref="C602:L602"/>
    <mergeCell ref="M602:AJ602"/>
    <mergeCell ref="AK602:AP602"/>
    <mergeCell ref="AQ602:AT602"/>
    <mergeCell ref="AU602:AX602"/>
    <mergeCell ref="A603:B603"/>
    <mergeCell ref="C603:L603"/>
    <mergeCell ref="M603:AJ603"/>
    <mergeCell ref="AK603:AP603"/>
    <mergeCell ref="AQ603:AT603"/>
    <mergeCell ref="AU603:AX603"/>
    <mergeCell ref="A604:B604"/>
    <mergeCell ref="C604:L604"/>
    <mergeCell ref="M604:AJ604"/>
    <mergeCell ref="AK604:AP604"/>
    <mergeCell ref="AQ604:AT604"/>
    <mergeCell ref="AU604:AX604"/>
    <mergeCell ref="A605:B605"/>
    <mergeCell ref="C605:L605"/>
    <mergeCell ref="M605:AJ605"/>
    <mergeCell ref="AK605:AP605"/>
    <mergeCell ref="AQ605:AT605"/>
    <mergeCell ref="AU605:AX605"/>
    <mergeCell ref="A606:B606"/>
    <mergeCell ref="C606:L606"/>
    <mergeCell ref="M606:AJ606"/>
    <mergeCell ref="AK606:AP606"/>
    <mergeCell ref="AQ606:AT606"/>
    <mergeCell ref="AU606:AX606"/>
    <mergeCell ref="A607:B607"/>
    <mergeCell ref="C607:L607"/>
    <mergeCell ref="M607:AJ607"/>
    <mergeCell ref="AK607:AP607"/>
    <mergeCell ref="AQ607:AT607"/>
    <mergeCell ref="AU607:AX607"/>
    <mergeCell ref="A608:B608"/>
    <mergeCell ref="C608:L608"/>
    <mergeCell ref="M608:AJ608"/>
    <mergeCell ref="AK608:AP608"/>
    <mergeCell ref="AQ608:AT608"/>
    <mergeCell ref="AU608:AX608"/>
    <mergeCell ref="A609:B609"/>
    <mergeCell ref="C609:L609"/>
    <mergeCell ref="M609:AJ609"/>
    <mergeCell ref="AK609:AP609"/>
    <mergeCell ref="AQ609:AT609"/>
    <mergeCell ref="AU609:AX609"/>
    <mergeCell ref="A610:B610"/>
    <mergeCell ref="C610:L610"/>
    <mergeCell ref="M610:AJ610"/>
    <mergeCell ref="AK610:AP610"/>
    <mergeCell ref="AQ610:AT610"/>
    <mergeCell ref="AU610:AX610"/>
    <mergeCell ref="A611:B611"/>
    <mergeCell ref="C611:L611"/>
    <mergeCell ref="M611:AJ611"/>
    <mergeCell ref="AK611:AP611"/>
    <mergeCell ref="AQ611:AT611"/>
    <mergeCell ref="AU611:AX611"/>
    <mergeCell ref="A612:B612"/>
    <mergeCell ref="C612:L612"/>
    <mergeCell ref="M612:AJ612"/>
    <mergeCell ref="AK612:AP612"/>
    <mergeCell ref="AQ612:AT612"/>
    <mergeCell ref="AU612:AX612"/>
    <mergeCell ref="A613:B613"/>
    <mergeCell ref="C613:L613"/>
    <mergeCell ref="M613:AJ613"/>
    <mergeCell ref="AK613:AP613"/>
    <mergeCell ref="AQ613:AT613"/>
    <mergeCell ref="AU613:AX613"/>
    <mergeCell ref="A614:B614"/>
    <mergeCell ref="C614:L614"/>
    <mergeCell ref="M614:AJ614"/>
    <mergeCell ref="AK614:AP614"/>
    <mergeCell ref="AQ614:AT614"/>
    <mergeCell ref="AU614:AX614"/>
    <mergeCell ref="A615:B615"/>
    <mergeCell ref="C615:L615"/>
    <mergeCell ref="M615:AJ615"/>
    <mergeCell ref="AK615:AP615"/>
    <mergeCell ref="AQ615:AT615"/>
    <mergeCell ref="AU615:AX615"/>
    <mergeCell ref="A616:B616"/>
    <mergeCell ref="C616:L616"/>
    <mergeCell ref="M616:AJ616"/>
    <mergeCell ref="AK616:AP616"/>
    <mergeCell ref="AQ616:AT616"/>
    <mergeCell ref="AU616:AX616"/>
    <mergeCell ref="A617:B617"/>
    <mergeCell ref="C617:L617"/>
    <mergeCell ref="M617:AJ617"/>
    <mergeCell ref="AK617:AP617"/>
    <mergeCell ref="AQ617:AT617"/>
    <mergeCell ref="AU617:AX617"/>
    <mergeCell ref="A618:B618"/>
    <mergeCell ref="C618:L618"/>
    <mergeCell ref="M618:AJ618"/>
    <mergeCell ref="AK618:AP618"/>
    <mergeCell ref="AQ618:AT618"/>
    <mergeCell ref="AU618:AX618"/>
    <mergeCell ref="A619:B619"/>
    <mergeCell ref="C619:L619"/>
    <mergeCell ref="M619:AJ619"/>
    <mergeCell ref="AK619:AP619"/>
    <mergeCell ref="AQ619:AT619"/>
    <mergeCell ref="AU619:AX619"/>
    <mergeCell ref="A620:B620"/>
    <mergeCell ref="C620:L620"/>
    <mergeCell ref="M620:AJ620"/>
    <mergeCell ref="AK620:AP620"/>
    <mergeCell ref="AQ620:AT620"/>
    <mergeCell ref="AU620:AX620"/>
    <mergeCell ref="A621:B621"/>
    <mergeCell ref="C621:L621"/>
    <mergeCell ref="M621:AJ621"/>
    <mergeCell ref="AK621:AP621"/>
    <mergeCell ref="AQ621:AT621"/>
    <mergeCell ref="AU621:AX621"/>
    <mergeCell ref="A622:B622"/>
    <mergeCell ref="C622:L622"/>
    <mergeCell ref="M622:AJ622"/>
    <mergeCell ref="AK622:AP622"/>
    <mergeCell ref="AQ622:AT622"/>
    <mergeCell ref="AU622:AX622"/>
    <mergeCell ref="A623:B623"/>
    <mergeCell ref="C623:L623"/>
    <mergeCell ref="M623:AJ623"/>
    <mergeCell ref="AK623:AP623"/>
    <mergeCell ref="AQ623:AT623"/>
    <mergeCell ref="AU623:AX623"/>
    <mergeCell ref="A624:B624"/>
    <mergeCell ref="C624:L624"/>
    <mergeCell ref="M624:AJ624"/>
    <mergeCell ref="AK624:AP624"/>
    <mergeCell ref="AQ624:AT624"/>
    <mergeCell ref="AU624:AX624"/>
    <mergeCell ref="A625:B625"/>
    <mergeCell ref="C625:L625"/>
    <mergeCell ref="M625:AJ625"/>
    <mergeCell ref="AK625:AP625"/>
    <mergeCell ref="AQ625:AT625"/>
    <mergeCell ref="AU625:AX625"/>
    <mergeCell ref="A626:B626"/>
    <mergeCell ref="C626:L626"/>
    <mergeCell ref="M626:AJ626"/>
    <mergeCell ref="AK626:AP626"/>
    <mergeCell ref="AQ626:AT626"/>
    <mergeCell ref="AU626:AX626"/>
    <mergeCell ref="A630:B630"/>
    <mergeCell ref="C630:L630"/>
    <mergeCell ref="M630:AJ630"/>
    <mergeCell ref="AK630:AP630"/>
    <mergeCell ref="AQ630:AT630"/>
    <mergeCell ref="AU630:AX630"/>
    <mergeCell ref="A627:B627"/>
    <mergeCell ref="C627:L627"/>
    <mergeCell ref="M627:AJ627"/>
    <mergeCell ref="AK627:AP627"/>
    <mergeCell ref="AQ627:AT627"/>
    <mergeCell ref="AU627:AX627"/>
    <mergeCell ref="A628:B628"/>
    <mergeCell ref="C628:L628"/>
    <mergeCell ref="M628:AJ628"/>
    <mergeCell ref="AK628:AP628"/>
    <mergeCell ref="AQ628:AT628"/>
    <mergeCell ref="AU628:AX628"/>
    <mergeCell ref="A629:B629"/>
    <mergeCell ref="C629:L629"/>
    <mergeCell ref="M629:AJ629"/>
    <mergeCell ref="AK629:AP629"/>
    <mergeCell ref="AQ629:AT629"/>
    <mergeCell ref="AU629:AX629"/>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&amp;R事業番号103</oddHeader>
  </headerFooter>
  <rowBreaks count="2" manualBreakCount="2">
    <brk id="44"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103</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2014-08-08T13:36:13Z</cp:lastPrinted>
  <dcterms:created xsi:type="dcterms:W3CDTF">2014-06-25T05:03:21Z</dcterms:created>
  <dcterms:modified xsi:type="dcterms:W3CDTF">2014-08-20T05:52:09Z</dcterms:modified>
</cp:coreProperties>
</file>