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0" yWindow="1950" windowWidth="19410" windowHeight="3690"/>
  </bookViews>
  <sheets>
    <sheet name="一覧表（各府省公表用）" sheetId="22" r:id="rId1"/>
  </sheets>
  <definedNames>
    <definedName name="_xlnm._FilterDatabase" localSheetId="0">'一覧表（各府省公表用）'!$A$5:$O$28</definedName>
    <definedName name="_xlnm.Print_Area" localSheetId="0">'一覧表（各府省公表用）'!$A$1:$P$28</definedName>
    <definedName name="_xlnm.Print_Titles" localSheetId="0">'一覧表（各府省公表用）'!$A:$D,'一覧表（各府省公表用）'!$2:$5</definedName>
  </definedNames>
  <calcPr calcId="152511"/>
</workbook>
</file>

<file path=xl/calcChain.xml><?xml version="1.0" encoding="utf-8"?>
<calcChain xmlns="http://schemas.openxmlformats.org/spreadsheetml/2006/main">
  <c r="K6" i="22"/>
  <c r="K7"/>
  <c r="K8"/>
  <c r="K9"/>
  <c r="K11"/>
  <c r="K12"/>
  <c r="I13"/>
  <c r="J13"/>
  <c r="K15"/>
  <c r="K16"/>
  <c r="K17"/>
  <c r="K18"/>
  <c r="K19"/>
  <c r="K20"/>
  <c r="K26"/>
</calcChain>
</file>

<file path=xl/sharedStrings.xml><?xml version="1.0" encoding="utf-8"?>
<sst xmlns="http://schemas.openxmlformats.org/spreadsheetml/2006/main" count="168" uniqueCount="106">
  <si>
    <t>法人名</t>
    <rPh sb="0" eb="2">
      <t>ホウジン</t>
    </rPh>
    <rPh sb="2" eb="3">
      <t>メイ</t>
    </rPh>
    <phoneticPr fontId="1"/>
  </si>
  <si>
    <t>基金
番号</t>
    <rPh sb="0" eb="2">
      <t>キキン</t>
    </rPh>
    <rPh sb="3" eb="5">
      <t>バンゴウ</t>
    </rPh>
    <phoneticPr fontId="1"/>
  </si>
  <si>
    <t>基金事業名</t>
    <rPh sb="0" eb="2">
      <t>キキン</t>
    </rPh>
    <rPh sb="2" eb="4">
      <t>ジギョウ</t>
    </rPh>
    <rPh sb="4" eb="5">
      <t>メイ</t>
    </rPh>
    <phoneticPr fontId="1"/>
  </si>
  <si>
    <t>基金名</t>
    <rPh sb="0" eb="2">
      <t>キキン</t>
    </rPh>
    <rPh sb="2" eb="3">
      <t>メイ</t>
    </rPh>
    <phoneticPr fontId="1"/>
  </si>
  <si>
    <t>府省名</t>
    <rPh sb="0" eb="2">
      <t>フショウ</t>
    </rPh>
    <rPh sb="2" eb="3">
      <t>メイ</t>
    </rPh>
    <phoneticPr fontId="1"/>
  </si>
  <si>
    <t>債務保証事業</t>
    <rPh sb="0" eb="2">
      <t>サイム</t>
    </rPh>
    <rPh sb="2" eb="4">
      <t>ホショウ</t>
    </rPh>
    <rPh sb="4" eb="6">
      <t>ジギョウ</t>
    </rPh>
    <phoneticPr fontId="1"/>
  </si>
  <si>
    <t>（一財）建設業振興基金</t>
    <rPh sb="1" eb="2">
      <t>イチ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</si>
  <si>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建設業と地域の元気回復基金</t>
    <rPh sb="0" eb="3">
      <t>ケンセツギョウ</t>
    </rPh>
    <rPh sb="4" eb="6">
      <t>チイキ</t>
    </rPh>
    <rPh sb="7" eb="9">
      <t>ゲンキ</t>
    </rPh>
    <rPh sb="9" eb="11">
      <t>カイフク</t>
    </rPh>
    <rPh sb="11" eb="13">
      <t>キキン</t>
    </rPh>
    <phoneticPr fontId="1"/>
  </si>
  <si>
    <t>建設業債権保全基金</t>
    <rPh sb="0" eb="3">
      <t>ケンセツギョウ</t>
    </rPh>
    <rPh sb="3" eb="5">
      <t>サイケン</t>
    </rPh>
    <rPh sb="5" eb="7">
      <t>ホゼン</t>
    </rPh>
    <rPh sb="7" eb="9">
      <t>キキン</t>
    </rPh>
    <phoneticPr fontId="1"/>
  </si>
  <si>
    <t>下請債権保全支援事業</t>
    <rPh sb="0" eb="2">
      <t>シタウ</t>
    </rPh>
    <rPh sb="2" eb="4">
      <t>サイケン</t>
    </rPh>
    <rPh sb="4" eb="6">
      <t>ホゼン</t>
    </rPh>
    <rPh sb="6" eb="8">
      <t>シエン</t>
    </rPh>
    <rPh sb="8" eb="10">
      <t>ジギョウ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</si>
  <si>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</si>
  <si>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</si>
  <si>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（一社）環境不動産普及促進機構</t>
    <rPh sb="4" eb="6">
      <t>カンキョウ</t>
    </rPh>
    <rPh sb="6" eb="9">
      <t>フドウサン</t>
    </rPh>
    <rPh sb="9" eb="11">
      <t>フキュウ</t>
    </rPh>
    <rPh sb="11" eb="13">
      <t>ソクシン</t>
    </rPh>
    <rPh sb="13" eb="15">
      <t>キコウ</t>
    </rPh>
    <phoneticPr fontId="1"/>
  </si>
  <si>
    <t>民間都市再生基金</t>
    <rPh sb="0" eb="2">
      <t>ミンカン</t>
    </rPh>
    <rPh sb="2" eb="4">
      <t>トシ</t>
    </rPh>
    <rPh sb="4" eb="6">
      <t>サイセイ</t>
    </rPh>
    <rPh sb="6" eb="8">
      <t>キキン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</si>
  <si>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</si>
  <si>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</si>
  <si>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</si>
  <si>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</si>
  <si>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</si>
  <si>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</si>
  <si>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</si>
  <si>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</si>
  <si>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</si>
  <si>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</si>
  <si>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住宅循環円滑化保証基金</t>
    <rPh sb="0" eb="2">
      <t>ジュウタク</t>
    </rPh>
    <rPh sb="2" eb="4">
      <t>ジュンカン</t>
    </rPh>
    <rPh sb="4" eb="7">
      <t>エンカツカ</t>
    </rPh>
    <rPh sb="7" eb="9">
      <t>ホショウ</t>
    </rPh>
    <rPh sb="9" eb="11">
      <t>キキン</t>
    </rPh>
    <phoneticPr fontId="1"/>
  </si>
  <si>
    <t>（公財）日本賃貸住宅管理協会</t>
    <rPh sb="1" eb="2">
      <t>コウ</t>
    </rPh>
    <rPh sb="2" eb="3">
      <t>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</si>
  <si>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</si>
  <si>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住宅市場安定化対策給付基金</t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</si>
  <si>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</si>
  <si>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</si>
  <si>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</si>
  <si>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</si>
  <si>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</si>
  <si>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7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</si>
  <si>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9"/>
  </si>
  <si>
    <t>国土交通省</t>
    <rPh sb="0" eb="2">
      <t>コクド</t>
    </rPh>
    <rPh sb="2" eb="5">
      <t>コウツウショウ</t>
    </rPh>
    <phoneticPr fontId="1"/>
  </si>
  <si>
    <t>国土交通省
環境省</t>
    <rPh sb="0" eb="2">
      <t>コクド</t>
    </rPh>
    <rPh sb="2" eb="5">
      <t>コウツウショウ</t>
    </rPh>
    <rPh sb="6" eb="9">
      <t>カンキョウショウ</t>
    </rPh>
    <phoneticPr fontId="1"/>
  </si>
  <si>
    <t>26-011</t>
  </si>
  <si>
    <t>26-012</t>
  </si>
  <si>
    <t>26-013</t>
  </si>
  <si>
    <t>26-014</t>
  </si>
  <si>
    <t>26-015</t>
  </si>
  <si>
    <t>26-017</t>
  </si>
  <si>
    <t>経済産業省
国土交通省
環境省</t>
    <rPh sb="0" eb="2">
      <t>ケイザイ</t>
    </rPh>
    <rPh sb="2" eb="5">
      <t>サンギョウショウ</t>
    </rPh>
    <rPh sb="6" eb="8">
      <t>コクド</t>
    </rPh>
    <rPh sb="8" eb="11">
      <t>コウツウショウ</t>
    </rPh>
    <rPh sb="12" eb="15">
      <t>カンキョウショウ</t>
    </rPh>
    <phoneticPr fontId="1"/>
  </si>
  <si>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</si>
  <si>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</si>
  <si>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取り崩し型</t>
    <rPh sb="0" eb="1">
      <t>ト</t>
    </rPh>
    <rPh sb="2" eb="3">
      <t>クズ</t>
    </rPh>
    <rPh sb="4" eb="5">
      <t>ガタ</t>
    </rPh>
    <phoneticPr fontId="1"/>
  </si>
  <si>
    <t>補助</t>
    <rPh sb="0" eb="2">
      <t>ホジョ</t>
    </rPh>
    <phoneticPr fontId="1"/>
  </si>
  <si>
    <t>債務保証</t>
    <rPh sb="0" eb="2">
      <t>サイム</t>
    </rPh>
    <rPh sb="2" eb="4">
      <t>ホショウ</t>
    </rPh>
    <phoneticPr fontId="1"/>
  </si>
  <si>
    <t>貸付</t>
    <rPh sb="0" eb="2">
      <t>カシツケ</t>
    </rPh>
    <phoneticPr fontId="1"/>
  </si>
  <si>
    <t>利子助成、補給
補助</t>
    <rPh sb="0" eb="2">
      <t>リシ</t>
    </rPh>
    <rPh sb="2" eb="4">
      <t>ジョセイ</t>
    </rPh>
    <rPh sb="5" eb="7">
      <t>ホキュウ</t>
    </rPh>
    <rPh sb="8" eb="10">
      <t>ホジョ</t>
    </rPh>
    <phoneticPr fontId="1"/>
  </si>
  <si>
    <t>補助
補てん</t>
    <rPh sb="0" eb="2">
      <t>ホジョ</t>
    </rPh>
    <rPh sb="3" eb="4">
      <t>ホ</t>
    </rPh>
    <phoneticPr fontId="1"/>
  </si>
  <si>
    <t>回転型</t>
    <rPh sb="0" eb="3">
      <t>カイテンガタ</t>
    </rPh>
    <phoneticPr fontId="1"/>
  </si>
  <si>
    <t>保有型</t>
    <rPh sb="0" eb="2">
      <t>ホユウ</t>
    </rPh>
    <rPh sb="2" eb="3">
      <t>ガタ</t>
    </rPh>
    <phoneticPr fontId="1"/>
  </si>
  <si>
    <t>出資</t>
    <rPh sb="0" eb="2">
      <t>シュッシ</t>
    </rPh>
    <phoneticPr fontId="1"/>
  </si>
  <si>
    <t>経済産業省
国土交通省</t>
    <rPh sb="0" eb="2">
      <t>ケイザイ</t>
    </rPh>
    <rPh sb="2" eb="5">
      <t>サンギョウショウ</t>
    </rPh>
    <rPh sb="6" eb="8">
      <t>コクド</t>
    </rPh>
    <rPh sb="8" eb="11">
      <t>コウツウショウ</t>
    </rPh>
    <phoneticPr fontId="1"/>
  </si>
  <si>
    <t>貸付
その他</t>
    <rPh sb="0" eb="2">
      <t>カシツケ</t>
    </rPh>
    <rPh sb="5" eb="6">
      <t>タ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</si>
  <si>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</si>
  <si>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取り崩し型
保有型</t>
    <rPh sb="0" eb="1">
      <t>ト</t>
    </rPh>
    <rPh sb="2" eb="3">
      <t>クズ</t>
    </rPh>
    <rPh sb="4" eb="5">
      <t>ガタ</t>
    </rPh>
    <rPh sb="6" eb="8">
      <t>ホユウ</t>
    </rPh>
    <rPh sb="8" eb="9">
      <t>ガタ</t>
    </rPh>
    <phoneticPr fontId="1"/>
  </si>
  <si>
    <t>（単位：百万円）</t>
    <rPh sb="1" eb="3">
      <t>タンイ</t>
    </rPh>
    <rPh sb="4" eb="7">
      <t>ヒャクマンエン</t>
    </rPh>
    <phoneticPr fontId="1"/>
  </si>
  <si>
    <t>26-008</t>
    <phoneticPr fontId="1"/>
  </si>
  <si>
    <t>26-001</t>
    <phoneticPr fontId="1"/>
  </si>
  <si>
    <t>基金シート
番号</t>
    <rPh sb="0" eb="2">
      <t>キキン</t>
    </rPh>
    <rPh sb="6" eb="8">
      <t>バンゴウ</t>
    </rPh>
    <phoneticPr fontId="1"/>
  </si>
  <si>
    <t>経26-002
国26-016
環26-014</t>
    <rPh sb="8" eb="9">
      <t>コク</t>
    </rPh>
    <rPh sb="16" eb="17">
      <t>ワ</t>
    </rPh>
    <phoneticPr fontId="1"/>
  </si>
  <si>
    <t>経26-003
国26-021</t>
    <rPh sb="0" eb="1">
      <t>キョウ</t>
    </rPh>
    <rPh sb="8" eb="9">
      <t>コク</t>
    </rPh>
    <phoneticPr fontId="1"/>
  </si>
  <si>
    <t>国26-007
環26-015</t>
    <rPh sb="0" eb="1">
      <t>コク</t>
    </rPh>
    <rPh sb="8" eb="9">
      <t>ワ</t>
    </rPh>
    <phoneticPr fontId="1"/>
  </si>
  <si>
    <t>民間都市再生基金事業</t>
    <rPh sb="0" eb="2">
      <t>ミンカン</t>
    </rPh>
    <rPh sb="2" eb="4">
      <t>トシ</t>
    </rPh>
    <rPh sb="4" eb="6">
      <t>サイセイ</t>
    </rPh>
    <rPh sb="6" eb="8">
      <t>キキン</t>
    </rPh>
    <rPh sb="8" eb="10">
      <t>ジギョウ</t>
    </rPh>
    <phoneticPr fontId="1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</si>
  <si>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</si>
  <si>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26-002</t>
    <phoneticPr fontId="1"/>
  </si>
  <si>
    <t>26-003</t>
    <phoneticPr fontId="1"/>
  </si>
  <si>
    <t>信用・指導基金</t>
    <rPh sb="0" eb="2">
      <t>シンヨウ</t>
    </rPh>
    <rPh sb="3" eb="5">
      <t>シドウ</t>
    </rPh>
    <rPh sb="5" eb="7">
      <t>キキン</t>
    </rPh>
    <phoneticPr fontId="1"/>
  </si>
  <si>
    <t>債務保証
補助
調査等</t>
    <rPh sb="0" eb="2">
      <t>サイム</t>
    </rPh>
    <rPh sb="2" eb="4">
      <t>ホショウ</t>
    </rPh>
    <rPh sb="5" eb="7">
      <t>ホジョ</t>
    </rPh>
    <rPh sb="8" eb="10">
      <t>チョウサ</t>
    </rPh>
    <rPh sb="10" eb="11">
      <t>トウ</t>
    </rPh>
    <phoneticPr fontId="1"/>
  </si>
  <si>
    <t>（公財）不動産流通近代化センター</t>
    <rPh sb="1" eb="2">
      <t>コウ</t>
    </rPh>
    <rPh sb="2" eb="3">
      <t>ザイ</t>
    </rPh>
    <rPh sb="4" eb="7">
      <t>フドウサン</t>
    </rPh>
    <rPh sb="7" eb="9">
      <t>リュウツウ</t>
    </rPh>
    <rPh sb="9" eb="12">
      <t>キンダイカ</t>
    </rPh>
    <phoneticPr fontId="1"/>
  </si>
  <si>
    <t>建設業安定化基金</t>
    <rPh sb="0" eb="3">
      <t>ケンセツギョウ</t>
    </rPh>
    <rPh sb="3" eb="6">
      <t>アンテイカ</t>
    </rPh>
    <rPh sb="6" eb="8">
      <t>キキン</t>
    </rPh>
    <phoneticPr fontId="1"/>
  </si>
  <si>
    <t>下請セーフティネット債務保証事業</t>
    <rPh sb="0" eb="2">
      <t>シタウ</t>
    </rPh>
    <rPh sb="10" eb="12">
      <t>サイム</t>
    </rPh>
    <rPh sb="12" eb="14">
      <t>ホショウ</t>
    </rPh>
    <rPh sb="14" eb="16">
      <t>ジギョウ</t>
    </rPh>
    <phoneticPr fontId="1"/>
  </si>
  <si>
    <t>（一財）建設業振興基金</t>
    <rPh sb="1" eb="2">
      <t>イッ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</si>
  <si>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債務保証
補助</t>
    <rPh sb="0" eb="2">
      <t>サイム</t>
    </rPh>
    <rPh sb="2" eb="4">
      <t>ホショウ</t>
    </rPh>
    <rPh sb="5" eb="7">
      <t>ホジョ</t>
    </rPh>
    <phoneticPr fontId="1"/>
  </si>
  <si>
    <t>建設業金融円滑化基金</t>
    <rPh sb="0" eb="3">
      <t>ケンセツギョウ</t>
    </rPh>
    <rPh sb="3" eb="5">
      <t>キンユウ</t>
    </rPh>
    <rPh sb="5" eb="8">
      <t>エンカツカ</t>
    </rPh>
    <rPh sb="8" eb="10">
      <t>キキン</t>
    </rPh>
    <phoneticPr fontId="1"/>
  </si>
  <si>
    <t>地域建設業経営強化融資制度
建設業災害対応金融支援事業</t>
    <rPh sb="0" eb="2">
      <t>チイキ</t>
    </rPh>
    <rPh sb="2" eb="5">
      <t>ケンセツギョウ</t>
    </rPh>
    <rPh sb="5" eb="7">
      <t>ケイエイ</t>
    </rPh>
    <rPh sb="7" eb="9">
      <t>キョウカ</t>
    </rPh>
    <rPh sb="9" eb="11">
      <t>ユウシ</t>
    </rPh>
    <rPh sb="11" eb="13">
      <t>セイド</t>
    </rPh>
    <rPh sb="14" eb="17">
      <t>ケンセツギョウ</t>
    </rPh>
    <rPh sb="17" eb="19">
      <t>サイガイ</t>
    </rPh>
    <rPh sb="19" eb="21">
      <t>タイオウ</t>
    </rPh>
    <rPh sb="21" eb="23">
      <t>キンユウ</t>
    </rPh>
    <rPh sb="23" eb="25">
      <t>シエン</t>
    </rPh>
    <rPh sb="25" eb="27">
      <t>ジギョウ</t>
    </rPh>
    <phoneticPr fontId="1"/>
  </si>
  <si>
    <t>26-004</t>
    <phoneticPr fontId="1"/>
  </si>
  <si>
    <t>26-005</t>
    <phoneticPr fontId="1"/>
  </si>
  <si>
    <t>26-006</t>
    <phoneticPr fontId="1"/>
  </si>
  <si>
    <t>26-018</t>
    <phoneticPr fontId="1"/>
  </si>
  <si>
    <t>26-009</t>
    <phoneticPr fontId="1"/>
  </si>
  <si>
    <t>26-010</t>
    <phoneticPr fontId="1"/>
  </si>
  <si>
    <t>26-019</t>
    <phoneticPr fontId="1"/>
  </si>
  <si>
    <t>26-020</t>
    <phoneticPr fontId="1"/>
  </si>
  <si>
    <t>－</t>
    <phoneticPr fontId="1"/>
  </si>
  <si>
    <t>環境対応住宅普及促進基金</t>
  </si>
  <si>
    <t>環境対応住宅普及促進事業</t>
  </si>
  <si>
    <t>環境対応車普及促進基金</t>
  </si>
  <si>
    <t>環境対応車普及促進事業</t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</si>
  <si>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</si>
  <si>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</si>
  <si>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既返納額
（9月末時点）</t>
    <rPh sb="0" eb="1">
      <t>キ</t>
    </rPh>
    <rPh sb="1" eb="4">
      <t>ヘンノウガク</t>
    </rPh>
    <rPh sb="9" eb="11">
      <t>ジテン</t>
    </rPh>
    <phoneticPr fontId="1"/>
  </si>
  <si>
    <t>返納予定額
（10月以降）</t>
    <rPh sb="0" eb="2">
      <t>ヘンノウ</t>
    </rPh>
    <rPh sb="2" eb="4">
      <t>ヨテイ</t>
    </rPh>
    <rPh sb="4" eb="5">
      <t>ガク</t>
    </rPh>
    <rPh sb="10" eb="12">
      <t>イコウ</t>
    </rPh>
    <phoneticPr fontId="1"/>
  </si>
  <si>
    <t>27年度以降
返納見込み額</t>
    <rPh sb="7" eb="9">
      <t>ヘンノウ</t>
    </rPh>
    <rPh sb="9" eb="11">
      <t>ミコ</t>
    </rPh>
    <rPh sb="12" eb="13">
      <t>ガク</t>
    </rPh>
    <phoneticPr fontId="1"/>
  </si>
  <si>
    <t>25年度末
基金残高
（ａ）</t>
    <rPh sb="2" eb="5">
      <t>ネンドマツ</t>
    </rPh>
    <rPh sb="6" eb="8">
      <t>キキン</t>
    </rPh>
    <rPh sb="8" eb="10">
      <t>ザンダカ</t>
    </rPh>
    <phoneticPr fontId="1"/>
  </si>
  <si>
    <t>26年度
収入額
見込み
（ｂ)</t>
    <rPh sb="5" eb="7">
      <t>シュウニュウ</t>
    </rPh>
    <rPh sb="7" eb="8">
      <t>ガク</t>
    </rPh>
    <phoneticPr fontId="1"/>
  </si>
  <si>
    <t>26年度
事業費等
見込み
（ｃ)</t>
    <rPh sb="5" eb="7">
      <t>ジギョウ</t>
    </rPh>
    <rPh sb="7" eb="8">
      <t>ヒ</t>
    </rPh>
    <rPh sb="8" eb="9">
      <t>トウ</t>
    </rPh>
    <phoneticPr fontId="1"/>
  </si>
  <si>
    <t>26年度末
基金残高
見込み
（ａ＋ｂ－ｃ
－ｄ）</t>
    <rPh sb="2" eb="5">
      <t>ネンドマツ</t>
    </rPh>
    <rPh sb="6" eb="8">
      <t>キキン</t>
    </rPh>
    <rPh sb="8" eb="10">
      <t>ザンダカ</t>
    </rPh>
    <phoneticPr fontId="1"/>
  </si>
  <si>
    <t>26年度返納又は
返納見込み額
（ｄ）</t>
    <rPh sb="2" eb="3">
      <t>ネン</t>
    </rPh>
    <rPh sb="3" eb="4">
      <t>ド</t>
    </rPh>
    <rPh sb="4" eb="6">
      <t>ヘンノウ</t>
    </rPh>
    <rPh sb="6" eb="7">
      <t>マタ</t>
    </rPh>
    <rPh sb="9" eb="11">
      <t>ヘンノウ</t>
    </rPh>
    <rPh sb="11" eb="13">
      <t>ミコ</t>
    </rPh>
    <rPh sb="14" eb="15">
      <t>ガク</t>
    </rPh>
    <phoneticPr fontId="1"/>
  </si>
  <si>
    <t>国庫補助金等により造成された基金の執行状況等一覧表（国土交通省）</t>
    <rPh sb="0" eb="2">
      <t>コッコ</t>
    </rPh>
    <rPh sb="2" eb="5">
      <t>ホジョキン</t>
    </rPh>
    <rPh sb="5" eb="6">
      <t>トウ</t>
    </rPh>
    <rPh sb="9" eb="11">
      <t>ゾウセイ</t>
    </rPh>
    <rPh sb="14" eb="16">
      <t>キキン</t>
    </rPh>
    <rPh sb="17" eb="19">
      <t>シッコウ</t>
    </rPh>
    <rPh sb="19" eb="21">
      <t>ジョウキョウ</t>
    </rPh>
    <rPh sb="21" eb="22">
      <t>トウ</t>
    </rPh>
    <rPh sb="22" eb="24">
      <t>イチラン</t>
    </rPh>
    <rPh sb="24" eb="25">
      <t>ヒョウ</t>
    </rPh>
    <rPh sb="26" eb="28">
      <t>コクド</t>
    </rPh>
    <rPh sb="28" eb="31">
      <t>コウツウショウ</t>
    </rPh>
    <rPh sb="30" eb="31">
      <t>ショウ</t>
    </rPh>
    <phoneticPr fontId="1"/>
  </si>
  <si>
    <t>・計数は、それぞれ四捨五入によっているので、端数において26年度末基金残高見込みとは一致しないものがある。</t>
    <rPh sb="1" eb="3">
      <t>ケイスウ</t>
    </rPh>
    <rPh sb="9" eb="13">
      <t>シシャゴニュウ</t>
    </rPh>
    <rPh sb="22" eb="24">
      <t>ハスウ</t>
    </rPh>
    <rPh sb="30" eb="33">
      <t>ネンドマツ</t>
    </rPh>
    <rPh sb="33" eb="35">
      <t>キキン</t>
    </rPh>
    <rPh sb="35" eb="37">
      <t>ザンダカ</t>
    </rPh>
    <rPh sb="37" eb="39">
      <t>ミコ</t>
    </rPh>
    <rPh sb="42" eb="44">
      <t>イッチ</t>
    </rPh>
    <phoneticPr fontId="1"/>
  </si>
  <si>
    <t>（一社）環境パートナーシップ会議</t>
    <phoneticPr fontId="1"/>
  </si>
  <si>
    <t>（一社）環境パートナーシップ会議</t>
    <rPh sb="1" eb="3">
      <t>イチシャ</t>
    </rPh>
    <phoneticPr fontId="1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</si>
</sst>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#,##0;&quot;▲ &quot;#,##0;\-"/>
    <numFmt numFmtId="177" formatCode="000"/>
    <numFmt numFmtId="178" formatCode="0_);[Red]\(0\)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1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41" fontId="10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center" vertical="center" wrapText="1"/>
    </xf>
    <xf numFmtId="41" fontId="10" fillId="0" borderId="5" xfId="0" applyNumberFormat="1" applyFont="1" applyFill="1" applyBorder="1" applyAlignment="1">
      <alignment horizontal="center" vertical="center" wrapText="1"/>
    </xf>
    <xf numFmtId="41" fontId="0" fillId="3" borderId="0" xfId="0" applyNumberFormat="1" applyFill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1" fontId="12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E30"/>
  <sheetViews>
    <sheetView tabSelected="1" view="pageBreakPreview" zoomScale="70" zoomScaleNormal="85" zoomScaleSheetLayoutView="70" zoomScalePageLayoutView="70" workbookViewId="0">
      <pane xSplit="4" ySplit="5" topLeftCell="I6" activePane="bottomRight" state="frozen"/>
      <selection pane="topRight" activeCell="F1" sqref="F1"/>
      <selection pane="bottomLeft" activeCell="A4" sqref="A4"/>
      <selection pane="bottomRight" activeCell="U8" sqref="U8"/>
    </sheetView>
  </sheetViews>
  <sheetFormatPr defaultRowHeight="13.5"/>
  <cols>
    <col min="1" max="1" width="5.75" style="13" customWidth="1"/>
    <col min="2" max="2" width="10.125" style="29" customWidth="1"/>
    <col min="3" max="4" width="26.875" style="27" customWidth="1"/>
    <col min="5" max="5" width="22.375" style="27" customWidth="1"/>
    <col min="6" max="6" width="11.5" style="3" customWidth="1" collapsed="1"/>
    <col min="7" max="7" width="12.75" style="3" customWidth="1"/>
    <col min="8" max="8" width="13.625" style="3" customWidth="1"/>
    <col min="9" max="10" width="12.75" style="11" bestFit="1" customWidth="1"/>
    <col min="11" max="11" width="13.625" style="11" customWidth="1"/>
    <col min="12" max="12" width="15.375" style="11" customWidth="1"/>
    <col min="13" max="14" width="11.625" style="11" customWidth="1"/>
    <col min="15" max="15" width="13.25" style="11" customWidth="1"/>
    <col min="16" max="16" width="11.625" customWidth="1"/>
  </cols>
  <sheetData>
    <row r="1" spans="1:16" ht="33.4" customHeight="1">
      <c r="A1" s="21" t="s">
        <v>102</v>
      </c>
      <c r="B1" s="24"/>
      <c r="C1" s="24"/>
      <c r="D1" s="24"/>
      <c r="E1" s="24"/>
      <c r="F1" s="22"/>
      <c r="G1" s="22"/>
      <c r="H1" s="22"/>
      <c r="I1" s="22"/>
      <c r="J1" s="22"/>
      <c r="K1" s="22"/>
      <c r="L1" s="22"/>
      <c r="M1" s="22"/>
      <c r="N1" s="22"/>
      <c r="O1" s="23"/>
      <c r="P1" s="23"/>
    </row>
    <row r="2" spans="1:16" ht="21.75" thickBot="1">
      <c r="A2" s="9"/>
      <c r="B2" s="25"/>
      <c r="C2" s="25"/>
      <c r="D2" s="25"/>
      <c r="E2" s="25"/>
      <c r="F2" s="14"/>
      <c r="G2" s="8"/>
      <c r="H2" s="14"/>
      <c r="I2" s="15"/>
      <c r="J2" s="15"/>
      <c r="K2" s="15"/>
      <c r="L2" s="10"/>
      <c r="M2" s="10"/>
      <c r="N2" s="10"/>
      <c r="O2" s="16"/>
      <c r="P2" s="16" t="s">
        <v>59</v>
      </c>
    </row>
    <row r="3" spans="1:16" s="20" customFormat="1" ht="18.399999999999999" customHeight="1" thickBot="1">
      <c r="A3" s="64" t="s">
        <v>1</v>
      </c>
      <c r="B3" s="55" t="s">
        <v>4</v>
      </c>
      <c r="C3" s="55" t="s">
        <v>3</v>
      </c>
      <c r="D3" s="55" t="s">
        <v>2</v>
      </c>
      <c r="E3" s="55" t="s">
        <v>0</v>
      </c>
      <c r="F3" s="55" t="s">
        <v>45</v>
      </c>
      <c r="G3" s="55" t="s">
        <v>44</v>
      </c>
      <c r="H3" s="61" t="s">
        <v>97</v>
      </c>
      <c r="I3" s="55" t="s">
        <v>98</v>
      </c>
      <c r="J3" s="55" t="s">
        <v>99</v>
      </c>
      <c r="K3" s="61" t="s">
        <v>100</v>
      </c>
      <c r="L3" s="58" t="s">
        <v>101</v>
      </c>
      <c r="M3" s="44"/>
      <c r="N3" s="44"/>
      <c r="O3" s="58" t="s">
        <v>96</v>
      </c>
      <c r="P3" s="55" t="s">
        <v>62</v>
      </c>
    </row>
    <row r="4" spans="1:16" s="20" customFormat="1" ht="18.399999999999999" customHeight="1">
      <c r="A4" s="65"/>
      <c r="B4" s="56"/>
      <c r="C4" s="56"/>
      <c r="D4" s="56"/>
      <c r="E4" s="56"/>
      <c r="F4" s="56"/>
      <c r="G4" s="56"/>
      <c r="H4" s="62"/>
      <c r="I4" s="56"/>
      <c r="J4" s="56"/>
      <c r="K4" s="62"/>
      <c r="L4" s="59"/>
      <c r="M4" s="53" t="s">
        <v>94</v>
      </c>
      <c r="N4" s="53" t="s">
        <v>95</v>
      </c>
      <c r="O4" s="59"/>
      <c r="P4" s="56"/>
    </row>
    <row r="5" spans="1:16" s="20" customFormat="1" ht="39.950000000000003" customHeight="1" thickBot="1">
      <c r="A5" s="66"/>
      <c r="B5" s="57"/>
      <c r="C5" s="57"/>
      <c r="D5" s="57"/>
      <c r="E5" s="57"/>
      <c r="F5" s="57"/>
      <c r="G5" s="57"/>
      <c r="H5" s="63"/>
      <c r="I5" s="57"/>
      <c r="J5" s="57"/>
      <c r="K5" s="63"/>
      <c r="L5" s="60"/>
      <c r="M5" s="54"/>
      <c r="N5" s="54"/>
      <c r="O5" s="60"/>
      <c r="P5" s="57"/>
    </row>
    <row r="6" spans="1:16" s="12" customFormat="1" ht="39.950000000000003" customHeight="1" thickBot="1">
      <c r="A6" s="34">
        <v>1</v>
      </c>
      <c r="B6" s="1" t="s">
        <v>35</v>
      </c>
      <c r="C6" s="37" t="s">
        <v>70</v>
      </c>
      <c r="D6" s="2" t="s">
        <v>5</v>
      </c>
      <c r="E6" s="37" t="s">
        <v>6</v>
      </c>
      <c r="F6" s="30" t="s">
        <v>53</v>
      </c>
      <c r="G6" s="30" t="s">
        <v>71</v>
      </c>
      <c r="H6" s="31">
        <v>7086</v>
      </c>
      <c r="I6" s="7">
        <v>112.7</v>
      </c>
      <c r="J6" s="7">
        <v>112.7</v>
      </c>
      <c r="K6" s="7">
        <f>H6+I6-J6-L6</f>
        <v>7086</v>
      </c>
      <c r="L6" s="7">
        <v>0</v>
      </c>
      <c r="M6" s="7">
        <v>0</v>
      </c>
      <c r="N6" s="7">
        <v>0</v>
      </c>
      <c r="O6" s="7">
        <v>0</v>
      </c>
      <c r="P6" s="6" t="s">
        <v>61</v>
      </c>
    </row>
    <row r="7" spans="1:16" s="12" customFormat="1" ht="39.950000000000003" customHeight="1" thickBot="1">
      <c r="A7" s="35">
        <v>2</v>
      </c>
      <c r="B7" s="1" t="s">
        <v>35</v>
      </c>
      <c r="C7" s="37" t="s">
        <v>70</v>
      </c>
      <c r="D7" s="1" t="s">
        <v>87</v>
      </c>
      <c r="E7" s="38" t="s">
        <v>72</v>
      </c>
      <c r="F7" s="30" t="s">
        <v>53</v>
      </c>
      <c r="G7" s="30" t="s">
        <v>57</v>
      </c>
      <c r="H7" s="31">
        <v>4052</v>
      </c>
      <c r="I7" s="7">
        <v>111</v>
      </c>
      <c r="J7" s="7">
        <v>111</v>
      </c>
      <c r="K7" s="7">
        <f>H7+I7-J7-L7</f>
        <v>4052</v>
      </c>
      <c r="L7" s="7">
        <v>0</v>
      </c>
      <c r="M7" s="7">
        <v>0</v>
      </c>
      <c r="N7" s="7">
        <v>0</v>
      </c>
      <c r="O7" s="7">
        <v>300</v>
      </c>
      <c r="P7" s="6" t="s">
        <v>68</v>
      </c>
    </row>
    <row r="8" spans="1:16" s="12" customFormat="1" ht="39.950000000000003" customHeight="1" thickBot="1">
      <c r="A8" s="34">
        <v>3</v>
      </c>
      <c r="B8" s="1" t="s">
        <v>35</v>
      </c>
      <c r="C8" s="37" t="s">
        <v>73</v>
      </c>
      <c r="D8" s="2" t="s">
        <v>74</v>
      </c>
      <c r="E8" s="37" t="s">
        <v>75</v>
      </c>
      <c r="F8" s="30" t="s">
        <v>53</v>
      </c>
      <c r="G8" s="30" t="s">
        <v>76</v>
      </c>
      <c r="H8" s="31">
        <v>15653.6</v>
      </c>
      <c r="I8" s="7">
        <v>230.4</v>
      </c>
      <c r="J8" s="7">
        <v>230.4</v>
      </c>
      <c r="K8" s="7">
        <f>H8+I8-J8-L8</f>
        <v>15653.6</v>
      </c>
      <c r="L8" s="7">
        <v>0</v>
      </c>
      <c r="M8" s="7">
        <v>0</v>
      </c>
      <c r="N8" s="7">
        <v>0</v>
      </c>
      <c r="O8" s="7">
        <v>400</v>
      </c>
      <c r="P8" s="6" t="s">
        <v>69</v>
      </c>
    </row>
    <row r="9" spans="1:16" s="12" customFormat="1" ht="39.950000000000003" customHeight="1" thickBot="1">
      <c r="A9" s="35">
        <v>4</v>
      </c>
      <c r="B9" s="1" t="s">
        <v>35</v>
      </c>
      <c r="C9" s="37" t="s">
        <v>77</v>
      </c>
      <c r="D9" s="2" t="s">
        <v>78</v>
      </c>
      <c r="E9" s="37" t="s">
        <v>6</v>
      </c>
      <c r="F9" s="30" t="s">
        <v>46</v>
      </c>
      <c r="G9" s="30" t="s">
        <v>50</v>
      </c>
      <c r="H9" s="31">
        <v>1627.3</v>
      </c>
      <c r="I9" s="7">
        <v>0</v>
      </c>
      <c r="J9" s="7">
        <v>817.2</v>
      </c>
      <c r="K9" s="7">
        <f>H9+I9-J9-L9</f>
        <v>810.09999999999991</v>
      </c>
      <c r="L9" s="7">
        <v>0</v>
      </c>
      <c r="M9" s="7">
        <v>0</v>
      </c>
      <c r="N9" s="7">
        <v>0</v>
      </c>
      <c r="O9" s="7">
        <v>520</v>
      </c>
      <c r="P9" s="6" t="s">
        <v>79</v>
      </c>
    </row>
    <row r="10" spans="1:16" s="12" customFormat="1" ht="39.950000000000003" customHeight="1" thickBot="1">
      <c r="A10" s="34">
        <v>5</v>
      </c>
      <c r="B10" s="1" t="s">
        <v>35</v>
      </c>
      <c r="C10" s="37" t="s">
        <v>7</v>
      </c>
      <c r="D10" s="1" t="s">
        <v>87</v>
      </c>
      <c r="E10" s="37" t="s">
        <v>6</v>
      </c>
      <c r="F10" s="30" t="s">
        <v>46</v>
      </c>
      <c r="G10" s="30" t="s">
        <v>47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6" t="s">
        <v>80</v>
      </c>
    </row>
    <row r="11" spans="1:16" s="12" customFormat="1" ht="39.950000000000003" customHeight="1" thickBot="1">
      <c r="A11" s="35">
        <v>6</v>
      </c>
      <c r="B11" s="1" t="s">
        <v>35</v>
      </c>
      <c r="C11" s="37" t="s">
        <v>8</v>
      </c>
      <c r="D11" s="2" t="s">
        <v>9</v>
      </c>
      <c r="E11" s="37" t="s">
        <v>6</v>
      </c>
      <c r="F11" s="30" t="s">
        <v>46</v>
      </c>
      <c r="G11" s="30" t="s">
        <v>51</v>
      </c>
      <c r="H11" s="31">
        <v>4810.6000000000004</v>
      </c>
      <c r="I11" s="7">
        <v>248.6</v>
      </c>
      <c r="J11" s="7">
        <v>1212</v>
      </c>
      <c r="K11" s="7">
        <f>H11+I11-J11-L11</f>
        <v>3847.2000000000007</v>
      </c>
      <c r="L11" s="7">
        <v>0</v>
      </c>
      <c r="M11" s="7">
        <v>0</v>
      </c>
      <c r="N11" s="7">
        <v>0</v>
      </c>
      <c r="O11" s="7">
        <v>2946</v>
      </c>
      <c r="P11" s="6" t="s">
        <v>81</v>
      </c>
    </row>
    <row r="12" spans="1:16" s="12" customFormat="1" ht="39.950000000000003" customHeight="1" thickBot="1">
      <c r="A12" s="34">
        <v>7</v>
      </c>
      <c r="B12" s="46" t="s">
        <v>35</v>
      </c>
      <c r="C12" s="47" t="s">
        <v>13</v>
      </c>
      <c r="D12" s="52" t="s">
        <v>66</v>
      </c>
      <c r="E12" s="47" t="s">
        <v>14</v>
      </c>
      <c r="F12" s="49" t="s">
        <v>53</v>
      </c>
      <c r="G12" s="49" t="s">
        <v>48</v>
      </c>
      <c r="H12" s="50">
        <v>3633</v>
      </c>
      <c r="I12" s="42">
        <v>123.17100000000001</v>
      </c>
      <c r="J12" s="42">
        <v>39.433</v>
      </c>
      <c r="K12" s="42">
        <f>H12+I12-J12-L12</f>
        <v>1806.1119999999999</v>
      </c>
      <c r="L12" s="42">
        <v>1910.626</v>
      </c>
      <c r="M12" s="42">
        <v>0</v>
      </c>
      <c r="N12" s="42">
        <v>1910.626</v>
      </c>
      <c r="O12" s="42">
        <v>1806</v>
      </c>
      <c r="P12" s="51" t="s">
        <v>60</v>
      </c>
    </row>
    <row r="13" spans="1:16" s="12" customFormat="1" ht="39.950000000000003" customHeight="1" thickBot="1">
      <c r="A13" s="35">
        <v>8</v>
      </c>
      <c r="B13" s="1" t="s">
        <v>35</v>
      </c>
      <c r="C13" s="37" t="s">
        <v>15</v>
      </c>
      <c r="D13" s="2" t="s">
        <v>16</v>
      </c>
      <c r="E13" s="37" t="s">
        <v>14</v>
      </c>
      <c r="F13" s="30" t="s">
        <v>52</v>
      </c>
      <c r="G13" s="30" t="s">
        <v>54</v>
      </c>
      <c r="H13" s="7">
        <v>18801</v>
      </c>
      <c r="I13" s="7">
        <f>1078.1+5019.8</f>
        <v>6097.9</v>
      </c>
      <c r="J13" s="7">
        <f>2921+423.316</f>
        <v>3344.3159999999998</v>
      </c>
      <c r="K13" s="7">
        <v>21554</v>
      </c>
      <c r="L13" s="7">
        <v>0</v>
      </c>
      <c r="M13" s="7">
        <v>0</v>
      </c>
      <c r="N13" s="7">
        <v>0</v>
      </c>
      <c r="O13" s="7">
        <v>13778</v>
      </c>
      <c r="P13" s="6" t="s">
        <v>83</v>
      </c>
    </row>
    <row r="14" spans="1:16" s="12" customFormat="1" ht="39.950000000000003" customHeight="1" thickBot="1">
      <c r="A14" s="45">
        <v>9</v>
      </c>
      <c r="B14" s="46" t="s">
        <v>35</v>
      </c>
      <c r="C14" s="47" t="s">
        <v>15</v>
      </c>
      <c r="D14" s="48" t="s">
        <v>17</v>
      </c>
      <c r="E14" s="47" t="s">
        <v>14</v>
      </c>
      <c r="F14" s="49" t="s">
        <v>52</v>
      </c>
      <c r="G14" s="49" t="s">
        <v>54</v>
      </c>
      <c r="H14" s="50">
        <v>667</v>
      </c>
      <c r="I14" s="42">
        <v>1</v>
      </c>
      <c r="J14" s="42">
        <v>516</v>
      </c>
      <c r="K14" s="42">
        <v>152</v>
      </c>
      <c r="L14" s="42">
        <v>0</v>
      </c>
      <c r="M14" s="42">
        <v>0</v>
      </c>
      <c r="N14" s="42">
        <v>0</v>
      </c>
      <c r="O14" s="42">
        <v>152</v>
      </c>
      <c r="P14" s="51" t="s">
        <v>84</v>
      </c>
    </row>
    <row r="15" spans="1:16" s="12" customFormat="1" ht="39.950000000000003" customHeight="1" collapsed="1" thickBot="1">
      <c r="A15" s="35">
        <v>10</v>
      </c>
      <c r="B15" s="1" t="s">
        <v>35</v>
      </c>
      <c r="C15" s="37" t="s">
        <v>18</v>
      </c>
      <c r="D15" s="1" t="s">
        <v>87</v>
      </c>
      <c r="E15" s="37" t="s">
        <v>19</v>
      </c>
      <c r="F15" s="30" t="s">
        <v>53</v>
      </c>
      <c r="G15" s="30" t="s">
        <v>48</v>
      </c>
      <c r="H15" s="31">
        <v>3963</v>
      </c>
      <c r="I15" s="7">
        <v>67</v>
      </c>
      <c r="J15" s="7">
        <v>88</v>
      </c>
      <c r="K15" s="7">
        <f>H15+I15-J15-L15-1</f>
        <v>3941</v>
      </c>
      <c r="L15" s="7">
        <v>0</v>
      </c>
      <c r="M15" s="7">
        <v>0</v>
      </c>
      <c r="N15" s="7">
        <v>0</v>
      </c>
      <c r="O15" s="7">
        <v>2784.46</v>
      </c>
      <c r="P15" s="6" t="s">
        <v>37</v>
      </c>
    </row>
    <row r="16" spans="1:16" s="12" customFormat="1" ht="39.950000000000003" customHeight="1" thickBot="1">
      <c r="A16" s="34">
        <v>11</v>
      </c>
      <c r="B16" s="1" t="s">
        <v>35</v>
      </c>
      <c r="C16" s="37" t="s">
        <v>20</v>
      </c>
      <c r="D16" s="1" t="s">
        <v>87</v>
      </c>
      <c r="E16" s="37" t="s">
        <v>21</v>
      </c>
      <c r="F16" s="30" t="s">
        <v>53</v>
      </c>
      <c r="G16" s="30" t="s">
        <v>56</v>
      </c>
      <c r="H16" s="31">
        <v>8914</v>
      </c>
      <c r="I16" s="7">
        <v>4.8</v>
      </c>
      <c r="J16" s="7">
        <v>1.8</v>
      </c>
      <c r="K16" s="7">
        <f>H16+I16-J16-L16</f>
        <v>8917</v>
      </c>
      <c r="L16" s="7">
        <v>0</v>
      </c>
      <c r="M16" s="7">
        <v>0</v>
      </c>
      <c r="N16" s="7">
        <v>0</v>
      </c>
      <c r="O16" s="7">
        <v>0</v>
      </c>
      <c r="P16" s="6" t="s">
        <v>38</v>
      </c>
    </row>
    <row r="17" spans="1:16333" s="12" customFormat="1" ht="39.950000000000003" customHeight="1" thickBot="1">
      <c r="A17" s="35">
        <v>12</v>
      </c>
      <c r="B17" s="1" t="s">
        <v>35</v>
      </c>
      <c r="C17" s="37" t="s">
        <v>22</v>
      </c>
      <c r="D17" s="1" t="s">
        <v>87</v>
      </c>
      <c r="E17" s="37" t="s">
        <v>23</v>
      </c>
      <c r="F17" s="30" t="s">
        <v>53</v>
      </c>
      <c r="G17" s="30" t="s">
        <v>48</v>
      </c>
      <c r="H17" s="31">
        <v>514</v>
      </c>
      <c r="I17" s="7">
        <v>41</v>
      </c>
      <c r="J17" s="7">
        <v>41</v>
      </c>
      <c r="K17" s="7">
        <f>H17+I17-J17-L17</f>
        <v>514</v>
      </c>
      <c r="L17" s="7">
        <v>0</v>
      </c>
      <c r="M17" s="7">
        <v>0</v>
      </c>
      <c r="N17" s="7">
        <v>0</v>
      </c>
      <c r="O17" s="7">
        <v>61.249000000000002</v>
      </c>
      <c r="P17" s="6" t="s">
        <v>39</v>
      </c>
    </row>
    <row r="18" spans="1:16333" s="12" customFormat="1" ht="39.950000000000003" customHeight="1" thickBot="1">
      <c r="A18" s="34">
        <v>13</v>
      </c>
      <c r="B18" s="1" t="s">
        <v>35</v>
      </c>
      <c r="C18" s="37" t="s">
        <v>24</v>
      </c>
      <c r="D18" s="1" t="s">
        <v>87</v>
      </c>
      <c r="E18" s="37" t="s">
        <v>25</v>
      </c>
      <c r="F18" s="30" t="s">
        <v>53</v>
      </c>
      <c r="G18" s="30" t="s">
        <v>48</v>
      </c>
      <c r="H18" s="31">
        <v>101</v>
      </c>
      <c r="I18" s="7">
        <v>2.9E-4</v>
      </c>
      <c r="J18" s="7">
        <v>0</v>
      </c>
      <c r="K18" s="7">
        <f>H18+I18-J18-L18</f>
        <v>101.00029000000001</v>
      </c>
      <c r="L18" s="7">
        <v>0</v>
      </c>
      <c r="M18" s="7">
        <v>0</v>
      </c>
      <c r="N18" s="7">
        <v>0</v>
      </c>
      <c r="O18" s="7">
        <v>101.45058000000002</v>
      </c>
      <c r="P18" s="6" t="s">
        <v>40</v>
      </c>
    </row>
    <row r="19" spans="1:16333" s="12" customFormat="1" ht="39.950000000000003" customHeight="1" thickBot="1">
      <c r="A19" s="35">
        <v>14</v>
      </c>
      <c r="B19" s="1" t="s">
        <v>35</v>
      </c>
      <c r="C19" s="37" t="s">
        <v>26</v>
      </c>
      <c r="D19" s="1" t="s">
        <v>87</v>
      </c>
      <c r="E19" s="37" t="s">
        <v>19</v>
      </c>
      <c r="F19" s="30" t="s">
        <v>52</v>
      </c>
      <c r="G19" s="30" t="s">
        <v>54</v>
      </c>
      <c r="H19" s="31">
        <v>7767</v>
      </c>
      <c r="I19" s="7">
        <v>56</v>
      </c>
      <c r="J19" s="7">
        <v>59</v>
      </c>
      <c r="K19" s="41">
        <f>H19+I19-J19-L19</f>
        <v>7764</v>
      </c>
      <c r="L19" s="7">
        <v>0</v>
      </c>
      <c r="M19" s="7">
        <v>0</v>
      </c>
      <c r="N19" s="7">
        <v>0</v>
      </c>
      <c r="O19" s="7">
        <v>4680.6440000000002</v>
      </c>
      <c r="P19" s="6" t="s">
        <v>41</v>
      </c>
    </row>
    <row r="20" spans="1:16333" s="12" customFormat="1" ht="39.950000000000003" customHeight="1" thickBot="1">
      <c r="A20" s="34">
        <v>15</v>
      </c>
      <c r="B20" s="1" t="s">
        <v>35</v>
      </c>
      <c r="C20" s="4" t="s">
        <v>27</v>
      </c>
      <c r="D20" s="4" t="s">
        <v>67</v>
      </c>
      <c r="E20" s="37" t="s">
        <v>28</v>
      </c>
      <c r="F20" s="39" t="s">
        <v>46</v>
      </c>
      <c r="G20" s="39" t="s">
        <v>47</v>
      </c>
      <c r="H20" s="40">
        <v>160000</v>
      </c>
      <c r="I20" s="7">
        <v>50</v>
      </c>
      <c r="J20" s="7">
        <v>26560</v>
      </c>
      <c r="K20" s="7">
        <f>H20+I20-J20-L20</f>
        <v>133490</v>
      </c>
      <c r="L20" s="7">
        <v>0</v>
      </c>
      <c r="M20" s="7">
        <v>0</v>
      </c>
      <c r="N20" s="7">
        <v>0</v>
      </c>
      <c r="O20" s="7">
        <v>70000</v>
      </c>
      <c r="P20" s="6" t="s">
        <v>42</v>
      </c>
    </row>
    <row r="21" spans="1:16333" s="12" customFormat="1" ht="39.950000000000003" customHeight="1" thickBot="1">
      <c r="A21" s="35">
        <v>16</v>
      </c>
      <c r="B21" s="1" t="s">
        <v>35</v>
      </c>
      <c r="C21" s="37" t="s">
        <v>29</v>
      </c>
      <c r="D21" s="1" t="s">
        <v>87</v>
      </c>
      <c r="E21" s="37" t="s">
        <v>30</v>
      </c>
      <c r="F21" s="30" t="s">
        <v>52</v>
      </c>
      <c r="G21" s="30" t="s">
        <v>49</v>
      </c>
      <c r="H21" s="31">
        <v>5483</v>
      </c>
      <c r="I21" s="7">
        <v>353</v>
      </c>
      <c r="J21" s="7">
        <v>166</v>
      </c>
      <c r="K21" s="42">
        <v>5296</v>
      </c>
      <c r="L21" s="7">
        <v>107</v>
      </c>
      <c r="M21" s="7">
        <v>0</v>
      </c>
      <c r="N21" s="7">
        <v>107</v>
      </c>
      <c r="O21" s="33">
        <v>97</v>
      </c>
      <c r="P21" s="6" t="s">
        <v>82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</row>
    <row r="22" spans="1:16333" s="12" customFormat="1" ht="39.950000000000003" customHeight="1" thickBot="1">
      <c r="A22" s="34">
        <v>17</v>
      </c>
      <c r="B22" s="1" t="s">
        <v>35</v>
      </c>
      <c r="C22" s="37" t="s">
        <v>31</v>
      </c>
      <c r="D22" s="1" t="s">
        <v>87</v>
      </c>
      <c r="E22" s="37" t="s">
        <v>32</v>
      </c>
      <c r="F22" s="30" t="s">
        <v>46</v>
      </c>
      <c r="G22" s="30" t="s">
        <v>51</v>
      </c>
      <c r="H22" s="31">
        <v>3342</v>
      </c>
      <c r="I22" s="7">
        <v>600</v>
      </c>
      <c r="J22" s="7">
        <v>736</v>
      </c>
      <c r="K22" s="7">
        <v>3205</v>
      </c>
      <c r="L22" s="7">
        <v>0</v>
      </c>
      <c r="M22" s="7">
        <v>0</v>
      </c>
      <c r="N22" s="7">
        <v>0</v>
      </c>
      <c r="O22" s="33">
        <v>0</v>
      </c>
      <c r="P22" s="6" t="s">
        <v>85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</row>
    <row r="23" spans="1:16333" s="12" customFormat="1" ht="39.950000000000003" customHeight="1" thickBot="1">
      <c r="A23" s="35">
        <v>18</v>
      </c>
      <c r="B23" s="1" t="s">
        <v>35</v>
      </c>
      <c r="C23" s="4" t="s">
        <v>33</v>
      </c>
      <c r="D23" s="1" t="s">
        <v>87</v>
      </c>
      <c r="E23" s="38" t="s">
        <v>34</v>
      </c>
      <c r="F23" s="30" t="s">
        <v>58</v>
      </c>
      <c r="G23" s="30" t="s">
        <v>57</v>
      </c>
      <c r="H23" s="40">
        <v>1952</v>
      </c>
      <c r="I23" s="7">
        <v>19</v>
      </c>
      <c r="J23" s="7">
        <v>217</v>
      </c>
      <c r="K23" s="7">
        <v>1607</v>
      </c>
      <c r="L23" s="7">
        <v>147</v>
      </c>
      <c r="M23" s="7">
        <v>0</v>
      </c>
      <c r="N23" s="7">
        <v>147</v>
      </c>
      <c r="O23" s="7">
        <v>100</v>
      </c>
      <c r="P23" s="6" t="s">
        <v>86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</row>
    <row r="24" spans="1:16333" s="12" customFormat="1" ht="39.950000000000003" customHeight="1" thickBot="1">
      <c r="A24" s="35">
        <v>19</v>
      </c>
      <c r="B24" s="36" t="s">
        <v>43</v>
      </c>
      <c r="C24" s="2" t="s">
        <v>88</v>
      </c>
      <c r="D24" s="2" t="s">
        <v>89</v>
      </c>
      <c r="E24" s="2" t="s">
        <v>104</v>
      </c>
      <c r="F24" s="6" t="s">
        <v>46</v>
      </c>
      <c r="G24" s="6" t="s">
        <v>47</v>
      </c>
      <c r="H24" s="7">
        <v>40502</v>
      </c>
      <c r="I24" s="7">
        <v>9</v>
      </c>
      <c r="J24" s="7">
        <v>14980</v>
      </c>
      <c r="K24" s="7">
        <v>1531</v>
      </c>
      <c r="L24" s="7">
        <v>24000</v>
      </c>
      <c r="M24" s="7">
        <v>0</v>
      </c>
      <c r="N24" s="7">
        <v>24000</v>
      </c>
      <c r="O24" s="7">
        <v>850</v>
      </c>
      <c r="P24" s="6" t="s">
        <v>63</v>
      </c>
    </row>
    <row r="25" spans="1:16333" s="12" customFormat="1" ht="39.950000000000003" customHeight="1" thickBot="1">
      <c r="A25" s="34">
        <v>20</v>
      </c>
      <c r="B25" s="36" t="s">
        <v>55</v>
      </c>
      <c r="C25" s="5" t="s">
        <v>90</v>
      </c>
      <c r="D25" s="2" t="s">
        <v>91</v>
      </c>
      <c r="E25" s="5" t="s">
        <v>105</v>
      </c>
      <c r="F25" s="6" t="s">
        <v>46</v>
      </c>
      <c r="G25" s="6" t="s">
        <v>47</v>
      </c>
      <c r="H25" s="7">
        <v>1148</v>
      </c>
      <c r="I25" s="7">
        <v>90</v>
      </c>
      <c r="J25" s="7">
        <v>744</v>
      </c>
      <c r="K25" s="7">
        <v>0</v>
      </c>
      <c r="L25" s="7">
        <v>494</v>
      </c>
      <c r="M25" s="7">
        <v>494</v>
      </c>
      <c r="N25" s="7">
        <v>0</v>
      </c>
      <c r="O25" s="7">
        <v>0</v>
      </c>
      <c r="P25" s="6" t="s">
        <v>64</v>
      </c>
    </row>
    <row r="26" spans="1:16333" s="12" customFormat="1" ht="39.950000000000003" customHeight="1" thickBot="1">
      <c r="A26" s="35">
        <v>21</v>
      </c>
      <c r="B26" s="1" t="s">
        <v>36</v>
      </c>
      <c r="C26" s="37" t="s">
        <v>10</v>
      </c>
      <c r="D26" s="2" t="s">
        <v>11</v>
      </c>
      <c r="E26" s="38" t="s">
        <v>12</v>
      </c>
      <c r="F26" s="30" t="s">
        <v>52</v>
      </c>
      <c r="G26" s="30" t="s">
        <v>54</v>
      </c>
      <c r="H26" s="31">
        <v>34364</v>
      </c>
      <c r="I26" s="7">
        <v>23</v>
      </c>
      <c r="J26" s="7">
        <v>24767</v>
      </c>
      <c r="K26" s="7">
        <f>H26+I26-J26-L26</f>
        <v>9620</v>
      </c>
      <c r="L26" s="7">
        <v>0</v>
      </c>
      <c r="M26" s="7">
        <v>0</v>
      </c>
      <c r="N26" s="7">
        <v>0</v>
      </c>
      <c r="O26" s="7">
        <v>5000</v>
      </c>
      <c r="P26" s="6" t="s">
        <v>65</v>
      </c>
    </row>
    <row r="27" spans="1:16333" s="12" customFormat="1">
      <c r="A27" s="18" t="s">
        <v>92</v>
      </c>
      <c r="B27" s="67" t="s">
        <v>103</v>
      </c>
      <c r="C27" s="26"/>
      <c r="D27" s="26"/>
      <c r="E27" s="26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6333" s="12" customFormat="1">
      <c r="A28" s="17"/>
      <c r="B28" s="28" t="s">
        <v>93</v>
      </c>
      <c r="C28" s="26"/>
      <c r="D28" s="26"/>
      <c r="E28" s="26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30" spans="1:16333">
      <c r="K30" s="43"/>
    </row>
  </sheetData>
  <autoFilter ref="A5:O28"/>
  <mergeCells count="16">
    <mergeCell ref="D3:D5"/>
    <mergeCell ref="E3:E5"/>
    <mergeCell ref="A3:A5"/>
    <mergeCell ref="B3:B5"/>
    <mergeCell ref="C3:C5"/>
    <mergeCell ref="H3:H5"/>
    <mergeCell ref="I3:I5"/>
    <mergeCell ref="J3:J5"/>
    <mergeCell ref="K3:K5"/>
    <mergeCell ref="F3:F5"/>
    <mergeCell ref="G3:G5"/>
    <mergeCell ref="N4:N5"/>
    <mergeCell ref="P3:P5"/>
    <mergeCell ref="M4:M5"/>
    <mergeCell ref="L3:L5"/>
    <mergeCell ref="O3:O5"/>
  </mergeCells>
  <phoneticPr fontId="1"/>
  <printOptions horizontalCentered="1"/>
  <pageMargins left="0.11811023622047245" right="0.11811023622047245" top="0.35433070866141736" bottom="0.15748031496062992" header="0.31496062992125984" footer="0.31496062992125984"/>
  <pageSetup paperSize="9" scale="60" fitToHeight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一覧表（各府省公表用）</vt:lpstr>
      <vt:lpstr>'一覧表（各府省公表用）'!_FilterDatabase</vt:lpstr>
      <vt:lpstr>'一覧表（各府省公表用）'!Print_Area</vt:lpstr>
      <vt:lpstr>'一覧表（各府省公表用）'!Print_Titles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行政情報化推進課</cp:lastModifiedBy>
  <cp:lastPrinted>2015-01-21T05:39:21Z</cp:lastPrinted>
  <dcterms:created xsi:type="dcterms:W3CDTF">2010-08-24T08:00:05Z</dcterms:created>
  <dcterms:modified xsi:type="dcterms:W3CDTF">2015-01-21T06:10:41Z</dcterms:modified>
</cp:coreProperties>
</file>