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9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'資料2'!$A$1:$Q$169</definedName>
    <definedName name="_xlnm.Print_Area" localSheetId="1">'資料3'!$A$1:$K$172</definedName>
    <definedName name="_xlnm.Print_Area" localSheetId="2">'資料3-1'!$A$1:$W$311</definedName>
    <definedName name="_xlnm.Print_Area" localSheetId="3">'資料4'!$A$1:$Q$321</definedName>
    <definedName name="_xlnm.Print_Area" localSheetId="4">'資料6'!$A$1:$AQ$163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<sst xmlns="http://schemas.openxmlformats.org/spreadsheetml/2006/main" count="2868" uniqueCount="1069">
  <si>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</si>
  <si>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</si>
  <si>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</si>
  <si>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</si>
  <si>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</si>
  <si>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</si>
  <si>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</si>
  <si>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</si>
  <si>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</si>
  <si>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</si>
  <si>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</si>
  <si>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</si>
  <si>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</si>
  <si>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</si>
  <si>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</si>
  <si>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</si>
  <si>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</si>
  <si>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</si>
  <si>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</si>
  <si>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</si>
  <si>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</si>
  <si>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</si>
  <si>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</si>
  <si>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</si>
  <si>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</si>
  <si>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</si>
  <si>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</si>
  <si>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</si>
  <si>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</si>
  <si>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</si>
  <si>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</si>
  <si>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</si>
  <si>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</si>
  <si>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</si>
  <si>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</si>
  <si>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</si>
  <si>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</si>
  <si>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</si>
  <si>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</si>
  <si>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</si>
  <si>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</si>
  <si>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</si>
  <si>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</si>
  <si>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</si>
  <si>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</si>
  <si>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</si>
  <si>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</si>
  <si>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</si>
  <si>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</si>
  <si>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</si>
  <si>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</si>
  <si>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</si>
  <si>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</si>
  <si>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</si>
  <si>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</si>
  <si>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</si>
  <si>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</si>
  <si>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</si>
  <si>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</si>
  <si>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</si>
  <si>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</si>
  <si>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</si>
  <si>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</si>
  <si>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</si>
  <si>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</si>
  <si>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</si>
  <si>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</si>
  <si>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</si>
  <si>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</si>
  <si>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</si>
  <si>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</si>
  <si>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</si>
  <si>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</si>
  <si>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</si>
  <si>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</si>
  <si>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</si>
  <si>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</si>
  <si>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</si>
  <si>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</si>
  <si>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</si>
  <si>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</si>
  <si>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</si>
  <si>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</si>
  <si>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</si>
  <si>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</si>
  <si>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</si>
  <si>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</si>
  <si>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</si>
  <si>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</si>
  <si>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</si>
  <si>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</si>
  <si>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</si>
  <si>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</si>
  <si>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</si>
  <si>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</si>
  <si>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</si>
  <si>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</si>
  <si>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</si>
  <si>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</si>
  <si>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</si>
  <si>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</si>
  <si>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</si>
  <si>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</si>
  <si>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</si>
  <si>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</si>
  <si>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</si>
  <si>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</si>
  <si>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</si>
  <si>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</si>
  <si>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</si>
  <si>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</si>
  <si>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</si>
  <si>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</si>
  <si>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</si>
  <si>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</si>
  <si>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</si>
  <si>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</si>
  <si>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</si>
  <si>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</si>
  <si>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</si>
  <si>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</si>
  <si>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</si>
  <si>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</si>
  <si>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</si>
  <si>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</si>
  <si>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</si>
  <si>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</si>
  <si>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</si>
  <si>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</si>
  <si>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</si>
  <si>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</si>
  <si>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</si>
  <si>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</si>
  <si>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</si>
  <si>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</si>
  <si>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</si>
  <si>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</si>
  <si>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</si>
  <si>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</si>
  <si>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</si>
  <si>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</si>
  <si>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</si>
  <si>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</si>
  <si>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</si>
  <si>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</si>
  <si>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</si>
  <si>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</si>
  <si>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</si>
  <si>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</si>
  <si>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</si>
  <si>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</si>
  <si>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</si>
  <si>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</si>
  <si>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</si>
  <si>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</si>
  <si>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</si>
  <si>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</si>
  <si>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</si>
  <si>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</si>
  <si>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</si>
  <si>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</si>
  <si>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</si>
  <si>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</si>
  <si>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</si>
  <si>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</si>
  <si>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</si>
  <si>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</si>
  <si>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</si>
  <si>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</si>
  <si>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</si>
  <si>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</si>
  <si>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</si>
  <si>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</si>
  <si>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</si>
  <si>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</si>
  <si>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</si>
  <si>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</si>
  <si>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</si>
  <si>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</si>
  <si>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</si>
  <si>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</si>
  <si>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</si>
  <si>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</si>
  <si>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</si>
  <si>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</si>
  <si>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</si>
  <si>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</si>
  <si>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</si>
  <si>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</si>
  <si>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</si>
  <si>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</si>
  <si>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</si>
  <si>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</si>
  <si>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</si>
  <si>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</si>
  <si>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</si>
  <si>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</si>
  <si>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</si>
  <si>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</si>
  <si>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</si>
  <si>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</si>
  <si>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</si>
  <si>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</si>
  <si>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</si>
  <si>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</si>
  <si>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</si>
  <si>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</si>
  <si>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</si>
  <si>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</si>
  <si>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</si>
  <si>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</si>
  <si>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</si>
  <si>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</si>
  <si>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</si>
  <si>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</si>
  <si>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</si>
  <si>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</si>
  <si>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</si>
  <si>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</si>
  <si>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</si>
  <si>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</si>
  <si>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</si>
  <si>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</si>
  <si>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</si>
  <si>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</si>
  <si>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</si>
  <si>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</si>
  <si>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</si>
  <si>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</si>
  <si>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</si>
  <si>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</si>
  <si>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</si>
  <si>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</si>
  <si>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</si>
  <si>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</si>
  <si>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</si>
  <si>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</si>
  <si>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</si>
  <si>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</si>
  <si>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</si>
  <si>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</si>
  <si>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</si>
  <si>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</si>
  <si>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</si>
  <si>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</si>
  <si>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</si>
  <si>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</si>
  <si>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</si>
  <si>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</si>
  <si>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</si>
  <si>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</si>
  <si>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</si>
  <si>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</si>
  <si>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</si>
  <si>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</si>
  <si>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</si>
  <si>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</si>
  <si>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</si>
  <si>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</si>
  <si>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</si>
  <si>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</si>
  <si>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</si>
  <si>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</si>
  <si>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</si>
  <si>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</si>
  <si>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</si>
  <si>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</si>
  <si>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</si>
  <si>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</si>
  <si>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</si>
  <si>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</si>
  <si>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</si>
  <si>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</si>
  <si>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</si>
  <si>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</si>
  <si>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</si>
  <si>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</si>
  <si>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</si>
  <si>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</si>
  <si>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</si>
  <si>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</si>
  <si>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</si>
  <si>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</si>
  <si>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</si>
  <si>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</si>
  <si>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</si>
  <si>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</si>
  <si>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</si>
  <si>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</si>
  <si>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</si>
  <si>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</si>
  <si>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</si>
  <si>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</si>
  <si>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</si>
  <si>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</si>
  <si>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</si>
  <si>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</si>
  <si>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</si>
  <si>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</si>
  <si>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</si>
  <si>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</si>
  <si>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</si>
  <si>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</si>
  <si>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</si>
  <si>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</si>
  <si>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</si>
  <si>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</si>
  <si>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</si>
  <si>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</si>
  <si>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</si>
  <si>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</si>
  <si>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</si>
  <si>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</si>
  <si>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</si>
  <si>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</si>
  <si>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</si>
  <si>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</si>
  <si>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</si>
  <si>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</si>
  <si>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</si>
  <si>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</si>
  <si>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</si>
  <si>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</si>
  <si>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</si>
  <si>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</si>
  <si>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</si>
  <si>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</si>
  <si>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</si>
  <si>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</si>
  <si>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</si>
  <si>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</si>
  <si>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</si>
  <si>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</si>
  <si>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</si>
  <si>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</si>
  <si>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</si>
  <si>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　　　　　　  ５月</t>
  </si>
  <si>
    <t>　　　　５</t>
  </si>
  <si>
    <t>２５年　６月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</si>
  <si>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</si>
  <si>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</si>
  <si>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</si>
  <si>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</si>
  <si>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</si>
  <si>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</si>
  <si>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</si>
  <si>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</si>
  <si>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</si>
  <si>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</si>
  <si>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</si>
  <si>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</si>
  <si>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</si>
  <si>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</si>
  <si>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</si>
  <si>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</si>
  <si>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</si>
  <si>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</si>
  <si>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</si>
  <si>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</si>
  <si>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</si>
  <si>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</si>
  <si>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</si>
  <si>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</si>
  <si>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</si>
  <si>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</si>
  <si>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</si>
  <si>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</si>
  <si>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</si>
  <si>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</si>
  <si>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</si>
  <si>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</si>
  <si>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</si>
  <si>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</si>
  <si>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</si>
  <si>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</si>
  <si>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</si>
  <si>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</si>
  <si>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</si>
  <si>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</si>
  <si>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</si>
  <si>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</si>
  <si>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</si>
  <si>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</si>
  <si>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</si>
  <si>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</si>
  <si>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</si>
  <si>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</si>
  <si>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</si>
  <si>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</si>
  <si>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</si>
  <si>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</si>
  <si>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</si>
  <si>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</si>
  <si>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</si>
  <si>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</si>
  <si>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５</t>
  </si>
  <si>
    <t xml:space="preserve">             ６</t>
  </si>
  <si>
    <t xml:space="preserve">             ８</t>
  </si>
  <si>
    <t xml:space="preserve">             ９</t>
  </si>
  <si>
    <t xml:space="preserve">             ７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</si>
  <si>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</si>
  <si>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</si>
  <si>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</si>
  <si>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</si>
  <si>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</si>
  <si>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</si>
  <si>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</si>
  <si>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</si>
  <si>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</si>
  <si>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</si>
  <si>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</si>
  <si>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</si>
  <si>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</si>
  <si>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</si>
  <si>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</si>
  <si>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</si>
  <si>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</si>
  <si>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</si>
  <si>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</si>
  <si>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</si>
  <si>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</si>
  <si>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</si>
  <si>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</si>
  <si>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</si>
  <si>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</si>
  <si>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</si>
  <si>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</si>
  <si>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</si>
  <si>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</si>
  <si>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</si>
  <si>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</si>
  <si>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</si>
  <si>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</si>
  <si>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</si>
  <si>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</si>
  <si>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</si>
  <si>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</si>
  <si>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</si>
  <si>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</si>
  <si>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</si>
  <si>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</si>
  <si>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</si>
  <si>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</si>
  <si>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</si>
  <si>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</si>
  <si>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</si>
  <si>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</si>
  <si>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</si>
  <si>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</si>
  <si>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</si>
  <si>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</si>
  <si>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</si>
  <si>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</si>
  <si>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</si>
  <si>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</si>
  <si>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</si>
  <si>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</si>
  <si>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</si>
  <si>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</si>
  <si>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</si>
  <si>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</si>
  <si>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</si>
  <si>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</si>
  <si>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</si>
  <si>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</si>
  <si>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</si>
  <si>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</si>
  <si>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</si>
  <si>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</si>
  <si>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</si>
  <si>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</si>
  <si>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</si>
  <si>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</si>
  <si>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</si>
  <si>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</si>
  <si>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</si>
  <si>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</si>
  <si>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</si>
  <si>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</si>
  <si>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</si>
  <si>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</si>
  <si>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</si>
  <si>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</si>
  <si>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</si>
  <si>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</si>
  <si>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</si>
  <si>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</si>
  <si>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</si>
  <si>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</si>
  <si>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</si>
  <si>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</si>
  <si>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</si>
  <si>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</si>
  <si>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</si>
  <si>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</si>
  <si>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</si>
  <si>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</si>
  <si>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</si>
  <si>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</si>
  <si>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</si>
  <si>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</si>
  <si>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</si>
  <si>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</si>
  <si>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</si>
  <si>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</si>
  <si>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</si>
  <si>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</si>
  <si>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</si>
  <si>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</si>
  <si>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</si>
  <si>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</si>
  <si>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</si>
  <si>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</si>
  <si>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</si>
  <si>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</si>
  <si>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</si>
  <si>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</si>
  <si>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</si>
  <si>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</si>
  <si>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</si>
  <si>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</si>
  <si>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</si>
  <si>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</si>
  <si>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</si>
  <si>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</si>
  <si>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</si>
  <si>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</si>
  <si>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</si>
  <si>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</si>
  <si>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</si>
  <si>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</si>
  <si>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</si>
  <si>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</si>
  <si>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</si>
  <si>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</si>
  <si>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</si>
  <si>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</si>
  <si>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</si>
  <si>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</si>
  <si>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</si>
  <si>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</si>
  <si>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</si>
  <si>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</si>
  <si>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</si>
  <si>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</si>
  <si>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</si>
  <si>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</si>
  <si>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</si>
  <si>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</si>
  <si>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</si>
  <si>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</si>
  <si>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</si>
  <si>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</si>
  <si>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</si>
  <si>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</si>
  <si>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</si>
  <si>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</si>
  <si>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</si>
  <si>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</si>
  <si>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</si>
  <si>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</si>
  <si>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</si>
  <si>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</si>
  <si>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</si>
  <si>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</si>
  <si>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</si>
  <si>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</si>
  <si>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</si>
  <si>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</si>
  <si>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</si>
  <si>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</si>
  <si>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</si>
  <si>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</si>
  <si>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</si>
  <si>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</si>
  <si>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</si>
  <si>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</si>
  <si>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</si>
  <si>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</si>
  <si>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</si>
  <si>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</si>
  <si>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</si>
  <si>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</si>
  <si>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</si>
  <si>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</si>
  <si>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</si>
  <si>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</si>
  <si>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</si>
  <si>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</si>
  <si>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</si>
  <si>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</si>
  <si>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</si>
  <si>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</si>
  <si>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</si>
  <si>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</si>
  <si>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</si>
  <si>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</si>
  <si>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</si>
  <si>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</si>
  <si>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</si>
  <si>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</si>
  <si>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</si>
  <si>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</si>
  <si>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</si>
  <si>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</si>
  <si>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</si>
  <si>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</si>
  <si>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</si>
  <si>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</si>
  <si>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</si>
  <si>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</si>
  <si>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</si>
  <si>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</si>
  <si>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</si>
  <si>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</si>
  <si>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</si>
  <si>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</si>
  <si>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</si>
  <si>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</si>
  <si>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</si>
  <si>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</si>
  <si>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</si>
  <si>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</si>
  <si>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</si>
  <si>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</si>
  <si>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</si>
  <si>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</si>
  <si>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</si>
  <si>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</si>
  <si>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</si>
  <si>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</si>
  <si>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</si>
  <si>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</si>
  <si>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</si>
  <si>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</si>
  <si>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</si>
  <si>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</si>
  <si>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</si>
  <si>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</si>
  <si>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</si>
  <si>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</si>
  <si>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</si>
  <si>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</si>
  <si>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鉄 　骨 　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</si>
  <si>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</si>
  <si>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</si>
  <si>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</si>
  <si>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</si>
  <si>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</si>
  <si>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</si>
  <si>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</si>
  <si>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</si>
  <si>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</si>
  <si>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</si>
  <si>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</si>
  <si>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</si>
  <si>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</si>
  <si>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</si>
  <si>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</si>
  <si>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</si>
  <si>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</si>
  <si>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</si>
  <si>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</si>
  <si>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</si>
  <si>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</si>
  <si>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</si>
  <si>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</si>
  <si>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</si>
  <si>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</si>
  <si>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</si>
  <si>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</si>
  <si>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</si>
  <si>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</si>
  <si>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</si>
  <si>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</si>
  <si>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</si>
  <si>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</si>
  <si>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</si>
  <si>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</si>
  <si>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</si>
  <si>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</si>
  <si>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</si>
  <si>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</si>
  <si>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</si>
  <si>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</si>
  <si>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</si>
  <si>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</si>
  <si>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</si>
  <si>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</si>
  <si>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</si>
  <si>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</si>
  <si>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</si>
  <si>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</si>
  <si>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</si>
  <si>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</si>
  <si>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</si>
  <si>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</si>
  <si>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</si>
  <si>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</si>
  <si>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</si>
  <si>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</si>
  <si>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</si>
  <si>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</si>
  <si>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</si>
  <si>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</si>
  <si>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</si>
  <si>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</si>
  <si>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</si>
  <si>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</si>
  <si>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</si>
  <si>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</si>
  <si>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</si>
  <si>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</si>
  <si>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</si>
  <si>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</si>
  <si>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</si>
  <si>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</si>
  <si>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</si>
  <si>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</si>
  <si>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</si>
  <si>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</si>
  <si>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</si>
  <si>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</si>
  <si>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</si>
  <si>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</si>
  <si>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</si>
  <si>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</si>
  <si>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</si>
  <si>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</si>
  <si>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</si>
  <si>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</si>
  <si>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</si>
  <si>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</si>
  <si>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</si>
  <si>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</si>
  <si>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</si>
  <si>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</si>
  <si>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</si>
  <si>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</si>
  <si>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</si>
  <si>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</si>
  <si>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</si>
  <si>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</si>
  <si>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</si>
  <si>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</si>
  <si>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</si>
  <si>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</si>
  <si>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</si>
  <si>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</si>
  <si>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</si>
  <si>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</si>
  <si>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</si>
  <si>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</si>
  <si>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</si>
  <si>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</si>
  <si>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</si>
  <si>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</si>
  <si>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</si>
  <si>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</si>
  <si>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</si>
  <si>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</si>
  <si>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</si>
  <si>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</si>
  <si>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</si>
  <si>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</si>
  <si>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</si>
  <si>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-100.0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</si>
  <si>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</si>
  <si>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</si>
  <si>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</si>
  <si>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</si>
  <si>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</si>
  <si>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</si>
  <si>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</si>
  <si>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</si>
  <si>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</si>
  <si>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</si>
  <si>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</si>
  <si>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</si>
  <si>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</si>
  <si>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</si>
  <si>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</si>
  <si>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</si>
  <si>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</si>
  <si>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</si>
  <si>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</si>
  <si>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着工建築物（床面積の合計，工事費予定額）着工新設住宅（戸数）</t>
  </si>
  <si>
    <t>－　　季　　節　　調　　整　　値　　－</t>
  </si>
  <si>
    <t>27年2月</t>
  </si>
  <si>
    <t>27年3月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</si>
  <si>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</si>
  <si>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</si>
  <si>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</si>
  <si>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</si>
  <si>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</si>
  <si>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</si>
  <si>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</si>
  <si>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</si>
  <si>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</si>
  <si>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</si>
  <si>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</si>
  <si>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</si>
  <si>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</si>
  <si>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</si>
  <si>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</si>
  <si>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</si>
  <si>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</si>
  <si>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</si>
  <si>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</si>
  <si>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</si>
  <si>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</si>
  <si>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</si>
  <si>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</si>
  <si>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</si>
  <si>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</si>
  <si>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</si>
  <si>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</si>
  <si>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</si>
  <si>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</si>
  <si>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</si>
  <si>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</si>
  <si>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</si>
  <si>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</si>
  <si>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</si>
  <si>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</si>
  <si>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</si>
  <si>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</si>
  <si>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</si>
  <si>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</si>
  <si>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</si>
  <si>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-4</t>
  </si>
  <si>
    <t>2012</t>
  </si>
  <si>
    <t>10</t>
  </si>
  <si>
    <t>７～１２月</t>
  </si>
  <si>
    <t/>
  </si>
  <si>
    <t>-5</t>
  </si>
  <si>
    <t>09</t>
  </si>
  <si>
    <t>1～６月</t>
  </si>
  <si>
    <t>-6</t>
  </si>
  <si>
    <t>08</t>
  </si>
  <si>
    <t>結　果</t>
  </si>
  <si>
    <t>-7</t>
  </si>
  <si>
    <t>07</t>
  </si>
  <si>
    <t>-8</t>
  </si>
  <si>
    <t>06</t>
  </si>
  <si>
    <t>調　査　月</t>
  </si>
  <si>
    <t>1　～　６月</t>
  </si>
  <si>
    <t>７　～１２　月</t>
  </si>
  <si>
    <t>平成２６年　４月</t>
  </si>
  <si>
    <t>　　　　　　  ４月</t>
  </si>
  <si>
    <t>　　　　４</t>
  </si>
  <si>
    <t>２６年４月</t>
  </si>
  <si>
    <t>４</t>
  </si>
  <si>
    <t>(平成２７年　４月分）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</si>
  <si>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</si>
  <si>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</si>
  <si>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</si>
  <si>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</si>
  <si>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</si>
  <si>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</si>
  <si>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</si>
  <si>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</si>
  <si>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</si>
  <si>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</si>
  <si>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</si>
  <si>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</si>
  <si>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</si>
  <si>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</si>
  <si>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</si>
  <si>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</si>
  <si>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</si>
  <si>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</si>
  <si>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</si>
  <si>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</si>
  <si>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</si>
  <si>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</si>
  <si>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</si>
  <si>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</si>
  <si>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</si>
  <si>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</si>
  <si>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</si>
  <si>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</si>
  <si>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</si>
  <si>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</si>
  <si>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</si>
  <si>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</si>
  <si>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</si>
  <si>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</si>
  <si>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</si>
  <si>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</si>
  <si>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</si>
  <si>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公 庫 融 資 住 宅</t>
  </si>
  <si>
    <t>当該月－１０</t>
  </si>
  <si>
    <t>公 団 建 設 住 宅</t>
  </si>
  <si>
    <t>当該月－１１</t>
  </si>
  <si>
    <t>05</t>
  </si>
  <si>
    <t>当該月－１２</t>
  </si>
  <si>
    <t>鉄骨鉄筋ｺﾝｸﾘｰﾄ造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</si>
  <si>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</si>
  <si>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</si>
  <si>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</si>
  <si>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</si>
  <si>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</si>
  <si>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</si>
  <si>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</si>
  <si>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</si>
  <si>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</si>
  <si>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</si>
  <si>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</si>
  <si>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</si>
  <si>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</si>
  <si>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</si>
  <si>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</si>
  <si>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</si>
  <si>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</si>
  <si>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</si>
  <si>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</si>
  <si>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ｺﾝｸﾘｰﾄ ﾌﾞﾛｯｸ造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</si>
  <si>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</si>
  <si>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</si>
  <si>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</si>
  <si>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</si>
  <si>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</si>
  <si>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</si>
  <si>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</si>
  <si>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</si>
  <si>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</si>
  <si>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</si>
  <si>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</si>
  <si>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</si>
  <si>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</si>
  <si>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</si>
  <si>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</si>
  <si>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</si>
  <si>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</si>
  <si>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</si>
  <si>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</si>
  <si>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</si>
  <si>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</si>
  <si>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</si>
  <si>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</si>
  <si>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</si>
  <si>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</si>
  <si>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</si>
  <si>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</si>
  <si>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</si>
  <si>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</si>
  <si>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</si>
  <si>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</si>
  <si>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</si>
  <si>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</si>
  <si>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</si>
  <si>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</si>
  <si>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</si>
  <si>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</si>
  <si>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</si>
  <si>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</si>
  <si>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</si>
  <si>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</si>
  <si>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</si>
  <si>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</si>
  <si>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</si>
  <si>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</si>
  <si>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</si>
  <si>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</si>
  <si>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</si>
  <si>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</si>
  <si>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</si>
  <si>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</si>
  <si>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</si>
  <si>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</si>
  <si>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</si>
  <si>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</si>
  <si>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</si>
  <si>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</si>
  <si>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</si>
  <si>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</si>
  <si>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</si>
  <si>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</si>
  <si>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</si>
  <si>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</si>
  <si>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</si>
  <si>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</si>
  <si>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</si>
  <si>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</si>
  <si>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</si>
  <si>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</si>
  <si>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</si>
  <si>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</si>
  <si>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</si>
  <si>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</si>
  <si>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</si>
  <si>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</si>
  <si>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</si>
  <si>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</si>
  <si>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</si>
  <si>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</si>
  <si>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</si>
  <si>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</si>
  <si>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</si>
  <si>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</si>
  <si>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</si>
  <si>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</si>
  <si>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</si>
  <si>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</si>
  <si>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</si>
  <si>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</si>
  <si>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</si>
  <si>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：岐阜，静岡，愛知，三重</t>
  </si>
  <si>
    <t>（平成２７年４月分）</t>
  </si>
  <si>
    <t>27年4月</t>
  </si>
  <si>
    <t>27/3</t>
  </si>
  <si>
    <t>27/4</t>
  </si>
  <si>
    <t>26．1－26．4</t>
  </si>
  <si>
    <t>27．1－27．4</t>
  </si>
  <si>
    <t>26．4－26．4</t>
  </si>
  <si>
    <t>27．4－27．4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</si>
  <si>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</si>
  <si>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</si>
  <si>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</si>
  <si>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</si>
  <si>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</si>
  <si>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平成　８年度</t>
  </si>
  <si>
    <t xml:space="preserve"> 　　  ２３</t>
  </si>
  <si>
    <t xml:space="preserve"> 　　  ２４</t>
  </si>
  <si>
    <t xml:space="preserve"> 　　  ２５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</si>
  <si>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</si>
  <si>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</si>
  <si>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</si>
  <si>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</si>
  <si>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</si>
  <si>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</si>
  <si>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</si>
  <si>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</si>
  <si>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</si>
  <si>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</si>
  <si>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</si>
  <si>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</si>
  <si>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</si>
  <si>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</si>
  <si>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</si>
  <si>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</si>
  <si>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</si>
  <si>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</si>
  <si>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</si>
  <si>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</si>
  <si>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</si>
  <si>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</si>
  <si>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</si>
  <si>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</si>
  <si>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</si>
  <si>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</si>
  <si>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</si>
  <si>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</si>
  <si>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</si>
  <si>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２４年　５月</t>
  </si>
  <si>
    <t>２４年　６月</t>
  </si>
  <si>
    <t>２４年　７月</t>
  </si>
  <si>
    <t xml:space="preserve">        ５</t>
  </si>
  <si>
    <t xml:space="preserve">        ６</t>
  </si>
  <si>
    <t xml:space="preserve">        ８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</si>
  <si>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</si>
  <si>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</si>
  <si>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</si>
  <si>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</si>
  <si>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26．1 - 26．4</t>
  </si>
  <si>
    <t>27．1 - 27．4</t>
  </si>
  <si>
    <t>26．4 - 26．4</t>
  </si>
  <si>
    <t>27．4 - 27．4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</si>
</sst>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38" fontId="24" fillId="0" borderId="64" xfId="49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203" fontId="0" fillId="0" borderId="0" xfId="0" applyNumberFormat="1" applyFill="1" applyAlignment="1">
      <alignment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5" fillId="0" borderId="2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5" fillId="0" borderId="56" xfId="0" applyNumberFormat="1" applyFont="1" applyFill="1" applyBorder="1" applyAlignment="1" applyProtection="1">
      <alignment vertical="center"/>
      <protection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49" fontId="15" fillId="0" borderId="56" xfId="0" applyNumberFormat="1" applyFont="1" applyFill="1" applyBorder="1" applyAlignment="1" applyProtection="1">
      <alignment vertical="distributed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4" borderId="47" xfId="0" applyNumberFormat="1" applyFont="1" applyFill="1" applyBorder="1" applyAlignment="1">
      <alignment horizontal="right"/>
    </xf>
    <xf numFmtId="49" fontId="13" fillId="34" borderId="54" xfId="0" applyNumberFormat="1" applyFont="1" applyFill="1" applyBorder="1" applyAlignment="1">
      <alignment horizontal="right"/>
    </xf>
    <xf numFmtId="199" fontId="13" fillId="34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24" xfId="0" applyNumberFormat="1" applyFont="1" applyBorder="1" applyAlignment="1" applyProtection="1">
      <alignment horizontal="centerContinuous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209" fontId="24" fillId="0" borderId="21" xfId="0" applyNumberFormat="1" applyFont="1" applyFill="1" applyBorder="1" applyAlignment="1">
      <alignment horizontal="right" vertical="center"/>
    </xf>
    <xf numFmtId="209" fontId="24" fillId="0" borderId="31" xfId="0" applyNumberFormat="1" applyFont="1" applyFill="1" applyBorder="1" applyAlignment="1">
      <alignment vertical="center"/>
    </xf>
    <xf numFmtId="209" fontId="24" fillId="0" borderId="21" xfId="0" applyNumberFormat="1" applyFont="1" applyFill="1" applyBorder="1" applyAlignment="1">
      <alignment vertical="center"/>
    </xf>
    <xf numFmtId="209" fontId="24" fillId="0" borderId="63" xfId="0" applyNumberFormat="1" applyFont="1" applyFill="1" applyBorder="1" applyAlignment="1">
      <alignment vertical="center"/>
    </xf>
    <xf numFmtId="0" fontId="24" fillId="0" borderId="67" xfId="0" applyFont="1" applyFill="1" applyBorder="1" applyAlignment="1">
      <alignment vertical="center"/>
    </xf>
    <xf numFmtId="209" fontId="24" fillId="0" borderId="64" xfId="0" applyNumberFormat="1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209" fontId="24" fillId="0" borderId="66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vertical="center"/>
    </xf>
    <xf numFmtId="209" fontId="24" fillId="0" borderId="2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160</xdr:row>
      <xdr:rowOff>28575</xdr:rowOff>
    </xdr:from>
    <xdr:to>
      <xdr:col>0</xdr:col>
      <xdr:colOff>838200</xdr:colOff>
      <xdr:row>169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76850"/>
          <a:ext cx="1590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34225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4</xdr:row>
      <xdr:rowOff>47625</xdr:rowOff>
    </xdr:from>
    <xdr:to>
      <xdr:col>21</xdr:col>
      <xdr:colOff>247650</xdr:colOff>
      <xdr:row>27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304925"/>
          <a:ext cx="7915275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6" t="s">
        <v>0</v>
      </c>
      <c r="Q4" s="887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8" t="s">
        <v>6</v>
      </c>
      <c r="Q5" s="889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8" t="s">
        <v>9</v>
      </c>
      <c r="Q6" s="889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342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192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228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258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292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371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372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373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374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375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376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377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378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379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380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1013</v>
      </c>
      <c r="B28" s="97">
        <v>292229</v>
      </c>
      <c r="C28" s="103">
        <v>1.6067007871825467</v>
      </c>
      <c r="D28" s="97">
        <v>25169.716</v>
      </c>
      <c r="E28" s="103">
        <v>-1.4817052554564754</v>
      </c>
      <c r="F28" s="97">
        <v>93295</v>
      </c>
      <c r="G28" s="103">
        <v>-6.503046580614125</v>
      </c>
      <c r="H28" s="97">
        <v>2732</v>
      </c>
      <c r="I28" s="103">
        <v>-39.09942041908159</v>
      </c>
      <c r="J28" s="97">
        <v>117799</v>
      </c>
      <c r="K28" s="103">
        <v>16.940655587984182</v>
      </c>
      <c r="L28" s="97">
        <v>1992</v>
      </c>
      <c r="M28" s="103">
        <v>34.05114401076716</v>
      </c>
      <c r="N28" s="97">
        <v>79143</v>
      </c>
      <c r="O28" s="103">
        <v>-7.547544507266011</v>
      </c>
      <c r="P28" s="104"/>
      <c r="Q28" s="86"/>
    </row>
    <row r="29" spans="1:17" ht="15.75" customHeight="1">
      <c r="A29" s="1" t="s">
        <v>1014</v>
      </c>
      <c r="B29" s="97">
        <v>280769</v>
      </c>
      <c r="C29" s="103">
        <v>-3.921582046956331</v>
      </c>
      <c r="D29" s="97">
        <v>23337.637</v>
      </c>
      <c r="E29" s="103">
        <v>-7.278902153683418</v>
      </c>
      <c r="F29" s="97">
        <v>85741</v>
      </c>
      <c r="G29" s="103">
        <v>-8.09689693981457</v>
      </c>
      <c r="H29" s="97">
        <v>2720</v>
      </c>
      <c r="I29" s="103">
        <v>-0.4392386530014676</v>
      </c>
      <c r="J29" s="97">
        <v>113374</v>
      </c>
      <c r="K29" s="103">
        <v>-3.756398611193646</v>
      </c>
      <c r="L29" s="97">
        <v>2487</v>
      </c>
      <c r="M29" s="103">
        <v>24.84939759036145</v>
      </c>
      <c r="N29" s="97">
        <v>79167</v>
      </c>
      <c r="O29" s="103">
        <v>0.03032485500928317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1015</v>
      </c>
      <c r="B31" s="97">
        <v>75286</v>
      </c>
      <c r="C31" s="103">
        <v>-3.3481397797006167</v>
      </c>
      <c r="D31" s="97">
        <v>6496.064</v>
      </c>
      <c r="E31" s="103">
        <v>-6.891468427187945</v>
      </c>
      <c r="F31" s="97">
        <v>23799</v>
      </c>
      <c r="G31" s="103">
        <v>-16.073632612758757</v>
      </c>
      <c r="H31" s="97">
        <v>14583</v>
      </c>
      <c r="I31" s="103">
        <v>-27.012012012012008</v>
      </c>
      <c r="J31" s="97">
        <v>31177</v>
      </c>
      <c r="K31" s="103">
        <v>11.978306156166951</v>
      </c>
      <c r="L31" s="97">
        <v>600</v>
      </c>
      <c r="M31" s="103">
        <v>95.43973941368077</v>
      </c>
      <c r="N31" s="97">
        <v>19710</v>
      </c>
      <c r="O31" s="103">
        <v>-7.8455208528146585</v>
      </c>
      <c r="P31" s="104"/>
      <c r="Q31" s="86"/>
    </row>
    <row r="32" spans="1:17" ht="15.75" customHeight="1">
      <c r="A32" s="1" t="s">
        <v>1016</v>
      </c>
      <c r="B32" s="97">
        <v>75617</v>
      </c>
      <c r="C32" s="103">
        <v>0.43965677549610405</v>
      </c>
      <c r="D32" s="97">
        <v>6337.685</v>
      </c>
      <c r="E32" s="103">
        <v>-2.438076349001477</v>
      </c>
      <c r="F32" s="97">
        <v>23294</v>
      </c>
      <c r="G32" s="103">
        <v>-2.1219378965502784</v>
      </c>
      <c r="H32" s="97">
        <v>11012</v>
      </c>
      <c r="I32" s="103">
        <v>-24.4874168552424</v>
      </c>
      <c r="J32" s="97">
        <v>30603</v>
      </c>
      <c r="K32" s="103">
        <v>-1.8411008114956502</v>
      </c>
      <c r="L32" s="97">
        <v>600</v>
      </c>
      <c r="M32" s="103">
        <v>0</v>
      </c>
      <c r="N32" s="97">
        <v>21120</v>
      </c>
      <c r="O32" s="103">
        <v>7.153729071537285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3"/>
    </row>
    <row r="35" spans="1:18" ht="15.75" customHeight="1" hidden="1">
      <c r="A35" s="107" t="s">
        <v>163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164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165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166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167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168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214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215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216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172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173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174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175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176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245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177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178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179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180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181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182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183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184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185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186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187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188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189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190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191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218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220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222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226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230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235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237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239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241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243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246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248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250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252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224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256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259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264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266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268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270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272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274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276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278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280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254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284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291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294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297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299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302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308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310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313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315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317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282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321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325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332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334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338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343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346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350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356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358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363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319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369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381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>
      <c r="A155" s="159" t="s">
        <v>828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>
      <c r="A156" s="161" t="s">
        <v>395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>
      <c r="A157" s="161" t="s">
        <v>396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>
      <c r="A158" s="161" t="s">
        <v>399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>
      <c r="A159" s="161" t="s">
        <v>397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61" t="s">
        <v>398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400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401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402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367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383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384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829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4.25" thickBot="1">
      <c r="A168" s="110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78"/>
    </row>
    <row r="169" ht="13.5">
      <c r="A169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Normal="80" zoomScaleSheetLayoutView="75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5" sqref="H35"/>
    </sheetView>
  </sheetViews>
  <sheetFormatPr defaultColWidth="9.00390625" defaultRowHeight="13.5"/>
  <cols>
    <col min="1" max="2" width="3.625" style="433" customWidth="1"/>
    <col min="3" max="3" width="2.625" style="433" customWidth="1"/>
    <col min="4" max="5" width="16.875" style="433" customWidth="1"/>
    <col min="6" max="7" width="14.625" style="433" customWidth="1"/>
    <col min="8" max="9" width="9.50390625" style="433" bestFit="1" customWidth="1"/>
    <col min="10" max="21" width="9.00390625" style="433" customWidth="1"/>
    <col min="22" max="22" width="5.75390625" style="433" customWidth="1"/>
    <col min="23" max="16384" width="9.00390625" style="433" customWidth="1"/>
  </cols>
  <sheetData>
    <row r="1" spans="1:9" ht="24.75" customHeight="1">
      <c r="A1" s="431" t="s">
        <v>786</v>
      </c>
      <c r="B1" s="432"/>
      <c r="C1" s="432"/>
      <c r="D1" s="432"/>
      <c r="E1" s="432"/>
      <c r="F1" s="432"/>
      <c r="G1" s="432"/>
      <c r="H1" s="432"/>
      <c r="I1" s="432"/>
    </row>
    <row r="2" spans="1:9" ht="24.75" customHeight="1">
      <c r="A2" s="431" t="s">
        <v>787</v>
      </c>
      <c r="B2" s="432"/>
      <c r="C2" s="432"/>
      <c r="D2" s="432"/>
      <c r="E2" s="432"/>
      <c r="F2" s="432"/>
      <c r="G2" s="432"/>
      <c r="H2" s="432"/>
      <c r="I2" s="432"/>
    </row>
    <row r="3" spans="1:9" ht="24.75" customHeight="1">
      <c r="A3" s="434" t="s">
        <v>1009</v>
      </c>
      <c r="B3" s="434"/>
      <c r="C3" s="434"/>
      <c r="D3" s="434"/>
      <c r="E3" s="434"/>
      <c r="F3" s="434"/>
      <c r="G3" s="434"/>
      <c r="H3" s="434"/>
      <c r="I3" s="434"/>
    </row>
    <row r="4" spans="1:21" ht="24.75" customHeight="1">
      <c r="A4" s="435"/>
      <c r="B4" s="436"/>
      <c r="C4" s="436"/>
      <c r="D4" s="436"/>
      <c r="E4" s="444" t="s">
        <v>788</v>
      </c>
      <c r="F4" s="437" t="s">
        <v>789</v>
      </c>
      <c r="G4" s="437" t="s">
        <v>1010</v>
      </c>
      <c r="H4" s="875"/>
      <c r="I4" s="438"/>
      <c r="K4" s="986" t="s">
        <v>790</v>
      </c>
      <c r="L4" s="986"/>
      <c r="M4" s="986"/>
      <c r="N4" s="986"/>
      <c r="O4" s="986"/>
      <c r="P4" s="986"/>
      <c r="Q4" s="986"/>
      <c r="R4" s="986"/>
      <c r="S4" s="986"/>
      <c r="T4" s="986"/>
      <c r="U4" s="986"/>
    </row>
    <row r="5" spans="1:20" ht="24.75" customHeight="1">
      <c r="A5" s="439"/>
      <c r="B5" s="440"/>
      <c r="C5" s="440"/>
      <c r="D5" s="440"/>
      <c r="E5" s="453"/>
      <c r="F5" s="441"/>
      <c r="G5" s="441"/>
      <c r="H5" s="442" t="s">
        <v>1011</v>
      </c>
      <c r="I5" s="442" t="s">
        <v>1012</v>
      </c>
      <c r="K5" s="443"/>
      <c r="L5" s="443"/>
      <c r="M5" s="443"/>
      <c r="N5" s="443"/>
      <c r="O5" s="443"/>
      <c r="P5" s="443"/>
      <c r="Q5" s="443"/>
      <c r="R5" s="443"/>
      <c r="S5" s="443"/>
      <c r="T5" s="443"/>
    </row>
    <row r="6" spans="1:9" ht="24.75" customHeight="1">
      <c r="A6" s="444"/>
      <c r="B6" s="444" t="s">
        <v>791</v>
      </c>
      <c r="C6" s="432" t="s">
        <v>792</v>
      </c>
      <c r="D6" s="432"/>
      <c r="E6" s="876">
        <v>11726</v>
      </c>
      <c r="F6" s="445">
        <v>10571</v>
      </c>
      <c r="G6" s="445">
        <v>11428</v>
      </c>
      <c r="H6" s="446">
        <v>-9.849906191369612</v>
      </c>
      <c r="I6" s="446">
        <v>8.107085422381985</v>
      </c>
    </row>
    <row r="7" spans="1:9" ht="24.75" customHeight="1">
      <c r="A7" s="447"/>
      <c r="B7" s="447" t="s">
        <v>793</v>
      </c>
      <c r="C7" s="434"/>
      <c r="D7" s="435" t="s">
        <v>794</v>
      </c>
      <c r="E7" s="877">
        <v>6191</v>
      </c>
      <c r="F7" s="448">
        <v>6317</v>
      </c>
      <c r="G7" s="448">
        <v>6391</v>
      </c>
      <c r="H7" s="449">
        <v>2.0352124051041756</v>
      </c>
      <c r="I7" s="449">
        <v>1.1714421402564454</v>
      </c>
    </row>
    <row r="8" spans="1:9" ht="24.75" customHeight="1">
      <c r="A8" s="447" t="s">
        <v>795</v>
      </c>
      <c r="B8" s="447" t="s">
        <v>796</v>
      </c>
      <c r="C8" s="434"/>
      <c r="D8" s="467" t="s">
        <v>797</v>
      </c>
      <c r="E8" s="878">
        <v>395</v>
      </c>
      <c r="F8" s="450">
        <v>478</v>
      </c>
      <c r="G8" s="450">
        <v>244</v>
      </c>
      <c r="H8" s="451">
        <v>21.012658227848107</v>
      </c>
      <c r="I8" s="451">
        <v>-48.95397489539749</v>
      </c>
    </row>
    <row r="9" spans="1:9" ht="24.75" customHeight="1">
      <c r="A9" s="447"/>
      <c r="B9" s="447" t="s">
        <v>798</v>
      </c>
      <c r="C9" s="434"/>
      <c r="D9" s="467" t="s">
        <v>799</v>
      </c>
      <c r="E9" s="878">
        <v>148</v>
      </c>
      <c r="F9" s="448">
        <v>111</v>
      </c>
      <c r="G9" s="448">
        <v>133</v>
      </c>
      <c r="H9" s="451">
        <v>-25</v>
      </c>
      <c r="I9" s="451">
        <v>19.819819819819813</v>
      </c>
    </row>
    <row r="10" spans="1:9" ht="24.75" customHeight="1">
      <c r="A10" s="447"/>
      <c r="B10" s="447" t="s">
        <v>800</v>
      </c>
      <c r="C10" s="434"/>
      <c r="D10" s="467" t="s">
        <v>801</v>
      </c>
      <c r="E10" s="878">
        <v>905</v>
      </c>
      <c r="F10" s="448">
        <v>772</v>
      </c>
      <c r="G10" s="448">
        <v>878</v>
      </c>
      <c r="H10" s="451">
        <v>-14.69613259668509</v>
      </c>
      <c r="I10" s="451">
        <v>13.730569948186528</v>
      </c>
    </row>
    <row r="11" spans="1:9" ht="24.75" customHeight="1">
      <c r="A11" s="447" t="s">
        <v>802</v>
      </c>
      <c r="B11" s="447" t="s">
        <v>604</v>
      </c>
      <c r="C11" s="434"/>
      <c r="D11" s="467" t="s">
        <v>803</v>
      </c>
      <c r="E11" s="878">
        <v>1230</v>
      </c>
      <c r="F11" s="448">
        <v>350</v>
      </c>
      <c r="G11" s="448">
        <v>723</v>
      </c>
      <c r="H11" s="451">
        <v>-71.54471544715447</v>
      </c>
      <c r="I11" s="451">
        <v>106.57142857142858</v>
      </c>
    </row>
    <row r="12" spans="1:9" ht="24.75" customHeight="1">
      <c r="A12" s="447"/>
      <c r="B12" s="447"/>
      <c r="C12" s="434"/>
      <c r="D12" s="467" t="s">
        <v>804</v>
      </c>
      <c r="E12" s="878">
        <v>810</v>
      </c>
      <c r="F12" s="448">
        <v>698</v>
      </c>
      <c r="G12" s="448">
        <v>944</v>
      </c>
      <c r="H12" s="451">
        <v>-13.827160493827165</v>
      </c>
      <c r="I12" s="451">
        <v>35.243553008595995</v>
      </c>
    </row>
    <row r="13" spans="1:18" ht="24.75" customHeight="1">
      <c r="A13" s="447"/>
      <c r="B13" s="447" t="s">
        <v>805</v>
      </c>
      <c r="C13" s="434"/>
      <c r="D13" s="467" t="s">
        <v>806</v>
      </c>
      <c r="E13" s="878">
        <v>866</v>
      </c>
      <c r="F13" s="448">
        <v>591</v>
      </c>
      <c r="G13" s="448">
        <v>687</v>
      </c>
      <c r="H13" s="451">
        <v>-31.75519630484989</v>
      </c>
      <c r="I13" s="451">
        <v>16.24365482233503</v>
      </c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ht="24.75" customHeight="1">
      <c r="A14" s="447" t="s">
        <v>557</v>
      </c>
      <c r="B14" s="452" t="s">
        <v>807</v>
      </c>
      <c r="C14" s="440"/>
      <c r="D14" s="439" t="s">
        <v>808</v>
      </c>
      <c r="E14" s="879">
        <v>1046</v>
      </c>
      <c r="F14" s="454">
        <v>973</v>
      </c>
      <c r="G14" s="454">
        <v>1089</v>
      </c>
      <c r="H14" s="455">
        <v>-6.978967495219891</v>
      </c>
      <c r="I14" s="455">
        <v>11.921891058581707</v>
      </c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24.75" customHeight="1">
      <c r="A15" s="447"/>
      <c r="B15" s="444" t="s">
        <v>802</v>
      </c>
      <c r="C15" s="432" t="s">
        <v>792</v>
      </c>
      <c r="D15" s="432"/>
      <c r="E15" s="876">
        <v>21544.07</v>
      </c>
      <c r="F15" s="456">
        <v>19177.88</v>
      </c>
      <c r="G15" s="456">
        <v>24863.64</v>
      </c>
      <c r="H15" s="446">
        <v>-10.9830222423154</v>
      </c>
      <c r="I15" s="446">
        <v>29.647489712105823</v>
      </c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ht="24.75" customHeight="1">
      <c r="A16" s="447"/>
      <c r="B16" s="447" t="s">
        <v>809</v>
      </c>
      <c r="C16" s="434"/>
      <c r="D16" s="435" t="s">
        <v>794</v>
      </c>
      <c r="E16" s="877">
        <v>11299.74</v>
      </c>
      <c r="F16" s="457">
        <v>11572.6</v>
      </c>
      <c r="G16" s="457">
        <v>12098.01</v>
      </c>
      <c r="H16" s="449">
        <v>2.4147458260101615</v>
      </c>
      <c r="I16" s="449">
        <v>4.540120629763408</v>
      </c>
      <c r="J16" s="164"/>
      <c r="K16" s="164"/>
      <c r="L16" s="164"/>
      <c r="M16" s="164"/>
      <c r="N16" s="164"/>
      <c r="O16" s="164"/>
      <c r="P16" s="164"/>
      <c r="Q16" s="164"/>
      <c r="R16" s="164"/>
    </row>
    <row r="17" spans="1:18" ht="24.75" customHeight="1">
      <c r="A17" s="447" t="s">
        <v>560</v>
      </c>
      <c r="B17" s="447" t="s">
        <v>810</v>
      </c>
      <c r="C17" s="434"/>
      <c r="D17" s="467" t="s">
        <v>797</v>
      </c>
      <c r="E17" s="878">
        <v>953.32</v>
      </c>
      <c r="F17" s="448">
        <v>1311.35</v>
      </c>
      <c r="G17" s="448">
        <v>522.62</v>
      </c>
      <c r="H17" s="451">
        <v>37.55611966600932</v>
      </c>
      <c r="I17" s="451">
        <v>-60.14641400083883</v>
      </c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1" ht="24.75" customHeight="1">
      <c r="A18" s="447"/>
      <c r="B18" s="447" t="s">
        <v>811</v>
      </c>
      <c r="C18" s="434"/>
      <c r="D18" s="467" t="s">
        <v>799</v>
      </c>
      <c r="E18" s="878">
        <v>173.12</v>
      </c>
      <c r="F18" s="448">
        <v>132.65</v>
      </c>
      <c r="G18" s="448">
        <v>205.28</v>
      </c>
      <c r="H18" s="451">
        <v>-23.3768484288355</v>
      </c>
      <c r="I18" s="451">
        <v>54.753109687146605</v>
      </c>
      <c r="J18" s="164"/>
      <c r="K18" s="164"/>
    </row>
    <row r="19" spans="1:11" ht="24.75" customHeight="1">
      <c r="A19" s="447"/>
      <c r="B19" s="447" t="s">
        <v>812</v>
      </c>
      <c r="C19" s="434"/>
      <c r="D19" s="467" t="s">
        <v>801</v>
      </c>
      <c r="E19" s="878">
        <v>1718.86</v>
      </c>
      <c r="F19" s="448">
        <v>1158.61</v>
      </c>
      <c r="G19" s="448">
        <v>1741.92</v>
      </c>
      <c r="H19" s="451">
        <v>-32.59427760259706</v>
      </c>
      <c r="I19" s="451">
        <v>50.34567283210055</v>
      </c>
      <c r="J19" s="164"/>
      <c r="K19" s="164"/>
    </row>
    <row r="20" spans="1:11" ht="24.75" customHeight="1">
      <c r="A20" s="447" t="s">
        <v>813</v>
      </c>
      <c r="B20" s="447" t="s">
        <v>814</v>
      </c>
      <c r="C20" s="434"/>
      <c r="D20" s="467" t="s">
        <v>803</v>
      </c>
      <c r="E20" s="878">
        <v>1739.82</v>
      </c>
      <c r="F20" s="448">
        <v>496.15</v>
      </c>
      <c r="G20" s="448">
        <v>2485.48</v>
      </c>
      <c r="H20" s="451">
        <v>-71.48268211654079</v>
      </c>
      <c r="I20" s="451">
        <v>400.9533407235715</v>
      </c>
      <c r="J20" s="164"/>
      <c r="K20" s="164"/>
    </row>
    <row r="21" spans="1:11" ht="24.75" customHeight="1">
      <c r="A21" s="447"/>
      <c r="B21" s="447"/>
      <c r="C21" s="434"/>
      <c r="D21" s="467" t="s">
        <v>804</v>
      </c>
      <c r="E21" s="878">
        <v>1434.45</v>
      </c>
      <c r="F21" s="448">
        <v>1005.76</v>
      </c>
      <c r="G21" s="448">
        <v>2614.74</v>
      </c>
      <c r="H21" s="451">
        <v>-29.885321900379935</v>
      </c>
      <c r="I21" s="451">
        <v>159.97653515749283</v>
      </c>
      <c r="J21" s="164"/>
      <c r="K21" s="164"/>
    </row>
    <row r="22" spans="1:11" ht="24.75" customHeight="1">
      <c r="A22" s="447"/>
      <c r="B22" s="447" t="s">
        <v>815</v>
      </c>
      <c r="C22" s="434"/>
      <c r="D22" s="467" t="s">
        <v>806</v>
      </c>
      <c r="E22" s="878">
        <v>1958.85</v>
      </c>
      <c r="F22" s="448">
        <v>1258.4</v>
      </c>
      <c r="G22" s="448">
        <v>1433.52</v>
      </c>
      <c r="H22" s="451">
        <v>-35.755162467774454</v>
      </c>
      <c r="I22" s="451">
        <v>13.910652702509424</v>
      </c>
      <c r="J22" s="164"/>
      <c r="K22" s="164"/>
    </row>
    <row r="23" spans="1:11" ht="24.75" customHeight="1" thickBot="1">
      <c r="A23" s="458"/>
      <c r="B23" s="458" t="s">
        <v>816</v>
      </c>
      <c r="C23" s="459"/>
      <c r="D23" s="880" t="s">
        <v>808</v>
      </c>
      <c r="E23" s="881">
        <v>2497.48</v>
      </c>
      <c r="F23" s="460">
        <v>2103</v>
      </c>
      <c r="G23" s="460">
        <v>2818.9</v>
      </c>
      <c r="H23" s="451">
        <v>-15.795121482454306</v>
      </c>
      <c r="I23" s="451">
        <v>34.04184498335712</v>
      </c>
      <c r="J23" s="164"/>
      <c r="K23" s="164"/>
    </row>
    <row r="24" spans="1:9" ht="24.75" customHeight="1" thickTop="1">
      <c r="A24" s="461" t="s">
        <v>795</v>
      </c>
      <c r="B24" s="462"/>
      <c r="C24" s="461" t="s">
        <v>792</v>
      </c>
      <c r="D24" s="882"/>
      <c r="E24" s="883">
        <v>75405</v>
      </c>
      <c r="F24" s="463">
        <v>76664</v>
      </c>
      <c r="G24" s="463">
        <v>76106</v>
      </c>
      <c r="H24" s="464">
        <v>1.669650553676803</v>
      </c>
      <c r="I24" s="464">
        <v>-0.7278514035270831</v>
      </c>
    </row>
    <row r="25" spans="1:9" ht="24.75" customHeight="1">
      <c r="A25" s="465" t="s">
        <v>802</v>
      </c>
      <c r="B25" s="466"/>
      <c r="C25" s="467"/>
      <c r="D25" s="435" t="s">
        <v>817</v>
      </c>
      <c r="E25" s="878">
        <v>24424</v>
      </c>
      <c r="F25" s="448">
        <v>24645</v>
      </c>
      <c r="G25" s="448">
        <v>24327</v>
      </c>
      <c r="H25" s="451">
        <v>0.9048476907959326</v>
      </c>
      <c r="I25" s="451">
        <v>-1.2903225806451672</v>
      </c>
    </row>
    <row r="26" spans="1:9" ht="24.75" customHeight="1">
      <c r="A26" s="465" t="s">
        <v>818</v>
      </c>
      <c r="B26" s="466"/>
      <c r="C26" s="467"/>
      <c r="D26" s="467" t="s">
        <v>819</v>
      </c>
      <c r="E26" s="878">
        <v>29902</v>
      </c>
      <c r="F26" s="448">
        <v>33068</v>
      </c>
      <c r="G26" s="448">
        <v>31288</v>
      </c>
      <c r="H26" s="451">
        <v>10.587920540432066</v>
      </c>
      <c r="I26" s="451">
        <v>-5.38284746582799</v>
      </c>
    </row>
    <row r="27" spans="1:9" ht="24.75" customHeight="1">
      <c r="A27" s="465" t="s">
        <v>820</v>
      </c>
      <c r="B27" s="466"/>
      <c r="C27" s="467"/>
      <c r="D27" s="467" t="s">
        <v>821</v>
      </c>
      <c r="E27" s="878">
        <v>573</v>
      </c>
      <c r="F27" s="448">
        <v>727</v>
      </c>
      <c r="G27" s="448">
        <v>506</v>
      </c>
      <c r="H27" s="451">
        <v>26.876090750436305</v>
      </c>
      <c r="I27" s="451">
        <v>-30.398899587345255</v>
      </c>
    </row>
    <row r="28" spans="1:9" ht="24.75" customHeight="1">
      <c r="A28" s="465" t="s">
        <v>822</v>
      </c>
      <c r="B28" s="466"/>
      <c r="C28" s="467"/>
      <c r="D28" s="439" t="s">
        <v>823</v>
      </c>
      <c r="E28" s="878">
        <v>19673</v>
      </c>
      <c r="F28" s="448">
        <v>18479</v>
      </c>
      <c r="G28" s="448">
        <v>20276</v>
      </c>
      <c r="H28" s="451">
        <v>-6.0692319422558825</v>
      </c>
      <c r="I28" s="451">
        <v>9.724552194382824</v>
      </c>
    </row>
    <row r="29" spans="1:9" ht="24.75" customHeight="1">
      <c r="A29" s="465" t="s">
        <v>824</v>
      </c>
      <c r="B29" s="466"/>
      <c r="C29" s="467"/>
      <c r="D29" s="884" t="s">
        <v>825</v>
      </c>
      <c r="E29" s="885">
        <v>66492</v>
      </c>
      <c r="F29" s="445">
        <v>69229</v>
      </c>
      <c r="G29" s="445">
        <v>68561</v>
      </c>
      <c r="H29" s="446">
        <v>4.116284665824452</v>
      </c>
      <c r="I29" s="446">
        <v>-0.9649135477906725</v>
      </c>
    </row>
    <row r="30" spans="1:9" ht="24.75" customHeight="1">
      <c r="A30" s="468" t="s">
        <v>826</v>
      </c>
      <c r="B30" s="469"/>
      <c r="C30" s="439"/>
      <c r="D30" s="440" t="s">
        <v>827</v>
      </c>
      <c r="E30" s="879">
        <v>904860</v>
      </c>
      <c r="F30" s="445">
        <v>919968</v>
      </c>
      <c r="G30" s="445">
        <v>913272</v>
      </c>
      <c r="H30" s="470"/>
      <c r="I30" s="471"/>
    </row>
    <row r="31" ht="14.25">
      <c r="B31" s="472"/>
    </row>
  </sheetData>
  <sheetProtection/>
  <mergeCells count="1">
    <mergeCell ref="K4:U4"/>
  </mergeCells>
  <dataValidations count="1">
    <dataValidation allowBlank="1" showInputMessage="1" showErrorMessage="1" imeMode="off" sqref="F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1017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1018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1019</v>
      </c>
      <c r="K4" s="145"/>
    </row>
    <row r="5" spans="1:11" ht="15.75" customHeight="1" thickBot="1">
      <c r="A5" s="86"/>
      <c r="B5" s="146" t="s">
        <v>1020</v>
      </c>
      <c r="C5" s="146"/>
      <c r="D5" s="93"/>
      <c r="E5" s="146" t="s">
        <v>1021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1022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228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258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292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327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385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229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1023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1024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1025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386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1013</v>
      </c>
      <c r="B29" s="97">
        <v>37807</v>
      </c>
      <c r="C29" s="103">
        <v>-12.895124873283564</v>
      </c>
      <c r="D29" s="103">
        <v>47.77049138900472</v>
      </c>
      <c r="E29" s="97">
        <v>40965</v>
      </c>
      <c r="F29" s="151">
        <v>-1.9248725131078146</v>
      </c>
      <c r="G29" s="152">
        <v>45120</v>
      </c>
      <c r="H29" s="103">
        <v>8.576378862258153</v>
      </c>
      <c r="I29" s="103">
        <v>15.43994606969192</v>
      </c>
      <c r="J29" s="97">
        <v>34148</v>
      </c>
      <c r="K29" s="103">
        <v>-1.746511293339097</v>
      </c>
    </row>
    <row r="30" spans="1:11" ht="15" customHeight="1">
      <c r="A30" s="1" t="s">
        <v>1014</v>
      </c>
      <c r="B30" s="169">
        <v>39716</v>
      </c>
      <c r="C30" s="170">
        <v>5.049329489248038</v>
      </c>
      <c r="D30" s="170">
        <v>50.167367716346455</v>
      </c>
      <c r="E30" s="97">
        <v>38921</v>
      </c>
      <c r="F30" s="151">
        <v>-4.989625289881602</v>
      </c>
      <c r="G30" s="152">
        <v>44922</v>
      </c>
      <c r="H30" s="103">
        <v>-0.43882978723404165</v>
      </c>
      <c r="I30" s="103">
        <v>15.99962958873665</v>
      </c>
      <c r="J30" s="97">
        <v>34682</v>
      </c>
      <c r="K30" s="103">
        <v>1.5637811877708714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1015</v>
      </c>
      <c r="B32" s="97">
        <v>8902</v>
      </c>
      <c r="C32" s="103">
        <v>-16.94345960067176</v>
      </c>
      <c r="D32" s="103">
        <v>45.16489091831558</v>
      </c>
      <c r="E32" s="97">
        <v>10737</v>
      </c>
      <c r="F32" s="151">
        <v>1.6857656975092254</v>
      </c>
      <c r="G32" s="152">
        <v>10735</v>
      </c>
      <c r="H32" s="103">
        <v>1.9952494061757733</v>
      </c>
      <c r="I32" s="103">
        <v>14.258959169035412</v>
      </c>
      <c r="J32" s="97">
        <v>8896</v>
      </c>
      <c r="K32" s="103">
        <v>-10.250201775625499</v>
      </c>
    </row>
    <row r="33" spans="1:11" ht="15" customHeight="1">
      <c r="A33" s="1" t="s">
        <v>1016</v>
      </c>
      <c r="B33" s="169">
        <v>11071</v>
      </c>
      <c r="C33" s="170">
        <v>24.36531116603011</v>
      </c>
      <c r="D33" s="170">
        <v>52.41950757575757</v>
      </c>
      <c r="E33" s="97">
        <v>9893</v>
      </c>
      <c r="F33" s="151">
        <v>-7.860668715656132</v>
      </c>
      <c r="G33" s="152">
        <v>10881</v>
      </c>
      <c r="H33" s="103">
        <v>1.3600372612948348</v>
      </c>
      <c r="I33" s="103">
        <v>14.389621381435392</v>
      </c>
      <c r="J33" s="97">
        <v>9384</v>
      </c>
      <c r="K33" s="103">
        <v>5.485611510791372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1026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1027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1028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1029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1030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1031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1032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1033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1034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1035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1036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1037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1038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1039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1040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1041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1042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1043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1044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1045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1046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1047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1048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1049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1050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1051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1052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1053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1054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218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220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222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226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230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235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237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239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241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243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246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248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250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252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224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256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259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264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266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268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270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272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274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276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278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280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254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284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291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295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1055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1056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1057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308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310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313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315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317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282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321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325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332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334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338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343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346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350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356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358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363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319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369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381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>
      <c r="A156" s="159" t="s">
        <v>828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>
      <c r="A157" s="161" t="s">
        <v>1058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>
      <c r="A158" s="161" t="s">
        <v>1059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>
      <c r="A159" s="161" t="s">
        <v>303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>
      <c r="A160" s="161" t="s">
        <v>1060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61" t="s">
        <v>311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1061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1062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362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367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1063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387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382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6" customHeight="1" thickBot="1">
      <c r="A169" s="110"/>
      <c r="B169" s="154"/>
      <c r="C169" s="155"/>
      <c r="D169" s="155"/>
      <c r="E169" s="154"/>
      <c r="F169" s="156"/>
      <c r="G169" s="157"/>
      <c r="H169" s="155"/>
      <c r="I169" s="155"/>
      <c r="J169" s="158"/>
      <c r="K169" s="155"/>
    </row>
    <row r="170" spans="1:11" ht="12.75" customHeight="1">
      <c r="A170" s="79" t="s">
        <v>92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 customHeight="1">
      <c r="A171" s="79" t="s">
        <v>1064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3.5">
      <c r="A172" s="112"/>
    </row>
    <row r="173" ht="13.5">
      <c r="A173" s="111"/>
    </row>
    <row r="174" spans="2:10" ht="13.5">
      <c r="B174" s="111"/>
      <c r="J174" s="111"/>
    </row>
    <row r="175" spans="2:10" ht="13.5">
      <c r="B175" s="111"/>
      <c r="E175" s="111"/>
      <c r="G175" s="111"/>
      <c r="J175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18"/>
  <sheetViews>
    <sheetView view="pageBreakPreview" zoomScale="70" zoomScaleNormal="4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331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217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231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260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288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328</v>
      </c>
      <c r="B17" s="474">
        <v>101339</v>
      </c>
      <c r="C17" s="172">
        <v>-1.6632218373070202</v>
      </c>
      <c r="D17" s="475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4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388</v>
      </c>
      <c r="B18" s="474">
        <v>91122</v>
      </c>
      <c r="C18" s="172">
        <v>-10.08200199330959</v>
      </c>
      <c r="D18" s="475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4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286</v>
      </c>
    </row>
    <row r="19" spans="1:23" ht="15.75" customHeight="1">
      <c r="A19" s="86"/>
      <c r="B19" s="476"/>
      <c r="C19" s="477"/>
      <c r="D19" s="478"/>
      <c r="E19" s="479"/>
      <c r="F19" s="480"/>
      <c r="G19" s="479"/>
      <c r="H19" s="480"/>
      <c r="I19" s="479"/>
      <c r="J19" s="480"/>
      <c r="K19" s="479"/>
      <c r="L19" s="480"/>
      <c r="M19" s="477"/>
      <c r="N19" s="476"/>
      <c r="O19" s="479"/>
      <c r="P19" s="480"/>
      <c r="Q19" s="479"/>
      <c r="R19" s="480"/>
      <c r="S19" s="479"/>
      <c r="T19" s="480"/>
      <c r="U19" s="479"/>
      <c r="V19" s="480"/>
      <c r="W19" s="477"/>
    </row>
    <row r="20" spans="1:78" ht="15.75" customHeight="1">
      <c r="A20" s="25" t="s">
        <v>1065</v>
      </c>
      <c r="B20" s="481">
        <v>30828</v>
      </c>
      <c r="C20" s="172">
        <v>-12.925093209806803</v>
      </c>
      <c r="D20" s="482">
        <v>20191</v>
      </c>
      <c r="E20" s="483">
        <v>-15.828747707186935</v>
      </c>
      <c r="F20" s="482">
        <v>1835</v>
      </c>
      <c r="G20" s="483">
        <v>-36.39514731369151</v>
      </c>
      <c r="H20" s="482">
        <v>2852</v>
      </c>
      <c r="I20" s="483">
        <v>196.15784008307372</v>
      </c>
      <c r="J20" s="482">
        <v>12678</v>
      </c>
      <c r="K20" s="483">
        <v>-16.427158866183262</v>
      </c>
      <c r="L20" s="482">
        <v>2826</v>
      </c>
      <c r="M20" s="484">
        <v>-43.13883299798793</v>
      </c>
      <c r="N20" s="481">
        <v>2344</v>
      </c>
      <c r="O20" s="483">
        <v>-10.60259344012205</v>
      </c>
      <c r="P20" s="482">
        <v>70</v>
      </c>
      <c r="Q20" s="166">
        <v>-61.53846153846153</v>
      </c>
      <c r="R20" s="482">
        <v>235</v>
      </c>
      <c r="S20" s="166">
        <v>-8.914728682170548</v>
      </c>
      <c r="T20" s="482">
        <v>2039</v>
      </c>
      <c r="U20" s="483">
        <v>-6.553620531622357</v>
      </c>
      <c r="V20" s="485">
        <v>0</v>
      </c>
      <c r="W20" s="172" t="s">
        <v>286</v>
      </c>
      <c r="AA20" s="79" t="s">
        <v>830</v>
      </c>
      <c r="AB20" s="79" t="s">
        <v>831</v>
      </c>
      <c r="AC20" s="79" t="s">
        <v>832</v>
      </c>
      <c r="AD20" s="79">
        <v>8574</v>
      </c>
      <c r="AE20" s="79">
        <v>5437</v>
      </c>
      <c r="AF20" s="79">
        <v>736</v>
      </c>
      <c r="AG20" s="79">
        <v>630</v>
      </c>
      <c r="AH20" s="79">
        <v>3538</v>
      </c>
      <c r="AI20" s="79">
        <v>533</v>
      </c>
      <c r="AJ20" s="79">
        <v>993</v>
      </c>
      <c r="AK20" s="79">
        <v>0</v>
      </c>
      <c r="AL20" s="79">
        <v>225</v>
      </c>
      <c r="AM20" s="79">
        <v>735</v>
      </c>
      <c r="AN20" s="79">
        <v>33</v>
      </c>
      <c r="AO20" s="79">
        <v>2144</v>
      </c>
      <c r="AP20" s="79">
        <v>0</v>
      </c>
      <c r="AQ20" s="79">
        <v>299</v>
      </c>
      <c r="AR20" s="79">
        <v>1312</v>
      </c>
      <c r="AS20" s="79">
        <v>413</v>
      </c>
      <c r="AT20" s="79">
        <v>64</v>
      </c>
      <c r="AU20" s="79">
        <v>56</v>
      </c>
      <c r="AV20" s="79">
        <v>1760</v>
      </c>
      <c r="AX20" s="79" t="s">
        <v>833</v>
      </c>
      <c r="AY20" s="79" t="s">
        <v>834</v>
      </c>
      <c r="AZ20" s="79" t="s">
        <v>834</v>
      </c>
      <c r="BA20" s="79" t="s">
        <v>834</v>
      </c>
      <c r="BC20" s="79" t="s">
        <v>833</v>
      </c>
      <c r="BD20" s="79" t="s">
        <v>834</v>
      </c>
      <c r="BE20" s="79" t="s">
        <v>834</v>
      </c>
      <c r="BF20" s="79" t="s">
        <v>834</v>
      </c>
      <c r="BH20" s="79" t="s">
        <v>833</v>
      </c>
      <c r="BI20" s="79" t="s">
        <v>834</v>
      </c>
      <c r="BJ20" s="79" t="s">
        <v>834</v>
      </c>
      <c r="BK20" s="79" t="s">
        <v>834</v>
      </c>
      <c r="BM20" s="79" t="s">
        <v>833</v>
      </c>
      <c r="BN20" s="79" t="s">
        <v>834</v>
      </c>
      <c r="BO20" s="79" t="s">
        <v>834</v>
      </c>
      <c r="BP20" s="79" t="s">
        <v>834</v>
      </c>
      <c r="BR20" s="79" t="s">
        <v>833</v>
      </c>
      <c r="BS20" s="79" t="s">
        <v>834</v>
      </c>
      <c r="BT20" s="79" t="s">
        <v>834</v>
      </c>
      <c r="BU20" s="79" t="s">
        <v>834</v>
      </c>
      <c r="BW20" s="79" t="s">
        <v>833</v>
      </c>
      <c r="BX20" s="79" t="s">
        <v>834</v>
      </c>
      <c r="BY20" s="79" t="s">
        <v>834</v>
      </c>
      <c r="BZ20" s="79" t="s">
        <v>834</v>
      </c>
    </row>
    <row r="21" spans="1:78" ht="15.75" customHeight="1">
      <c r="A21" s="25" t="s">
        <v>1066</v>
      </c>
      <c r="B21" s="486">
        <v>33630</v>
      </c>
      <c r="C21" s="487">
        <v>9.089139743090698</v>
      </c>
      <c r="D21" s="482">
        <v>24239</v>
      </c>
      <c r="E21" s="483">
        <v>20.04853647664801</v>
      </c>
      <c r="F21" s="482">
        <v>1646</v>
      </c>
      <c r="G21" s="483">
        <v>-10.299727520435965</v>
      </c>
      <c r="H21" s="482">
        <v>1371</v>
      </c>
      <c r="I21" s="483">
        <v>-51.928471248246844</v>
      </c>
      <c r="J21" s="482">
        <v>15912</v>
      </c>
      <c r="K21" s="483">
        <v>25.508755324183625</v>
      </c>
      <c r="L21" s="482">
        <v>5310</v>
      </c>
      <c r="M21" s="484">
        <v>87.89808917197453</v>
      </c>
      <c r="N21" s="486">
        <v>2612</v>
      </c>
      <c r="O21" s="488">
        <v>11.433447098976117</v>
      </c>
      <c r="P21" s="489">
        <v>0</v>
      </c>
      <c r="Q21" s="166">
        <v>-100</v>
      </c>
      <c r="R21" s="482">
        <v>472</v>
      </c>
      <c r="S21" s="166">
        <v>100.85106382978722</v>
      </c>
      <c r="T21" s="482">
        <v>2053</v>
      </c>
      <c r="U21" s="483">
        <v>0.6866110838646335</v>
      </c>
      <c r="V21" s="485">
        <v>87</v>
      </c>
      <c r="W21" s="172" t="s">
        <v>286</v>
      </c>
      <c r="Y21" s="79">
        <f>B21/B20</f>
        <v>1.090891397430907</v>
      </c>
      <c r="AA21" s="79" t="s">
        <v>835</v>
      </c>
      <c r="AB21" s="79" t="s">
        <v>831</v>
      </c>
      <c r="AC21" s="79" t="s">
        <v>836</v>
      </c>
      <c r="AD21" s="79">
        <v>7231</v>
      </c>
      <c r="AE21" s="79">
        <v>5186</v>
      </c>
      <c r="AF21" s="79">
        <v>542</v>
      </c>
      <c r="AG21" s="79">
        <v>685</v>
      </c>
      <c r="AH21" s="79">
        <v>3450</v>
      </c>
      <c r="AI21" s="79">
        <v>509</v>
      </c>
      <c r="AJ21" s="79">
        <v>691</v>
      </c>
      <c r="AK21" s="79">
        <v>84</v>
      </c>
      <c r="AL21" s="79">
        <v>57</v>
      </c>
      <c r="AM21" s="79">
        <v>550</v>
      </c>
      <c r="AN21" s="79">
        <v>0</v>
      </c>
      <c r="AO21" s="79">
        <v>1354</v>
      </c>
      <c r="AP21" s="79">
        <v>63</v>
      </c>
      <c r="AQ21" s="79">
        <v>76</v>
      </c>
      <c r="AR21" s="79">
        <v>882</v>
      </c>
      <c r="AS21" s="79">
        <v>333</v>
      </c>
      <c r="AT21" s="79">
        <v>0</v>
      </c>
      <c r="AU21" s="79">
        <v>0</v>
      </c>
      <c r="AV21" s="79">
        <v>1988</v>
      </c>
      <c r="AX21" s="79" t="s">
        <v>837</v>
      </c>
      <c r="AY21" s="79">
        <v>95877</v>
      </c>
      <c r="AZ21" s="79">
        <v>91290</v>
      </c>
      <c r="BA21" s="79">
        <v>76315</v>
      </c>
      <c r="BC21" s="79" t="s">
        <v>837</v>
      </c>
      <c r="BD21" s="79">
        <v>66848</v>
      </c>
      <c r="BE21" s="79">
        <v>64337</v>
      </c>
      <c r="BF21" s="79">
        <v>52564</v>
      </c>
      <c r="BH21" s="79" t="s">
        <v>837</v>
      </c>
      <c r="BI21" s="79">
        <v>7108</v>
      </c>
      <c r="BJ21" s="79">
        <v>6733</v>
      </c>
      <c r="BK21" s="79">
        <v>4174</v>
      </c>
      <c r="BM21" s="79" t="s">
        <v>837</v>
      </c>
      <c r="BN21" s="79">
        <v>6480</v>
      </c>
      <c r="BO21" s="79">
        <v>3674</v>
      </c>
      <c r="BP21" s="79">
        <v>3988</v>
      </c>
      <c r="BR21" s="79" t="s">
        <v>837</v>
      </c>
      <c r="BS21" s="79">
        <v>41544</v>
      </c>
      <c r="BT21" s="79">
        <v>39199</v>
      </c>
      <c r="BU21" s="79">
        <v>33985</v>
      </c>
      <c r="BW21" s="79" t="s">
        <v>837</v>
      </c>
      <c r="BX21" s="79">
        <v>11716</v>
      </c>
      <c r="BY21" s="79">
        <v>14731</v>
      </c>
      <c r="BZ21" s="79">
        <v>10417</v>
      </c>
    </row>
    <row r="22" spans="1:78" ht="15.75" customHeight="1">
      <c r="A22" s="25"/>
      <c r="B22" s="481"/>
      <c r="C22" s="172"/>
      <c r="D22" s="482"/>
      <c r="E22" s="483"/>
      <c r="F22" s="482"/>
      <c r="G22" s="483"/>
      <c r="H22" s="482"/>
      <c r="I22" s="483"/>
      <c r="J22" s="482"/>
      <c r="K22" s="483"/>
      <c r="L22" s="482"/>
      <c r="M22" s="484"/>
      <c r="N22" s="481"/>
      <c r="O22" s="483"/>
      <c r="P22" s="482"/>
      <c r="Q22" s="166"/>
      <c r="R22" s="482"/>
      <c r="S22" s="483"/>
      <c r="T22" s="482"/>
      <c r="U22" s="483"/>
      <c r="V22" s="485"/>
      <c r="W22" s="484"/>
      <c r="AA22" s="79" t="s">
        <v>838</v>
      </c>
      <c r="AB22" s="79" t="s">
        <v>831</v>
      </c>
      <c r="AC22" s="79" t="s">
        <v>839</v>
      </c>
      <c r="AD22" s="79">
        <v>9413</v>
      </c>
      <c r="AE22" s="79">
        <v>6027</v>
      </c>
      <c r="AF22" s="79">
        <v>995</v>
      </c>
      <c r="AG22" s="79">
        <v>237</v>
      </c>
      <c r="AH22" s="79">
        <v>3830</v>
      </c>
      <c r="AI22" s="79">
        <v>965</v>
      </c>
      <c r="AJ22" s="79">
        <v>898</v>
      </c>
      <c r="AK22" s="79">
        <v>49</v>
      </c>
      <c r="AL22" s="79">
        <v>0</v>
      </c>
      <c r="AM22" s="79">
        <v>752</v>
      </c>
      <c r="AN22" s="79">
        <v>97</v>
      </c>
      <c r="AO22" s="79">
        <v>2488</v>
      </c>
      <c r="AP22" s="79">
        <v>218</v>
      </c>
      <c r="AQ22" s="79">
        <v>91</v>
      </c>
      <c r="AR22" s="79">
        <v>1743</v>
      </c>
      <c r="AS22" s="79">
        <v>436</v>
      </c>
      <c r="AT22" s="79">
        <v>0</v>
      </c>
      <c r="AU22" s="79">
        <v>0</v>
      </c>
      <c r="AV22" s="79">
        <v>898</v>
      </c>
      <c r="AX22" s="79" t="s">
        <v>840</v>
      </c>
      <c r="AY22" s="79">
        <v>95877</v>
      </c>
      <c r="AZ22" s="79">
        <v>91290</v>
      </c>
      <c r="BA22" s="79">
        <v>76315</v>
      </c>
      <c r="BC22" s="79" t="s">
        <v>840</v>
      </c>
      <c r="BD22" s="79">
        <v>66848</v>
      </c>
      <c r="BE22" s="79">
        <v>64337</v>
      </c>
      <c r="BF22" s="79">
        <v>52564</v>
      </c>
      <c r="BH22" s="79" t="s">
        <v>840</v>
      </c>
      <c r="BI22" s="79">
        <v>7108</v>
      </c>
      <c r="BJ22" s="79">
        <v>6733</v>
      </c>
      <c r="BK22" s="79">
        <v>4174</v>
      </c>
      <c r="BM22" s="79" t="s">
        <v>840</v>
      </c>
      <c r="BN22" s="79">
        <v>6480</v>
      </c>
      <c r="BO22" s="79">
        <v>3674</v>
      </c>
      <c r="BP22" s="79">
        <v>3988</v>
      </c>
      <c r="BR22" s="79" t="s">
        <v>840</v>
      </c>
      <c r="BS22" s="79">
        <v>41544</v>
      </c>
      <c r="BT22" s="79">
        <v>39199</v>
      </c>
      <c r="BU22" s="79">
        <v>33985</v>
      </c>
      <c r="BW22" s="79" t="s">
        <v>840</v>
      </c>
      <c r="BX22" s="79">
        <v>11716</v>
      </c>
      <c r="BY22" s="79">
        <v>14731</v>
      </c>
      <c r="BZ22" s="79">
        <v>10417</v>
      </c>
    </row>
    <row r="23" spans="1:48" ht="15.75" customHeight="1">
      <c r="A23" s="25" t="s">
        <v>1067</v>
      </c>
      <c r="B23" s="481">
        <v>6595</v>
      </c>
      <c r="C23" s="172">
        <v>-24.22153280477997</v>
      </c>
      <c r="D23" s="482">
        <v>3098</v>
      </c>
      <c r="E23" s="483">
        <v>-47.13310580204778</v>
      </c>
      <c r="F23" s="482">
        <v>336</v>
      </c>
      <c r="G23" s="483">
        <v>-13.84615384615384</v>
      </c>
      <c r="H23" s="482">
        <v>407</v>
      </c>
      <c r="I23" s="483">
        <v>-34.67094703049759</v>
      </c>
      <c r="J23" s="482">
        <v>1894</v>
      </c>
      <c r="K23" s="483">
        <v>-47.49098974216801</v>
      </c>
      <c r="L23" s="482">
        <v>461</v>
      </c>
      <c r="M23" s="484">
        <v>-62.82258064516129</v>
      </c>
      <c r="N23" s="481">
        <v>833</v>
      </c>
      <c r="O23" s="483">
        <v>15.85535465924896</v>
      </c>
      <c r="P23" s="482">
        <v>32</v>
      </c>
      <c r="Q23" s="166">
        <v>-52.23880597014926</v>
      </c>
      <c r="R23" s="482">
        <v>187</v>
      </c>
      <c r="S23" s="483">
        <v>133.75</v>
      </c>
      <c r="T23" s="482">
        <v>614</v>
      </c>
      <c r="U23" s="483">
        <v>7.342657342657333</v>
      </c>
      <c r="V23" s="485">
        <v>0</v>
      </c>
      <c r="W23" s="484" t="s">
        <v>286</v>
      </c>
      <c r="AA23" s="79" t="s">
        <v>841</v>
      </c>
      <c r="AB23" s="79" t="s">
        <v>831</v>
      </c>
      <c r="AC23" s="79" t="s">
        <v>842</v>
      </c>
      <c r="AD23" s="79">
        <v>8730</v>
      </c>
      <c r="AE23" s="79">
        <v>6576</v>
      </c>
      <c r="AF23" s="79">
        <v>185</v>
      </c>
      <c r="AG23" s="79">
        <v>340</v>
      </c>
      <c r="AH23" s="79">
        <v>4402</v>
      </c>
      <c r="AI23" s="79">
        <v>1649</v>
      </c>
      <c r="AJ23" s="79">
        <v>295</v>
      </c>
      <c r="AK23" s="79">
        <v>0</v>
      </c>
      <c r="AL23" s="79">
        <v>41</v>
      </c>
      <c r="AM23" s="79">
        <v>254</v>
      </c>
      <c r="AN23" s="79">
        <v>0</v>
      </c>
      <c r="AO23" s="79">
        <v>1859</v>
      </c>
      <c r="AP23" s="79">
        <v>0</v>
      </c>
      <c r="AQ23" s="79">
        <v>111</v>
      </c>
      <c r="AR23" s="79">
        <v>1112</v>
      </c>
      <c r="AS23" s="79">
        <v>636</v>
      </c>
      <c r="AT23" s="79">
        <v>0</v>
      </c>
      <c r="AU23" s="79">
        <v>0</v>
      </c>
      <c r="AV23" s="79">
        <v>1190</v>
      </c>
    </row>
    <row r="24" spans="1:78" ht="15.75" customHeight="1">
      <c r="A24" s="25" t="s">
        <v>1068</v>
      </c>
      <c r="B24" s="486">
        <v>9057</v>
      </c>
      <c r="C24" s="487">
        <v>37.33131159969673</v>
      </c>
      <c r="D24" s="482">
        <v>6986</v>
      </c>
      <c r="E24" s="483">
        <v>125.50032278889606</v>
      </c>
      <c r="F24" s="482">
        <v>412</v>
      </c>
      <c r="G24" s="483">
        <v>22.61904761904762</v>
      </c>
      <c r="H24" s="482">
        <v>408</v>
      </c>
      <c r="I24" s="483">
        <v>0.24570024570024884</v>
      </c>
      <c r="J24" s="482">
        <v>4285</v>
      </c>
      <c r="K24" s="483">
        <v>126.24076029567055</v>
      </c>
      <c r="L24" s="482">
        <v>1881</v>
      </c>
      <c r="M24" s="484">
        <v>308.0260303687636</v>
      </c>
      <c r="N24" s="486">
        <v>433</v>
      </c>
      <c r="O24" s="488">
        <v>-48.019207683073226</v>
      </c>
      <c r="P24" s="489">
        <v>0</v>
      </c>
      <c r="Q24" s="490">
        <v>-100</v>
      </c>
      <c r="R24" s="482">
        <v>0</v>
      </c>
      <c r="S24" s="483">
        <v>-100</v>
      </c>
      <c r="T24" s="482">
        <v>433</v>
      </c>
      <c r="U24" s="483">
        <v>-29.478827361563518</v>
      </c>
      <c r="V24" s="485">
        <v>0</v>
      </c>
      <c r="W24" s="172" t="s">
        <v>286</v>
      </c>
      <c r="AA24" s="79" t="s">
        <v>843</v>
      </c>
      <c r="AB24" s="79" t="s">
        <v>831</v>
      </c>
      <c r="AC24" s="79" t="s">
        <v>844</v>
      </c>
      <c r="AD24" s="79">
        <v>5826</v>
      </c>
      <c r="AE24" s="79">
        <v>4288</v>
      </c>
      <c r="AF24" s="79">
        <v>168</v>
      </c>
      <c r="AG24" s="79">
        <v>553</v>
      </c>
      <c r="AH24" s="79">
        <v>3085</v>
      </c>
      <c r="AI24" s="79">
        <v>482</v>
      </c>
      <c r="AJ24" s="79">
        <v>462</v>
      </c>
      <c r="AK24" s="79">
        <v>12</v>
      </c>
      <c r="AL24" s="79">
        <v>59</v>
      </c>
      <c r="AM24" s="79">
        <v>391</v>
      </c>
      <c r="AN24" s="79">
        <v>0</v>
      </c>
      <c r="AO24" s="79">
        <v>1076</v>
      </c>
      <c r="AP24" s="79">
        <v>0</v>
      </c>
      <c r="AQ24" s="79">
        <v>242</v>
      </c>
      <c r="AR24" s="79">
        <v>503</v>
      </c>
      <c r="AS24" s="79">
        <v>331</v>
      </c>
      <c r="AT24" s="79">
        <v>0</v>
      </c>
      <c r="AU24" s="79">
        <v>0</v>
      </c>
      <c r="AV24" s="79">
        <v>1210</v>
      </c>
      <c r="AX24" s="79" t="s">
        <v>845</v>
      </c>
      <c r="AY24" s="79" t="s">
        <v>846</v>
      </c>
      <c r="AZ24" s="79" t="s">
        <v>847</v>
      </c>
      <c r="BA24" s="79" t="s">
        <v>840</v>
      </c>
      <c r="BC24" s="79" t="s">
        <v>845</v>
      </c>
      <c r="BD24" s="79" t="s">
        <v>846</v>
      </c>
      <c r="BE24" s="79" t="s">
        <v>847</v>
      </c>
      <c r="BF24" s="79" t="s">
        <v>840</v>
      </c>
      <c r="BH24" s="79" t="s">
        <v>845</v>
      </c>
      <c r="BI24" s="79" t="s">
        <v>846</v>
      </c>
      <c r="BJ24" s="79" t="s">
        <v>847</v>
      </c>
      <c r="BK24" s="79" t="s">
        <v>840</v>
      </c>
      <c r="BM24" s="79" t="s">
        <v>845</v>
      </c>
      <c r="BN24" s="79" t="s">
        <v>846</v>
      </c>
      <c r="BO24" s="79" t="s">
        <v>847</v>
      </c>
      <c r="BP24" s="79" t="s">
        <v>840</v>
      </c>
      <c r="BR24" s="79" t="s">
        <v>845</v>
      </c>
      <c r="BS24" s="79" t="s">
        <v>846</v>
      </c>
      <c r="BT24" s="79" t="s">
        <v>847</v>
      </c>
      <c r="BU24" s="79" t="s">
        <v>840</v>
      </c>
      <c r="BW24" s="79" t="s">
        <v>845</v>
      </c>
      <c r="BX24" s="79" t="s">
        <v>846</v>
      </c>
      <c r="BY24" s="79" t="s">
        <v>847</v>
      </c>
      <c r="BZ24" s="79" t="s">
        <v>840</v>
      </c>
    </row>
    <row r="25" spans="1:23" ht="15.75" customHeight="1">
      <c r="A25" s="12"/>
      <c r="B25" s="474"/>
      <c r="C25" s="172"/>
      <c r="D25" s="475"/>
      <c r="E25" s="166"/>
      <c r="F25" s="174"/>
      <c r="G25" s="166"/>
      <c r="H25" s="174"/>
      <c r="I25" s="166"/>
      <c r="J25" s="174"/>
      <c r="K25" s="166"/>
      <c r="L25" s="174"/>
      <c r="M25" s="172"/>
      <c r="N25" s="474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194</v>
      </c>
      <c r="B26" s="491">
        <v>10256</v>
      </c>
      <c r="C26" s="172">
        <v>-20.267433724636547</v>
      </c>
      <c r="D26" s="475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4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91">
        <v>16231</v>
      </c>
      <c r="C27" s="172">
        <v>35.39372706039373</v>
      </c>
      <c r="D27" s="475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4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91">
        <v>16713</v>
      </c>
      <c r="C28" s="172">
        <v>-1.9650398873768182</v>
      </c>
      <c r="D28" s="475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4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91">
        <v>13112</v>
      </c>
      <c r="C29" s="172">
        <v>-13.946314891382812</v>
      </c>
      <c r="D29" s="475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4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91">
        <v>12672</v>
      </c>
      <c r="C30" s="172">
        <v>-28.5601533431052</v>
      </c>
      <c r="D30" s="475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4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91">
        <v>17831</v>
      </c>
      <c r="C31" s="172">
        <v>6.162181471779007</v>
      </c>
      <c r="D31" s="475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4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91">
        <v>10421</v>
      </c>
      <c r="C32" s="172">
        <v>-21.303428485123092</v>
      </c>
      <c r="D32" s="475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4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91">
        <v>13986</v>
      </c>
      <c r="C33" s="172">
        <v>19.27340951731196</v>
      </c>
      <c r="D33" s="475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4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91">
        <v>12166</v>
      </c>
      <c r="C34" s="172">
        <v>-0.9928385416666572</v>
      </c>
      <c r="D34" s="475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4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195</v>
      </c>
      <c r="B35" s="491">
        <v>15725</v>
      </c>
      <c r="C35" s="172">
        <v>19.70919610231425</v>
      </c>
      <c r="D35" s="475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4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196</v>
      </c>
      <c r="B36" s="491">
        <v>14137</v>
      </c>
      <c r="C36" s="172">
        <v>15.40408163265306</v>
      </c>
      <c r="D36" s="475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4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197</v>
      </c>
      <c r="B37" s="491">
        <v>19753</v>
      </c>
      <c r="C37" s="172">
        <v>25.376071088543313</v>
      </c>
      <c r="D37" s="475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4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91">
        <v>15820</v>
      </c>
      <c r="C38" s="172">
        <v>54.25117004680186</v>
      </c>
      <c r="D38" s="475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4">
        <v>1074</v>
      </c>
      <c r="O38" s="166">
        <v>66.51162790697674</v>
      </c>
      <c r="P38" s="174">
        <v>20</v>
      </c>
      <c r="Q38" s="166">
        <v>-47.36842105263158</v>
      </c>
      <c r="R38" s="475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91">
        <v>17120</v>
      </c>
      <c r="C39" s="172">
        <v>5.477173310332091</v>
      </c>
      <c r="D39" s="475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4">
        <v>611</v>
      </c>
      <c r="O39" s="166">
        <v>-29.608294930875573</v>
      </c>
      <c r="P39" s="174">
        <v>53</v>
      </c>
      <c r="Q39" s="166">
        <v>-31.16883116883116</v>
      </c>
      <c r="R39" s="475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91">
        <v>17633</v>
      </c>
      <c r="C40" s="172">
        <v>5.504696942499848</v>
      </c>
      <c r="D40" s="475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4">
        <v>1580</v>
      </c>
      <c r="O40" s="166">
        <v>41.57706093189964</v>
      </c>
      <c r="P40" s="174">
        <v>0</v>
      </c>
      <c r="Q40" s="166">
        <v>-100</v>
      </c>
      <c r="R40" s="475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91">
        <v>14876</v>
      </c>
      <c r="C41" s="172">
        <v>13.453325198291637</v>
      </c>
      <c r="D41" s="475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4">
        <v>970</v>
      </c>
      <c r="O41" s="166">
        <v>2.4287222808870155</v>
      </c>
      <c r="P41" s="174">
        <v>41</v>
      </c>
      <c r="Q41" s="166">
        <v>2.499999999999986</v>
      </c>
      <c r="R41" s="475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91">
        <v>12933</v>
      </c>
      <c r="C42" s="172">
        <v>2.0596590909090793</v>
      </c>
      <c r="D42" s="475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4">
        <v>1010</v>
      </c>
      <c r="O42" s="166">
        <v>-6.740535549399823</v>
      </c>
      <c r="P42" s="174">
        <v>170</v>
      </c>
      <c r="Q42" s="166">
        <v>18.055555555555557</v>
      </c>
      <c r="R42" s="475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200</v>
      </c>
      <c r="B43" s="491">
        <v>15028</v>
      </c>
      <c r="C43" s="172">
        <v>-15.719813807414056</v>
      </c>
      <c r="D43" s="475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4">
        <v>548</v>
      </c>
      <c r="O43" s="166">
        <v>-59.527326440177255</v>
      </c>
      <c r="P43" s="174">
        <v>21</v>
      </c>
      <c r="Q43" s="166">
        <v>-92.25092250922509</v>
      </c>
      <c r="R43" s="475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91">
        <v>14801</v>
      </c>
      <c r="C44" s="172">
        <v>42.03051530563286</v>
      </c>
      <c r="D44" s="475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4">
        <v>1143</v>
      </c>
      <c r="O44" s="166">
        <v>52.80748663101605</v>
      </c>
      <c r="P44" s="174">
        <v>75</v>
      </c>
      <c r="Q44" s="166">
        <v>70.45454545454547</v>
      </c>
      <c r="R44" s="475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91">
        <v>13668</v>
      </c>
      <c r="C45" s="172">
        <v>-2.27370227370227</v>
      </c>
      <c r="D45" s="475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4">
        <v>704</v>
      </c>
      <c r="O45" s="166">
        <v>-36.57657657657658</v>
      </c>
      <c r="P45" s="174">
        <v>29</v>
      </c>
      <c r="Q45" s="166">
        <v>-91.1854103343465</v>
      </c>
      <c r="R45" s="475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91">
        <v>19630</v>
      </c>
      <c r="C46" s="172">
        <v>61.351306920927186</v>
      </c>
      <c r="D46" s="475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4">
        <v>1722</v>
      </c>
      <c r="O46" s="166">
        <v>56.54545454545453</v>
      </c>
      <c r="P46" s="174">
        <v>27</v>
      </c>
      <c r="Q46" s="166">
        <v>-42.553191489361694</v>
      </c>
      <c r="R46" s="475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201</v>
      </c>
      <c r="B47" s="491">
        <v>14873</v>
      </c>
      <c r="C47" s="172">
        <v>-5.418124006359307</v>
      </c>
      <c r="D47" s="475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4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202</v>
      </c>
      <c r="B48" s="491">
        <v>13684</v>
      </c>
      <c r="C48" s="172">
        <v>-3.204357360118834</v>
      </c>
      <c r="D48" s="475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4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203</v>
      </c>
      <c r="B49" s="491">
        <v>10547</v>
      </c>
      <c r="C49" s="172">
        <v>-46.60557889940768</v>
      </c>
      <c r="D49" s="475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4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204</v>
      </c>
      <c r="B50" s="491">
        <v>16111</v>
      </c>
      <c r="C50" s="172">
        <v>1.8394437420986094</v>
      </c>
      <c r="D50" s="475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4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205</v>
      </c>
      <c r="B51" s="491">
        <v>17250</v>
      </c>
      <c r="C51" s="172">
        <v>0.7593457943925159</v>
      </c>
      <c r="D51" s="475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4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206</v>
      </c>
      <c r="B52" s="491">
        <v>17128</v>
      </c>
      <c r="C52" s="172">
        <v>-2.8639482787954336</v>
      </c>
      <c r="D52" s="475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4">
        <v>1354</v>
      </c>
      <c r="O52" s="166">
        <v>-14.303797468354432</v>
      </c>
      <c r="P52" s="174">
        <v>59</v>
      </c>
      <c r="Q52" s="166" t="s">
        <v>198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207</v>
      </c>
      <c r="B53" s="491">
        <v>17589</v>
      </c>
      <c r="C53" s="172">
        <v>18.237429416509812</v>
      </c>
      <c r="D53" s="475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4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208</v>
      </c>
      <c r="B54" s="491">
        <v>14972</v>
      </c>
      <c r="C54" s="172">
        <v>15.765870254388005</v>
      </c>
      <c r="D54" s="475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4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209</v>
      </c>
      <c r="B55" s="491">
        <v>12478</v>
      </c>
      <c r="C55" s="172">
        <v>-16.968325791855193</v>
      </c>
      <c r="D55" s="475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4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210</v>
      </c>
      <c r="B56" s="491">
        <v>13430</v>
      </c>
      <c r="C56" s="172">
        <v>-9.262887642726852</v>
      </c>
      <c r="D56" s="475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4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211</v>
      </c>
      <c r="B57" s="491">
        <v>18987</v>
      </c>
      <c r="C57" s="172">
        <v>38.915715539947314</v>
      </c>
      <c r="D57" s="475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4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91">
        <v>18328</v>
      </c>
      <c r="C58" s="172">
        <v>-6.632705043301073</v>
      </c>
      <c r="D58" s="475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4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198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91">
        <v>11734</v>
      </c>
      <c r="C59" s="172">
        <v>-21.10535870369125</v>
      </c>
      <c r="D59" s="475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4">
        <v>933</v>
      </c>
      <c r="O59" s="166">
        <v>-21.530698065601356</v>
      </c>
      <c r="P59" s="174">
        <v>48</v>
      </c>
      <c r="Q59" s="166" t="s">
        <v>198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91">
        <v>17259</v>
      </c>
      <c r="C60" s="172">
        <v>26.12540192926045</v>
      </c>
      <c r="D60" s="475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4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198</v>
      </c>
    </row>
    <row r="61" spans="1:23" ht="15.75" customHeight="1" hidden="1">
      <c r="A61" s="26" t="s">
        <v>89</v>
      </c>
      <c r="B61" s="491">
        <v>9356</v>
      </c>
      <c r="C61" s="172">
        <v>-11.292310609652034</v>
      </c>
      <c r="D61" s="475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4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91">
        <v>5780</v>
      </c>
      <c r="C62" s="172">
        <v>-64.12389050958973</v>
      </c>
      <c r="D62" s="475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4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198</v>
      </c>
    </row>
    <row r="63" spans="1:23" ht="15.75" customHeight="1" hidden="1">
      <c r="A63" s="26" t="s">
        <v>95</v>
      </c>
      <c r="B63" s="491">
        <v>3462</v>
      </c>
      <c r="C63" s="172">
        <v>-79.9304347826087</v>
      </c>
      <c r="D63" s="475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4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91">
        <v>5306</v>
      </c>
      <c r="C64" s="172">
        <v>-69.02148528724895</v>
      </c>
      <c r="D64" s="475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4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91">
        <v>7792</v>
      </c>
      <c r="C65" s="172">
        <v>-55.699584967877655</v>
      </c>
      <c r="D65" s="475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4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91">
        <v>9021</v>
      </c>
      <c r="C66" s="172">
        <v>-39.74752872027785</v>
      </c>
      <c r="D66" s="475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4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198</v>
      </c>
    </row>
    <row r="67" spans="1:23" ht="15.75" customHeight="1" hidden="1">
      <c r="A67" s="26" t="s">
        <v>212</v>
      </c>
      <c r="B67" s="491">
        <v>11272</v>
      </c>
      <c r="C67" s="172">
        <v>-9.665010418336266</v>
      </c>
      <c r="D67" s="475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4">
        <v>405</v>
      </c>
      <c r="O67" s="166">
        <v>-50.36764705882353</v>
      </c>
      <c r="P67" s="174">
        <v>0</v>
      </c>
      <c r="Q67" s="166" t="s">
        <v>198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91">
        <v>14182</v>
      </c>
      <c r="C68" s="172">
        <v>5.599404318689508</v>
      </c>
      <c r="D68" s="475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4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198</v>
      </c>
    </row>
    <row r="69" spans="1:23" ht="15.75" customHeight="1" hidden="1">
      <c r="A69" s="26" t="s">
        <v>111</v>
      </c>
      <c r="B69" s="491">
        <v>14485</v>
      </c>
      <c r="C69" s="172">
        <v>-23.71096013061569</v>
      </c>
      <c r="D69" s="475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4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91">
        <v>17486</v>
      </c>
      <c r="C70" s="172">
        <v>-4.594063727629859</v>
      </c>
      <c r="D70" s="475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4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91">
        <v>12285</v>
      </c>
      <c r="C71" s="492">
        <v>4.695755922958924</v>
      </c>
      <c r="D71" s="475">
        <v>9235</v>
      </c>
      <c r="E71" s="493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3">
        <v>23.014872699773136</v>
      </c>
      <c r="L71" s="174">
        <v>2069</v>
      </c>
      <c r="M71" s="172">
        <v>130.91517857142856</v>
      </c>
      <c r="N71" s="474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91">
        <v>11663</v>
      </c>
      <c r="C72" s="172">
        <v>-32.42366301639724</v>
      </c>
      <c r="D72" s="475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4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91">
        <v>11212</v>
      </c>
      <c r="C73" s="172">
        <v>19.83753740914922</v>
      </c>
      <c r="D73" s="475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4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198</v>
      </c>
    </row>
    <row r="74" spans="1:23" ht="15.75" customHeight="1" hidden="1">
      <c r="A74" s="26" t="s">
        <v>129</v>
      </c>
      <c r="B74" s="491">
        <v>12858</v>
      </c>
      <c r="C74" s="172">
        <v>122.45674740484432</v>
      </c>
      <c r="D74" s="475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4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91">
        <v>13336</v>
      </c>
      <c r="C75" s="172">
        <v>285.210860774119</v>
      </c>
      <c r="D75" s="475">
        <v>10229</v>
      </c>
      <c r="E75" s="166">
        <v>496.79113185530923</v>
      </c>
      <c r="F75" s="475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4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213</v>
      </c>
      <c r="B76" s="491">
        <v>9655</v>
      </c>
      <c r="C76" s="172">
        <v>81.96381454956654</v>
      </c>
      <c r="D76" s="475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4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91">
        <v>10024</v>
      </c>
      <c r="C77" s="172">
        <v>28.644763860369608</v>
      </c>
      <c r="D77" s="475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4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91">
        <v>8441</v>
      </c>
      <c r="C78" s="172">
        <v>-6.429442412149427</v>
      </c>
      <c r="D78" s="475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4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91">
        <v>9035</v>
      </c>
      <c r="C79" s="172">
        <v>-19.84563520227111</v>
      </c>
      <c r="D79" s="475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4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91">
        <v>8364</v>
      </c>
      <c r="C80" s="172">
        <v>-41.0238330277817</v>
      </c>
      <c r="D80" s="475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4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91">
        <v>7668</v>
      </c>
      <c r="C81" s="172">
        <v>-47.062478425957885</v>
      </c>
      <c r="D81" s="475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4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91">
        <v>5903</v>
      </c>
      <c r="C82" s="172">
        <v>-66.24156468031568</v>
      </c>
      <c r="D82" s="475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4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91">
        <v>5210</v>
      </c>
      <c r="C83" s="172">
        <v>-57.59055759055759</v>
      </c>
      <c r="D83" s="475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4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91">
        <v>3498</v>
      </c>
      <c r="C84" s="172">
        <v>-70.0077167109663</v>
      </c>
      <c r="D84" s="475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4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91">
        <v>3595</v>
      </c>
      <c r="C85" s="172">
        <v>-67.93613985016054</v>
      </c>
      <c r="D85" s="475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4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91">
        <v>3806</v>
      </c>
      <c r="C86" s="172">
        <v>-70.3997511277026</v>
      </c>
      <c r="D86" s="475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4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91">
        <v>4162</v>
      </c>
      <c r="C87" s="172">
        <v>-68.79124175164966</v>
      </c>
      <c r="D87" s="475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4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219</v>
      </c>
      <c r="B88" s="491">
        <v>3520</v>
      </c>
      <c r="C88" s="172">
        <v>-63.54220611082341</v>
      </c>
      <c r="D88" s="475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4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198</v>
      </c>
    </row>
    <row r="89" spans="1:23" ht="15.75" customHeight="1" hidden="1">
      <c r="A89" s="26" t="s">
        <v>221</v>
      </c>
      <c r="B89" s="491">
        <v>3706</v>
      </c>
      <c r="C89" s="172">
        <v>-63.02873104549082</v>
      </c>
      <c r="D89" s="475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4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223</v>
      </c>
      <c r="B90" s="491">
        <v>4552</v>
      </c>
      <c r="C90" s="172">
        <v>-46.07274019665917</v>
      </c>
      <c r="D90" s="475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4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91">
        <v>6912</v>
      </c>
      <c r="C91" s="172">
        <v>-23.497509684560043</v>
      </c>
      <c r="D91" s="475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4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198</v>
      </c>
    </row>
    <row r="92" spans="1:23" ht="15.75" customHeight="1" hidden="1">
      <c r="A92" s="26" t="s">
        <v>227</v>
      </c>
      <c r="B92" s="491">
        <v>4187</v>
      </c>
      <c r="C92" s="172">
        <v>-49.940219990435196</v>
      </c>
      <c r="D92" s="475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4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232</v>
      </c>
      <c r="B93" s="491">
        <v>7573</v>
      </c>
      <c r="C93" s="172">
        <v>-1.2389149713093417</v>
      </c>
      <c r="D93" s="475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4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236</v>
      </c>
      <c r="B94" s="491">
        <v>8742</v>
      </c>
      <c r="C94" s="172">
        <v>48.09418939522277</v>
      </c>
      <c r="D94" s="475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4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238</v>
      </c>
      <c r="B95" s="491">
        <v>3365</v>
      </c>
      <c r="C95" s="172">
        <v>-35.41266794625719</v>
      </c>
      <c r="D95" s="475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4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240</v>
      </c>
      <c r="B96" s="491">
        <v>4900</v>
      </c>
      <c r="C96" s="172">
        <v>40.08004574042309</v>
      </c>
      <c r="D96" s="475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4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242</v>
      </c>
      <c r="B97" s="491">
        <v>4259</v>
      </c>
      <c r="C97" s="172">
        <v>18.470097357440892</v>
      </c>
      <c r="D97" s="475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4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244</v>
      </c>
      <c r="B98" s="491">
        <v>5385</v>
      </c>
      <c r="C98" s="172">
        <v>41.48712559117183</v>
      </c>
      <c r="D98" s="475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4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247</v>
      </c>
      <c r="B99" s="491">
        <v>9815</v>
      </c>
      <c r="C99" s="172">
        <v>135.8241230177799</v>
      </c>
      <c r="D99" s="475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4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249</v>
      </c>
      <c r="B100" s="491">
        <v>6700</v>
      </c>
      <c r="C100" s="172">
        <v>90.3409090909091</v>
      </c>
      <c r="D100" s="475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4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251</v>
      </c>
      <c r="B101" s="491">
        <v>7620</v>
      </c>
      <c r="C101" s="172">
        <v>105.6125202374528</v>
      </c>
      <c r="D101" s="475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4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253</v>
      </c>
      <c r="B102" s="491">
        <v>8873</v>
      </c>
      <c r="C102" s="172">
        <v>94.92530755711775</v>
      </c>
      <c r="D102" s="475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4">
        <v>478</v>
      </c>
      <c r="O102" s="166">
        <v>92.74193548387098</v>
      </c>
      <c r="P102" s="174">
        <v>0</v>
      </c>
      <c r="Q102" s="166" t="s">
        <v>198</v>
      </c>
      <c r="R102" s="174">
        <v>179</v>
      </c>
      <c r="S102" s="166" t="s">
        <v>198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7" ht="15.75" customHeight="1" hidden="1">
      <c r="A103" s="26" t="s">
        <v>225</v>
      </c>
      <c r="B103" s="491">
        <v>8886</v>
      </c>
      <c r="C103" s="172">
        <v>28.55902777777777</v>
      </c>
      <c r="D103" s="475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4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  <c r="AA103" s="494"/>
    </row>
    <row r="104" spans="1:23" ht="15.75" customHeight="1" hidden="1">
      <c r="A104" s="26" t="s">
        <v>257</v>
      </c>
      <c r="B104" s="491">
        <v>7770</v>
      </c>
      <c r="C104" s="172">
        <v>85.57439694291855</v>
      </c>
      <c r="D104" s="475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4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261</v>
      </c>
      <c r="B105" s="491">
        <v>7763</v>
      </c>
      <c r="C105" s="172">
        <v>2.5089132444209667</v>
      </c>
      <c r="D105" s="475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4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265</v>
      </c>
      <c r="B106" s="491">
        <v>8481</v>
      </c>
      <c r="C106" s="172">
        <v>-2.9855868222374795</v>
      </c>
      <c r="D106" s="475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4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267</v>
      </c>
      <c r="B107" s="491">
        <v>8490</v>
      </c>
      <c r="C107" s="172">
        <v>152.30312035661217</v>
      </c>
      <c r="D107" s="475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4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269</v>
      </c>
      <c r="B108" s="491">
        <v>7562</v>
      </c>
      <c r="C108" s="172">
        <v>54.32653061224491</v>
      </c>
      <c r="D108" s="475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4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271</v>
      </c>
      <c r="B109" s="491">
        <v>8468</v>
      </c>
      <c r="C109" s="172">
        <v>98.82601549659543</v>
      </c>
      <c r="D109" s="475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4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273</v>
      </c>
      <c r="B110" s="491">
        <v>9406</v>
      </c>
      <c r="C110" s="172">
        <v>74.67038068709377</v>
      </c>
      <c r="D110" s="475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4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275</v>
      </c>
      <c r="B111" s="491">
        <v>7309</v>
      </c>
      <c r="C111" s="172">
        <v>-25.532348446255725</v>
      </c>
      <c r="D111" s="475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4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277</v>
      </c>
      <c r="B112" s="491">
        <v>6715</v>
      </c>
      <c r="C112" s="172">
        <v>0.2238805970149258</v>
      </c>
      <c r="D112" s="475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4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279</v>
      </c>
      <c r="B113" s="491">
        <v>9344</v>
      </c>
      <c r="C113" s="172">
        <v>22.6246719160105</v>
      </c>
      <c r="D113" s="475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4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281</v>
      </c>
      <c r="B114" s="491">
        <v>7608</v>
      </c>
      <c r="C114" s="172">
        <v>-14.256733911867457</v>
      </c>
      <c r="D114" s="475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4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255</v>
      </c>
      <c r="B115" s="491">
        <v>8308</v>
      </c>
      <c r="C115" s="172">
        <v>-6.504613999549861</v>
      </c>
      <c r="D115" s="475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4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285</v>
      </c>
      <c r="B116" s="491">
        <v>9599</v>
      </c>
      <c r="C116" s="172">
        <v>23.53925353925355</v>
      </c>
      <c r="D116" s="475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4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287</v>
      </c>
      <c r="B117" s="491">
        <v>8887</v>
      </c>
      <c r="C117" s="172">
        <v>14.478938554682472</v>
      </c>
      <c r="D117" s="475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4">
        <v>982</v>
      </c>
      <c r="O117" s="166">
        <v>16.075650118203313</v>
      </c>
      <c r="P117" s="174">
        <v>0</v>
      </c>
      <c r="Q117" s="166" t="s">
        <v>286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296</v>
      </c>
      <c r="B118" s="491">
        <v>11704</v>
      </c>
      <c r="C118" s="172">
        <v>38.00259403372243</v>
      </c>
      <c r="D118" s="475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4">
        <v>352</v>
      </c>
      <c r="O118" s="166">
        <v>-36.69064748201439</v>
      </c>
      <c r="P118" s="174">
        <v>0</v>
      </c>
      <c r="Q118" s="166" t="s">
        <v>286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286</v>
      </c>
    </row>
    <row r="119" spans="1:23" ht="15.75" customHeight="1" hidden="1">
      <c r="A119" s="26" t="s">
        <v>298</v>
      </c>
      <c r="B119" s="491">
        <v>8270</v>
      </c>
      <c r="C119" s="172">
        <v>-2.591283863368659</v>
      </c>
      <c r="D119" s="475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4">
        <v>367</v>
      </c>
      <c r="O119" s="166">
        <v>-34.46428571428571</v>
      </c>
      <c r="P119" s="174">
        <v>0</v>
      </c>
      <c r="Q119" s="166" t="s">
        <v>286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286</v>
      </c>
    </row>
    <row r="120" spans="1:23" ht="15.75" customHeight="1" hidden="1">
      <c r="A120" s="26" t="s">
        <v>300</v>
      </c>
      <c r="B120" s="491">
        <v>5826</v>
      </c>
      <c r="C120" s="172">
        <v>-22.95688971171647</v>
      </c>
      <c r="D120" s="475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4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286</v>
      </c>
    </row>
    <row r="121" spans="1:23" ht="15.75" customHeight="1" hidden="1">
      <c r="A121" s="26" t="s">
        <v>304</v>
      </c>
      <c r="B121" s="491">
        <v>8730</v>
      </c>
      <c r="C121" s="172">
        <v>3.0940009447331107</v>
      </c>
      <c r="D121" s="475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4">
        <v>295</v>
      </c>
      <c r="O121" s="166">
        <v>-66.81664791901012</v>
      </c>
      <c r="P121" s="174">
        <v>0</v>
      </c>
      <c r="Q121" s="166" t="s">
        <v>286</v>
      </c>
      <c r="R121" s="174">
        <v>41</v>
      </c>
      <c r="S121" s="166" t="s">
        <v>286</v>
      </c>
      <c r="T121" s="174">
        <v>254</v>
      </c>
      <c r="U121" s="166">
        <v>-71.42857142857143</v>
      </c>
      <c r="V121" s="173">
        <v>0</v>
      </c>
      <c r="W121" s="172" t="s">
        <v>286</v>
      </c>
    </row>
    <row r="122" spans="1:23" ht="15.75" customHeight="1" hidden="1">
      <c r="A122" s="26" t="s">
        <v>309</v>
      </c>
      <c r="B122" s="495">
        <v>9413</v>
      </c>
      <c r="C122" s="487">
        <v>0.07442058260684803</v>
      </c>
      <c r="D122" s="475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6">
        <v>898</v>
      </c>
      <c r="O122" s="490">
        <v>84.77366255144031</v>
      </c>
      <c r="P122" s="497">
        <v>49</v>
      </c>
      <c r="Q122" s="166" t="s">
        <v>286</v>
      </c>
      <c r="R122" s="174">
        <v>0</v>
      </c>
      <c r="S122" s="166" t="s">
        <v>286</v>
      </c>
      <c r="T122" s="174">
        <v>752</v>
      </c>
      <c r="U122" s="166">
        <v>54.73251028806584</v>
      </c>
      <c r="V122" s="173">
        <v>97</v>
      </c>
      <c r="W122" s="172" t="s">
        <v>286</v>
      </c>
    </row>
    <row r="123" spans="1:23" ht="15.75" customHeight="1" hidden="1">
      <c r="A123" s="26" t="s">
        <v>312</v>
      </c>
      <c r="B123" s="495">
        <v>7231</v>
      </c>
      <c r="C123" s="487">
        <v>-1.06717745245588</v>
      </c>
      <c r="D123" s="475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6">
        <v>691</v>
      </c>
      <c r="O123" s="490">
        <v>11.272141706924316</v>
      </c>
      <c r="P123" s="497">
        <v>84</v>
      </c>
      <c r="Q123" s="166" t="s">
        <v>286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286</v>
      </c>
    </row>
    <row r="124" spans="1:23" ht="15.75" customHeight="1" hidden="1">
      <c r="A124" s="26" t="s">
        <v>314</v>
      </c>
      <c r="B124" s="495">
        <v>8574</v>
      </c>
      <c r="C124" s="487">
        <v>27.684288905435594</v>
      </c>
      <c r="D124" s="475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6">
        <v>993</v>
      </c>
      <c r="O124" s="490">
        <v>74.51669595782073</v>
      </c>
      <c r="P124" s="497">
        <v>0</v>
      </c>
      <c r="Q124" s="166" t="s">
        <v>286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286</v>
      </c>
    </row>
    <row r="125" spans="1:23" ht="15.75" customHeight="1" hidden="1">
      <c r="A125" s="26" t="s">
        <v>316</v>
      </c>
      <c r="B125" s="495">
        <v>8302</v>
      </c>
      <c r="C125" s="487">
        <v>-11.151541095890423</v>
      </c>
      <c r="D125" s="475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6">
        <v>345</v>
      </c>
      <c r="O125" s="490">
        <v>-36.69724770642202</v>
      </c>
      <c r="P125" s="497">
        <v>32</v>
      </c>
      <c r="Q125" s="166" t="s">
        <v>286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318</v>
      </c>
      <c r="B126" s="495">
        <v>8302</v>
      </c>
      <c r="C126" s="487">
        <v>9.121976866456379</v>
      </c>
      <c r="D126" s="475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6">
        <v>503</v>
      </c>
      <c r="O126" s="490">
        <v>89.09774436090225</v>
      </c>
      <c r="P126" s="497">
        <v>23</v>
      </c>
      <c r="Q126" s="166" t="s">
        <v>286</v>
      </c>
      <c r="R126" s="174">
        <v>45</v>
      </c>
      <c r="S126" s="166" t="s">
        <v>286</v>
      </c>
      <c r="T126" s="174">
        <v>435</v>
      </c>
      <c r="U126" s="166">
        <v>63.533834586466185</v>
      </c>
      <c r="V126" s="173">
        <v>0</v>
      </c>
      <c r="W126" s="172" t="s">
        <v>286</v>
      </c>
    </row>
    <row r="127" spans="1:23" ht="15.75" customHeight="1" hidden="1">
      <c r="A127" s="26" t="s">
        <v>283</v>
      </c>
      <c r="B127" s="495">
        <v>8508</v>
      </c>
      <c r="C127" s="487">
        <v>2.4073182474723183</v>
      </c>
      <c r="D127" s="475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6">
        <v>577</v>
      </c>
      <c r="O127" s="490">
        <v>23.027718550106613</v>
      </c>
      <c r="P127" s="497">
        <v>0</v>
      </c>
      <c r="Q127" s="166">
        <v>-100</v>
      </c>
      <c r="R127" s="174">
        <v>0</v>
      </c>
      <c r="S127" s="166" t="s">
        <v>286</v>
      </c>
      <c r="T127" s="174">
        <v>577</v>
      </c>
      <c r="U127" s="166">
        <v>34.4988344988345</v>
      </c>
      <c r="V127" s="173">
        <v>0</v>
      </c>
      <c r="W127" s="172" t="s">
        <v>286</v>
      </c>
    </row>
    <row r="128" spans="1:23" ht="15.75" customHeight="1" hidden="1">
      <c r="A128" s="26" t="s">
        <v>322</v>
      </c>
      <c r="B128" s="491">
        <v>11017</v>
      </c>
      <c r="C128" s="172">
        <v>14.772372122096058</v>
      </c>
      <c r="D128" s="475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4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286</v>
      </c>
    </row>
    <row r="129" spans="1:23" ht="15.75" customHeight="1" hidden="1">
      <c r="A129" s="26" t="s">
        <v>326</v>
      </c>
      <c r="B129" s="491">
        <v>7176</v>
      </c>
      <c r="C129" s="172">
        <v>-19.252841228761113</v>
      </c>
      <c r="D129" s="475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4">
        <v>402</v>
      </c>
      <c r="O129" s="166">
        <v>-59.063136456211815</v>
      </c>
      <c r="P129" s="174">
        <v>0</v>
      </c>
      <c r="Q129" s="166" t="s">
        <v>286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286</v>
      </c>
    </row>
    <row r="130" spans="1:23" ht="15.75" customHeight="1" hidden="1">
      <c r="A130" s="26" t="s">
        <v>333</v>
      </c>
      <c r="B130" s="491">
        <v>8703</v>
      </c>
      <c r="C130" s="172">
        <v>-25.640806561859193</v>
      </c>
      <c r="D130" s="475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4">
        <v>719</v>
      </c>
      <c r="O130" s="166">
        <v>104.26136363636363</v>
      </c>
      <c r="P130" s="174">
        <v>67</v>
      </c>
      <c r="Q130" s="166" t="s">
        <v>286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335</v>
      </c>
      <c r="B131" s="491">
        <v>10840</v>
      </c>
      <c r="C131" s="172">
        <v>31.07617896009674</v>
      </c>
      <c r="D131" s="475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4">
        <v>384</v>
      </c>
      <c r="O131" s="166">
        <v>4.632152588555854</v>
      </c>
      <c r="P131" s="174">
        <v>81</v>
      </c>
      <c r="Q131" s="166" t="s">
        <v>286</v>
      </c>
      <c r="R131" s="174">
        <v>38</v>
      </c>
      <c r="S131" s="166" t="s">
        <v>286</v>
      </c>
      <c r="T131" s="174">
        <v>265</v>
      </c>
      <c r="U131" s="166">
        <v>-27.792915531335154</v>
      </c>
      <c r="V131" s="173">
        <v>0</v>
      </c>
      <c r="W131" s="172" t="s">
        <v>286</v>
      </c>
    </row>
    <row r="132" spans="1:23" ht="15.75" customHeight="1" hidden="1">
      <c r="A132" s="26" t="s">
        <v>339</v>
      </c>
      <c r="B132" s="491">
        <v>8569</v>
      </c>
      <c r="C132" s="172">
        <v>47.082046000686574</v>
      </c>
      <c r="D132" s="475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4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286</v>
      </c>
    </row>
    <row r="133" spans="1:23" ht="15.75" customHeight="1" hidden="1">
      <c r="A133" s="26" t="s">
        <v>344</v>
      </c>
      <c r="B133" s="491">
        <v>7513</v>
      </c>
      <c r="C133" s="172">
        <v>-13.940435280641466</v>
      </c>
      <c r="D133" s="475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4">
        <v>527</v>
      </c>
      <c r="O133" s="166">
        <v>78.64406779661016</v>
      </c>
      <c r="P133" s="174">
        <v>0</v>
      </c>
      <c r="Q133" s="166" t="s">
        <v>286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286</v>
      </c>
    </row>
    <row r="134" spans="1:23" ht="15.75" customHeight="1" hidden="1">
      <c r="A134" s="26" t="s">
        <v>347</v>
      </c>
      <c r="B134" s="491">
        <v>8669</v>
      </c>
      <c r="C134" s="172">
        <v>-7.903962604908116</v>
      </c>
      <c r="D134" s="475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4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286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351</v>
      </c>
      <c r="B135" s="491">
        <v>9770</v>
      </c>
      <c r="C135" s="172">
        <v>35.11270916885633</v>
      </c>
      <c r="D135" s="475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4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286</v>
      </c>
    </row>
    <row r="136" spans="1:23" ht="15.75" customHeight="1" hidden="1">
      <c r="A136" s="26" t="s">
        <v>354</v>
      </c>
      <c r="B136" s="491">
        <v>6675</v>
      </c>
      <c r="C136" s="172">
        <v>-22.148355493351986</v>
      </c>
      <c r="D136" s="475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4">
        <v>393</v>
      </c>
      <c r="O136" s="166">
        <v>-60.422960725075534</v>
      </c>
      <c r="P136" s="174">
        <v>0</v>
      </c>
      <c r="Q136" s="166" t="s">
        <v>286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359</v>
      </c>
      <c r="B137" s="491">
        <v>8122</v>
      </c>
      <c r="C137" s="172">
        <v>-2.168152252469284</v>
      </c>
      <c r="D137" s="475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4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364</v>
      </c>
      <c r="B138" s="491">
        <v>8245</v>
      </c>
      <c r="C138" s="172">
        <v>-0.6865815466152725</v>
      </c>
      <c r="D138" s="475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4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286</v>
      </c>
    </row>
    <row r="139" spans="1:23" ht="15.75" customHeight="1" hidden="1">
      <c r="A139" s="26" t="s">
        <v>320</v>
      </c>
      <c r="B139" s="491">
        <v>10379</v>
      </c>
      <c r="C139" s="172">
        <v>21.991067230841566</v>
      </c>
      <c r="D139" s="475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6">
        <v>692</v>
      </c>
      <c r="O139" s="490">
        <v>19.930675909878687</v>
      </c>
      <c r="P139" s="497">
        <v>0</v>
      </c>
      <c r="Q139" s="166" t="s">
        <v>286</v>
      </c>
      <c r="R139" s="174">
        <v>48</v>
      </c>
      <c r="S139" s="166" t="s">
        <v>286</v>
      </c>
      <c r="T139" s="174">
        <v>644</v>
      </c>
      <c r="U139" s="166">
        <v>11.611785095320613</v>
      </c>
      <c r="V139" s="173">
        <v>0</v>
      </c>
      <c r="W139" s="172" t="s">
        <v>286</v>
      </c>
    </row>
    <row r="140" spans="1:23" ht="15.75" customHeight="1" hidden="1">
      <c r="A140" s="26" t="s">
        <v>370</v>
      </c>
      <c r="B140" s="491">
        <v>7486</v>
      </c>
      <c r="C140" s="172">
        <v>-32.050467459380954</v>
      </c>
      <c r="D140" s="475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4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286</v>
      </c>
    </row>
    <row r="141" spans="1:23" ht="15.75" customHeight="1" hidden="1">
      <c r="A141" s="26" t="s">
        <v>390</v>
      </c>
      <c r="B141" s="491">
        <v>6368</v>
      </c>
      <c r="C141" s="172">
        <v>-11.259754738015602</v>
      </c>
      <c r="D141" s="475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286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4">
        <v>523</v>
      </c>
      <c r="O141" s="166">
        <v>30.099502487562177</v>
      </c>
      <c r="P141" s="174">
        <v>38</v>
      </c>
      <c r="Q141" s="166" t="s">
        <v>286</v>
      </c>
      <c r="R141" s="174">
        <v>0</v>
      </c>
      <c r="S141" s="166" t="s">
        <v>286</v>
      </c>
      <c r="T141" s="174">
        <v>485</v>
      </c>
      <c r="U141" s="166">
        <v>20.64676616915422</v>
      </c>
      <c r="V141" s="173">
        <v>0</v>
      </c>
      <c r="W141" s="172" t="s">
        <v>286</v>
      </c>
    </row>
    <row r="142" spans="1:23" ht="15.75" customHeight="1">
      <c r="A142" s="26" t="s">
        <v>848</v>
      </c>
      <c r="B142" s="491">
        <v>6595</v>
      </c>
      <c r="C142" s="172">
        <v>-24.22153280477997</v>
      </c>
      <c r="D142" s="475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4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286</v>
      </c>
    </row>
    <row r="143" spans="1:23" ht="15.75" customHeight="1">
      <c r="A143" s="26" t="s">
        <v>336</v>
      </c>
      <c r="B143" s="491">
        <v>5853</v>
      </c>
      <c r="C143" s="172">
        <v>-46.005535055350556</v>
      </c>
      <c r="D143" s="475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4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286</v>
      </c>
    </row>
    <row r="144" spans="1:23" ht="15.75" customHeight="1">
      <c r="A144" s="26" t="s">
        <v>340</v>
      </c>
      <c r="B144" s="491">
        <v>6479</v>
      </c>
      <c r="C144" s="172">
        <v>-24.390243902439025</v>
      </c>
      <c r="D144" s="475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4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286</v>
      </c>
    </row>
    <row r="145" spans="1:23" ht="15.75" customHeight="1">
      <c r="A145" s="26" t="s">
        <v>305</v>
      </c>
      <c r="B145" s="491">
        <v>7024</v>
      </c>
      <c r="C145" s="172">
        <v>-6.508718221748964</v>
      </c>
      <c r="D145" s="475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4">
        <v>731</v>
      </c>
      <c r="O145" s="166">
        <v>38.70967741935485</v>
      </c>
      <c r="P145" s="174">
        <v>84</v>
      </c>
      <c r="Q145" s="166" t="s">
        <v>286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286</v>
      </c>
    </row>
    <row r="146" spans="1:23" ht="15.75" customHeight="1">
      <c r="A146" s="26" t="s">
        <v>348</v>
      </c>
      <c r="B146" s="491">
        <v>8501</v>
      </c>
      <c r="C146" s="172">
        <v>-1.9379397854423814</v>
      </c>
      <c r="D146" s="475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4">
        <v>624</v>
      </c>
      <c r="O146" s="166">
        <v>-26.5017667844523</v>
      </c>
      <c r="P146" s="174">
        <v>0</v>
      </c>
      <c r="Q146" s="166" t="s">
        <v>286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286</v>
      </c>
    </row>
    <row r="147" spans="1:23" ht="15.75" customHeight="1">
      <c r="A147" s="26" t="s">
        <v>352</v>
      </c>
      <c r="B147" s="491">
        <v>8512</v>
      </c>
      <c r="C147" s="172">
        <v>-12.876151484135107</v>
      </c>
      <c r="D147" s="475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4">
        <v>756</v>
      </c>
      <c r="O147" s="166">
        <v>1.4765100671140914</v>
      </c>
      <c r="P147" s="174">
        <v>0</v>
      </c>
      <c r="Q147" s="166" t="s">
        <v>286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286</v>
      </c>
    </row>
    <row r="148" spans="1:23" ht="15.75" customHeight="1">
      <c r="A148" s="26" t="s">
        <v>355</v>
      </c>
      <c r="B148" s="491">
        <v>9056</v>
      </c>
      <c r="C148" s="172">
        <v>35.67041198501872</v>
      </c>
      <c r="D148" s="475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4">
        <v>325</v>
      </c>
      <c r="O148" s="166">
        <v>-17.302798982188293</v>
      </c>
      <c r="P148" s="174">
        <v>24</v>
      </c>
      <c r="Q148" s="166" t="s">
        <v>286</v>
      </c>
      <c r="R148" s="174">
        <v>62</v>
      </c>
      <c r="S148" s="166" t="s">
        <v>286</v>
      </c>
      <c r="T148" s="174">
        <v>239</v>
      </c>
      <c r="U148" s="166">
        <v>-39.18575063613231</v>
      </c>
      <c r="V148" s="173">
        <v>0</v>
      </c>
      <c r="W148" s="172" t="s">
        <v>286</v>
      </c>
    </row>
    <row r="149" spans="1:23" ht="15.75" customHeight="1">
      <c r="A149" s="26" t="s">
        <v>360</v>
      </c>
      <c r="B149" s="491">
        <v>7712</v>
      </c>
      <c r="C149" s="172">
        <v>-5.04801772962324</v>
      </c>
      <c r="D149" s="475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4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286</v>
      </c>
    </row>
    <row r="150" spans="1:23" ht="15.75" customHeight="1">
      <c r="A150" s="26" t="s">
        <v>365</v>
      </c>
      <c r="B150" s="491">
        <v>6817</v>
      </c>
      <c r="C150" s="172">
        <v>-17.31958762886599</v>
      </c>
      <c r="D150" s="475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4">
        <v>204</v>
      </c>
      <c r="O150" s="166">
        <v>-71.1864406779661</v>
      </c>
      <c r="P150" s="174">
        <v>0</v>
      </c>
      <c r="Q150" s="166" t="s">
        <v>286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286</v>
      </c>
    </row>
    <row r="151" spans="1:23" ht="15.75" customHeight="1">
      <c r="A151" s="26" t="s">
        <v>368</v>
      </c>
      <c r="B151" s="491">
        <v>8918</v>
      </c>
      <c r="C151" s="172">
        <v>-14.076500626264576</v>
      </c>
      <c r="D151" s="475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6">
        <v>726</v>
      </c>
      <c r="O151" s="490">
        <v>4.913294797687854</v>
      </c>
      <c r="P151" s="497">
        <v>0</v>
      </c>
      <c r="Q151" s="166" t="s">
        <v>286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286</v>
      </c>
    </row>
    <row r="152" spans="1:23" ht="15.75" customHeight="1">
      <c r="A152" s="26" t="s">
        <v>323</v>
      </c>
      <c r="B152" s="491">
        <v>9402</v>
      </c>
      <c r="C152" s="172">
        <v>25.594442960192353</v>
      </c>
      <c r="D152" s="475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4">
        <v>477</v>
      </c>
      <c r="O152" s="166">
        <v>61.148648648648646</v>
      </c>
      <c r="P152" s="174">
        <v>0</v>
      </c>
      <c r="Q152" s="166" t="s">
        <v>286</v>
      </c>
      <c r="R152" s="174">
        <v>88</v>
      </c>
      <c r="S152" s="166" t="s">
        <v>286</v>
      </c>
      <c r="T152" s="174">
        <v>389</v>
      </c>
      <c r="U152" s="166">
        <v>31.418918918918934</v>
      </c>
      <c r="V152" s="173">
        <v>0</v>
      </c>
      <c r="W152" s="172" t="s">
        <v>286</v>
      </c>
    </row>
    <row r="153" spans="1:23" ht="15.75" customHeight="1">
      <c r="A153" s="26" t="s">
        <v>389</v>
      </c>
      <c r="B153" s="491">
        <v>6253</v>
      </c>
      <c r="C153" s="172">
        <v>-1.8059045226130621</v>
      </c>
      <c r="D153" s="475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4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286</v>
      </c>
      <c r="T153" s="174">
        <v>889</v>
      </c>
      <c r="U153" s="166">
        <v>83.29896907216494</v>
      </c>
      <c r="V153" s="173">
        <v>87</v>
      </c>
      <c r="W153" s="172" t="s">
        <v>286</v>
      </c>
    </row>
    <row r="154" spans="1:23" ht="15.75" customHeight="1">
      <c r="A154" s="26" t="s">
        <v>849</v>
      </c>
      <c r="B154" s="491">
        <v>9057</v>
      </c>
      <c r="C154" s="172">
        <v>37.33131159969673</v>
      </c>
      <c r="D154" s="475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4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286</v>
      </c>
    </row>
    <row r="155" spans="1:23" ht="7.5" customHeight="1" thickBot="1">
      <c r="A155" s="498"/>
      <c r="B155" s="118"/>
      <c r="C155" s="128"/>
      <c r="D155" s="129"/>
      <c r="E155" s="130"/>
      <c r="F155" s="131"/>
      <c r="G155" s="130"/>
      <c r="H155" s="131"/>
      <c r="I155" s="130"/>
      <c r="J155" s="131"/>
      <c r="K155" s="130"/>
      <c r="L155" s="131"/>
      <c r="M155" s="128"/>
      <c r="N155" s="132"/>
      <c r="O155" s="130"/>
      <c r="P155" s="133"/>
      <c r="Q155" s="130"/>
      <c r="R155" s="133"/>
      <c r="S155" s="130"/>
      <c r="T155" s="133"/>
      <c r="U155" s="130"/>
      <c r="V155" s="134"/>
      <c r="W155" s="128"/>
    </row>
    <row r="156" spans="16:23" ht="15" customHeight="1" thickBot="1">
      <c r="P156" s="27"/>
      <c r="Q156" s="71"/>
      <c r="R156" s="27"/>
      <c r="S156" s="71"/>
      <c r="T156" s="27"/>
      <c r="U156" s="71"/>
      <c r="V156" s="27"/>
      <c r="W156" s="71"/>
    </row>
    <row r="157" spans="1:23" ht="16.5" customHeight="1">
      <c r="A157" s="8"/>
      <c r="B157" s="28" t="s">
        <v>53</v>
      </c>
      <c r="C157" s="57"/>
      <c r="D157" s="29"/>
      <c r="E157" s="57"/>
      <c r="F157" s="29"/>
      <c r="G157" s="57"/>
      <c r="H157" s="29"/>
      <c r="I157" s="57"/>
      <c r="J157" s="29"/>
      <c r="K157" s="57"/>
      <c r="L157" s="29"/>
      <c r="M157" s="57"/>
      <c r="N157" s="29"/>
      <c r="O157" s="67"/>
      <c r="P157" s="30" t="s">
        <v>60</v>
      </c>
      <c r="Q157" s="67"/>
      <c r="R157" s="27"/>
      <c r="S157" s="71"/>
      <c r="T157" s="27"/>
      <c r="U157" s="71"/>
      <c r="V157" s="27"/>
      <c r="W157" s="71"/>
    </row>
    <row r="158" spans="1:23" ht="16.5" customHeight="1">
      <c r="A158" s="12"/>
      <c r="B158" s="97"/>
      <c r="C158" s="127"/>
      <c r="D158" s="31" t="s">
        <v>54</v>
      </c>
      <c r="E158" s="63"/>
      <c r="F158" s="31" t="s">
        <v>55</v>
      </c>
      <c r="G158" s="63"/>
      <c r="H158" s="31" t="s">
        <v>56</v>
      </c>
      <c r="I158" s="63"/>
      <c r="J158" s="31" t="s">
        <v>57</v>
      </c>
      <c r="K158" s="63"/>
      <c r="L158" s="31" t="s">
        <v>58</v>
      </c>
      <c r="M158" s="63"/>
      <c r="N158" s="31" t="s">
        <v>59</v>
      </c>
      <c r="O158" s="68"/>
      <c r="P158" s="97"/>
      <c r="Q158" s="136"/>
      <c r="R158" s="27"/>
      <c r="S158" s="71"/>
      <c r="T158" s="27"/>
      <c r="U158" s="71"/>
      <c r="V158" s="27"/>
      <c r="W158" s="71"/>
    </row>
    <row r="159" spans="1:23" ht="16.5" customHeight="1">
      <c r="A159" s="32"/>
      <c r="B159" s="74" t="s">
        <v>40</v>
      </c>
      <c r="C159" s="58" t="s">
        <v>10</v>
      </c>
      <c r="D159" s="34" t="s">
        <v>41</v>
      </c>
      <c r="E159" s="58" t="s">
        <v>10</v>
      </c>
      <c r="F159" s="34" t="s">
        <v>41</v>
      </c>
      <c r="G159" s="58" t="s">
        <v>10</v>
      </c>
      <c r="H159" s="34" t="s">
        <v>41</v>
      </c>
      <c r="I159" s="58" t="s">
        <v>10</v>
      </c>
      <c r="J159" s="34" t="s">
        <v>41</v>
      </c>
      <c r="K159" s="58" t="s">
        <v>10</v>
      </c>
      <c r="L159" s="34" t="s">
        <v>41</v>
      </c>
      <c r="M159" s="58" t="s">
        <v>193</v>
      </c>
      <c r="N159" s="34" t="s">
        <v>41</v>
      </c>
      <c r="O159" s="69" t="s">
        <v>10</v>
      </c>
      <c r="P159" s="33" t="s">
        <v>40</v>
      </c>
      <c r="Q159" s="69" t="s">
        <v>10</v>
      </c>
      <c r="R159" s="27"/>
      <c r="S159" s="71"/>
      <c r="T159" s="27"/>
      <c r="U159" s="71"/>
      <c r="V159" s="27"/>
      <c r="W159" s="71"/>
    </row>
    <row r="160" spans="1:23" ht="15.75" customHeight="1">
      <c r="A160" s="35"/>
      <c r="B160" s="75"/>
      <c r="C160" s="59"/>
      <c r="D160" s="22"/>
      <c r="E160" s="60"/>
      <c r="F160" s="22"/>
      <c r="G160" s="60"/>
      <c r="H160" s="22"/>
      <c r="I160" s="60"/>
      <c r="J160" s="22"/>
      <c r="K160" s="60"/>
      <c r="L160" s="22"/>
      <c r="M160" s="60"/>
      <c r="N160" s="22"/>
      <c r="O160" s="55"/>
      <c r="P160" s="4"/>
      <c r="Q160" s="72"/>
      <c r="R160" s="27"/>
      <c r="S160" s="71"/>
      <c r="T160" s="27"/>
      <c r="U160" s="71"/>
      <c r="V160" s="27"/>
      <c r="W160" s="71"/>
    </row>
    <row r="161" spans="1:23" ht="15.75" customHeight="1" hidden="1">
      <c r="A161" s="23" t="s">
        <v>42</v>
      </c>
      <c r="B161" s="76">
        <v>37300</v>
      </c>
      <c r="C161" s="60">
        <v>-4.063786008230451</v>
      </c>
      <c r="D161" s="24">
        <v>322</v>
      </c>
      <c r="E161" s="60">
        <v>-76.76767676767676</v>
      </c>
      <c r="F161" s="24">
        <v>3541</v>
      </c>
      <c r="G161" s="60">
        <v>8.18820653834402</v>
      </c>
      <c r="H161" s="24">
        <v>22505</v>
      </c>
      <c r="I161" s="60">
        <v>-2.444839394858903</v>
      </c>
      <c r="J161" s="24">
        <v>9609</v>
      </c>
      <c r="K161" s="60">
        <v>-0.3732503888024894</v>
      </c>
      <c r="L161" s="24">
        <v>1083</v>
      </c>
      <c r="M161" s="60">
        <v>-12.236628849270673</v>
      </c>
      <c r="N161" s="24">
        <v>240</v>
      </c>
      <c r="O161" s="55">
        <v>-12.087912087912088</v>
      </c>
      <c r="P161" s="5">
        <v>33423</v>
      </c>
      <c r="Q161" s="56">
        <v>-1.4564967420467667</v>
      </c>
      <c r="R161" s="27"/>
      <c r="S161" s="71"/>
      <c r="T161" s="27"/>
      <c r="U161" s="71"/>
      <c r="V161" s="27"/>
      <c r="W161" s="71"/>
    </row>
    <row r="162" spans="1:23" ht="15.75" customHeight="1" hidden="1">
      <c r="A162" s="23" t="s">
        <v>43</v>
      </c>
      <c r="B162" s="76">
        <v>38312</v>
      </c>
      <c r="C162" s="60">
        <v>2.713136729222512</v>
      </c>
      <c r="D162" s="24">
        <v>665</v>
      </c>
      <c r="E162" s="60">
        <v>106.52173913043475</v>
      </c>
      <c r="F162" s="24">
        <v>3304</v>
      </c>
      <c r="G162" s="60">
        <v>-6.693024569330703</v>
      </c>
      <c r="H162" s="24">
        <v>21910</v>
      </c>
      <c r="I162" s="60">
        <v>-2.6438569206843</v>
      </c>
      <c r="J162" s="24">
        <v>11265</v>
      </c>
      <c r="K162" s="60">
        <v>17.233843271932557</v>
      </c>
      <c r="L162" s="24">
        <v>974</v>
      </c>
      <c r="M162" s="60">
        <v>-10.064635272391513</v>
      </c>
      <c r="N162" s="24">
        <v>194</v>
      </c>
      <c r="O162" s="55">
        <v>-19.16666666666667</v>
      </c>
      <c r="P162" s="5">
        <v>42791</v>
      </c>
      <c r="Q162" s="56">
        <v>28.028603057774603</v>
      </c>
      <c r="R162" s="36"/>
      <c r="S162" s="71"/>
      <c r="T162" s="27"/>
      <c r="U162" s="71"/>
      <c r="V162" s="27"/>
      <c r="W162" s="71"/>
    </row>
    <row r="163" spans="1:23" ht="15.75" customHeight="1" hidden="1">
      <c r="A163" s="23" t="s">
        <v>44</v>
      </c>
      <c r="B163" s="76">
        <v>45755</v>
      </c>
      <c r="C163" s="60">
        <v>19.427333472541235</v>
      </c>
      <c r="D163" s="24">
        <v>2075</v>
      </c>
      <c r="E163" s="60">
        <v>212.03007518796994</v>
      </c>
      <c r="F163" s="24">
        <v>3563</v>
      </c>
      <c r="G163" s="60">
        <v>7.838983050847446</v>
      </c>
      <c r="H163" s="24">
        <v>27340</v>
      </c>
      <c r="I163" s="60">
        <v>24.783204016430858</v>
      </c>
      <c r="J163" s="24">
        <v>11320</v>
      </c>
      <c r="K163" s="60">
        <v>0.4882379050155379</v>
      </c>
      <c r="L163" s="24">
        <v>1150</v>
      </c>
      <c r="M163" s="60">
        <v>18.069815195071868</v>
      </c>
      <c r="N163" s="24">
        <v>307</v>
      </c>
      <c r="O163" s="55">
        <v>58.24742268041237</v>
      </c>
      <c r="P163" s="5">
        <v>47014</v>
      </c>
      <c r="Q163" s="56">
        <v>9.86889766539693</v>
      </c>
      <c r="R163" s="36"/>
      <c r="S163" s="71"/>
      <c r="T163" s="27"/>
      <c r="U163" s="71"/>
      <c r="V163" s="27"/>
      <c r="W163" s="71"/>
    </row>
    <row r="164" spans="1:23" ht="15.75" customHeight="1" hidden="1">
      <c r="A164" s="23" t="s">
        <v>77</v>
      </c>
      <c r="B164" s="76">
        <v>49646</v>
      </c>
      <c r="C164" s="60">
        <v>8.503988635121857</v>
      </c>
      <c r="D164" s="24">
        <v>2133</v>
      </c>
      <c r="E164" s="60">
        <v>2.7951807228915726</v>
      </c>
      <c r="F164" s="24">
        <v>5698</v>
      </c>
      <c r="G164" s="60">
        <v>59.921414538310415</v>
      </c>
      <c r="H164" s="24">
        <v>25878</v>
      </c>
      <c r="I164" s="60">
        <v>-5.347476225310899</v>
      </c>
      <c r="J164" s="24">
        <v>13540</v>
      </c>
      <c r="K164" s="60">
        <v>19.61130742049471</v>
      </c>
      <c r="L164" s="24">
        <v>2049</v>
      </c>
      <c r="M164" s="60">
        <v>78.17391304347828</v>
      </c>
      <c r="N164" s="24">
        <v>348</v>
      </c>
      <c r="O164" s="55">
        <v>13.355048859934854</v>
      </c>
      <c r="P164" s="5">
        <v>55147</v>
      </c>
      <c r="Q164" s="56">
        <v>17.29910239503127</v>
      </c>
      <c r="R164" s="36"/>
      <c r="S164" s="71"/>
      <c r="T164" s="27"/>
      <c r="U164" s="71"/>
      <c r="V164" s="27"/>
      <c r="W164" s="71"/>
    </row>
    <row r="165" spans="1:23" ht="15.75" customHeight="1" hidden="1">
      <c r="A165" s="23" t="s">
        <v>113</v>
      </c>
      <c r="B165" s="76">
        <v>33460</v>
      </c>
      <c r="C165" s="60">
        <v>-32.60282802239858</v>
      </c>
      <c r="D165" s="24">
        <v>1567</v>
      </c>
      <c r="E165" s="60">
        <v>-26.53539615564931</v>
      </c>
      <c r="F165" s="24">
        <v>3038</v>
      </c>
      <c r="G165" s="60">
        <v>-46.68304668304668</v>
      </c>
      <c r="H165" s="24">
        <v>18779</v>
      </c>
      <c r="I165" s="60">
        <v>-27.432568204652597</v>
      </c>
      <c r="J165" s="24">
        <v>7981</v>
      </c>
      <c r="K165" s="60">
        <v>-41.05612998522895</v>
      </c>
      <c r="L165" s="24">
        <v>1718</v>
      </c>
      <c r="M165" s="60">
        <v>-16.154221571498297</v>
      </c>
      <c r="N165" s="24">
        <v>377</v>
      </c>
      <c r="O165" s="55">
        <v>8.333333333333329</v>
      </c>
      <c r="P165" s="5">
        <v>31717</v>
      </c>
      <c r="Q165" s="56">
        <v>-42.48644531887501</v>
      </c>
      <c r="R165" s="36"/>
      <c r="S165" s="71"/>
      <c r="T165" s="27"/>
      <c r="U165" s="71"/>
      <c r="V165" s="27"/>
      <c r="W165" s="71"/>
    </row>
    <row r="166" spans="1:23" ht="15.75" customHeight="1" hidden="1">
      <c r="A166" s="23" t="s">
        <v>112</v>
      </c>
      <c r="B166" s="76">
        <v>30088</v>
      </c>
      <c r="C166" s="60">
        <v>-10.077704722056197</v>
      </c>
      <c r="D166" s="24">
        <v>1440</v>
      </c>
      <c r="E166" s="60">
        <v>-8.104658583280155</v>
      </c>
      <c r="F166" s="24">
        <v>2507</v>
      </c>
      <c r="G166" s="60">
        <v>-17.478604344963784</v>
      </c>
      <c r="H166" s="24">
        <v>18718</v>
      </c>
      <c r="I166" s="60">
        <v>-0.32483092816444525</v>
      </c>
      <c r="J166" s="24">
        <v>6485</v>
      </c>
      <c r="K166" s="60">
        <v>-18.74451823079815</v>
      </c>
      <c r="L166" s="24">
        <v>759</v>
      </c>
      <c r="M166" s="60">
        <v>-55.82072176949942</v>
      </c>
      <c r="N166" s="24">
        <v>179</v>
      </c>
      <c r="O166" s="55">
        <v>-52.51989389920425</v>
      </c>
      <c r="P166" s="5">
        <v>32570</v>
      </c>
      <c r="Q166" s="56">
        <v>2.689409464955702</v>
      </c>
      <c r="R166" s="36"/>
      <c r="S166" s="71"/>
      <c r="T166" s="27"/>
      <c r="U166" s="71"/>
      <c r="V166" s="27"/>
      <c r="W166" s="71"/>
    </row>
    <row r="167" spans="1:23" ht="15.75" customHeight="1" hidden="1">
      <c r="A167" s="23" t="s">
        <v>143</v>
      </c>
      <c r="B167" s="77">
        <v>16709</v>
      </c>
      <c r="C167" s="49">
        <v>-44.46623238500399</v>
      </c>
      <c r="D167" s="38">
        <v>348</v>
      </c>
      <c r="E167" s="49">
        <v>-75.83333333333333</v>
      </c>
      <c r="F167" s="38">
        <v>1168</v>
      </c>
      <c r="G167" s="49">
        <v>-53.410450737933786</v>
      </c>
      <c r="H167" s="38">
        <v>10113</v>
      </c>
      <c r="I167" s="49">
        <v>-45.971791858104496</v>
      </c>
      <c r="J167" s="38">
        <v>4569</v>
      </c>
      <c r="K167" s="49">
        <v>-29.54510408635312</v>
      </c>
      <c r="L167" s="38">
        <v>431</v>
      </c>
      <c r="M167" s="49">
        <v>-43.21475625823452</v>
      </c>
      <c r="N167" s="38">
        <v>80</v>
      </c>
      <c r="O167" s="56">
        <v>-55.3072625698324</v>
      </c>
      <c r="P167" s="5">
        <v>10758</v>
      </c>
      <c r="Q167" s="56">
        <v>-66.96960392999694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231</v>
      </c>
      <c r="B168" s="77">
        <v>19187</v>
      </c>
      <c r="C168" s="49">
        <v>14.83033095936321</v>
      </c>
      <c r="D168" s="38">
        <v>606</v>
      </c>
      <c r="E168" s="49">
        <v>74.13793103448276</v>
      </c>
      <c r="F168" s="38">
        <v>1176</v>
      </c>
      <c r="G168" s="49">
        <v>0.684931506849324</v>
      </c>
      <c r="H168" s="38">
        <v>12770</v>
      </c>
      <c r="I168" s="49">
        <v>26.273113813902896</v>
      </c>
      <c r="J168" s="38">
        <v>4235</v>
      </c>
      <c r="K168" s="49">
        <v>-7.310133508426347</v>
      </c>
      <c r="L168" s="38">
        <v>400</v>
      </c>
      <c r="M168" s="49">
        <v>-7.192575406032489</v>
      </c>
      <c r="N168" s="38">
        <v>0</v>
      </c>
      <c r="O168" s="56">
        <v>-100</v>
      </c>
      <c r="P168" s="5">
        <v>13679</v>
      </c>
      <c r="Q168" s="56">
        <v>27.151886967837882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260</v>
      </c>
      <c r="B169" s="77">
        <v>23525</v>
      </c>
      <c r="C169" s="49">
        <v>22.60905821650077</v>
      </c>
      <c r="D169" s="38">
        <v>598</v>
      </c>
      <c r="E169" s="49">
        <v>-1.3201320132013308</v>
      </c>
      <c r="F169" s="38">
        <v>2054</v>
      </c>
      <c r="G169" s="49">
        <v>74.65986394557825</v>
      </c>
      <c r="H169" s="38">
        <v>13718</v>
      </c>
      <c r="I169" s="49">
        <v>7.4236491777603675</v>
      </c>
      <c r="J169" s="38">
        <v>6436</v>
      </c>
      <c r="K169" s="49">
        <v>51.971664698937445</v>
      </c>
      <c r="L169" s="38">
        <v>719</v>
      </c>
      <c r="M169" s="49">
        <v>79.75</v>
      </c>
      <c r="N169" s="38">
        <v>0</v>
      </c>
      <c r="O169" s="70" t="s">
        <v>286</v>
      </c>
      <c r="P169" s="5">
        <v>19915</v>
      </c>
      <c r="Q169" s="56">
        <v>45.588127787118935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288</v>
      </c>
      <c r="B170" s="77">
        <v>24650</v>
      </c>
      <c r="C170" s="49">
        <v>4.782146652497346</v>
      </c>
      <c r="D170" s="38">
        <v>675</v>
      </c>
      <c r="E170" s="49">
        <v>12.876254180602004</v>
      </c>
      <c r="F170" s="38">
        <v>2196</v>
      </c>
      <c r="G170" s="49">
        <v>6.913339824732233</v>
      </c>
      <c r="H170" s="38">
        <v>15326</v>
      </c>
      <c r="I170" s="49">
        <v>11.721825338970703</v>
      </c>
      <c r="J170" s="38">
        <v>5591</v>
      </c>
      <c r="K170" s="49">
        <v>-13.129272840273458</v>
      </c>
      <c r="L170" s="38">
        <v>678</v>
      </c>
      <c r="M170" s="49">
        <v>-5.70236439499304</v>
      </c>
      <c r="N170" s="38">
        <v>184</v>
      </c>
      <c r="O170" s="70" t="s">
        <v>286</v>
      </c>
      <c r="P170" s="5">
        <v>20974</v>
      </c>
      <c r="Q170" s="56">
        <v>5.317599799146365</v>
      </c>
      <c r="R170" s="36"/>
      <c r="S170" s="71"/>
      <c r="T170" s="27"/>
      <c r="U170" s="71"/>
      <c r="V170" s="27"/>
      <c r="W170" s="71"/>
    </row>
    <row r="171" spans="1:23" ht="15.75" customHeight="1">
      <c r="A171" s="23" t="s">
        <v>328</v>
      </c>
      <c r="B171" s="499">
        <v>26911</v>
      </c>
      <c r="C171" s="166">
        <v>9.172413793103445</v>
      </c>
      <c r="D171" s="173">
        <v>853</v>
      </c>
      <c r="E171" s="166">
        <v>26.37037037037038</v>
      </c>
      <c r="F171" s="173">
        <v>3298</v>
      </c>
      <c r="G171" s="166">
        <v>50.18214936247722</v>
      </c>
      <c r="H171" s="173">
        <v>15557</v>
      </c>
      <c r="I171" s="166">
        <v>1.5072425942842358</v>
      </c>
      <c r="J171" s="173">
        <v>6299</v>
      </c>
      <c r="K171" s="166">
        <v>12.663208728313364</v>
      </c>
      <c r="L171" s="173">
        <v>633</v>
      </c>
      <c r="M171" s="166">
        <v>-6.637168141592923</v>
      </c>
      <c r="N171" s="173">
        <v>271</v>
      </c>
      <c r="O171" s="172">
        <v>47.282608695652186</v>
      </c>
      <c r="P171" s="491">
        <v>22479</v>
      </c>
      <c r="Q171" s="172">
        <v>7.175550681796523</v>
      </c>
      <c r="R171" s="36"/>
      <c r="S171" s="71"/>
      <c r="T171" s="27"/>
      <c r="U171" s="71"/>
      <c r="V171" s="27"/>
      <c r="W171" s="71"/>
    </row>
    <row r="172" spans="1:23" ht="15.75" customHeight="1">
      <c r="A172" s="23" t="s">
        <v>388</v>
      </c>
      <c r="B172" s="499">
        <v>22834</v>
      </c>
      <c r="C172" s="166">
        <v>-15.149938686782363</v>
      </c>
      <c r="D172" s="173">
        <v>266</v>
      </c>
      <c r="E172" s="166">
        <v>-68.81594372801877</v>
      </c>
      <c r="F172" s="173">
        <v>2395</v>
      </c>
      <c r="G172" s="166">
        <v>-27.38023044269255</v>
      </c>
      <c r="H172" s="173">
        <v>14316</v>
      </c>
      <c r="I172" s="166">
        <v>-7.977116410619018</v>
      </c>
      <c r="J172" s="173">
        <v>5531</v>
      </c>
      <c r="K172" s="166">
        <v>-12.192411493887917</v>
      </c>
      <c r="L172" s="173">
        <v>188</v>
      </c>
      <c r="M172" s="166">
        <v>-70.3001579778831</v>
      </c>
      <c r="N172" s="173">
        <v>138</v>
      </c>
      <c r="O172" s="172">
        <v>-49.07749077490775</v>
      </c>
      <c r="P172" s="491">
        <v>19093</v>
      </c>
      <c r="Q172" s="172">
        <v>-15.062947640019573</v>
      </c>
      <c r="R172" s="36"/>
      <c r="S172" s="71"/>
      <c r="T172" s="27"/>
      <c r="U172" s="71"/>
      <c r="V172" s="27"/>
      <c r="W172" s="71"/>
    </row>
    <row r="173" spans="1:23" ht="15.75" customHeight="1">
      <c r="A173" s="86"/>
      <c r="B173" s="500"/>
      <c r="C173" s="479"/>
      <c r="D173" s="501"/>
      <c r="E173" s="479"/>
      <c r="F173" s="501"/>
      <c r="G173" s="479"/>
      <c r="H173" s="501"/>
      <c r="I173" s="479"/>
      <c r="J173" s="501"/>
      <c r="K173" s="479"/>
      <c r="L173" s="501"/>
      <c r="M173" s="479"/>
      <c r="N173" s="501"/>
      <c r="O173" s="477"/>
      <c r="P173" s="502"/>
      <c r="Q173" s="172"/>
      <c r="R173" s="27"/>
      <c r="S173" s="71"/>
      <c r="T173" s="27"/>
      <c r="U173" s="71"/>
      <c r="V173" s="27"/>
      <c r="W173" s="71"/>
    </row>
    <row r="174" spans="1:23" ht="15.75" customHeight="1">
      <c r="A174" s="25" t="s">
        <v>1065</v>
      </c>
      <c r="B174" s="503">
        <v>8293</v>
      </c>
      <c r="C174" s="166">
        <v>-5.697066181487372</v>
      </c>
      <c r="D174" s="504">
        <v>145</v>
      </c>
      <c r="E174" s="166">
        <v>-35.26785714285714</v>
      </c>
      <c r="F174" s="504">
        <v>1221</v>
      </c>
      <c r="G174" s="166">
        <v>48.17961165048544</v>
      </c>
      <c r="H174" s="504">
        <v>5228</v>
      </c>
      <c r="I174" s="166">
        <v>-8.296790036835645</v>
      </c>
      <c r="J174" s="504">
        <v>1575</v>
      </c>
      <c r="K174" s="166">
        <v>-15.322580645161281</v>
      </c>
      <c r="L174" s="504">
        <v>6</v>
      </c>
      <c r="M174" s="166">
        <v>-95.23809523809524</v>
      </c>
      <c r="N174" s="504">
        <v>118</v>
      </c>
      <c r="O174" s="167">
        <v>100</v>
      </c>
      <c r="P174" s="491">
        <v>6979</v>
      </c>
      <c r="Q174" s="172">
        <v>-12.762500000000003</v>
      </c>
      <c r="R174" s="37"/>
      <c r="S174" s="71"/>
      <c r="T174" s="27"/>
      <c r="U174" s="71"/>
      <c r="V174" s="27"/>
      <c r="W174" s="71"/>
    </row>
    <row r="175" spans="1:23" ht="15.75" customHeight="1">
      <c r="A175" s="25" t="s">
        <v>1066</v>
      </c>
      <c r="B175" s="503">
        <v>6779</v>
      </c>
      <c r="C175" s="166">
        <v>-18.25636078620522</v>
      </c>
      <c r="D175" s="504">
        <v>15</v>
      </c>
      <c r="E175" s="166">
        <v>-89.65517241379311</v>
      </c>
      <c r="F175" s="504">
        <v>1157</v>
      </c>
      <c r="G175" s="166">
        <v>-5.241605241605242</v>
      </c>
      <c r="H175" s="504">
        <v>4218</v>
      </c>
      <c r="I175" s="166">
        <v>-19.31905126243305</v>
      </c>
      <c r="J175" s="504">
        <v>1275</v>
      </c>
      <c r="K175" s="166">
        <v>-19.04761904761905</v>
      </c>
      <c r="L175" s="504">
        <v>114</v>
      </c>
      <c r="M175" s="166">
        <v>1800</v>
      </c>
      <c r="N175" s="504">
        <v>0</v>
      </c>
      <c r="O175" s="167">
        <v>-100</v>
      </c>
      <c r="P175" s="491">
        <v>6086</v>
      </c>
      <c r="Q175" s="172">
        <v>-12.79552944547929</v>
      </c>
      <c r="R175" s="37"/>
      <c r="S175" s="71"/>
      <c r="T175" s="27"/>
      <c r="U175" s="71"/>
      <c r="V175" s="27"/>
      <c r="W175" s="71"/>
    </row>
    <row r="176" spans="1:23" ht="15.75" customHeight="1">
      <c r="A176" s="25"/>
      <c r="B176" s="503"/>
      <c r="C176" s="166"/>
      <c r="D176" s="504"/>
      <c r="E176" s="166"/>
      <c r="F176" s="504"/>
      <c r="G176" s="166"/>
      <c r="H176" s="504"/>
      <c r="I176" s="166"/>
      <c r="J176" s="504"/>
      <c r="K176" s="166"/>
      <c r="L176" s="504"/>
      <c r="M176" s="166"/>
      <c r="N176" s="504"/>
      <c r="O176" s="172"/>
      <c r="P176" s="491"/>
      <c r="Q176" s="172"/>
      <c r="R176" s="37"/>
      <c r="S176" s="71"/>
      <c r="T176" s="27"/>
      <c r="U176" s="71"/>
      <c r="V176" s="27"/>
      <c r="W176" s="71"/>
    </row>
    <row r="177" spans="1:23" ht="15.75" customHeight="1">
      <c r="A177" s="25" t="s">
        <v>1067</v>
      </c>
      <c r="B177" s="503">
        <v>2664</v>
      </c>
      <c r="C177" s="166">
        <v>25.423728813559322</v>
      </c>
      <c r="D177" s="504">
        <v>0</v>
      </c>
      <c r="E177" s="167">
        <v>-100</v>
      </c>
      <c r="F177" s="504">
        <v>216</v>
      </c>
      <c r="G177" s="166">
        <v>-10.373443983402481</v>
      </c>
      <c r="H177" s="504">
        <v>1981</v>
      </c>
      <c r="I177" s="166">
        <v>42.92929292929293</v>
      </c>
      <c r="J177" s="504">
        <v>467</v>
      </c>
      <c r="K177" s="166">
        <v>10.401891252955082</v>
      </c>
      <c r="L177" s="504">
        <v>0</v>
      </c>
      <c r="M177" s="167">
        <v>-100</v>
      </c>
      <c r="N177" s="504">
        <v>0</v>
      </c>
      <c r="O177" s="166" t="s">
        <v>286</v>
      </c>
      <c r="P177" s="491">
        <v>2307</v>
      </c>
      <c r="Q177" s="172">
        <v>14.49131513647643</v>
      </c>
      <c r="R177" s="37"/>
      <c r="S177" s="71"/>
      <c r="T177" s="27"/>
      <c r="U177" s="71"/>
      <c r="V177" s="27"/>
      <c r="W177" s="71"/>
    </row>
    <row r="178" spans="1:23" ht="15.75" customHeight="1">
      <c r="A178" s="25" t="s">
        <v>1068</v>
      </c>
      <c r="B178" s="503">
        <v>1638</v>
      </c>
      <c r="C178" s="166">
        <v>-38.51351351351351</v>
      </c>
      <c r="D178" s="504">
        <v>15</v>
      </c>
      <c r="E178" s="167" t="s">
        <v>286</v>
      </c>
      <c r="F178" s="504">
        <v>311</v>
      </c>
      <c r="G178" s="166">
        <v>43.981481481481495</v>
      </c>
      <c r="H178" s="504">
        <v>1057</v>
      </c>
      <c r="I178" s="166">
        <v>-46.64310954063604</v>
      </c>
      <c r="J178" s="504">
        <v>255</v>
      </c>
      <c r="K178" s="166">
        <v>-45.396145610278374</v>
      </c>
      <c r="L178" s="504">
        <v>0</v>
      </c>
      <c r="M178" s="167" t="s">
        <v>286</v>
      </c>
      <c r="N178" s="504">
        <v>0</v>
      </c>
      <c r="O178" s="166" t="s">
        <v>286</v>
      </c>
      <c r="P178" s="491">
        <v>2014</v>
      </c>
      <c r="Q178" s="172">
        <v>-12.700476809709585</v>
      </c>
      <c r="R178" s="37"/>
      <c r="S178" s="71"/>
      <c r="T178" s="27"/>
      <c r="U178" s="71"/>
      <c r="V178" s="27"/>
      <c r="W178" s="71"/>
    </row>
    <row r="179" spans="1:23" ht="15.75" customHeight="1">
      <c r="A179" s="12"/>
      <c r="B179" s="499"/>
      <c r="C179" s="166"/>
      <c r="D179" s="173"/>
      <c r="E179" s="166"/>
      <c r="F179" s="173"/>
      <c r="G179" s="166"/>
      <c r="H179" s="173"/>
      <c r="I179" s="166"/>
      <c r="J179" s="173"/>
      <c r="K179" s="166"/>
      <c r="L179" s="173"/>
      <c r="M179" s="166"/>
      <c r="N179" s="173"/>
      <c r="O179" s="172"/>
      <c r="P179" s="505"/>
      <c r="Q179" s="172"/>
      <c r="R179" s="27"/>
      <c r="S179" s="71"/>
      <c r="T179" s="27"/>
      <c r="U179" s="71"/>
      <c r="V179" s="27"/>
      <c r="W179" s="71"/>
    </row>
    <row r="180" spans="1:23" ht="15.75" customHeight="1" hidden="1">
      <c r="A180" s="26" t="s">
        <v>194</v>
      </c>
      <c r="B180" s="499">
        <v>2160</v>
      </c>
      <c r="C180" s="166">
        <v>-22.46949030868629</v>
      </c>
      <c r="D180" s="173">
        <v>0</v>
      </c>
      <c r="E180" s="166" t="s">
        <v>46</v>
      </c>
      <c r="F180" s="173">
        <v>237</v>
      </c>
      <c r="G180" s="166">
        <v>-15.658362989323848</v>
      </c>
      <c r="H180" s="173">
        <v>745</v>
      </c>
      <c r="I180" s="166">
        <v>-59.065934065934066</v>
      </c>
      <c r="J180" s="173">
        <v>1148</v>
      </c>
      <c r="K180" s="166">
        <v>67.5912408759124</v>
      </c>
      <c r="L180" s="173">
        <v>30</v>
      </c>
      <c r="M180" s="166" t="s">
        <v>46</v>
      </c>
      <c r="N180" s="173">
        <v>0</v>
      </c>
      <c r="O180" s="172" t="s">
        <v>46</v>
      </c>
      <c r="P180" s="491">
        <v>3439</v>
      </c>
      <c r="Q180" s="172">
        <v>43.530884808013354</v>
      </c>
      <c r="R180" s="27"/>
      <c r="S180" s="71"/>
      <c r="T180" s="27"/>
      <c r="U180" s="71"/>
      <c r="V180" s="27"/>
      <c r="W180" s="71"/>
    </row>
    <row r="181" spans="1:23" ht="15.75" customHeight="1" hidden="1">
      <c r="A181" s="26" t="s">
        <v>45</v>
      </c>
      <c r="B181" s="499">
        <v>3775</v>
      </c>
      <c r="C181" s="166">
        <v>5.7126855222626745</v>
      </c>
      <c r="D181" s="173">
        <v>140</v>
      </c>
      <c r="E181" s="166" t="s">
        <v>46</v>
      </c>
      <c r="F181" s="173">
        <v>430</v>
      </c>
      <c r="G181" s="166">
        <v>27.596439169139472</v>
      </c>
      <c r="H181" s="173">
        <v>1178</v>
      </c>
      <c r="I181" s="166">
        <v>-53.25396825396825</v>
      </c>
      <c r="J181" s="173">
        <v>1774</v>
      </c>
      <c r="K181" s="166">
        <v>178.9308176100629</v>
      </c>
      <c r="L181" s="173">
        <v>253</v>
      </c>
      <c r="M181" s="166">
        <v>224.35897435897436</v>
      </c>
      <c r="N181" s="173">
        <v>0</v>
      </c>
      <c r="O181" s="172" t="s">
        <v>46</v>
      </c>
      <c r="P181" s="491">
        <v>4158</v>
      </c>
      <c r="Q181" s="172">
        <v>23.16350710900474</v>
      </c>
      <c r="R181" s="27"/>
      <c r="S181" s="71"/>
      <c r="T181" s="27"/>
      <c r="U181" s="71"/>
      <c r="V181" s="27"/>
      <c r="W181" s="71"/>
    </row>
    <row r="182" spans="1:23" ht="15.75" customHeight="1" hidden="1">
      <c r="A182" s="26" t="s">
        <v>47</v>
      </c>
      <c r="B182" s="499">
        <v>5033</v>
      </c>
      <c r="C182" s="166">
        <v>41.73472261334837</v>
      </c>
      <c r="D182" s="173">
        <v>137</v>
      </c>
      <c r="E182" s="166">
        <v>1612.5</v>
      </c>
      <c r="F182" s="173">
        <v>272</v>
      </c>
      <c r="G182" s="166">
        <v>15.254237288135599</v>
      </c>
      <c r="H182" s="173">
        <v>3637</v>
      </c>
      <c r="I182" s="166">
        <v>74.01913875598086</v>
      </c>
      <c r="J182" s="173">
        <v>920</v>
      </c>
      <c r="K182" s="166">
        <v>-24.404272801972056</v>
      </c>
      <c r="L182" s="173">
        <v>67</v>
      </c>
      <c r="M182" s="166" t="s">
        <v>46</v>
      </c>
      <c r="N182" s="173">
        <v>0</v>
      </c>
      <c r="O182" s="172" t="s">
        <v>46</v>
      </c>
      <c r="P182" s="491">
        <v>3294</v>
      </c>
      <c r="Q182" s="172">
        <v>40.22988505747128</v>
      </c>
      <c r="R182" s="27"/>
      <c r="S182" s="71"/>
      <c r="T182" s="27"/>
      <c r="U182" s="71"/>
      <c r="V182" s="27"/>
      <c r="W182" s="71"/>
    </row>
    <row r="183" spans="1:23" ht="15.75" customHeight="1" hidden="1">
      <c r="A183" s="26" t="s">
        <v>48</v>
      </c>
      <c r="B183" s="499">
        <v>3160</v>
      </c>
      <c r="C183" s="166">
        <v>20.060790273556222</v>
      </c>
      <c r="D183" s="173">
        <v>216</v>
      </c>
      <c r="E183" s="166">
        <v>5.365853658536594</v>
      </c>
      <c r="F183" s="173">
        <v>235</v>
      </c>
      <c r="G183" s="166">
        <v>117.59259259259261</v>
      </c>
      <c r="H183" s="173">
        <v>1999</v>
      </c>
      <c r="I183" s="166">
        <v>13.257790368271955</v>
      </c>
      <c r="J183" s="173">
        <v>643</v>
      </c>
      <c r="K183" s="166">
        <v>29.376257545271613</v>
      </c>
      <c r="L183" s="173">
        <v>67</v>
      </c>
      <c r="M183" s="166" t="s">
        <v>46</v>
      </c>
      <c r="N183" s="173">
        <v>0</v>
      </c>
      <c r="O183" s="172">
        <v>-100</v>
      </c>
      <c r="P183" s="491">
        <v>3429</v>
      </c>
      <c r="Q183" s="172">
        <v>21.294658648744246</v>
      </c>
      <c r="R183" s="27"/>
      <c r="S183" s="71"/>
      <c r="T183" s="27"/>
      <c r="U183" s="71"/>
      <c r="V183" s="27"/>
      <c r="W183" s="71"/>
    </row>
    <row r="184" spans="1:23" ht="15.75" customHeight="1" hidden="1">
      <c r="A184" s="26" t="s">
        <v>49</v>
      </c>
      <c r="B184" s="499">
        <v>3638</v>
      </c>
      <c r="C184" s="166">
        <v>6.874265569917753</v>
      </c>
      <c r="D184" s="173">
        <v>100</v>
      </c>
      <c r="E184" s="166">
        <v>1150</v>
      </c>
      <c r="F184" s="173">
        <v>113</v>
      </c>
      <c r="G184" s="166">
        <v>-72.4390243902439</v>
      </c>
      <c r="H184" s="173">
        <v>2184</v>
      </c>
      <c r="I184" s="166">
        <v>0.32154340836012807</v>
      </c>
      <c r="J184" s="173">
        <v>1167</v>
      </c>
      <c r="K184" s="166">
        <v>143.63256784968686</v>
      </c>
      <c r="L184" s="173">
        <v>41</v>
      </c>
      <c r="M184" s="166">
        <v>-86.00682593856655</v>
      </c>
      <c r="N184" s="173">
        <v>33</v>
      </c>
      <c r="O184" s="172">
        <v>-10.810810810810807</v>
      </c>
      <c r="P184" s="491">
        <v>4166</v>
      </c>
      <c r="Q184" s="172">
        <v>53.3308796466691</v>
      </c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50</v>
      </c>
      <c r="B185" s="499">
        <v>4406</v>
      </c>
      <c r="C185" s="166">
        <v>25.849757212225086</v>
      </c>
      <c r="D185" s="173">
        <v>72</v>
      </c>
      <c r="E185" s="166" t="s">
        <v>46</v>
      </c>
      <c r="F185" s="173">
        <v>663</v>
      </c>
      <c r="G185" s="166">
        <v>443.44262295081967</v>
      </c>
      <c r="H185" s="173">
        <v>2464</v>
      </c>
      <c r="I185" s="166">
        <v>44.09356725146199</v>
      </c>
      <c r="J185" s="173">
        <v>985</v>
      </c>
      <c r="K185" s="166">
        <v>-25.491679273827543</v>
      </c>
      <c r="L185" s="173">
        <v>141</v>
      </c>
      <c r="M185" s="166">
        <v>-59.36599423631124</v>
      </c>
      <c r="N185" s="173">
        <v>81</v>
      </c>
      <c r="O185" s="172" t="s">
        <v>46</v>
      </c>
      <c r="P185" s="491">
        <v>3558</v>
      </c>
      <c r="Q185" s="172">
        <v>76.2258543833581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51</v>
      </c>
      <c r="B186" s="499">
        <v>1763</v>
      </c>
      <c r="C186" s="166">
        <v>-34.06881077038145</v>
      </c>
      <c r="D186" s="173">
        <v>0</v>
      </c>
      <c r="E186" s="166" t="s">
        <v>46</v>
      </c>
      <c r="F186" s="173">
        <v>129</v>
      </c>
      <c r="G186" s="166">
        <v>-70.06960556844547</v>
      </c>
      <c r="H186" s="173">
        <v>711</v>
      </c>
      <c r="I186" s="166">
        <v>-49.068767908309454</v>
      </c>
      <c r="J186" s="173">
        <v>808</v>
      </c>
      <c r="K186" s="166">
        <v>27.44479495268139</v>
      </c>
      <c r="L186" s="173">
        <v>77</v>
      </c>
      <c r="M186" s="166">
        <v>-54.16666666666667</v>
      </c>
      <c r="N186" s="173">
        <v>38</v>
      </c>
      <c r="O186" s="172">
        <v>-15.555555555555557</v>
      </c>
      <c r="P186" s="491">
        <v>4287</v>
      </c>
      <c r="Q186" s="172">
        <v>50.210231254379835</v>
      </c>
      <c r="S186" s="71"/>
      <c r="T186" s="27"/>
      <c r="U186" s="71"/>
      <c r="V186" s="27"/>
      <c r="W186" s="71"/>
    </row>
    <row r="187" spans="1:17" ht="15.75" customHeight="1" hidden="1">
      <c r="A187" s="26" t="s">
        <v>52</v>
      </c>
      <c r="B187" s="499">
        <v>1904</v>
      </c>
      <c r="C187" s="166">
        <v>-12.055427251732098</v>
      </c>
      <c r="D187" s="173">
        <v>0</v>
      </c>
      <c r="E187" s="166">
        <v>-100</v>
      </c>
      <c r="F187" s="173">
        <v>178</v>
      </c>
      <c r="G187" s="166">
        <v>-39.24914675767918</v>
      </c>
      <c r="H187" s="173">
        <v>1420</v>
      </c>
      <c r="I187" s="166">
        <v>14.793856103476145</v>
      </c>
      <c r="J187" s="173">
        <v>207</v>
      </c>
      <c r="K187" s="166">
        <v>-60.19230769230769</v>
      </c>
      <c r="L187" s="173">
        <v>99</v>
      </c>
      <c r="M187" s="166">
        <v>175</v>
      </c>
      <c r="N187" s="173">
        <v>0</v>
      </c>
      <c r="O187" s="172">
        <v>-100</v>
      </c>
      <c r="P187" s="491">
        <v>3226</v>
      </c>
      <c r="Q187" s="172">
        <v>-2.567200241618849</v>
      </c>
    </row>
    <row r="188" spans="1:17" ht="15.75" customHeight="1" hidden="1">
      <c r="A188" s="26" t="s">
        <v>62</v>
      </c>
      <c r="B188" s="499">
        <v>3769</v>
      </c>
      <c r="C188" s="166">
        <v>33.84232954545453</v>
      </c>
      <c r="D188" s="173">
        <v>330</v>
      </c>
      <c r="E188" s="166" t="s">
        <v>46</v>
      </c>
      <c r="F188" s="173">
        <v>439</v>
      </c>
      <c r="G188" s="166">
        <v>5.783132530120483</v>
      </c>
      <c r="H188" s="173">
        <v>1838</v>
      </c>
      <c r="I188" s="166">
        <v>3.60766629086811</v>
      </c>
      <c r="J188" s="173">
        <v>959</v>
      </c>
      <c r="K188" s="166">
        <v>95.7142857142857</v>
      </c>
      <c r="L188" s="173">
        <v>155</v>
      </c>
      <c r="M188" s="166">
        <v>13.138686131386862</v>
      </c>
      <c r="N188" s="173">
        <v>48</v>
      </c>
      <c r="O188" s="172" t="s">
        <v>46</v>
      </c>
      <c r="P188" s="491">
        <v>3083</v>
      </c>
      <c r="Q188" s="172">
        <v>-12.464508801817146</v>
      </c>
    </row>
    <row r="189" spans="1:17" ht="15.75" customHeight="1" hidden="1">
      <c r="A189" s="26" t="s">
        <v>195</v>
      </c>
      <c r="B189" s="499">
        <v>2963</v>
      </c>
      <c r="C189" s="166">
        <v>-18.239514348785875</v>
      </c>
      <c r="D189" s="173">
        <v>0</v>
      </c>
      <c r="E189" s="166" t="s">
        <v>46</v>
      </c>
      <c r="F189" s="173">
        <v>324</v>
      </c>
      <c r="G189" s="166">
        <v>66.15384615384616</v>
      </c>
      <c r="H189" s="173">
        <v>1836</v>
      </c>
      <c r="I189" s="166">
        <v>-32.62385321100918</v>
      </c>
      <c r="J189" s="173">
        <v>803</v>
      </c>
      <c r="K189" s="166">
        <v>14.0625</v>
      </c>
      <c r="L189" s="173">
        <v>0</v>
      </c>
      <c r="M189" s="166" t="s">
        <v>46</v>
      </c>
      <c r="N189" s="173">
        <v>0</v>
      </c>
      <c r="O189" s="172" t="s">
        <v>46</v>
      </c>
      <c r="P189" s="491">
        <v>2824</v>
      </c>
      <c r="Q189" s="172">
        <v>4.245108896271674</v>
      </c>
    </row>
    <row r="190" spans="1:17" ht="15.75" customHeight="1" hidden="1">
      <c r="A190" s="26" t="s">
        <v>196</v>
      </c>
      <c r="B190" s="499">
        <v>2944</v>
      </c>
      <c r="C190" s="166">
        <v>33.93994540491357</v>
      </c>
      <c r="D190" s="173">
        <v>228</v>
      </c>
      <c r="E190" s="166" t="s">
        <v>46</v>
      </c>
      <c r="F190" s="173">
        <v>381</v>
      </c>
      <c r="G190" s="166">
        <v>8.857142857142847</v>
      </c>
      <c r="H190" s="173">
        <v>1422</v>
      </c>
      <c r="I190" s="166">
        <v>48.43423799582462</v>
      </c>
      <c r="J190" s="173">
        <v>814</v>
      </c>
      <c r="K190" s="166">
        <v>3.562340966921113</v>
      </c>
      <c r="L190" s="173">
        <v>0</v>
      </c>
      <c r="M190" s="166">
        <v>-100</v>
      </c>
      <c r="N190" s="173">
        <v>99</v>
      </c>
      <c r="O190" s="172">
        <v>135.71428571428572</v>
      </c>
      <c r="P190" s="491">
        <v>3748</v>
      </c>
      <c r="Q190" s="172">
        <v>-3.277419354838713</v>
      </c>
    </row>
    <row r="191" spans="1:17" ht="15.75" customHeight="1" hidden="1">
      <c r="A191" s="26" t="s">
        <v>197</v>
      </c>
      <c r="B191" s="499">
        <v>4002</v>
      </c>
      <c r="C191" s="166">
        <v>4.354628422425023</v>
      </c>
      <c r="D191" s="173">
        <v>44</v>
      </c>
      <c r="E191" s="166" t="s">
        <v>46</v>
      </c>
      <c r="F191" s="173">
        <v>214</v>
      </c>
      <c r="G191" s="166">
        <v>145.97701149425285</v>
      </c>
      <c r="H191" s="173">
        <v>2552</v>
      </c>
      <c r="I191" s="166">
        <v>20.66193853427896</v>
      </c>
      <c r="J191" s="173">
        <v>1090</v>
      </c>
      <c r="K191" s="166">
        <v>-33.25168401714636</v>
      </c>
      <c r="L191" s="173">
        <v>102</v>
      </c>
      <c r="M191" s="166" t="s">
        <v>46</v>
      </c>
      <c r="N191" s="173">
        <v>0</v>
      </c>
      <c r="O191" s="172" t="s">
        <v>46</v>
      </c>
      <c r="P191" s="491">
        <v>4021</v>
      </c>
      <c r="Q191" s="172">
        <v>28.548593350383612</v>
      </c>
    </row>
    <row r="192" spans="1:17" ht="15.75" customHeight="1" hidden="1">
      <c r="A192" s="26" t="s">
        <v>64</v>
      </c>
      <c r="B192" s="499">
        <v>4645</v>
      </c>
      <c r="C192" s="166">
        <v>115.04629629629628</v>
      </c>
      <c r="D192" s="173">
        <v>400</v>
      </c>
      <c r="E192" s="166" t="s">
        <v>198</v>
      </c>
      <c r="F192" s="173">
        <v>352</v>
      </c>
      <c r="G192" s="166">
        <v>48.52320675105486</v>
      </c>
      <c r="H192" s="173">
        <v>2470</v>
      </c>
      <c r="I192" s="166">
        <v>231.5436241610738</v>
      </c>
      <c r="J192" s="173">
        <v>1228</v>
      </c>
      <c r="K192" s="166">
        <v>6.968641114982589</v>
      </c>
      <c r="L192" s="173">
        <v>74</v>
      </c>
      <c r="M192" s="166">
        <v>146.66666666666669</v>
      </c>
      <c r="N192" s="173">
        <v>121</v>
      </c>
      <c r="O192" s="172" t="s">
        <v>46</v>
      </c>
      <c r="P192" s="491">
        <v>3200</v>
      </c>
      <c r="Q192" s="172">
        <v>-6.9</v>
      </c>
    </row>
    <row r="193" spans="1:17" ht="15.75" customHeight="1" hidden="1">
      <c r="A193" s="26" t="s">
        <v>66</v>
      </c>
      <c r="B193" s="499">
        <v>5076</v>
      </c>
      <c r="C193" s="166">
        <v>34.46357615894041</v>
      </c>
      <c r="D193" s="173">
        <v>326</v>
      </c>
      <c r="E193" s="166">
        <v>132.85714285714286</v>
      </c>
      <c r="F193" s="173">
        <v>29</v>
      </c>
      <c r="G193" s="166">
        <v>-93.25581395348837</v>
      </c>
      <c r="H193" s="173">
        <v>3634</v>
      </c>
      <c r="I193" s="166">
        <v>208.48896434634975</v>
      </c>
      <c r="J193" s="173">
        <v>837</v>
      </c>
      <c r="K193" s="166">
        <v>-52.8184892897407</v>
      </c>
      <c r="L193" s="173">
        <v>250</v>
      </c>
      <c r="M193" s="166">
        <v>-1.1857707509881408</v>
      </c>
      <c r="N193" s="173">
        <v>0</v>
      </c>
      <c r="O193" s="172" t="s">
        <v>46</v>
      </c>
      <c r="P193" s="491">
        <v>4568</v>
      </c>
      <c r="Q193" s="172">
        <v>9.9</v>
      </c>
    </row>
    <row r="194" spans="1:17" ht="15.75" customHeight="1" hidden="1">
      <c r="A194" s="26" t="s">
        <v>68</v>
      </c>
      <c r="B194" s="499">
        <v>4145</v>
      </c>
      <c r="C194" s="166">
        <v>-17.643552553149206</v>
      </c>
      <c r="D194" s="173">
        <v>102</v>
      </c>
      <c r="E194" s="166">
        <v>-25.547445255474457</v>
      </c>
      <c r="F194" s="173">
        <v>444</v>
      </c>
      <c r="G194" s="166">
        <v>63.235294117647044</v>
      </c>
      <c r="H194" s="173">
        <v>2870</v>
      </c>
      <c r="I194" s="166">
        <v>-21.088809458344798</v>
      </c>
      <c r="J194" s="173">
        <v>658</v>
      </c>
      <c r="K194" s="166">
        <v>-28.47826086956522</v>
      </c>
      <c r="L194" s="173">
        <v>71</v>
      </c>
      <c r="M194" s="166">
        <v>5.970149253731336</v>
      </c>
      <c r="N194" s="173">
        <v>0</v>
      </c>
      <c r="O194" s="172" t="s">
        <v>46</v>
      </c>
      <c r="P194" s="491">
        <v>6059</v>
      </c>
      <c r="Q194" s="172">
        <v>83.94049787492409</v>
      </c>
    </row>
    <row r="195" spans="1:17" ht="15.75" customHeight="1" hidden="1">
      <c r="A195" s="26" t="s">
        <v>70</v>
      </c>
      <c r="B195" s="499">
        <v>5129</v>
      </c>
      <c r="C195" s="166">
        <v>62.310126582278485</v>
      </c>
      <c r="D195" s="173">
        <v>39</v>
      </c>
      <c r="E195" s="166">
        <v>-81.94444444444444</v>
      </c>
      <c r="F195" s="173">
        <v>265</v>
      </c>
      <c r="G195" s="166">
        <v>12.7659574468085</v>
      </c>
      <c r="H195" s="173">
        <v>3386</v>
      </c>
      <c r="I195" s="166">
        <v>69.3846923461731</v>
      </c>
      <c r="J195" s="173">
        <v>1439</v>
      </c>
      <c r="K195" s="166">
        <v>123.79471228615864</v>
      </c>
      <c r="L195" s="173">
        <v>0</v>
      </c>
      <c r="M195" s="166">
        <v>-100</v>
      </c>
      <c r="N195" s="173">
        <v>0</v>
      </c>
      <c r="O195" s="172" t="s">
        <v>46</v>
      </c>
      <c r="P195" s="491">
        <v>4919</v>
      </c>
      <c r="Q195" s="172">
        <v>43.45290172061826</v>
      </c>
    </row>
    <row r="196" spans="1:17" ht="15.75" customHeight="1" hidden="1">
      <c r="A196" s="26" t="s">
        <v>199</v>
      </c>
      <c r="B196" s="499">
        <v>2455</v>
      </c>
      <c r="C196" s="166">
        <v>-32.51786695986806</v>
      </c>
      <c r="D196" s="173">
        <v>200</v>
      </c>
      <c r="E196" s="166">
        <v>100</v>
      </c>
      <c r="F196" s="173">
        <v>312</v>
      </c>
      <c r="G196" s="166">
        <v>176.10619469026545</v>
      </c>
      <c r="H196" s="173">
        <v>1450</v>
      </c>
      <c r="I196" s="166">
        <v>-33.60805860805861</v>
      </c>
      <c r="J196" s="173">
        <v>463</v>
      </c>
      <c r="K196" s="166">
        <v>-60.32562125107112</v>
      </c>
      <c r="L196" s="173">
        <v>30</v>
      </c>
      <c r="M196" s="166">
        <v>-26.829268292682926</v>
      </c>
      <c r="N196" s="173">
        <v>0</v>
      </c>
      <c r="O196" s="172">
        <v>-100</v>
      </c>
      <c r="P196" s="491">
        <v>3458</v>
      </c>
      <c r="Q196" s="172">
        <v>-16.994719155064814</v>
      </c>
    </row>
    <row r="197" spans="1:17" ht="15.75" customHeight="1" hidden="1">
      <c r="A197" s="26" t="s">
        <v>200</v>
      </c>
      <c r="B197" s="499">
        <v>4456</v>
      </c>
      <c r="C197" s="166">
        <v>1.1348161597821331</v>
      </c>
      <c r="D197" s="173">
        <v>342</v>
      </c>
      <c r="E197" s="166">
        <v>375</v>
      </c>
      <c r="F197" s="173">
        <v>378</v>
      </c>
      <c r="G197" s="166">
        <v>-42.98642533936652</v>
      </c>
      <c r="H197" s="173">
        <v>2638</v>
      </c>
      <c r="I197" s="166">
        <v>7.0616883116883145</v>
      </c>
      <c r="J197" s="173">
        <v>895</v>
      </c>
      <c r="K197" s="166">
        <v>-9.137055837563452</v>
      </c>
      <c r="L197" s="173">
        <v>203</v>
      </c>
      <c r="M197" s="166">
        <v>43.97163120567376</v>
      </c>
      <c r="N197" s="173">
        <v>0</v>
      </c>
      <c r="O197" s="172">
        <v>-100</v>
      </c>
      <c r="P197" s="491">
        <v>2809</v>
      </c>
      <c r="Q197" s="172">
        <v>-21.05115233277121</v>
      </c>
    </row>
    <row r="198" spans="1:17" ht="15.75" customHeight="1" hidden="1">
      <c r="A198" s="26" t="s">
        <v>73</v>
      </c>
      <c r="B198" s="499">
        <v>3394</v>
      </c>
      <c r="C198" s="166">
        <v>92.5127623369257</v>
      </c>
      <c r="D198" s="173">
        <v>0</v>
      </c>
      <c r="E198" s="166" t="s">
        <v>198</v>
      </c>
      <c r="F198" s="173">
        <v>271</v>
      </c>
      <c r="G198" s="166">
        <v>110.07751937984497</v>
      </c>
      <c r="H198" s="173">
        <v>1466</v>
      </c>
      <c r="I198" s="166">
        <v>106.18846694796059</v>
      </c>
      <c r="J198" s="173">
        <v>1594</v>
      </c>
      <c r="K198" s="166">
        <v>97.27722772277227</v>
      </c>
      <c r="L198" s="173">
        <v>63</v>
      </c>
      <c r="M198" s="166">
        <v>-18.181818181818173</v>
      </c>
      <c r="N198" s="173">
        <v>0</v>
      </c>
      <c r="O198" s="172">
        <v>-100</v>
      </c>
      <c r="P198" s="491">
        <v>5517</v>
      </c>
      <c r="Q198" s="172">
        <v>28.69139258222532</v>
      </c>
    </row>
    <row r="199" spans="1:17" ht="15.75" customHeight="1" hidden="1">
      <c r="A199" s="26" t="s">
        <v>76</v>
      </c>
      <c r="B199" s="499">
        <v>2777</v>
      </c>
      <c r="C199" s="166">
        <v>45.85084033613444</v>
      </c>
      <c r="D199" s="173">
        <v>64</v>
      </c>
      <c r="E199" s="166" t="s">
        <v>198</v>
      </c>
      <c r="F199" s="173">
        <v>154</v>
      </c>
      <c r="G199" s="166">
        <v>-13.483146067415731</v>
      </c>
      <c r="H199" s="173">
        <v>1778</v>
      </c>
      <c r="I199" s="166">
        <v>25.211267605633807</v>
      </c>
      <c r="J199" s="173">
        <v>540</v>
      </c>
      <c r="K199" s="166">
        <v>160.8695652173913</v>
      </c>
      <c r="L199" s="173">
        <v>202</v>
      </c>
      <c r="M199" s="166">
        <v>104.04040404040401</v>
      </c>
      <c r="N199" s="173">
        <v>39</v>
      </c>
      <c r="O199" s="172" t="s">
        <v>46</v>
      </c>
      <c r="P199" s="491">
        <v>2808</v>
      </c>
      <c r="Q199" s="172">
        <v>-12.957222566645996</v>
      </c>
    </row>
    <row r="200" spans="1:17" ht="15.75" customHeight="1" hidden="1">
      <c r="A200" s="26" t="s">
        <v>80</v>
      </c>
      <c r="B200" s="499">
        <v>3620</v>
      </c>
      <c r="C200" s="166">
        <v>-3.9533032634651164</v>
      </c>
      <c r="D200" s="173">
        <v>0</v>
      </c>
      <c r="E200" s="166">
        <v>-100</v>
      </c>
      <c r="F200" s="173">
        <v>361</v>
      </c>
      <c r="G200" s="166">
        <v>-17.76765375854214</v>
      </c>
      <c r="H200" s="173">
        <v>1776</v>
      </c>
      <c r="I200" s="166">
        <v>-3.3732317736670296</v>
      </c>
      <c r="J200" s="173">
        <v>1083</v>
      </c>
      <c r="K200" s="166">
        <v>12.930135557872788</v>
      </c>
      <c r="L200" s="173">
        <v>296</v>
      </c>
      <c r="M200" s="166">
        <v>90.96774193548387</v>
      </c>
      <c r="N200" s="173">
        <v>104</v>
      </c>
      <c r="O200" s="172">
        <v>116.66666666666666</v>
      </c>
      <c r="P200" s="491">
        <v>4128</v>
      </c>
      <c r="Q200" s="172">
        <v>33.8955562763542</v>
      </c>
    </row>
    <row r="201" spans="1:17" ht="15.75" customHeight="1" hidden="1">
      <c r="A201" s="26" t="s">
        <v>201</v>
      </c>
      <c r="B201" s="499">
        <v>3477</v>
      </c>
      <c r="C201" s="166">
        <v>17.347283158960508</v>
      </c>
      <c r="D201" s="173">
        <v>96</v>
      </c>
      <c r="E201" s="166" t="s">
        <v>198</v>
      </c>
      <c r="F201" s="173">
        <v>442</v>
      </c>
      <c r="G201" s="166">
        <v>36.419753086419746</v>
      </c>
      <c r="H201" s="173">
        <v>1901</v>
      </c>
      <c r="I201" s="166">
        <v>3.540305010893235</v>
      </c>
      <c r="J201" s="173">
        <v>879</v>
      </c>
      <c r="K201" s="166">
        <v>9.464508094645069</v>
      </c>
      <c r="L201" s="173">
        <v>120</v>
      </c>
      <c r="M201" s="166" t="s">
        <v>198</v>
      </c>
      <c r="N201" s="173">
        <v>39</v>
      </c>
      <c r="O201" s="172" t="s">
        <v>198</v>
      </c>
      <c r="P201" s="491">
        <v>3783</v>
      </c>
      <c r="Q201" s="172">
        <v>33.95892351274787</v>
      </c>
    </row>
    <row r="202" spans="1:17" ht="15.75" customHeight="1" hidden="1">
      <c r="A202" s="26" t="s">
        <v>202</v>
      </c>
      <c r="B202" s="499">
        <v>4216</v>
      </c>
      <c r="C202" s="166">
        <v>43.20652173913044</v>
      </c>
      <c r="D202" s="173">
        <v>445</v>
      </c>
      <c r="E202" s="166">
        <v>95.17543859649123</v>
      </c>
      <c r="F202" s="173">
        <v>447</v>
      </c>
      <c r="G202" s="166">
        <v>17.32283464566929</v>
      </c>
      <c r="H202" s="173">
        <v>2111</v>
      </c>
      <c r="I202" s="166">
        <v>48.45288326300985</v>
      </c>
      <c r="J202" s="173">
        <v>1085</v>
      </c>
      <c r="K202" s="166">
        <v>33.29238329238328</v>
      </c>
      <c r="L202" s="173">
        <v>128</v>
      </c>
      <c r="M202" s="166" t="s">
        <v>198</v>
      </c>
      <c r="N202" s="173">
        <v>0</v>
      </c>
      <c r="O202" s="172">
        <v>-100</v>
      </c>
      <c r="P202" s="491">
        <v>5881</v>
      </c>
      <c r="Q202" s="172">
        <v>56.910352187833524</v>
      </c>
    </row>
    <row r="203" spans="1:17" ht="15.75" customHeight="1" hidden="1">
      <c r="A203" s="26" t="s">
        <v>203</v>
      </c>
      <c r="B203" s="499">
        <v>2992</v>
      </c>
      <c r="C203" s="166">
        <v>-25.237381309345324</v>
      </c>
      <c r="D203" s="173">
        <v>381</v>
      </c>
      <c r="E203" s="166">
        <v>765.9090909090909</v>
      </c>
      <c r="F203" s="173">
        <v>407</v>
      </c>
      <c r="G203" s="166">
        <v>90.18691588785046</v>
      </c>
      <c r="H203" s="173">
        <v>1243</v>
      </c>
      <c r="I203" s="166">
        <v>-51.293103448275865</v>
      </c>
      <c r="J203" s="173">
        <v>786</v>
      </c>
      <c r="K203" s="166">
        <v>-27.88990825688073</v>
      </c>
      <c r="L203" s="173">
        <v>136</v>
      </c>
      <c r="M203" s="166">
        <v>33.333333333333314</v>
      </c>
      <c r="N203" s="173">
        <v>39</v>
      </c>
      <c r="O203" s="172" t="s">
        <v>198</v>
      </c>
      <c r="P203" s="491">
        <v>4112</v>
      </c>
      <c r="Q203" s="172">
        <v>2.263118627207163</v>
      </c>
    </row>
    <row r="204" spans="1:17" ht="15.75" customHeight="1" hidden="1">
      <c r="A204" s="26" t="s">
        <v>204</v>
      </c>
      <c r="B204" s="499">
        <v>3986</v>
      </c>
      <c r="C204" s="166">
        <v>-14.187298170075351</v>
      </c>
      <c r="D204" s="173">
        <v>346</v>
      </c>
      <c r="E204" s="166">
        <v>-13.5</v>
      </c>
      <c r="F204" s="173">
        <v>324</v>
      </c>
      <c r="G204" s="166">
        <v>-7.954545454545453</v>
      </c>
      <c r="H204" s="173">
        <v>2298</v>
      </c>
      <c r="I204" s="166">
        <v>-6.9635627530364275</v>
      </c>
      <c r="J204" s="173">
        <v>822</v>
      </c>
      <c r="K204" s="166">
        <v>-33.06188925081433</v>
      </c>
      <c r="L204" s="173">
        <v>90</v>
      </c>
      <c r="M204" s="166">
        <v>21.621621621621628</v>
      </c>
      <c r="N204" s="173">
        <v>106</v>
      </c>
      <c r="O204" s="172">
        <v>-12.396694214876035</v>
      </c>
      <c r="P204" s="491">
        <v>3119</v>
      </c>
      <c r="Q204" s="172">
        <v>-2.53125</v>
      </c>
    </row>
    <row r="205" spans="1:17" ht="15.75" customHeight="1" hidden="1">
      <c r="A205" s="26" t="s">
        <v>205</v>
      </c>
      <c r="B205" s="499">
        <v>4194</v>
      </c>
      <c r="C205" s="166">
        <v>-17.37588652482269</v>
      </c>
      <c r="D205" s="173">
        <v>189</v>
      </c>
      <c r="E205" s="166">
        <v>-42.02453987730061</v>
      </c>
      <c r="F205" s="173">
        <v>393</v>
      </c>
      <c r="G205" s="166">
        <v>1255.1724137931035</v>
      </c>
      <c r="H205" s="173">
        <v>1595</v>
      </c>
      <c r="I205" s="166">
        <v>-56.108970831040175</v>
      </c>
      <c r="J205" s="173">
        <v>2017</v>
      </c>
      <c r="K205" s="166">
        <v>140.97968936678615</v>
      </c>
      <c r="L205" s="173">
        <v>0</v>
      </c>
      <c r="M205" s="166">
        <v>-100</v>
      </c>
      <c r="N205" s="173">
        <v>0</v>
      </c>
      <c r="O205" s="172" t="s">
        <v>198</v>
      </c>
      <c r="P205" s="491">
        <v>3926</v>
      </c>
      <c r="Q205" s="172">
        <v>-14.05429071803853</v>
      </c>
    </row>
    <row r="206" spans="1:17" ht="15.75" customHeight="1" hidden="1">
      <c r="A206" s="26" t="s">
        <v>206</v>
      </c>
      <c r="B206" s="499">
        <v>5819</v>
      </c>
      <c r="C206" s="166">
        <v>40.38600723763571</v>
      </c>
      <c r="D206" s="173">
        <v>0</v>
      </c>
      <c r="E206" s="166">
        <v>-100</v>
      </c>
      <c r="F206" s="173">
        <v>951</v>
      </c>
      <c r="G206" s="166">
        <v>114.18918918918922</v>
      </c>
      <c r="H206" s="173">
        <v>3126</v>
      </c>
      <c r="I206" s="166">
        <v>8.919860627177712</v>
      </c>
      <c r="J206" s="173">
        <v>1464</v>
      </c>
      <c r="K206" s="166">
        <v>122.49240121580547</v>
      </c>
      <c r="L206" s="173">
        <v>238</v>
      </c>
      <c r="M206" s="166">
        <v>235.2112676056338</v>
      </c>
      <c r="N206" s="173">
        <v>40</v>
      </c>
      <c r="O206" s="172" t="s">
        <v>198</v>
      </c>
      <c r="P206" s="491">
        <v>5603</v>
      </c>
      <c r="Q206" s="172">
        <v>-7.525994388512956</v>
      </c>
    </row>
    <row r="207" spans="1:17" ht="15.75" customHeight="1" hidden="1">
      <c r="A207" s="26" t="s">
        <v>207</v>
      </c>
      <c r="B207" s="499">
        <v>4078</v>
      </c>
      <c r="C207" s="166">
        <v>-20.491323844804057</v>
      </c>
      <c r="D207" s="173">
        <v>0</v>
      </c>
      <c r="E207" s="166">
        <v>-100</v>
      </c>
      <c r="F207" s="173">
        <v>433</v>
      </c>
      <c r="G207" s="166">
        <v>63.39622641509436</v>
      </c>
      <c r="H207" s="173">
        <v>2045</v>
      </c>
      <c r="I207" s="166">
        <v>-39.604252805670406</v>
      </c>
      <c r="J207" s="173">
        <v>1319</v>
      </c>
      <c r="K207" s="166">
        <v>-8.339124391938839</v>
      </c>
      <c r="L207" s="173">
        <v>261</v>
      </c>
      <c r="M207" s="166" t="s">
        <v>198</v>
      </c>
      <c r="N207" s="173">
        <v>20</v>
      </c>
      <c r="O207" s="172" t="s">
        <v>198</v>
      </c>
      <c r="P207" s="491">
        <v>5488</v>
      </c>
      <c r="Q207" s="172">
        <v>11.567391746289886</v>
      </c>
    </row>
    <row r="208" spans="1:17" ht="15.75" customHeight="1" hidden="1">
      <c r="A208" s="26" t="s">
        <v>208</v>
      </c>
      <c r="B208" s="499">
        <v>3713</v>
      </c>
      <c r="C208" s="166">
        <v>51.24236252545825</v>
      </c>
      <c r="D208" s="173">
        <v>51</v>
      </c>
      <c r="E208" s="166">
        <v>-74.5</v>
      </c>
      <c r="F208" s="173">
        <v>327</v>
      </c>
      <c r="G208" s="166">
        <v>4.807692307692307</v>
      </c>
      <c r="H208" s="173">
        <v>2268</v>
      </c>
      <c r="I208" s="166">
        <v>56.413793103448285</v>
      </c>
      <c r="J208" s="173">
        <v>911</v>
      </c>
      <c r="K208" s="166">
        <v>96.76025917926566</v>
      </c>
      <c r="L208" s="173">
        <v>156</v>
      </c>
      <c r="M208" s="166">
        <v>420</v>
      </c>
      <c r="N208" s="173">
        <v>0</v>
      </c>
      <c r="O208" s="172" t="s">
        <v>198</v>
      </c>
      <c r="P208" s="491">
        <v>6159</v>
      </c>
      <c r="Q208" s="172">
        <v>78.10873337189125</v>
      </c>
    </row>
    <row r="209" spans="1:17" ht="15.75" customHeight="1" hidden="1">
      <c r="A209" s="26" t="s">
        <v>209</v>
      </c>
      <c r="B209" s="499">
        <v>3948</v>
      </c>
      <c r="C209" s="166">
        <v>-11.400359066427285</v>
      </c>
      <c r="D209" s="173">
        <v>428</v>
      </c>
      <c r="E209" s="166">
        <v>25.14619883040936</v>
      </c>
      <c r="F209" s="173">
        <v>570</v>
      </c>
      <c r="G209" s="166">
        <v>50.793650793650784</v>
      </c>
      <c r="H209" s="173">
        <v>2262</v>
      </c>
      <c r="I209" s="166">
        <v>-14.253222137983329</v>
      </c>
      <c r="J209" s="173">
        <v>539</v>
      </c>
      <c r="K209" s="166">
        <v>-39.77653631284917</v>
      </c>
      <c r="L209" s="173">
        <v>149</v>
      </c>
      <c r="M209" s="166">
        <v>-26.600985221674875</v>
      </c>
      <c r="N209" s="173">
        <v>0</v>
      </c>
      <c r="O209" s="172" t="s">
        <v>198</v>
      </c>
      <c r="P209" s="491">
        <v>3823</v>
      </c>
      <c r="Q209" s="172">
        <v>36.098255606977574</v>
      </c>
    </row>
    <row r="210" spans="1:17" ht="15.75" customHeight="1" hidden="1">
      <c r="A210" s="26" t="s">
        <v>210</v>
      </c>
      <c r="B210" s="499">
        <v>3401</v>
      </c>
      <c r="C210" s="166">
        <v>0.20624631703005036</v>
      </c>
      <c r="D210" s="173">
        <v>0</v>
      </c>
      <c r="E210" s="166" t="s">
        <v>198</v>
      </c>
      <c r="F210" s="173">
        <v>221</v>
      </c>
      <c r="G210" s="166">
        <v>-18.45018450184503</v>
      </c>
      <c r="H210" s="173">
        <v>1182</v>
      </c>
      <c r="I210" s="166">
        <v>-19.372442019099594</v>
      </c>
      <c r="J210" s="173">
        <v>1681</v>
      </c>
      <c r="K210" s="166">
        <v>5.457967377666236</v>
      </c>
      <c r="L210" s="173">
        <v>317</v>
      </c>
      <c r="M210" s="166">
        <v>403.17460317460313</v>
      </c>
      <c r="N210" s="173">
        <v>0</v>
      </c>
      <c r="O210" s="172" t="s">
        <v>198</v>
      </c>
      <c r="P210" s="491">
        <v>5496</v>
      </c>
      <c r="Q210" s="172">
        <v>-0.3806416530723169</v>
      </c>
    </row>
    <row r="211" spans="1:17" ht="15.75" customHeight="1" hidden="1">
      <c r="A211" s="26" t="s">
        <v>211</v>
      </c>
      <c r="B211" s="499">
        <v>6202</v>
      </c>
      <c r="C211" s="166">
        <v>123.33453366942746</v>
      </c>
      <c r="D211" s="173">
        <v>197</v>
      </c>
      <c r="E211" s="166">
        <v>207.8125</v>
      </c>
      <c r="F211" s="173">
        <v>822</v>
      </c>
      <c r="G211" s="166">
        <v>433.76623376623377</v>
      </c>
      <c r="H211" s="173">
        <v>4071</v>
      </c>
      <c r="I211" s="166">
        <v>128.96512935883013</v>
      </c>
      <c r="J211" s="173">
        <v>954</v>
      </c>
      <c r="K211" s="166">
        <v>76.66666666666666</v>
      </c>
      <c r="L211" s="173">
        <v>158</v>
      </c>
      <c r="M211" s="166">
        <v>-21.78217821782178</v>
      </c>
      <c r="N211" s="173">
        <v>0</v>
      </c>
      <c r="O211" s="172">
        <v>-100</v>
      </c>
      <c r="P211" s="491">
        <v>3629</v>
      </c>
      <c r="Q211" s="172">
        <v>29.237891737891744</v>
      </c>
    </row>
    <row r="212" spans="1:17" ht="15.75" customHeight="1" hidden="1">
      <c r="A212" s="26" t="s">
        <v>83</v>
      </c>
      <c r="B212" s="499">
        <v>2732</v>
      </c>
      <c r="C212" s="166">
        <v>-24.530386740331494</v>
      </c>
      <c r="D212" s="173">
        <v>96</v>
      </c>
      <c r="E212" s="166" t="s">
        <v>198</v>
      </c>
      <c r="F212" s="173">
        <v>531</v>
      </c>
      <c r="G212" s="166">
        <v>47.09141274238226</v>
      </c>
      <c r="H212" s="173">
        <v>839</v>
      </c>
      <c r="I212" s="166">
        <v>-52.75900900900901</v>
      </c>
      <c r="J212" s="173">
        <v>948</v>
      </c>
      <c r="K212" s="166">
        <v>-12.465373961218845</v>
      </c>
      <c r="L212" s="173">
        <v>275</v>
      </c>
      <c r="M212" s="166">
        <v>-7.0945945945945965</v>
      </c>
      <c r="N212" s="173">
        <v>43</v>
      </c>
      <c r="O212" s="172">
        <v>-58.65384615384615</v>
      </c>
      <c r="P212" s="491">
        <v>5063</v>
      </c>
      <c r="Q212" s="172">
        <v>22.650193798449607</v>
      </c>
    </row>
    <row r="213" spans="1:17" ht="15.75" customHeight="1" hidden="1">
      <c r="A213" s="26" t="s">
        <v>85</v>
      </c>
      <c r="B213" s="499">
        <v>3559</v>
      </c>
      <c r="C213" s="166">
        <v>2.358354903652568</v>
      </c>
      <c r="D213" s="173">
        <v>42</v>
      </c>
      <c r="E213" s="166">
        <v>-56.25</v>
      </c>
      <c r="F213" s="173">
        <v>678</v>
      </c>
      <c r="G213" s="166">
        <v>53.39366515837105</v>
      </c>
      <c r="H213" s="173">
        <v>1628</v>
      </c>
      <c r="I213" s="166">
        <v>-14.360862703840084</v>
      </c>
      <c r="J213" s="173">
        <v>950</v>
      </c>
      <c r="K213" s="166">
        <v>8.077360637087594</v>
      </c>
      <c r="L213" s="173">
        <v>261</v>
      </c>
      <c r="M213" s="166">
        <v>117.5</v>
      </c>
      <c r="N213" s="173">
        <v>0</v>
      </c>
      <c r="O213" s="172">
        <v>-100</v>
      </c>
      <c r="P213" s="491">
        <v>3129</v>
      </c>
      <c r="Q213" s="172">
        <v>-17.287866772402865</v>
      </c>
    </row>
    <row r="214" spans="1:17" ht="15.75" customHeight="1" hidden="1">
      <c r="A214" s="26" t="s">
        <v>87</v>
      </c>
      <c r="B214" s="499">
        <v>5317</v>
      </c>
      <c r="C214" s="166">
        <v>26.114800759013292</v>
      </c>
      <c r="D214" s="173">
        <v>717</v>
      </c>
      <c r="E214" s="166">
        <v>61.12359550561797</v>
      </c>
      <c r="F214" s="173">
        <v>596</v>
      </c>
      <c r="G214" s="166">
        <v>33.333333333333314</v>
      </c>
      <c r="H214" s="173">
        <v>2863</v>
      </c>
      <c r="I214" s="166">
        <v>35.622927522501186</v>
      </c>
      <c r="J214" s="173">
        <v>730</v>
      </c>
      <c r="K214" s="166">
        <v>-32.7188940092166</v>
      </c>
      <c r="L214" s="173">
        <v>324</v>
      </c>
      <c r="M214" s="166">
        <v>153.125</v>
      </c>
      <c r="N214" s="173">
        <v>87</v>
      </c>
      <c r="O214" s="172" t="s">
        <v>198</v>
      </c>
      <c r="P214" s="491">
        <v>5471</v>
      </c>
      <c r="Q214" s="172">
        <v>-6.971603468797824</v>
      </c>
    </row>
    <row r="215" spans="1:17" ht="15.75" customHeight="1" hidden="1">
      <c r="A215" s="26" t="s">
        <v>89</v>
      </c>
      <c r="B215" s="499">
        <v>2201</v>
      </c>
      <c r="C215" s="166">
        <v>-26.43716577540107</v>
      </c>
      <c r="D215" s="173">
        <v>0</v>
      </c>
      <c r="E215" s="166">
        <v>-100</v>
      </c>
      <c r="F215" s="173">
        <v>133</v>
      </c>
      <c r="G215" s="166">
        <v>-67.32186732186733</v>
      </c>
      <c r="H215" s="173">
        <v>962</v>
      </c>
      <c r="I215" s="166">
        <v>-22.60659694288013</v>
      </c>
      <c r="J215" s="173">
        <v>1055</v>
      </c>
      <c r="K215" s="166">
        <v>34.22391857506361</v>
      </c>
      <c r="L215" s="173">
        <v>51</v>
      </c>
      <c r="M215" s="166">
        <v>-62.5</v>
      </c>
      <c r="N215" s="173">
        <v>0</v>
      </c>
      <c r="O215" s="172">
        <v>-100</v>
      </c>
      <c r="P215" s="491">
        <v>2809</v>
      </c>
      <c r="Q215" s="172">
        <v>-31.68774319066148</v>
      </c>
    </row>
    <row r="216" spans="1:17" ht="15.75" customHeight="1" hidden="1">
      <c r="A216" s="26" t="s">
        <v>91</v>
      </c>
      <c r="B216" s="499">
        <v>2039</v>
      </c>
      <c r="C216" s="166">
        <v>-48.84596086302058</v>
      </c>
      <c r="D216" s="173">
        <v>233</v>
      </c>
      <c r="E216" s="166">
        <v>-32.65895953757226</v>
      </c>
      <c r="F216" s="173">
        <v>146</v>
      </c>
      <c r="G216" s="166">
        <v>-54.93827160493827</v>
      </c>
      <c r="H216" s="173">
        <v>1266</v>
      </c>
      <c r="I216" s="166">
        <v>-44.90861618798956</v>
      </c>
      <c r="J216" s="173">
        <v>238</v>
      </c>
      <c r="K216" s="166">
        <v>-71.04622871046229</v>
      </c>
      <c r="L216" s="173">
        <v>156</v>
      </c>
      <c r="M216" s="166">
        <v>73.33333333333334</v>
      </c>
      <c r="N216" s="173">
        <v>0</v>
      </c>
      <c r="O216" s="172">
        <v>-100</v>
      </c>
      <c r="P216" s="491">
        <v>1289</v>
      </c>
      <c r="Q216" s="172">
        <v>-58.67265149086246</v>
      </c>
    </row>
    <row r="217" spans="1:17" ht="15.75" customHeight="1" hidden="1">
      <c r="A217" s="26" t="s">
        <v>95</v>
      </c>
      <c r="B217" s="499">
        <v>1076</v>
      </c>
      <c r="C217" s="166">
        <v>-74.344301382928</v>
      </c>
      <c r="D217" s="173">
        <v>0</v>
      </c>
      <c r="E217" s="166">
        <v>-100</v>
      </c>
      <c r="F217" s="173">
        <v>14</v>
      </c>
      <c r="G217" s="166">
        <v>-96.43765903307889</v>
      </c>
      <c r="H217" s="173">
        <v>556</v>
      </c>
      <c r="I217" s="166">
        <v>-65.141065830721</v>
      </c>
      <c r="J217" s="173">
        <v>455</v>
      </c>
      <c r="K217" s="166">
        <v>-77.44174516608825</v>
      </c>
      <c r="L217" s="173">
        <v>51</v>
      </c>
      <c r="M217" s="166" t="s">
        <v>198</v>
      </c>
      <c r="N217" s="173">
        <v>0</v>
      </c>
      <c r="O217" s="172" t="s">
        <v>198</v>
      </c>
      <c r="P217" s="491">
        <v>1866</v>
      </c>
      <c r="Q217" s="172">
        <v>-52.47070809984717</v>
      </c>
    </row>
    <row r="218" spans="1:17" ht="15.75" customHeight="1" hidden="1">
      <c r="A218" s="26" t="s">
        <v>97</v>
      </c>
      <c r="B218" s="499">
        <v>1601</v>
      </c>
      <c r="C218" s="166">
        <v>-72.48668156040557</v>
      </c>
      <c r="D218" s="173">
        <v>0</v>
      </c>
      <c r="E218" s="166" t="s">
        <v>198</v>
      </c>
      <c r="F218" s="173">
        <v>0</v>
      </c>
      <c r="G218" s="166">
        <v>-100</v>
      </c>
      <c r="H218" s="173">
        <v>1458</v>
      </c>
      <c r="I218" s="166">
        <v>-53.35892514395393</v>
      </c>
      <c r="J218" s="173">
        <v>143</v>
      </c>
      <c r="K218" s="166">
        <v>-90.23224043715847</v>
      </c>
      <c r="L218" s="173">
        <v>0</v>
      </c>
      <c r="M218" s="166">
        <v>-100</v>
      </c>
      <c r="N218" s="173">
        <v>0</v>
      </c>
      <c r="O218" s="172">
        <v>-100</v>
      </c>
      <c r="P218" s="491">
        <v>1261</v>
      </c>
      <c r="Q218" s="172">
        <v>-77.49419953596288</v>
      </c>
    </row>
    <row r="219" spans="1:17" ht="15.75" customHeight="1" hidden="1">
      <c r="A219" s="26" t="s">
        <v>99</v>
      </c>
      <c r="B219" s="499">
        <v>1942</v>
      </c>
      <c r="C219" s="166">
        <v>-52.3786169691025</v>
      </c>
      <c r="D219" s="173">
        <v>50</v>
      </c>
      <c r="E219" s="166" t="s">
        <v>198</v>
      </c>
      <c r="F219" s="173">
        <v>9</v>
      </c>
      <c r="G219" s="166">
        <v>-97.92147806004618</v>
      </c>
      <c r="H219" s="173">
        <v>1443</v>
      </c>
      <c r="I219" s="166">
        <v>-29.437652811735944</v>
      </c>
      <c r="J219" s="173">
        <v>393</v>
      </c>
      <c r="K219" s="166">
        <v>-70.20470053070508</v>
      </c>
      <c r="L219" s="173">
        <v>47</v>
      </c>
      <c r="M219" s="166">
        <v>-81.99233716475095</v>
      </c>
      <c r="N219" s="173">
        <v>0</v>
      </c>
      <c r="O219" s="172">
        <v>-100</v>
      </c>
      <c r="P219" s="491">
        <v>539</v>
      </c>
      <c r="Q219" s="172">
        <v>-90.17857142857143</v>
      </c>
    </row>
    <row r="220" spans="1:17" ht="15.75" customHeight="1" hidden="1">
      <c r="A220" s="26" t="s">
        <v>101</v>
      </c>
      <c r="B220" s="499">
        <v>3368</v>
      </c>
      <c r="C220" s="166">
        <v>-9.291677888499862</v>
      </c>
      <c r="D220" s="173">
        <v>162</v>
      </c>
      <c r="E220" s="166">
        <v>217.6470588235294</v>
      </c>
      <c r="F220" s="173">
        <v>513</v>
      </c>
      <c r="G220" s="166">
        <v>56.88073394495413</v>
      </c>
      <c r="H220" s="173">
        <v>1902</v>
      </c>
      <c r="I220" s="166">
        <v>-16.13756613756614</v>
      </c>
      <c r="J220" s="173">
        <v>635</v>
      </c>
      <c r="K220" s="166">
        <v>-30.29637760702525</v>
      </c>
      <c r="L220" s="173">
        <v>156</v>
      </c>
      <c r="M220" s="166">
        <v>0</v>
      </c>
      <c r="N220" s="173">
        <v>0</v>
      </c>
      <c r="O220" s="172" t="s">
        <v>198</v>
      </c>
      <c r="P220" s="491">
        <v>1610</v>
      </c>
      <c r="Q220" s="172">
        <v>-73.8593927585647</v>
      </c>
    </row>
    <row r="221" spans="1:17" ht="15.75" customHeight="1" hidden="1">
      <c r="A221" s="26" t="s">
        <v>212</v>
      </c>
      <c r="B221" s="499">
        <v>2286</v>
      </c>
      <c r="C221" s="166">
        <v>-42.09726443768997</v>
      </c>
      <c r="D221" s="173">
        <v>108</v>
      </c>
      <c r="E221" s="166">
        <v>-74.76635514018692</v>
      </c>
      <c r="F221" s="173">
        <v>90</v>
      </c>
      <c r="G221" s="166">
        <v>-84.21052631578948</v>
      </c>
      <c r="H221" s="173">
        <v>1461</v>
      </c>
      <c r="I221" s="166">
        <v>-35.411140583554385</v>
      </c>
      <c r="J221" s="173">
        <v>424</v>
      </c>
      <c r="K221" s="166">
        <v>-21.335807050092768</v>
      </c>
      <c r="L221" s="173">
        <v>6</v>
      </c>
      <c r="M221" s="166">
        <v>-95.97315436241611</v>
      </c>
      <c r="N221" s="173">
        <v>197</v>
      </c>
      <c r="O221" s="172" t="s">
        <v>198</v>
      </c>
      <c r="P221" s="491">
        <v>3071</v>
      </c>
      <c r="Q221" s="172">
        <v>-19.67041590374052</v>
      </c>
    </row>
    <row r="222" spans="1:17" ht="15.75" customHeight="1" hidden="1">
      <c r="A222" s="26" t="s">
        <v>105</v>
      </c>
      <c r="B222" s="499">
        <v>3153</v>
      </c>
      <c r="C222" s="166">
        <v>-7.291972949132614</v>
      </c>
      <c r="D222" s="173">
        <v>159</v>
      </c>
      <c r="E222" s="166" t="s">
        <v>198</v>
      </c>
      <c r="F222" s="173">
        <v>168</v>
      </c>
      <c r="G222" s="166">
        <v>-23.981900452488688</v>
      </c>
      <c r="H222" s="173">
        <v>1810</v>
      </c>
      <c r="I222" s="166">
        <v>53.13028764805415</v>
      </c>
      <c r="J222" s="173">
        <v>693</v>
      </c>
      <c r="K222" s="166">
        <v>-58.77453896490184</v>
      </c>
      <c r="L222" s="173">
        <v>323</v>
      </c>
      <c r="M222" s="166">
        <v>1.8927444794952777</v>
      </c>
      <c r="N222" s="173">
        <v>0</v>
      </c>
      <c r="O222" s="172" t="s">
        <v>198</v>
      </c>
      <c r="P222" s="491">
        <v>2507</v>
      </c>
      <c r="Q222" s="172">
        <v>-54.38500727802038</v>
      </c>
    </row>
    <row r="223" spans="1:17" ht="15.75" customHeight="1" hidden="1">
      <c r="A223" s="26" t="s">
        <v>111</v>
      </c>
      <c r="B223" s="499">
        <v>4186</v>
      </c>
      <c r="C223" s="166">
        <v>-32.50564334085779</v>
      </c>
      <c r="D223" s="173">
        <v>0</v>
      </c>
      <c r="E223" s="166">
        <v>-100</v>
      </c>
      <c r="F223" s="173">
        <v>160</v>
      </c>
      <c r="G223" s="166">
        <v>-80.5352798053528</v>
      </c>
      <c r="H223" s="173">
        <v>2591</v>
      </c>
      <c r="I223" s="166">
        <v>-36.35470400393024</v>
      </c>
      <c r="J223" s="173">
        <v>1317</v>
      </c>
      <c r="K223" s="166">
        <v>38.0503144654088</v>
      </c>
      <c r="L223" s="173">
        <v>68</v>
      </c>
      <c r="M223" s="166">
        <v>-56.962025316455694</v>
      </c>
      <c r="N223" s="173">
        <v>50</v>
      </c>
      <c r="O223" s="172" t="s">
        <v>198</v>
      </c>
      <c r="P223" s="491">
        <v>3102</v>
      </c>
      <c r="Q223" s="172">
        <v>-14.521906861394314</v>
      </c>
    </row>
    <row r="224" spans="1:17" ht="15.75" customHeight="1" hidden="1">
      <c r="A224" s="26" t="s">
        <v>117</v>
      </c>
      <c r="B224" s="499">
        <v>4856</v>
      </c>
      <c r="C224" s="166">
        <v>77.74524158125914</v>
      </c>
      <c r="D224" s="173">
        <v>416</v>
      </c>
      <c r="E224" s="166">
        <v>333.3333333333333</v>
      </c>
      <c r="F224" s="173">
        <v>242</v>
      </c>
      <c r="G224" s="166">
        <v>-54.4256120527307</v>
      </c>
      <c r="H224" s="173">
        <v>2976</v>
      </c>
      <c r="I224" s="166">
        <v>254.7079856972586</v>
      </c>
      <c r="J224" s="173">
        <v>1190</v>
      </c>
      <c r="K224" s="166">
        <v>25.52742616033757</v>
      </c>
      <c r="L224" s="173">
        <v>32</v>
      </c>
      <c r="M224" s="166">
        <v>-88.36363636363636</v>
      </c>
      <c r="N224" s="173">
        <v>0</v>
      </c>
      <c r="O224" s="172">
        <v>-100</v>
      </c>
      <c r="P224" s="491">
        <v>3403</v>
      </c>
      <c r="Q224" s="172">
        <v>-32.786885245901644</v>
      </c>
    </row>
    <row r="225" spans="1:17" ht="14.25" hidden="1">
      <c r="A225" s="26" t="s">
        <v>119</v>
      </c>
      <c r="B225" s="499">
        <v>1718</v>
      </c>
      <c r="C225" s="166">
        <v>-51.72801348693453</v>
      </c>
      <c r="D225" s="173">
        <v>0</v>
      </c>
      <c r="E225" s="166">
        <v>-100</v>
      </c>
      <c r="F225" s="173">
        <v>168</v>
      </c>
      <c r="G225" s="166">
        <v>-75.22123893805309</v>
      </c>
      <c r="H225" s="173">
        <v>884</v>
      </c>
      <c r="I225" s="166">
        <v>-45.7002457002457</v>
      </c>
      <c r="J225" s="173">
        <v>619</v>
      </c>
      <c r="K225" s="166">
        <v>-34.84210526315789</v>
      </c>
      <c r="L225" s="173">
        <v>47</v>
      </c>
      <c r="M225" s="166">
        <v>-81.99233716475095</v>
      </c>
      <c r="N225" s="173">
        <v>0</v>
      </c>
      <c r="O225" s="172" t="s">
        <v>198</v>
      </c>
      <c r="P225" s="491">
        <v>3154</v>
      </c>
      <c r="Q225" s="172">
        <v>0.7989773090444174</v>
      </c>
    </row>
    <row r="226" spans="1:17" ht="15.75" customHeight="1" hidden="1">
      <c r="A226" s="26" t="s">
        <v>121</v>
      </c>
      <c r="B226" s="499">
        <v>2218</v>
      </c>
      <c r="C226" s="166">
        <v>-58.28474703780328</v>
      </c>
      <c r="D226" s="173">
        <v>0</v>
      </c>
      <c r="E226" s="166">
        <v>-100</v>
      </c>
      <c r="F226" s="173">
        <v>196</v>
      </c>
      <c r="G226" s="166">
        <v>-67.11409395973155</v>
      </c>
      <c r="H226" s="173">
        <v>1240</v>
      </c>
      <c r="I226" s="166">
        <v>-56.6887879846315</v>
      </c>
      <c r="J226" s="173">
        <v>663</v>
      </c>
      <c r="K226" s="166">
        <v>-9.178082191780817</v>
      </c>
      <c r="L226" s="173">
        <v>119</v>
      </c>
      <c r="M226" s="166">
        <v>-63.2716049382716</v>
      </c>
      <c r="N226" s="173">
        <v>0</v>
      </c>
      <c r="O226" s="172">
        <v>-100</v>
      </c>
      <c r="P226" s="491">
        <v>2767</v>
      </c>
      <c r="Q226" s="172">
        <v>-49.42423688539572</v>
      </c>
    </row>
    <row r="227" spans="1:17" ht="15.75" customHeight="1" hidden="1">
      <c r="A227" s="26" t="s">
        <v>123</v>
      </c>
      <c r="B227" s="499">
        <v>2185</v>
      </c>
      <c r="C227" s="166">
        <v>-0.7269422989550236</v>
      </c>
      <c r="D227" s="173">
        <v>66</v>
      </c>
      <c r="E227" s="166" t="s">
        <v>198</v>
      </c>
      <c r="F227" s="173">
        <v>330</v>
      </c>
      <c r="G227" s="166">
        <v>148.1203007518797</v>
      </c>
      <c r="H227" s="173">
        <v>1468</v>
      </c>
      <c r="I227" s="166">
        <v>52.59875259875258</v>
      </c>
      <c r="J227" s="173">
        <v>285</v>
      </c>
      <c r="K227" s="166">
        <v>-72.98578199052133</v>
      </c>
      <c r="L227" s="173">
        <v>36</v>
      </c>
      <c r="M227" s="166">
        <v>-29.411764705882348</v>
      </c>
      <c r="N227" s="173">
        <v>0</v>
      </c>
      <c r="O227" s="172" t="s">
        <v>198</v>
      </c>
      <c r="P227" s="491">
        <v>2893</v>
      </c>
      <c r="Q227" s="172">
        <v>2.990388038447847</v>
      </c>
    </row>
    <row r="228" spans="1:17" ht="15.75" customHeight="1" hidden="1">
      <c r="A228" s="26" t="s">
        <v>129</v>
      </c>
      <c r="B228" s="499">
        <v>2902</v>
      </c>
      <c r="C228" s="166">
        <v>42.32466895537027</v>
      </c>
      <c r="D228" s="173">
        <v>102</v>
      </c>
      <c r="E228" s="166">
        <v>-56.2231759656652</v>
      </c>
      <c r="F228" s="173">
        <v>220</v>
      </c>
      <c r="G228" s="166">
        <v>50.684931506849324</v>
      </c>
      <c r="H228" s="173">
        <v>2148</v>
      </c>
      <c r="I228" s="166">
        <v>69.66824644549763</v>
      </c>
      <c r="J228" s="173">
        <v>331</v>
      </c>
      <c r="K228" s="166">
        <v>39.07563025210084</v>
      </c>
      <c r="L228" s="173">
        <v>51</v>
      </c>
      <c r="M228" s="166">
        <v>-67.3076923076923</v>
      </c>
      <c r="N228" s="173">
        <v>50</v>
      </c>
      <c r="O228" s="172" t="s">
        <v>198</v>
      </c>
      <c r="P228" s="491">
        <v>3313</v>
      </c>
      <c r="Q228" s="172">
        <v>157.0209464701319</v>
      </c>
    </row>
    <row r="229" spans="1:17" ht="15.75" customHeight="1" hidden="1">
      <c r="A229" s="26" t="s">
        <v>131</v>
      </c>
      <c r="B229" s="499">
        <v>2191</v>
      </c>
      <c r="C229" s="166">
        <v>103.62453531598513</v>
      </c>
      <c r="D229" s="173">
        <v>79</v>
      </c>
      <c r="E229" s="166" t="s">
        <v>46</v>
      </c>
      <c r="F229" s="173">
        <v>110</v>
      </c>
      <c r="G229" s="166">
        <v>685.7142857142857</v>
      </c>
      <c r="H229" s="173">
        <v>1313</v>
      </c>
      <c r="I229" s="166">
        <v>136.15107913669067</v>
      </c>
      <c r="J229" s="173">
        <v>433</v>
      </c>
      <c r="K229" s="166">
        <v>-4.835164835164846</v>
      </c>
      <c r="L229" s="173">
        <v>256</v>
      </c>
      <c r="M229" s="166">
        <v>401.96078431372547</v>
      </c>
      <c r="N229" s="173">
        <v>0</v>
      </c>
      <c r="O229" s="172" t="s">
        <v>198</v>
      </c>
      <c r="P229" s="491">
        <v>3578</v>
      </c>
      <c r="Q229" s="172">
        <v>91.7470525187567</v>
      </c>
    </row>
    <row r="230" spans="1:17" ht="15.75" customHeight="1" hidden="1">
      <c r="A230" s="26" t="s">
        <v>213</v>
      </c>
      <c r="B230" s="499">
        <v>2917</v>
      </c>
      <c r="C230" s="166">
        <v>82.19862585883823</v>
      </c>
      <c r="D230" s="173">
        <v>412</v>
      </c>
      <c r="E230" s="166" t="s">
        <v>46</v>
      </c>
      <c r="F230" s="173">
        <v>37</v>
      </c>
      <c r="G230" s="166" t="s">
        <v>46</v>
      </c>
      <c r="H230" s="173">
        <v>1601</v>
      </c>
      <c r="I230" s="166">
        <v>9.807956104252398</v>
      </c>
      <c r="J230" s="173">
        <v>594</v>
      </c>
      <c r="K230" s="166">
        <v>315.3846153846154</v>
      </c>
      <c r="L230" s="173">
        <v>144</v>
      </c>
      <c r="M230" s="166" t="s">
        <v>46</v>
      </c>
      <c r="N230" s="173">
        <v>129</v>
      </c>
      <c r="O230" s="172" t="s">
        <v>198</v>
      </c>
      <c r="P230" s="491">
        <v>3234</v>
      </c>
      <c r="Q230" s="172">
        <v>156.46312450436164</v>
      </c>
    </row>
    <row r="231" spans="1:17" ht="15.75" customHeight="1" hidden="1">
      <c r="A231" s="26" t="s">
        <v>133</v>
      </c>
      <c r="B231" s="499">
        <v>2341</v>
      </c>
      <c r="C231" s="166">
        <v>20.54582904222451</v>
      </c>
      <c r="D231" s="173">
        <v>75</v>
      </c>
      <c r="E231" s="166">
        <v>50</v>
      </c>
      <c r="F231" s="173">
        <v>24</v>
      </c>
      <c r="G231" s="166">
        <v>166.66666666666663</v>
      </c>
      <c r="H231" s="173">
        <v>1631</v>
      </c>
      <c r="I231" s="166">
        <v>13.028413028413027</v>
      </c>
      <c r="J231" s="173">
        <v>547</v>
      </c>
      <c r="K231" s="166">
        <v>39.185750636132326</v>
      </c>
      <c r="L231" s="173">
        <v>64</v>
      </c>
      <c r="M231" s="166">
        <v>36.170212765957444</v>
      </c>
      <c r="N231" s="173">
        <v>0</v>
      </c>
      <c r="O231" s="172" t="s">
        <v>46</v>
      </c>
      <c r="P231" s="491">
        <v>1913</v>
      </c>
      <c r="Q231" s="172">
        <v>254.9165120593692</v>
      </c>
    </row>
    <row r="232" spans="1:17" ht="15.75" customHeight="1" hidden="1">
      <c r="A232" s="26" t="s">
        <v>135</v>
      </c>
      <c r="B232" s="499">
        <v>2305</v>
      </c>
      <c r="C232" s="166">
        <v>-31.56175771971496</v>
      </c>
      <c r="D232" s="173">
        <v>112</v>
      </c>
      <c r="E232" s="166">
        <v>-30.864197530864203</v>
      </c>
      <c r="F232" s="173">
        <v>182</v>
      </c>
      <c r="G232" s="166">
        <v>-64.5224171539961</v>
      </c>
      <c r="H232" s="173">
        <v>1674</v>
      </c>
      <c r="I232" s="166">
        <v>-11.987381703470035</v>
      </c>
      <c r="J232" s="173">
        <v>327</v>
      </c>
      <c r="K232" s="166">
        <v>-48.50393700787402</v>
      </c>
      <c r="L232" s="173">
        <v>10</v>
      </c>
      <c r="M232" s="166">
        <v>-93.58974358974359</v>
      </c>
      <c r="N232" s="173">
        <v>0</v>
      </c>
      <c r="O232" s="172" t="s">
        <v>46</v>
      </c>
      <c r="P232" s="491">
        <v>2721</v>
      </c>
      <c r="Q232" s="172">
        <v>69.00621118012421</v>
      </c>
    </row>
    <row r="233" spans="1:17" ht="15.75" customHeight="1" hidden="1">
      <c r="A233" s="26" t="s">
        <v>103</v>
      </c>
      <c r="B233" s="499">
        <v>1802</v>
      </c>
      <c r="C233" s="166">
        <v>-21.172353455818026</v>
      </c>
      <c r="D233" s="173">
        <v>0</v>
      </c>
      <c r="E233" s="166">
        <v>-100</v>
      </c>
      <c r="F233" s="173">
        <v>112</v>
      </c>
      <c r="G233" s="166">
        <v>24.444444444444443</v>
      </c>
      <c r="H233" s="173">
        <v>1322</v>
      </c>
      <c r="I233" s="166">
        <v>-9.51403148528405</v>
      </c>
      <c r="J233" s="173">
        <v>368</v>
      </c>
      <c r="K233" s="166">
        <v>-13.20754716981132</v>
      </c>
      <c r="L233" s="173">
        <v>0</v>
      </c>
      <c r="M233" s="166">
        <v>-100</v>
      </c>
      <c r="N233" s="173">
        <v>0</v>
      </c>
      <c r="O233" s="172">
        <v>-100</v>
      </c>
      <c r="P233" s="491">
        <v>1706</v>
      </c>
      <c r="Q233" s="172">
        <v>-44.44806252035167</v>
      </c>
    </row>
    <row r="234" spans="1:17" ht="15.75" customHeight="1" hidden="1">
      <c r="A234" s="26" t="s">
        <v>139</v>
      </c>
      <c r="B234" s="499">
        <v>2315</v>
      </c>
      <c r="C234" s="166">
        <v>-26.577862353314302</v>
      </c>
      <c r="D234" s="173">
        <v>0</v>
      </c>
      <c r="E234" s="166">
        <v>-100</v>
      </c>
      <c r="F234" s="173">
        <v>794</v>
      </c>
      <c r="G234" s="166">
        <v>372.61904761904765</v>
      </c>
      <c r="H234" s="173">
        <v>992</v>
      </c>
      <c r="I234" s="166">
        <v>-45.19337016574586</v>
      </c>
      <c r="J234" s="173">
        <v>529</v>
      </c>
      <c r="K234" s="166">
        <v>-23.665223665223664</v>
      </c>
      <c r="L234" s="173">
        <v>0</v>
      </c>
      <c r="M234" s="166">
        <v>-100</v>
      </c>
      <c r="N234" s="173">
        <v>0</v>
      </c>
      <c r="O234" s="172" t="s">
        <v>46</v>
      </c>
      <c r="P234" s="491">
        <v>2372</v>
      </c>
      <c r="Q234" s="172">
        <v>-5.384922217790191</v>
      </c>
    </row>
    <row r="235" spans="1:17" ht="15.75" customHeight="1" hidden="1">
      <c r="A235" s="26" t="s">
        <v>144</v>
      </c>
      <c r="B235" s="499">
        <v>2338</v>
      </c>
      <c r="C235" s="166">
        <v>-44.147157190635454</v>
      </c>
      <c r="D235" s="173">
        <v>178</v>
      </c>
      <c r="E235" s="166" t="s">
        <v>46</v>
      </c>
      <c r="F235" s="173">
        <v>92</v>
      </c>
      <c r="G235" s="166">
        <v>-42.5</v>
      </c>
      <c r="H235" s="173">
        <v>1469</v>
      </c>
      <c r="I235" s="166">
        <v>-43.303743728290236</v>
      </c>
      <c r="J235" s="173">
        <v>599</v>
      </c>
      <c r="K235" s="166">
        <v>-54.51784358390281</v>
      </c>
      <c r="L235" s="173">
        <v>0</v>
      </c>
      <c r="M235" s="166">
        <v>-100</v>
      </c>
      <c r="N235" s="173">
        <v>0</v>
      </c>
      <c r="O235" s="172">
        <v>-100</v>
      </c>
      <c r="P235" s="491">
        <v>1516</v>
      </c>
      <c r="Q235" s="172">
        <v>-51.128304319793685</v>
      </c>
    </row>
    <row r="236" spans="1:17" ht="15.75" customHeight="1" hidden="1">
      <c r="A236" s="26" t="s">
        <v>149</v>
      </c>
      <c r="B236" s="499">
        <v>1565</v>
      </c>
      <c r="C236" s="166">
        <v>-67.77182866556836</v>
      </c>
      <c r="D236" s="173">
        <v>0</v>
      </c>
      <c r="E236" s="166">
        <v>-100</v>
      </c>
      <c r="F236" s="173">
        <v>111</v>
      </c>
      <c r="G236" s="166">
        <v>-54.132231404958674</v>
      </c>
      <c r="H236" s="173">
        <v>851</v>
      </c>
      <c r="I236" s="166">
        <v>-71.40456989247312</v>
      </c>
      <c r="J236" s="173">
        <v>603</v>
      </c>
      <c r="K236" s="166">
        <v>-49.32773109243698</v>
      </c>
      <c r="L236" s="173">
        <v>0</v>
      </c>
      <c r="M236" s="166">
        <v>-100</v>
      </c>
      <c r="N236" s="173">
        <v>0</v>
      </c>
      <c r="O236" s="172" t="s">
        <v>46</v>
      </c>
      <c r="P236" s="491">
        <v>1215</v>
      </c>
      <c r="Q236" s="172">
        <v>-64.2962092271525</v>
      </c>
    </row>
    <row r="237" spans="1:17" ht="15.75" customHeight="1" hidden="1">
      <c r="A237" s="26" t="s">
        <v>151</v>
      </c>
      <c r="B237" s="499">
        <v>1224</v>
      </c>
      <c r="C237" s="166">
        <v>-28.754365541327118</v>
      </c>
      <c r="D237" s="173">
        <v>0</v>
      </c>
      <c r="E237" s="166" t="s">
        <v>46</v>
      </c>
      <c r="F237" s="173">
        <v>81</v>
      </c>
      <c r="G237" s="166">
        <v>-51.785714285714285</v>
      </c>
      <c r="H237" s="173">
        <v>1026</v>
      </c>
      <c r="I237" s="166">
        <v>16.0633484162896</v>
      </c>
      <c r="J237" s="173">
        <v>36</v>
      </c>
      <c r="K237" s="166">
        <v>-94.18416801292408</v>
      </c>
      <c r="L237" s="173">
        <v>79</v>
      </c>
      <c r="M237" s="166">
        <v>68.08510638297872</v>
      </c>
      <c r="N237" s="173">
        <v>2</v>
      </c>
      <c r="O237" s="172" t="s">
        <v>46</v>
      </c>
      <c r="P237" s="491">
        <v>920</v>
      </c>
      <c r="Q237" s="172">
        <v>-70.83069118579581</v>
      </c>
    </row>
    <row r="238" spans="1:17" ht="15.75" customHeight="1" hidden="1">
      <c r="A238" s="26" t="s">
        <v>153</v>
      </c>
      <c r="B238" s="499">
        <v>650</v>
      </c>
      <c r="C238" s="166">
        <v>-70.69431920649234</v>
      </c>
      <c r="D238" s="173">
        <v>0</v>
      </c>
      <c r="E238" s="166" t="s">
        <v>46</v>
      </c>
      <c r="F238" s="173">
        <v>49</v>
      </c>
      <c r="G238" s="166">
        <v>-75</v>
      </c>
      <c r="H238" s="173">
        <v>561</v>
      </c>
      <c r="I238" s="166">
        <v>-54.75806451612903</v>
      </c>
      <c r="J238" s="173">
        <v>40</v>
      </c>
      <c r="K238" s="166">
        <v>-93.96681749622925</v>
      </c>
      <c r="L238" s="173">
        <v>0</v>
      </c>
      <c r="M238" s="166">
        <v>-100</v>
      </c>
      <c r="N238" s="173">
        <v>0</v>
      </c>
      <c r="O238" s="172" t="s">
        <v>46</v>
      </c>
      <c r="P238" s="491">
        <v>1094</v>
      </c>
      <c r="Q238" s="172">
        <v>-60.46259486808818</v>
      </c>
    </row>
    <row r="239" spans="1:17" ht="15.75" customHeight="1" hidden="1">
      <c r="A239" s="26" t="s">
        <v>155</v>
      </c>
      <c r="B239" s="499">
        <v>713</v>
      </c>
      <c r="C239" s="166">
        <v>-67.36842105263158</v>
      </c>
      <c r="D239" s="173">
        <v>0</v>
      </c>
      <c r="E239" s="166">
        <v>-100</v>
      </c>
      <c r="F239" s="173">
        <v>222</v>
      </c>
      <c r="G239" s="166">
        <v>-32.727272727272734</v>
      </c>
      <c r="H239" s="173">
        <v>337</v>
      </c>
      <c r="I239" s="166">
        <v>-77.04359673024523</v>
      </c>
      <c r="J239" s="173">
        <v>154</v>
      </c>
      <c r="K239" s="166">
        <v>-45.96491228070175</v>
      </c>
      <c r="L239" s="173">
        <v>0</v>
      </c>
      <c r="M239" s="166">
        <v>-100</v>
      </c>
      <c r="N239" s="173">
        <v>0</v>
      </c>
      <c r="O239" s="172" t="s">
        <v>46</v>
      </c>
      <c r="P239" s="491">
        <v>366</v>
      </c>
      <c r="Q239" s="172">
        <v>-87.3487729001037</v>
      </c>
    </row>
    <row r="240" spans="1:17" ht="15.75" customHeight="1" hidden="1">
      <c r="A240" s="26" t="s">
        <v>157</v>
      </c>
      <c r="B240" s="499">
        <v>763</v>
      </c>
      <c r="C240" s="166">
        <v>-73.7077877325982</v>
      </c>
      <c r="D240" s="173">
        <v>0</v>
      </c>
      <c r="E240" s="166">
        <v>-100</v>
      </c>
      <c r="F240" s="173">
        <v>0</v>
      </c>
      <c r="G240" s="166">
        <v>-100</v>
      </c>
      <c r="H240" s="173">
        <v>600</v>
      </c>
      <c r="I240" s="166">
        <v>-72.06703910614524</v>
      </c>
      <c r="J240" s="173">
        <v>163</v>
      </c>
      <c r="K240" s="166">
        <v>-50.755287009063444</v>
      </c>
      <c r="L240" s="173">
        <v>0</v>
      </c>
      <c r="M240" s="166">
        <v>-100</v>
      </c>
      <c r="N240" s="173">
        <v>0</v>
      </c>
      <c r="O240" s="172">
        <v>-100</v>
      </c>
      <c r="P240" s="491">
        <v>771</v>
      </c>
      <c r="Q240" s="172">
        <v>-76.72804105040748</v>
      </c>
    </row>
    <row r="241" spans="1:17" ht="15.75" customHeight="1" hidden="1">
      <c r="A241" s="26" t="s">
        <v>159</v>
      </c>
      <c r="B241" s="499">
        <v>1639</v>
      </c>
      <c r="C241" s="166">
        <v>-25.193975353719765</v>
      </c>
      <c r="D241" s="173">
        <v>130</v>
      </c>
      <c r="E241" s="166">
        <v>64.55696202531647</v>
      </c>
      <c r="F241" s="173">
        <v>36</v>
      </c>
      <c r="G241" s="166">
        <v>-67.27272727272728</v>
      </c>
      <c r="H241" s="173">
        <v>1121</v>
      </c>
      <c r="I241" s="166">
        <v>-14.62300076161462</v>
      </c>
      <c r="J241" s="173">
        <v>352</v>
      </c>
      <c r="K241" s="166">
        <v>-18.706697459584305</v>
      </c>
      <c r="L241" s="173">
        <v>0</v>
      </c>
      <c r="M241" s="166">
        <v>-100</v>
      </c>
      <c r="N241" s="173">
        <v>0</v>
      </c>
      <c r="O241" s="172" t="s">
        <v>198</v>
      </c>
      <c r="P241" s="491">
        <v>519</v>
      </c>
      <c r="Q241" s="172">
        <v>-85.4946897708217</v>
      </c>
    </row>
    <row r="242" spans="1:17" ht="15.75" customHeight="1" hidden="1">
      <c r="A242" s="26" t="s">
        <v>219</v>
      </c>
      <c r="B242" s="499">
        <v>1783</v>
      </c>
      <c r="C242" s="166">
        <v>-38.87555707919095</v>
      </c>
      <c r="D242" s="173">
        <v>0</v>
      </c>
      <c r="E242" s="166">
        <v>-100</v>
      </c>
      <c r="F242" s="173">
        <v>138</v>
      </c>
      <c r="G242" s="166">
        <v>272.97297297297297</v>
      </c>
      <c r="H242" s="173">
        <v>1080</v>
      </c>
      <c r="I242" s="166">
        <v>-32.5421611492817</v>
      </c>
      <c r="J242" s="173">
        <v>442</v>
      </c>
      <c r="K242" s="166">
        <v>-25.589225589225578</v>
      </c>
      <c r="L242" s="173">
        <v>123</v>
      </c>
      <c r="M242" s="166">
        <v>-14.583333333333343</v>
      </c>
      <c r="N242" s="173">
        <v>0</v>
      </c>
      <c r="O242" s="172">
        <v>-100</v>
      </c>
      <c r="P242" s="491">
        <v>1192</v>
      </c>
      <c r="Q242" s="172">
        <v>-63.141620284477426</v>
      </c>
    </row>
    <row r="243" spans="1:17" ht="15.75" customHeight="1" hidden="1">
      <c r="A243" s="26" t="s">
        <v>221</v>
      </c>
      <c r="B243" s="499">
        <v>1230</v>
      </c>
      <c r="C243" s="166">
        <v>-47.45835113199487</v>
      </c>
      <c r="D243" s="173">
        <v>0</v>
      </c>
      <c r="E243" s="166">
        <v>-100</v>
      </c>
      <c r="F243" s="173">
        <v>0</v>
      </c>
      <c r="G243" s="166">
        <v>-100</v>
      </c>
      <c r="H243" s="173">
        <v>876</v>
      </c>
      <c r="I243" s="166">
        <v>-46.29061925199264</v>
      </c>
      <c r="J243" s="173">
        <v>354</v>
      </c>
      <c r="K243" s="166">
        <v>-35.28336380255942</v>
      </c>
      <c r="L243" s="173">
        <v>0</v>
      </c>
      <c r="M243" s="166">
        <v>-100</v>
      </c>
      <c r="N243" s="173">
        <v>0</v>
      </c>
      <c r="O243" s="172" t="s">
        <v>198</v>
      </c>
      <c r="P243" s="491">
        <v>623</v>
      </c>
      <c r="Q243" s="172">
        <v>-67.43335075797177</v>
      </c>
    </row>
    <row r="244" spans="1:17" ht="15.75" customHeight="1" hidden="1">
      <c r="A244" s="26" t="s">
        <v>223</v>
      </c>
      <c r="B244" s="499">
        <v>1141</v>
      </c>
      <c r="C244" s="166">
        <v>-50.49891540130152</v>
      </c>
      <c r="D244" s="173">
        <v>10</v>
      </c>
      <c r="E244" s="166">
        <v>-91.07142857142857</v>
      </c>
      <c r="F244" s="173">
        <v>95</v>
      </c>
      <c r="G244" s="166">
        <v>-47.802197802197796</v>
      </c>
      <c r="H244" s="173">
        <v>645</v>
      </c>
      <c r="I244" s="166">
        <v>-61.46953405017921</v>
      </c>
      <c r="J244" s="173">
        <v>379</v>
      </c>
      <c r="K244" s="166">
        <v>15.902140672782878</v>
      </c>
      <c r="L244" s="173">
        <v>12</v>
      </c>
      <c r="M244" s="166">
        <v>20</v>
      </c>
      <c r="N244" s="173">
        <v>0</v>
      </c>
      <c r="O244" s="172" t="s">
        <v>198</v>
      </c>
      <c r="P244" s="491">
        <v>1365</v>
      </c>
      <c r="Q244" s="172">
        <v>-49.83461962513782</v>
      </c>
    </row>
    <row r="245" spans="1:17" ht="15.75" customHeight="1" hidden="1">
      <c r="A245" s="26" t="s">
        <v>137</v>
      </c>
      <c r="B245" s="499">
        <v>1531</v>
      </c>
      <c r="C245" s="166">
        <v>-15.038845726970024</v>
      </c>
      <c r="D245" s="173">
        <v>138</v>
      </c>
      <c r="E245" s="166" t="s">
        <v>46</v>
      </c>
      <c r="F245" s="173">
        <v>261</v>
      </c>
      <c r="G245" s="166">
        <v>133.03571428571428</v>
      </c>
      <c r="H245" s="173">
        <v>425</v>
      </c>
      <c r="I245" s="166">
        <v>-67.8517397881997</v>
      </c>
      <c r="J245" s="173">
        <v>627</v>
      </c>
      <c r="K245" s="166">
        <v>70.38043478260869</v>
      </c>
      <c r="L245" s="173">
        <v>80</v>
      </c>
      <c r="M245" s="166" t="s">
        <v>46</v>
      </c>
      <c r="N245" s="173">
        <v>0</v>
      </c>
      <c r="O245" s="172" t="s">
        <v>198</v>
      </c>
      <c r="P245" s="491">
        <v>1047</v>
      </c>
      <c r="Q245" s="172">
        <v>-38.62837045720985</v>
      </c>
    </row>
    <row r="246" spans="1:17" ht="15.75" customHeight="1" hidden="1">
      <c r="A246" s="26" t="s">
        <v>227</v>
      </c>
      <c r="B246" s="499">
        <v>1280</v>
      </c>
      <c r="C246" s="166">
        <v>-44.708423326133904</v>
      </c>
      <c r="D246" s="173">
        <v>0</v>
      </c>
      <c r="E246" s="166" t="s">
        <v>46</v>
      </c>
      <c r="F246" s="173">
        <v>0</v>
      </c>
      <c r="G246" s="166">
        <v>-100</v>
      </c>
      <c r="H246" s="173">
        <v>659</v>
      </c>
      <c r="I246" s="166">
        <v>-33.56854838709677</v>
      </c>
      <c r="J246" s="173">
        <v>484</v>
      </c>
      <c r="K246" s="166">
        <v>-8.50661625708885</v>
      </c>
      <c r="L246" s="173">
        <v>137</v>
      </c>
      <c r="M246" s="166" t="s">
        <v>46</v>
      </c>
      <c r="N246" s="173">
        <v>0</v>
      </c>
      <c r="O246" s="172" t="s">
        <v>198</v>
      </c>
      <c r="P246" s="491">
        <v>432</v>
      </c>
      <c r="Q246" s="172">
        <v>-81.78752107925801</v>
      </c>
    </row>
    <row r="247" spans="1:17" ht="15.75" customHeight="1" hidden="1">
      <c r="A247" s="26" t="s">
        <v>232</v>
      </c>
      <c r="B247" s="499">
        <v>3190</v>
      </c>
      <c r="C247" s="166">
        <v>36.441402908468774</v>
      </c>
      <c r="D247" s="173">
        <v>70</v>
      </c>
      <c r="E247" s="166">
        <v>-60.674157303370784</v>
      </c>
      <c r="F247" s="173">
        <v>175</v>
      </c>
      <c r="G247" s="166">
        <v>90.21739130434781</v>
      </c>
      <c r="H247" s="173">
        <v>1932</v>
      </c>
      <c r="I247" s="166">
        <v>31.518039482641257</v>
      </c>
      <c r="J247" s="173">
        <v>935</v>
      </c>
      <c r="K247" s="166">
        <v>56.09348914858097</v>
      </c>
      <c r="L247" s="173">
        <v>0</v>
      </c>
      <c r="M247" s="166" t="s">
        <v>46</v>
      </c>
      <c r="N247" s="173">
        <v>78</v>
      </c>
      <c r="O247" s="172" t="s">
        <v>198</v>
      </c>
      <c r="P247" s="491">
        <v>1214</v>
      </c>
      <c r="Q247" s="172">
        <v>-19.92084432717678</v>
      </c>
    </row>
    <row r="248" spans="1:17" ht="15.75" customHeight="1" hidden="1">
      <c r="A248" s="26" t="s">
        <v>236</v>
      </c>
      <c r="B248" s="499">
        <v>2161</v>
      </c>
      <c r="C248" s="166">
        <v>38.08306709265176</v>
      </c>
      <c r="D248" s="173">
        <v>57</v>
      </c>
      <c r="E248" s="166" t="s">
        <v>46</v>
      </c>
      <c r="F248" s="173">
        <v>20</v>
      </c>
      <c r="G248" s="166">
        <v>-81.98198198198199</v>
      </c>
      <c r="H248" s="173">
        <v>1906</v>
      </c>
      <c r="I248" s="166">
        <v>123.97179788484135</v>
      </c>
      <c r="J248" s="173">
        <v>178</v>
      </c>
      <c r="K248" s="166">
        <v>-70.48092868988391</v>
      </c>
      <c r="L248" s="173">
        <v>0</v>
      </c>
      <c r="M248" s="166" t="s">
        <v>46</v>
      </c>
      <c r="N248" s="173">
        <v>0</v>
      </c>
      <c r="O248" s="172" t="s">
        <v>198</v>
      </c>
      <c r="P248" s="491">
        <v>926</v>
      </c>
      <c r="Q248" s="172">
        <v>-23.786008230452666</v>
      </c>
    </row>
    <row r="249" spans="1:17" ht="15.75" customHeight="1" hidden="1">
      <c r="A249" s="26" t="s">
        <v>238</v>
      </c>
      <c r="B249" s="499">
        <v>742</v>
      </c>
      <c r="C249" s="166">
        <v>-39.37908496732027</v>
      </c>
      <c r="D249" s="173">
        <v>0</v>
      </c>
      <c r="E249" s="166" t="s">
        <v>46</v>
      </c>
      <c r="F249" s="173">
        <v>44</v>
      </c>
      <c r="G249" s="166">
        <v>-45.67901234567901</v>
      </c>
      <c r="H249" s="173">
        <v>421</v>
      </c>
      <c r="I249" s="166">
        <v>-58.966861598440545</v>
      </c>
      <c r="J249" s="173">
        <v>168</v>
      </c>
      <c r="K249" s="166">
        <v>366.6666666666667</v>
      </c>
      <c r="L249" s="173">
        <v>109</v>
      </c>
      <c r="M249" s="166">
        <v>37.97468354430379</v>
      </c>
      <c r="N249" s="173">
        <v>0</v>
      </c>
      <c r="O249" s="172">
        <v>-100</v>
      </c>
      <c r="P249" s="491">
        <v>837</v>
      </c>
      <c r="Q249" s="172">
        <v>-9.021739130434781</v>
      </c>
    </row>
    <row r="250" spans="1:17" ht="15.75" customHeight="1" hidden="1">
      <c r="A250" s="26" t="s">
        <v>240</v>
      </c>
      <c r="B250" s="499">
        <v>1095</v>
      </c>
      <c r="C250" s="166">
        <v>68.46153846153845</v>
      </c>
      <c r="D250" s="173">
        <v>236</v>
      </c>
      <c r="E250" s="166" t="s">
        <v>46</v>
      </c>
      <c r="F250" s="173">
        <v>0</v>
      </c>
      <c r="G250" s="166">
        <v>-100</v>
      </c>
      <c r="H250" s="173">
        <v>634</v>
      </c>
      <c r="I250" s="166">
        <v>13.012477718360074</v>
      </c>
      <c r="J250" s="173">
        <v>60</v>
      </c>
      <c r="K250" s="166">
        <v>50</v>
      </c>
      <c r="L250" s="173">
        <v>165</v>
      </c>
      <c r="M250" s="166" t="s">
        <v>46</v>
      </c>
      <c r="N250" s="173">
        <v>0</v>
      </c>
      <c r="O250" s="172" t="s">
        <v>198</v>
      </c>
      <c r="P250" s="491">
        <v>1059</v>
      </c>
      <c r="Q250" s="172">
        <v>-3.199268738574034</v>
      </c>
    </row>
    <row r="251" spans="1:17" ht="15.75" customHeight="1" hidden="1">
      <c r="A251" s="26" t="s">
        <v>242</v>
      </c>
      <c r="B251" s="499">
        <v>1397</v>
      </c>
      <c r="C251" s="166">
        <v>95.93267882187939</v>
      </c>
      <c r="D251" s="173">
        <v>173</v>
      </c>
      <c r="E251" s="166" t="s">
        <v>46</v>
      </c>
      <c r="F251" s="173">
        <v>0</v>
      </c>
      <c r="G251" s="166">
        <v>-100</v>
      </c>
      <c r="H251" s="173">
        <v>674</v>
      </c>
      <c r="I251" s="166">
        <v>100</v>
      </c>
      <c r="J251" s="173">
        <v>550</v>
      </c>
      <c r="K251" s="166">
        <v>257.14285714285717</v>
      </c>
      <c r="L251" s="173">
        <v>0</v>
      </c>
      <c r="M251" s="166" t="s">
        <v>46</v>
      </c>
      <c r="N251" s="173">
        <v>0</v>
      </c>
      <c r="O251" s="172" t="s">
        <v>198</v>
      </c>
      <c r="P251" s="491">
        <v>1189</v>
      </c>
      <c r="Q251" s="172">
        <v>224.8633879781421</v>
      </c>
    </row>
    <row r="252" spans="1:17" ht="15.75" customHeight="1" hidden="1">
      <c r="A252" s="26" t="s">
        <v>244</v>
      </c>
      <c r="B252" s="499">
        <v>1946</v>
      </c>
      <c r="C252" s="166">
        <v>155.045871559633</v>
      </c>
      <c r="D252" s="173">
        <v>0</v>
      </c>
      <c r="E252" s="166" t="s">
        <v>46</v>
      </c>
      <c r="F252" s="173">
        <v>114</v>
      </c>
      <c r="G252" s="166" t="s">
        <v>46</v>
      </c>
      <c r="H252" s="173">
        <v>1286</v>
      </c>
      <c r="I252" s="166">
        <v>114.33333333333334</v>
      </c>
      <c r="J252" s="173">
        <v>546</v>
      </c>
      <c r="K252" s="166">
        <v>234.96932515337426</v>
      </c>
      <c r="L252" s="173">
        <v>0</v>
      </c>
      <c r="M252" s="166" t="s">
        <v>46</v>
      </c>
      <c r="N252" s="173">
        <v>0</v>
      </c>
      <c r="O252" s="172" t="s">
        <v>198</v>
      </c>
      <c r="P252" s="491">
        <v>1232</v>
      </c>
      <c r="Q252" s="172">
        <v>59.79247730220493</v>
      </c>
    </row>
    <row r="253" spans="1:17" ht="15.75" customHeight="1" hidden="1">
      <c r="A253" s="26" t="s">
        <v>247</v>
      </c>
      <c r="B253" s="499">
        <v>1715</v>
      </c>
      <c r="C253" s="166">
        <v>4.636973764490548</v>
      </c>
      <c r="D253" s="173">
        <v>0</v>
      </c>
      <c r="E253" s="166">
        <v>-100</v>
      </c>
      <c r="F253" s="173">
        <v>279</v>
      </c>
      <c r="G253" s="166">
        <v>675</v>
      </c>
      <c r="H253" s="173">
        <v>1104</v>
      </c>
      <c r="I253" s="166">
        <v>-1.5165031222123133</v>
      </c>
      <c r="J253" s="173">
        <v>332</v>
      </c>
      <c r="K253" s="166">
        <v>-5.681818181818173</v>
      </c>
      <c r="L253" s="173">
        <v>0</v>
      </c>
      <c r="M253" s="166" t="s">
        <v>46</v>
      </c>
      <c r="N253" s="173">
        <v>0</v>
      </c>
      <c r="O253" s="172" t="s">
        <v>198</v>
      </c>
      <c r="P253" s="491">
        <v>709</v>
      </c>
      <c r="Q253" s="172">
        <v>36.60886319845858</v>
      </c>
    </row>
    <row r="254" spans="1:17" ht="15.75" customHeight="1" hidden="1">
      <c r="A254" s="26" t="s">
        <v>249</v>
      </c>
      <c r="B254" s="499">
        <v>1213</v>
      </c>
      <c r="C254" s="166">
        <v>-31.968592260235567</v>
      </c>
      <c r="D254" s="173">
        <v>0</v>
      </c>
      <c r="E254" s="166" t="s">
        <v>46</v>
      </c>
      <c r="F254" s="173">
        <v>270</v>
      </c>
      <c r="G254" s="166">
        <v>95.65217391304347</v>
      </c>
      <c r="H254" s="173">
        <v>750</v>
      </c>
      <c r="I254" s="166">
        <v>-30.555555555555557</v>
      </c>
      <c r="J254" s="173">
        <v>171</v>
      </c>
      <c r="K254" s="166">
        <v>-61.31221719457013</v>
      </c>
      <c r="L254" s="173">
        <v>22</v>
      </c>
      <c r="M254" s="166">
        <v>-82.11382113821138</v>
      </c>
      <c r="N254" s="173">
        <v>0</v>
      </c>
      <c r="O254" s="172" t="s">
        <v>198</v>
      </c>
      <c r="P254" s="491">
        <v>1461</v>
      </c>
      <c r="Q254" s="172">
        <v>22.56711409395973</v>
      </c>
    </row>
    <row r="255" spans="1:17" ht="15.75" customHeight="1" hidden="1">
      <c r="A255" s="26" t="s">
        <v>251</v>
      </c>
      <c r="B255" s="499">
        <v>1090</v>
      </c>
      <c r="C255" s="166">
        <v>-11.382113821138205</v>
      </c>
      <c r="D255" s="173">
        <v>42</v>
      </c>
      <c r="E255" s="166" t="s">
        <v>46</v>
      </c>
      <c r="F255" s="173">
        <v>0</v>
      </c>
      <c r="G255" s="166" t="s">
        <v>46</v>
      </c>
      <c r="H255" s="173">
        <v>909</v>
      </c>
      <c r="I255" s="166">
        <v>3.7671232876712395</v>
      </c>
      <c r="J255" s="173">
        <v>139</v>
      </c>
      <c r="K255" s="166">
        <v>-60.73446327683616</v>
      </c>
      <c r="L255" s="173">
        <v>0</v>
      </c>
      <c r="M255" s="166" t="s">
        <v>46</v>
      </c>
      <c r="N255" s="173">
        <v>0</v>
      </c>
      <c r="O255" s="172" t="s">
        <v>198</v>
      </c>
      <c r="P255" s="491">
        <v>1302</v>
      </c>
      <c r="Q255" s="172">
        <v>108.98876404494385</v>
      </c>
    </row>
    <row r="256" spans="1:17" ht="15.75" customHeight="1" hidden="1">
      <c r="A256" s="26" t="s">
        <v>253</v>
      </c>
      <c r="B256" s="499">
        <v>2259</v>
      </c>
      <c r="C256" s="166">
        <v>97.98422436459248</v>
      </c>
      <c r="D256" s="173">
        <v>0</v>
      </c>
      <c r="E256" s="166">
        <v>-100</v>
      </c>
      <c r="F256" s="173">
        <v>173</v>
      </c>
      <c r="G256" s="166">
        <v>82.10526315789474</v>
      </c>
      <c r="H256" s="173">
        <v>1464</v>
      </c>
      <c r="I256" s="166">
        <v>126.97674418604649</v>
      </c>
      <c r="J256" s="173">
        <v>622</v>
      </c>
      <c r="K256" s="166">
        <v>64.11609498680738</v>
      </c>
      <c r="L256" s="173">
        <v>0</v>
      </c>
      <c r="M256" s="166">
        <v>-100</v>
      </c>
      <c r="N256" s="173">
        <v>0</v>
      </c>
      <c r="O256" s="172" t="s">
        <v>198</v>
      </c>
      <c r="P256" s="491">
        <v>858</v>
      </c>
      <c r="Q256" s="172">
        <v>-37.142857142857146</v>
      </c>
    </row>
    <row r="257" spans="1:17" ht="15.75" customHeight="1" hidden="1">
      <c r="A257" s="26" t="s">
        <v>225</v>
      </c>
      <c r="B257" s="499">
        <v>1859</v>
      </c>
      <c r="C257" s="166">
        <v>21.423905943827577</v>
      </c>
      <c r="D257" s="173">
        <v>62</v>
      </c>
      <c r="E257" s="166">
        <v>-55.072463768115945</v>
      </c>
      <c r="F257" s="173">
        <v>94</v>
      </c>
      <c r="G257" s="166">
        <v>-63.984674329501914</v>
      </c>
      <c r="H257" s="173">
        <v>1379</v>
      </c>
      <c r="I257" s="166">
        <v>224.4705882352941</v>
      </c>
      <c r="J257" s="173">
        <v>324</v>
      </c>
      <c r="K257" s="166">
        <v>-48.325358851674636</v>
      </c>
      <c r="L257" s="173">
        <v>0</v>
      </c>
      <c r="M257" s="166">
        <v>-100</v>
      </c>
      <c r="N257" s="173">
        <v>0</v>
      </c>
      <c r="O257" s="172" t="s">
        <v>198</v>
      </c>
      <c r="P257" s="491">
        <v>1549</v>
      </c>
      <c r="Q257" s="172">
        <v>47.94651384909264</v>
      </c>
    </row>
    <row r="258" spans="1:17" ht="15.75" customHeight="1" hidden="1">
      <c r="A258" s="26" t="s">
        <v>257</v>
      </c>
      <c r="B258" s="499">
        <v>1711</v>
      </c>
      <c r="C258" s="166">
        <v>33.671875</v>
      </c>
      <c r="D258" s="173">
        <v>36</v>
      </c>
      <c r="E258" s="166" t="s">
        <v>46</v>
      </c>
      <c r="F258" s="173">
        <v>150</v>
      </c>
      <c r="G258" s="166" t="s">
        <v>46</v>
      </c>
      <c r="H258" s="173">
        <v>870</v>
      </c>
      <c r="I258" s="166">
        <v>32.01820940819425</v>
      </c>
      <c r="J258" s="173">
        <v>655</v>
      </c>
      <c r="K258" s="166">
        <v>35.3305785123967</v>
      </c>
      <c r="L258" s="173">
        <v>0</v>
      </c>
      <c r="M258" s="166">
        <v>-100</v>
      </c>
      <c r="N258" s="173">
        <v>0</v>
      </c>
      <c r="O258" s="172" t="s">
        <v>198</v>
      </c>
      <c r="P258" s="491">
        <v>1650</v>
      </c>
      <c r="Q258" s="172">
        <v>281.94444444444446</v>
      </c>
    </row>
    <row r="259" spans="1:17" ht="15.75" customHeight="1" hidden="1">
      <c r="A259" s="26" t="s">
        <v>261</v>
      </c>
      <c r="B259" s="499">
        <v>1999</v>
      </c>
      <c r="C259" s="166">
        <v>-37.33542319749217</v>
      </c>
      <c r="D259" s="173">
        <v>0</v>
      </c>
      <c r="E259" s="166">
        <v>-100</v>
      </c>
      <c r="F259" s="173">
        <v>32</v>
      </c>
      <c r="G259" s="166">
        <v>-81.71428571428572</v>
      </c>
      <c r="H259" s="173">
        <v>1373</v>
      </c>
      <c r="I259" s="166">
        <v>-28.933747412008287</v>
      </c>
      <c r="J259" s="173">
        <v>490</v>
      </c>
      <c r="K259" s="166">
        <v>-47.593582887700535</v>
      </c>
      <c r="L259" s="173">
        <v>104</v>
      </c>
      <c r="M259" s="166" t="s">
        <v>46</v>
      </c>
      <c r="N259" s="173">
        <v>0</v>
      </c>
      <c r="O259" s="172">
        <v>-100</v>
      </c>
      <c r="P259" s="491">
        <v>907</v>
      </c>
      <c r="Q259" s="172">
        <v>-25.288303130148265</v>
      </c>
    </row>
    <row r="260" spans="1:17" ht="15.75" customHeight="1" hidden="1">
      <c r="A260" s="26" t="s">
        <v>265</v>
      </c>
      <c r="B260" s="499">
        <v>1155</v>
      </c>
      <c r="C260" s="166">
        <v>-46.552521980564556</v>
      </c>
      <c r="D260" s="173">
        <v>0</v>
      </c>
      <c r="E260" s="166">
        <v>-100</v>
      </c>
      <c r="F260" s="173">
        <v>65</v>
      </c>
      <c r="G260" s="166">
        <v>225</v>
      </c>
      <c r="H260" s="173">
        <v>325</v>
      </c>
      <c r="I260" s="166">
        <v>-82.94858342077649</v>
      </c>
      <c r="J260" s="173">
        <v>765</v>
      </c>
      <c r="K260" s="166">
        <v>329.7752808988764</v>
      </c>
      <c r="L260" s="173">
        <v>0</v>
      </c>
      <c r="M260" s="166" t="s">
        <v>46</v>
      </c>
      <c r="N260" s="173">
        <v>0</v>
      </c>
      <c r="O260" s="172" t="s">
        <v>198</v>
      </c>
      <c r="P260" s="491">
        <v>2331</v>
      </c>
      <c r="Q260" s="172">
        <v>151.72786177105831</v>
      </c>
    </row>
    <row r="261" spans="1:17" ht="15.75" customHeight="1" hidden="1">
      <c r="A261" s="26" t="s">
        <v>267</v>
      </c>
      <c r="B261" s="499">
        <v>537</v>
      </c>
      <c r="C261" s="166">
        <v>-27.62803234501348</v>
      </c>
      <c r="D261" s="173">
        <v>0</v>
      </c>
      <c r="E261" s="166" t="s">
        <v>46</v>
      </c>
      <c r="F261" s="173">
        <v>10</v>
      </c>
      <c r="G261" s="166">
        <v>-77.27272727272728</v>
      </c>
      <c r="H261" s="173">
        <v>421</v>
      </c>
      <c r="I261" s="166">
        <v>0</v>
      </c>
      <c r="J261" s="173">
        <v>106</v>
      </c>
      <c r="K261" s="166">
        <v>-36.904761904761905</v>
      </c>
      <c r="L261" s="173">
        <v>0</v>
      </c>
      <c r="M261" s="166">
        <v>-100</v>
      </c>
      <c r="N261" s="173">
        <v>0</v>
      </c>
      <c r="O261" s="172" t="s">
        <v>198</v>
      </c>
      <c r="P261" s="491">
        <v>1516</v>
      </c>
      <c r="Q261" s="172">
        <v>81.12305854241336</v>
      </c>
    </row>
    <row r="262" spans="1:17" ht="15.75" customHeight="1" hidden="1">
      <c r="A262" s="26" t="s">
        <v>269</v>
      </c>
      <c r="B262" s="499">
        <v>1300</v>
      </c>
      <c r="C262" s="166">
        <v>18.7214611872146</v>
      </c>
      <c r="D262" s="173">
        <v>0</v>
      </c>
      <c r="E262" s="166">
        <v>-100</v>
      </c>
      <c r="F262" s="173">
        <v>154</v>
      </c>
      <c r="G262" s="167" t="s">
        <v>198</v>
      </c>
      <c r="H262" s="173">
        <v>758</v>
      </c>
      <c r="I262" s="166">
        <v>19.55835962145109</v>
      </c>
      <c r="J262" s="173">
        <v>388</v>
      </c>
      <c r="K262" s="166">
        <v>546.6666666666666</v>
      </c>
      <c r="L262" s="173">
        <v>0</v>
      </c>
      <c r="M262" s="166">
        <v>-100</v>
      </c>
      <c r="N262" s="173">
        <v>0</v>
      </c>
      <c r="O262" s="172" t="s">
        <v>198</v>
      </c>
      <c r="P262" s="491">
        <v>1250</v>
      </c>
      <c r="Q262" s="172">
        <v>18.035882908404147</v>
      </c>
    </row>
    <row r="263" spans="1:17" ht="15.75" customHeight="1" hidden="1">
      <c r="A263" s="26" t="s">
        <v>271</v>
      </c>
      <c r="B263" s="499">
        <v>2257</v>
      </c>
      <c r="C263" s="166">
        <v>61.560486757337145</v>
      </c>
      <c r="D263" s="173">
        <v>0</v>
      </c>
      <c r="E263" s="166">
        <v>-100</v>
      </c>
      <c r="F263" s="173">
        <v>66</v>
      </c>
      <c r="G263" s="167" t="s">
        <v>198</v>
      </c>
      <c r="H263" s="173">
        <v>1758</v>
      </c>
      <c r="I263" s="166">
        <v>160.8308605341246</v>
      </c>
      <c r="J263" s="173">
        <v>433</v>
      </c>
      <c r="K263" s="166">
        <v>-21.27272727272728</v>
      </c>
      <c r="L263" s="173">
        <v>0</v>
      </c>
      <c r="M263" s="166" t="s">
        <v>46</v>
      </c>
      <c r="N263" s="173">
        <v>0</v>
      </c>
      <c r="O263" s="172" t="s">
        <v>46</v>
      </c>
      <c r="P263" s="491">
        <v>1317</v>
      </c>
      <c r="Q263" s="172">
        <v>10.765349032800657</v>
      </c>
    </row>
    <row r="264" spans="1:17" ht="15.75" customHeight="1" hidden="1">
      <c r="A264" s="26" t="s">
        <v>273</v>
      </c>
      <c r="B264" s="499">
        <v>1730</v>
      </c>
      <c r="C264" s="166">
        <v>-11.099691675231256</v>
      </c>
      <c r="D264" s="173">
        <v>75</v>
      </c>
      <c r="E264" s="167" t="s">
        <v>198</v>
      </c>
      <c r="F264" s="173">
        <v>385</v>
      </c>
      <c r="G264" s="166">
        <v>237.71929824561403</v>
      </c>
      <c r="H264" s="173">
        <v>782</v>
      </c>
      <c r="I264" s="166">
        <v>-39.19129082426127</v>
      </c>
      <c r="J264" s="173">
        <v>488</v>
      </c>
      <c r="K264" s="166">
        <v>-10.622710622710613</v>
      </c>
      <c r="L264" s="173">
        <v>0</v>
      </c>
      <c r="M264" s="167" t="s">
        <v>198</v>
      </c>
      <c r="N264" s="173">
        <v>0</v>
      </c>
      <c r="O264" s="172" t="s">
        <v>198</v>
      </c>
      <c r="P264" s="491">
        <v>1288</v>
      </c>
      <c r="Q264" s="172">
        <v>4.545454545454547</v>
      </c>
    </row>
    <row r="265" spans="1:17" ht="15.75" customHeight="1" hidden="1">
      <c r="A265" s="26" t="s">
        <v>275</v>
      </c>
      <c r="B265" s="499">
        <v>2179</v>
      </c>
      <c r="C265" s="166">
        <v>27.055393586005835</v>
      </c>
      <c r="D265" s="173">
        <v>0</v>
      </c>
      <c r="E265" s="167" t="s">
        <v>198</v>
      </c>
      <c r="F265" s="173">
        <v>304</v>
      </c>
      <c r="G265" s="166">
        <v>8.960573476702521</v>
      </c>
      <c r="H265" s="173">
        <v>1273</v>
      </c>
      <c r="I265" s="166">
        <v>15.30797101449275</v>
      </c>
      <c r="J265" s="173">
        <v>602</v>
      </c>
      <c r="K265" s="166">
        <v>81.32530120481925</v>
      </c>
      <c r="L265" s="173">
        <v>0</v>
      </c>
      <c r="M265" s="167" t="s">
        <v>198</v>
      </c>
      <c r="N265" s="173">
        <v>0</v>
      </c>
      <c r="O265" s="172" t="s">
        <v>198</v>
      </c>
      <c r="P265" s="491">
        <v>1750</v>
      </c>
      <c r="Q265" s="172">
        <v>146.82651622002822</v>
      </c>
    </row>
    <row r="266" spans="1:17" ht="15.75" customHeight="1" hidden="1">
      <c r="A266" s="26" t="s">
        <v>277</v>
      </c>
      <c r="B266" s="499">
        <v>2213</v>
      </c>
      <c r="C266" s="166">
        <v>82.44023083264634</v>
      </c>
      <c r="D266" s="173">
        <v>181</v>
      </c>
      <c r="E266" s="167" t="s">
        <v>198</v>
      </c>
      <c r="F266" s="173">
        <v>226</v>
      </c>
      <c r="G266" s="166">
        <v>-16.296296296296305</v>
      </c>
      <c r="H266" s="173">
        <v>1590</v>
      </c>
      <c r="I266" s="166">
        <v>112</v>
      </c>
      <c r="J266" s="173">
        <v>216</v>
      </c>
      <c r="K266" s="166">
        <v>26.315789473684205</v>
      </c>
      <c r="L266" s="173">
        <v>0</v>
      </c>
      <c r="M266" s="167">
        <v>-100</v>
      </c>
      <c r="N266" s="173">
        <v>0</v>
      </c>
      <c r="O266" s="172" t="s">
        <v>198</v>
      </c>
      <c r="P266" s="491">
        <v>2060</v>
      </c>
      <c r="Q266" s="172">
        <v>40.99931553730323</v>
      </c>
    </row>
    <row r="267" spans="1:17" ht="15.75" customHeight="1" hidden="1">
      <c r="A267" s="26" t="s">
        <v>279</v>
      </c>
      <c r="B267" s="499">
        <v>2169</v>
      </c>
      <c r="C267" s="166">
        <v>98.99082568807341</v>
      </c>
      <c r="D267" s="173">
        <v>35</v>
      </c>
      <c r="E267" s="167">
        <v>-16.666666666666657</v>
      </c>
      <c r="F267" s="173">
        <v>122</v>
      </c>
      <c r="G267" s="166" t="s">
        <v>46</v>
      </c>
      <c r="H267" s="173">
        <v>1396</v>
      </c>
      <c r="I267" s="166">
        <v>53.57535753575357</v>
      </c>
      <c r="J267" s="173">
        <v>497</v>
      </c>
      <c r="K267" s="166">
        <v>257.55395683453236</v>
      </c>
      <c r="L267" s="173">
        <v>119</v>
      </c>
      <c r="M267" s="167" t="s">
        <v>198</v>
      </c>
      <c r="N267" s="173">
        <v>0</v>
      </c>
      <c r="O267" s="172" t="s">
        <v>198</v>
      </c>
      <c r="P267" s="491">
        <v>1761</v>
      </c>
      <c r="Q267" s="172">
        <v>35.25345622119815</v>
      </c>
    </row>
    <row r="268" spans="1:17" ht="15.75" customHeight="1" hidden="1">
      <c r="A268" s="26" t="s">
        <v>281</v>
      </c>
      <c r="B268" s="499">
        <v>2558</v>
      </c>
      <c r="C268" s="166">
        <v>13.23594510845507</v>
      </c>
      <c r="D268" s="173">
        <v>104</v>
      </c>
      <c r="E268" s="167" t="s">
        <v>198</v>
      </c>
      <c r="F268" s="173">
        <v>126</v>
      </c>
      <c r="G268" s="166">
        <v>-27.16763005780348</v>
      </c>
      <c r="H268" s="173">
        <v>893</v>
      </c>
      <c r="I268" s="166">
        <v>-39.002732240437155</v>
      </c>
      <c r="J268" s="173">
        <v>1130</v>
      </c>
      <c r="K268" s="166">
        <v>81.67202572347267</v>
      </c>
      <c r="L268" s="173">
        <v>305</v>
      </c>
      <c r="M268" s="167" t="s">
        <v>198</v>
      </c>
      <c r="N268" s="173">
        <v>0</v>
      </c>
      <c r="O268" s="172" t="s">
        <v>198</v>
      </c>
      <c r="P268" s="491">
        <v>1574</v>
      </c>
      <c r="Q268" s="172">
        <v>83.44988344988343</v>
      </c>
    </row>
    <row r="269" spans="1:17" ht="15.75" customHeight="1" hidden="1">
      <c r="A269" s="26" t="s">
        <v>255</v>
      </c>
      <c r="B269" s="499">
        <v>2564</v>
      </c>
      <c r="C269" s="166">
        <v>37.92361484669178</v>
      </c>
      <c r="D269" s="173">
        <v>153</v>
      </c>
      <c r="E269" s="167">
        <v>146.7741935483871</v>
      </c>
      <c r="F269" s="173">
        <v>151</v>
      </c>
      <c r="G269" s="166">
        <v>60.63829787234042</v>
      </c>
      <c r="H269" s="173">
        <v>1609</v>
      </c>
      <c r="I269" s="166">
        <v>16.678752719361853</v>
      </c>
      <c r="J269" s="173">
        <v>549</v>
      </c>
      <c r="K269" s="166">
        <v>69.44444444444443</v>
      </c>
      <c r="L269" s="173">
        <v>102</v>
      </c>
      <c r="M269" s="166" t="s">
        <v>46</v>
      </c>
      <c r="N269" s="173">
        <v>0</v>
      </c>
      <c r="O269" s="166" t="s">
        <v>46</v>
      </c>
      <c r="P269" s="491">
        <v>1859</v>
      </c>
      <c r="Q269" s="172">
        <v>20.01291155584248</v>
      </c>
    </row>
    <row r="270" spans="1:17" ht="15.75" customHeight="1" hidden="1">
      <c r="A270" s="26" t="s">
        <v>285</v>
      </c>
      <c r="B270" s="499">
        <v>1811</v>
      </c>
      <c r="C270" s="166">
        <v>5.844535359438922</v>
      </c>
      <c r="D270" s="173">
        <v>50</v>
      </c>
      <c r="E270" s="167">
        <v>38.888888888888886</v>
      </c>
      <c r="F270" s="173">
        <v>187</v>
      </c>
      <c r="G270" s="166">
        <v>24.666666666666657</v>
      </c>
      <c r="H270" s="173">
        <v>1048</v>
      </c>
      <c r="I270" s="166">
        <v>20.45977011494253</v>
      </c>
      <c r="J270" s="173">
        <v>333</v>
      </c>
      <c r="K270" s="166">
        <v>-49.160305343511446</v>
      </c>
      <c r="L270" s="173">
        <v>193</v>
      </c>
      <c r="M270" s="166" t="s">
        <v>46</v>
      </c>
      <c r="N270" s="173">
        <v>0</v>
      </c>
      <c r="O270" s="166" t="s">
        <v>46</v>
      </c>
      <c r="P270" s="491">
        <v>1655</v>
      </c>
      <c r="Q270" s="172">
        <v>0.30303030303029743</v>
      </c>
    </row>
    <row r="271" spans="1:17" ht="15.75" customHeight="1" hidden="1">
      <c r="A271" s="26" t="s">
        <v>287</v>
      </c>
      <c r="B271" s="499">
        <v>3052</v>
      </c>
      <c r="C271" s="166">
        <v>52.676338169084545</v>
      </c>
      <c r="D271" s="173">
        <v>0</v>
      </c>
      <c r="E271" s="167" t="s">
        <v>286</v>
      </c>
      <c r="F271" s="173">
        <v>258</v>
      </c>
      <c r="G271" s="166">
        <v>706.25</v>
      </c>
      <c r="H271" s="173">
        <v>1865</v>
      </c>
      <c r="I271" s="166">
        <v>35.833940276766214</v>
      </c>
      <c r="J271" s="173">
        <v>929</v>
      </c>
      <c r="K271" s="166">
        <v>89.59183673469389</v>
      </c>
      <c r="L271" s="173">
        <v>0</v>
      </c>
      <c r="M271" s="166">
        <v>-100</v>
      </c>
      <c r="N271" s="173">
        <v>0</v>
      </c>
      <c r="O271" s="166" t="s">
        <v>286</v>
      </c>
      <c r="P271" s="491">
        <v>1554</v>
      </c>
      <c r="Q271" s="172">
        <v>71.33406835722161</v>
      </c>
    </row>
    <row r="272" spans="1:17" ht="15.75" customHeight="1" hidden="1">
      <c r="A272" s="26" t="s">
        <v>296</v>
      </c>
      <c r="B272" s="499">
        <v>4158</v>
      </c>
      <c r="C272" s="166">
        <v>260</v>
      </c>
      <c r="D272" s="173">
        <v>47</v>
      </c>
      <c r="E272" s="166" t="s">
        <v>286</v>
      </c>
      <c r="F272" s="173">
        <v>174</v>
      </c>
      <c r="G272" s="166">
        <v>167.69230769230768</v>
      </c>
      <c r="H272" s="173">
        <v>3327</v>
      </c>
      <c r="I272" s="166">
        <v>923.6923076923076</v>
      </c>
      <c r="J272" s="173">
        <v>407</v>
      </c>
      <c r="K272" s="166">
        <v>-46.79738562091503</v>
      </c>
      <c r="L272" s="173">
        <v>178</v>
      </c>
      <c r="M272" s="166" t="s">
        <v>286</v>
      </c>
      <c r="N272" s="173">
        <v>25</v>
      </c>
      <c r="O272" s="166" t="s">
        <v>286</v>
      </c>
      <c r="P272" s="491">
        <v>2030</v>
      </c>
      <c r="Q272" s="172">
        <v>-12.912912912912915</v>
      </c>
    </row>
    <row r="273" spans="1:17" ht="15.75" customHeight="1" hidden="1">
      <c r="A273" s="26" t="s">
        <v>298</v>
      </c>
      <c r="B273" s="499">
        <v>1520</v>
      </c>
      <c r="C273" s="166">
        <v>183.05400372439482</v>
      </c>
      <c r="D273" s="173">
        <v>92</v>
      </c>
      <c r="E273" s="166" t="s">
        <v>286</v>
      </c>
      <c r="F273" s="173">
        <v>199</v>
      </c>
      <c r="G273" s="166">
        <v>1889.9999999999998</v>
      </c>
      <c r="H273" s="173">
        <v>620</v>
      </c>
      <c r="I273" s="166">
        <v>47.26840855106889</v>
      </c>
      <c r="J273" s="173">
        <v>503</v>
      </c>
      <c r="K273" s="166">
        <v>374.52830188679246</v>
      </c>
      <c r="L273" s="173">
        <v>62</v>
      </c>
      <c r="M273" s="166" t="s">
        <v>286</v>
      </c>
      <c r="N273" s="173">
        <v>44</v>
      </c>
      <c r="O273" s="166" t="s">
        <v>286</v>
      </c>
      <c r="P273" s="491">
        <v>1418</v>
      </c>
      <c r="Q273" s="172">
        <v>-6.464379947229546</v>
      </c>
    </row>
    <row r="274" spans="1:17" ht="15.75" customHeight="1" hidden="1">
      <c r="A274" s="26" t="s">
        <v>300</v>
      </c>
      <c r="B274" s="499">
        <v>1076</v>
      </c>
      <c r="C274" s="166">
        <v>-17.230769230769226</v>
      </c>
      <c r="D274" s="173">
        <v>0</v>
      </c>
      <c r="E274" s="167" t="s">
        <v>286</v>
      </c>
      <c r="F274" s="173">
        <v>242</v>
      </c>
      <c r="G274" s="166">
        <v>57.14285714285714</v>
      </c>
      <c r="H274" s="173">
        <v>503</v>
      </c>
      <c r="I274" s="166">
        <v>-33.64116094986808</v>
      </c>
      <c r="J274" s="173">
        <v>331</v>
      </c>
      <c r="K274" s="166">
        <v>-14.690721649484544</v>
      </c>
      <c r="L274" s="173">
        <v>0</v>
      </c>
      <c r="M274" s="166" t="s">
        <v>286</v>
      </c>
      <c r="N274" s="173">
        <v>0</v>
      </c>
      <c r="O274" s="166" t="s">
        <v>286</v>
      </c>
      <c r="P274" s="491">
        <v>1210</v>
      </c>
      <c r="Q274" s="172">
        <v>-3.200000000000003</v>
      </c>
    </row>
    <row r="275" spans="1:17" ht="15.75" customHeight="1" hidden="1">
      <c r="A275" s="26" t="s">
        <v>304</v>
      </c>
      <c r="B275" s="499">
        <v>1859</v>
      </c>
      <c r="C275" s="166">
        <v>-17.634027470093045</v>
      </c>
      <c r="D275" s="173">
        <v>0</v>
      </c>
      <c r="E275" s="167" t="s">
        <v>286</v>
      </c>
      <c r="F275" s="173">
        <v>111</v>
      </c>
      <c r="G275" s="166">
        <v>68.18181818181819</v>
      </c>
      <c r="H275" s="173">
        <v>1112</v>
      </c>
      <c r="I275" s="166">
        <v>-36.74630261660978</v>
      </c>
      <c r="J275" s="173">
        <v>636</v>
      </c>
      <c r="K275" s="166">
        <v>46.882217090069275</v>
      </c>
      <c r="L275" s="173">
        <v>0</v>
      </c>
      <c r="M275" s="166" t="s">
        <v>286</v>
      </c>
      <c r="N275" s="173">
        <v>0</v>
      </c>
      <c r="O275" s="166" t="s">
        <v>286</v>
      </c>
      <c r="P275" s="491">
        <v>1190</v>
      </c>
      <c r="Q275" s="172">
        <v>-9.64312832194382</v>
      </c>
    </row>
    <row r="276" spans="1:17" ht="15.75" customHeight="1" hidden="1">
      <c r="A276" s="26" t="s">
        <v>309</v>
      </c>
      <c r="B276" s="499">
        <v>2488</v>
      </c>
      <c r="C276" s="166">
        <v>43.81502890173411</v>
      </c>
      <c r="D276" s="173">
        <v>218</v>
      </c>
      <c r="E276" s="167">
        <v>190.66666666666669</v>
      </c>
      <c r="F276" s="173">
        <v>91</v>
      </c>
      <c r="G276" s="166">
        <v>-76.36363636363636</v>
      </c>
      <c r="H276" s="173">
        <v>1743</v>
      </c>
      <c r="I276" s="166">
        <v>122.89002557544757</v>
      </c>
      <c r="J276" s="173">
        <v>436</v>
      </c>
      <c r="K276" s="166">
        <v>-10.655737704918039</v>
      </c>
      <c r="L276" s="173">
        <v>0</v>
      </c>
      <c r="M276" s="166" t="s">
        <v>286</v>
      </c>
      <c r="N276" s="173">
        <v>0</v>
      </c>
      <c r="O276" s="166" t="s">
        <v>286</v>
      </c>
      <c r="P276" s="491">
        <v>898</v>
      </c>
      <c r="Q276" s="172">
        <v>-30.279503105590067</v>
      </c>
    </row>
    <row r="277" spans="1:17" ht="15.75" customHeight="1" hidden="1">
      <c r="A277" s="26" t="s">
        <v>312</v>
      </c>
      <c r="B277" s="499">
        <v>1354</v>
      </c>
      <c r="C277" s="166">
        <v>-37.86140431390545</v>
      </c>
      <c r="D277" s="173">
        <v>63</v>
      </c>
      <c r="E277" s="167" t="s">
        <v>286</v>
      </c>
      <c r="F277" s="173">
        <v>76</v>
      </c>
      <c r="G277" s="166">
        <v>-75</v>
      </c>
      <c r="H277" s="173">
        <v>882</v>
      </c>
      <c r="I277" s="166">
        <v>-30.714846818538888</v>
      </c>
      <c r="J277" s="173">
        <v>333</v>
      </c>
      <c r="K277" s="166">
        <v>-44.6843853820598</v>
      </c>
      <c r="L277" s="173">
        <v>0</v>
      </c>
      <c r="M277" s="166" t="s">
        <v>286</v>
      </c>
      <c r="N277" s="173">
        <v>0</v>
      </c>
      <c r="O277" s="166" t="s">
        <v>286</v>
      </c>
      <c r="P277" s="491">
        <v>1988</v>
      </c>
      <c r="Q277" s="172">
        <v>13.599999999999994</v>
      </c>
    </row>
    <row r="278" spans="1:17" ht="15.75" customHeight="1" hidden="1">
      <c r="A278" s="26" t="s">
        <v>314</v>
      </c>
      <c r="B278" s="499">
        <v>2144</v>
      </c>
      <c r="C278" s="166">
        <v>-3.117939448712164</v>
      </c>
      <c r="D278" s="173">
        <v>0</v>
      </c>
      <c r="E278" s="167">
        <v>-100</v>
      </c>
      <c r="F278" s="173">
        <v>299</v>
      </c>
      <c r="G278" s="166">
        <v>32.300884955752196</v>
      </c>
      <c r="H278" s="173">
        <v>1312</v>
      </c>
      <c r="I278" s="166">
        <v>-17.48427672955974</v>
      </c>
      <c r="J278" s="173">
        <v>413</v>
      </c>
      <c r="K278" s="166">
        <v>91.2037037037037</v>
      </c>
      <c r="L278" s="173">
        <v>64</v>
      </c>
      <c r="M278" s="166" t="s">
        <v>286</v>
      </c>
      <c r="N278" s="173">
        <v>56</v>
      </c>
      <c r="O278" s="166" t="s">
        <v>286</v>
      </c>
      <c r="P278" s="491">
        <v>1760</v>
      </c>
      <c r="Q278" s="172">
        <v>-14.563106796116514</v>
      </c>
    </row>
    <row r="279" spans="1:17" ht="15.75" customHeight="1" hidden="1">
      <c r="A279" s="26" t="s">
        <v>316</v>
      </c>
      <c r="B279" s="499">
        <v>1586</v>
      </c>
      <c r="C279" s="166">
        <v>-26.8787459658829</v>
      </c>
      <c r="D279" s="173">
        <v>32</v>
      </c>
      <c r="E279" s="167">
        <v>-8.57142857142857</v>
      </c>
      <c r="F279" s="173">
        <v>250</v>
      </c>
      <c r="G279" s="166">
        <v>104.91803278688522</v>
      </c>
      <c r="H279" s="173">
        <v>690</v>
      </c>
      <c r="I279" s="166">
        <v>-50.5730659025788</v>
      </c>
      <c r="J279" s="173">
        <v>566</v>
      </c>
      <c r="K279" s="166">
        <v>13.883299798792748</v>
      </c>
      <c r="L279" s="173">
        <v>48</v>
      </c>
      <c r="M279" s="166">
        <v>-59.66386554621849</v>
      </c>
      <c r="N279" s="173">
        <v>0</v>
      </c>
      <c r="O279" s="166" t="s">
        <v>286</v>
      </c>
      <c r="P279" s="491">
        <v>2281</v>
      </c>
      <c r="Q279" s="172">
        <v>29.52867688813174</v>
      </c>
    </row>
    <row r="280" spans="1:17" ht="15.75" customHeight="1" hidden="1">
      <c r="A280" s="26" t="s">
        <v>318</v>
      </c>
      <c r="B280" s="499">
        <v>1795</v>
      </c>
      <c r="C280" s="166">
        <v>-29.827990617670054</v>
      </c>
      <c r="D280" s="173">
        <v>52</v>
      </c>
      <c r="E280" s="167">
        <v>-50</v>
      </c>
      <c r="F280" s="173">
        <v>171</v>
      </c>
      <c r="G280" s="166">
        <v>35.71428571428572</v>
      </c>
      <c r="H280" s="173">
        <v>822</v>
      </c>
      <c r="I280" s="166">
        <v>-7.950727883538633</v>
      </c>
      <c r="J280" s="173">
        <v>529</v>
      </c>
      <c r="K280" s="166">
        <v>-53.1858407079646</v>
      </c>
      <c r="L280" s="173">
        <v>221</v>
      </c>
      <c r="M280" s="166">
        <v>-27.540983606557376</v>
      </c>
      <c r="N280" s="173">
        <v>0</v>
      </c>
      <c r="O280" s="166" t="s">
        <v>286</v>
      </c>
      <c r="P280" s="491">
        <v>2214</v>
      </c>
      <c r="Q280" s="172">
        <v>40.660736975857674</v>
      </c>
    </row>
    <row r="281" spans="1:17" ht="15.75" customHeight="1" hidden="1">
      <c r="A281" s="26" t="s">
        <v>283</v>
      </c>
      <c r="B281" s="499">
        <v>1959</v>
      </c>
      <c r="C281" s="166">
        <v>-23.59594383775351</v>
      </c>
      <c r="D281" s="173">
        <v>58</v>
      </c>
      <c r="E281" s="167">
        <v>-62.091503267973856</v>
      </c>
      <c r="F281" s="173">
        <v>36</v>
      </c>
      <c r="G281" s="166">
        <v>-76.15894039735099</v>
      </c>
      <c r="H281" s="173">
        <v>1297</v>
      </c>
      <c r="I281" s="166">
        <v>-19.39092604101927</v>
      </c>
      <c r="J281" s="173">
        <v>463</v>
      </c>
      <c r="K281" s="166">
        <v>-15.664845173041897</v>
      </c>
      <c r="L281" s="173">
        <v>105</v>
      </c>
      <c r="M281" s="166">
        <v>2.941176470588232</v>
      </c>
      <c r="N281" s="173">
        <v>0</v>
      </c>
      <c r="O281" s="166" t="s">
        <v>286</v>
      </c>
      <c r="P281" s="491">
        <v>1559</v>
      </c>
      <c r="Q281" s="172">
        <v>-16.13770844540076</v>
      </c>
    </row>
    <row r="282" spans="1:17" ht="15.75" customHeight="1" hidden="1">
      <c r="A282" s="26" t="s">
        <v>322</v>
      </c>
      <c r="B282" s="499">
        <v>2683</v>
      </c>
      <c r="C282" s="166">
        <v>48.15019326339038</v>
      </c>
      <c r="D282" s="173">
        <v>48</v>
      </c>
      <c r="E282" s="167">
        <v>-4</v>
      </c>
      <c r="F282" s="173">
        <v>193</v>
      </c>
      <c r="G282" s="166">
        <v>3.2085561497326154</v>
      </c>
      <c r="H282" s="173">
        <v>1758</v>
      </c>
      <c r="I282" s="166">
        <v>67.74809160305344</v>
      </c>
      <c r="J282" s="173">
        <v>625</v>
      </c>
      <c r="K282" s="166">
        <v>87.68768768768768</v>
      </c>
      <c r="L282" s="173">
        <v>0</v>
      </c>
      <c r="M282" s="166">
        <v>-100</v>
      </c>
      <c r="N282" s="173">
        <v>59</v>
      </c>
      <c r="O282" s="166" t="s">
        <v>286</v>
      </c>
      <c r="P282" s="491">
        <v>2026</v>
      </c>
      <c r="Q282" s="172">
        <v>22.41691842900302</v>
      </c>
    </row>
    <row r="283" spans="1:17" ht="15.75" customHeight="1" hidden="1">
      <c r="A283" s="26" t="s">
        <v>326</v>
      </c>
      <c r="B283" s="499">
        <v>2028</v>
      </c>
      <c r="C283" s="166">
        <v>-33.551769331585845</v>
      </c>
      <c r="D283" s="173">
        <v>65</v>
      </c>
      <c r="E283" s="167" t="s">
        <v>286</v>
      </c>
      <c r="F283" s="173">
        <v>354</v>
      </c>
      <c r="G283" s="166">
        <v>37.209302325581405</v>
      </c>
      <c r="H283" s="173">
        <v>1260</v>
      </c>
      <c r="I283" s="166">
        <v>-32.43967828418231</v>
      </c>
      <c r="J283" s="173">
        <v>349</v>
      </c>
      <c r="K283" s="166">
        <v>-62.43272335844995</v>
      </c>
      <c r="L283" s="173">
        <v>0</v>
      </c>
      <c r="M283" s="166" t="s">
        <v>286</v>
      </c>
      <c r="N283" s="173">
        <v>0</v>
      </c>
      <c r="O283" s="166" t="s">
        <v>286</v>
      </c>
      <c r="P283" s="491">
        <v>2400</v>
      </c>
      <c r="Q283" s="172">
        <v>54.44015444015443</v>
      </c>
    </row>
    <row r="284" spans="1:17" ht="15.75" customHeight="1" hidden="1">
      <c r="A284" s="26" t="s">
        <v>333</v>
      </c>
      <c r="B284" s="499">
        <v>2124</v>
      </c>
      <c r="C284" s="166">
        <v>-48.917748917748916</v>
      </c>
      <c r="D284" s="173">
        <v>53</v>
      </c>
      <c r="E284" s="167">
        <v>12.7659574468085</v>
      </c>
      <c r="F284" s="173">
        <v>241</v>
      </c>
      <c r="G284" s="166">
        <v>38.50574712643677</v>
      </c>
      <c r="H284" s="173">
        <v>1386</v>
      </c>
      <c r="I284" s="166">
        <v>-58.340847610459875</v>
      </c>
      <c r="J284" s="173">
        <v>423</v>
      </c>
      <c r="K284" s="166">
        <v>3.931203931203939</v>
      </c>
      <c r="L284" s="173">
        <v>21</v>
      </c>
      <c r="M284" s="166">
        <v>-88.20224719101124</v>
      </c>
      <c r="N284" s="173">
        <v>0</v>
      </c>
      <c r="O284" s="167">
        <v>-100</v>
      </c>
      <c r="P284" s="491">
        <v>2015</v>
      </c>
      <c r="Q284" s="506">
        <v>-0.738916256157637</v>
      </c>
    </row>
    <row r="285" spans="1:17" ht="15.75" customHeight="1" hidden="1">
      <c r="A285" s="26" t="s">
        <v>335</v>
      </c>
      <c r="B285" s="499">
        <v>1904</v>
      </c>
      <c r="C285" s="166">
        <v>25.263157894736835</v>
      </c>
      <c r="D285" s="173">
        <v>47</v>
      </c>
      <c r="E285" s="167">
        <v>-48.91304347826087</v>
      </c>
      <c r="F285" s="173">
        <v>26</v>
      </c>
      <c r="G285" s="166">
        <v>-86.93467336683418</v>
      </c>
      <c r="H285" s="173">
        <v>1082</v>
      </c>
      <c r="I285" s="166">
        <v>74.51612903225805</v>
      </c>
      <c r="J285" s="173">
        <v>538</v>
      </c>
      <c r="K285" s="166">
        <v>6.958250497017886</v>
      </c>
      <c r="L285" s="173">
        <v>141</v>
      </c>
      <c r="M285" s="166">
        <v>127.4193548387097</v>
      </c>
      <c r="N285" s="173">
        <v>70</v>
      </c>
      <c r="O285" s="167">
        <v>59.09090909090909</v>
      </c>
      <c r="P285" s="491">
        <v>2053</v>
      </c>
      <c r="Q285" s="172">
        <v>44.78138222849083</v>
      </c>
    </row>
    <row r="286" spans="1:17" ht="15.75" customHeight="1" hidden="1">
      <c r="A286" s="26" t="s">
        <v>339</v>
      </c>
      <c r="B286" s="499">
        <v>2768</v>
      </c>
      <c r="C286" s="166">
        <v>157.24907063197026</v>
      </c>
      <c r="D286" s="173">
        <v>0</v>
      </c>
      <c r="E286" s="167" t="s">
        <v>286</v>
      </c>
      <c r="F286" s="173">
        <v>327</v>
      </c>
      <c r="G286" s="166">
        <v>35.12396694214877</v>
      </c>
      <c r="H286" s="173">
        <v>1828</v>
      </c>
      <c r="I286" s="166">
        <v>263.4194831013917</v>
      </c>
      <c r="J286" s="173">
        <v>401</v>
      </c>
      <c r="K286" s="166">
        <v>21.14803625377644</v>
      </c>
      <c r="L286" s="173">
        <v>212</v>
      </c>
      <c r="M286" s="166" t="s">
        <v>286</v>
      </c>
      <c r="N286" s="173">
        <v>0</v>
      </c>
      <c r="O286" s="167" t="s">
        <v>286</v>
      </c>
      <c r="P286" s="491">
        <v>1705</v>
      </c>
      <c r="Q286" s="172">
        <v>40.90909090909091</v>
      </c>
    </row>
    <row r="287" spans="1:17" ht="15.75" customHeight="1" hidden="1">
      <c r="A287" s="26" t="s">
        <v>344</v>
      </c>
      <c r="B287" s="499">
        <v>2469</v>
      </c>
      <c r="C287" s="166">
        <v>32.8133405056482</v>
      </c>
      <c r="D287" s="173">
        <v>0</v>
      </c>
      <c r="E287" s="167" t="s">
        <v>286</v>
      </c>
      <c r="F287" s="173">
        <v>136</v>
      </c>
      <c r="G287" s="166">
        <v>22.522522522522507</v>
      </c>
      <c r="H287" s="173">
        <v>1885</v>
      </c>
      <c r="I287" s="166">
        <v>69.51438848920864</v>
      </c>
      <c r="J287" s="173">
        <v>404</v>
      </c>
      <c r="K287" s="166">
        <v>-36.47798742138365</v>
      </c>
      <c r="L287" s="173">
        <v>0</v>
      </c>
      <c r="M287" s="166" t="s">
        <v>286</v>
      </c>
      <c r="N287" s="173">
        <v>44</v>
      </c>
      <c r="O287" s="167" t="s">
        <v>286</v>
      </c>
      <c r="P287" s="491">
        <v>2807</v>
      </c>
      <c r="Q287" s="172">
        <v>135.88235294117646</v>
      </c>
    </row>
    <row r="288" spans="1:17" ht="15.75" customHeight="1" hidden="1">
      <c r="A288" s="26" t="s">
        <v>347</v>
      </c>
      <c r="B288" s="499">
        <v>1619</v>
      </c>
      <c r="C288" s="166">
        <v>-34.927652733118975</v>
      </c>
      <c r="D288" s="173">
        <v>219</v>
      </c>
      <c r="E288" s="167">
        <v>0.45871559633027914</v>
      </c>
      <c r="F288" s="173">
        <v>270</v>
      </c>
      <c r="G288" s="166">
        <v>196.7032967032967</v>
      </c>
      <c r="H288" s="173">
        <v>715</v>
      </c>
      <c r="I288" s="166">
        <v>-58.97877223178428</v>
      </c>
      <c r="J288" s="173">
        <v>415</v>
      </c>
      <c r="K288" s="166">
        <v>-4.816513761467888</v>
      </c>
      <c r="L288" s="173">
        <v>0</v>
      </c>
      <c r="M288" s="166" t="s">
        <v>286</v>
      </c>
      <c r="N288" s="173">
        <v>0</v>
      </c>
      <c r="O288" s="167" t="s">
        <v>286</v>
      </c>
      <c r="P288" s="491">
        <v>2260</v>
      </c>
      <c r="Q288" s="172">
        <v>151.6703786191537</v>
      </c>
    </row>
    <row r="289" spans="1:17" ht="15.75" customHeight="1" hidden="1">
      <c r="A289" s="26" t="s">
        <v>351</v>
      </c>
      <c r="B289" s="499">
        <v>2730</v>
      </c>
      <c r="C289" s="166">
        <v>101.62481536189068</v>
      </c>
      <c r="D289" s="173">
        <v>353</v>
      </c>
      <c r="E289" s="167">
        <v>460.31746031746025</v>
      </c>
      <c r="F289" s="173">
        <v>72</v>
      </c>
      <c r="G289" s="166">
        <v>-5.26315789473685</v>
      </c>
      <c r="H289" s="173">
        <v>1904</v>
      </c>
      <c r="I289" s="166">
        <v>115.87301587301587</v>
      </c>
      <c r="J289" s="173">
        <v>265</v>
      </c>
      <c r="K289" s="166">
        <v>-20.420420420420413</v>
      </c>
      <c r="L289" s="173">
        <v>97</v>
      </c>
      <c r="M289" s="166" t="s">
        <v>286</v>
      </c>
      <c r="N289" s="173">
        <v>39</v>
      </c>
      <c r="O289" s="167" t="s">
        <v>286</v>
      </c>
      <c r="P289" s="491">
        <v>2727</v>
      </c>
      <c r="Q289" s="172">
        <v>37.17303822937626</v>
      </c>
    </row>
    <row r="290" spans="1:17" ht="15.75" customHeight="1" hidden="1">
      <c r="A290" s="26" t="s">
        <v>354</v>
      </c>
      <c r="B290" s="499">
        <v>2443</v>
      </c>
      <c r="C290" s="166">
        <v>13.945895522388057</v>
      </c>
      <c r="D290" s="173">
        <v>36</v>
      </c>
      <c r="E290" s="167" t="s">
        <v>286</v>
      </c>
      <c r="F290" s="173">
        <v>336</v>
      </c>
      <c r="G290" s="166">
        <v>12.374581939799327</v>
      </c>
      <c r="H290" s="173">
        <v>1188</v>
      </c>
      <c r="I290" s="166">
        <v>-9.451219512195124</v>
      </c>
      <c r="J290" s="173">
        <v>727</v>
      </c>
      <c r="K290" s="166">
        <v>76.02905569007262</v>
      </c>
      <c r="L290" s="173">
        <v>156</v>
      </c>
      <c r="M290" s="166">
        <v>143.75</v>
      </c>
      <c r="N290" s="173">
        <v>0</v>
      </c>
      <c r="O290" s="167">
        <v>-100</v>
      </c>
      <c r="P290" s="491">
        <v>1834</v>
      </c>
      <c r="Q290" s="172">
        <v>4.204545454545453</v>
      </c>
    </row>
    <row r="291" spans="1:17" ht="15.75" customHeight="1" hidden="1">
      <c r="A291" s="26" t="s">
        <v>359</v>
      </c>
      <c r="B291" s="499">
        <v>2572</v>
      </c>
      <c r="C291" s="166">
        <v>62.16897856242119</v>
      </c>
      <c r="D291" s="173">
        <v>0</v>
      </c>
      <c r="E291" s="167">
        <v>-100</v>
      </c>
      <c r="F291" s="173">
        <v>210</v>
      </c>
      <c r="G291" s="166">
        <v>-16</v>
      </c>
      <c r="H291" s="173">
        <v>1461</v>
      </c>
      <c r="I291" s="166">
        <v>111.7391304347826</v>
      </c>
      <c r="J291" s="173">
        <v>901</v>
      </c>
      <c r="K291" s="166">
        <v>59.18727915194347</v>
      </c>
      <c r="L291" s="173">
        <v>0</v>
      </c>
      <c r="M291" s="166">
        <v>-100</v>
      </c>
      <c r="N291" s="173">
        <v>0</v>
      </c>
      <c r="O291" s="167" t="s">
        <v>286</v>
      </c>
      <c r="P291" s="491">
        <v>915</v>
      </c>
      <c r="Q291" s="172">
        <v>-59.886014905743096</v>
      </c>
    </row>
    <row r="292" spans="1:17" ht="15.75" customHeight="1" hidden="1">
      <c r="A292" s="26" t="s">
        <v>364</v>
      </c>
      <c r="B292" s="499">
        <v>2653</v>
      </c>
      <c r="C292" s="166">
        <v>47.79944289693594</v>
      </c>
      <c r="D292" s="173">
        <v>0</v>
      </c>
      <c r="E292" s="167">
        <v>-100</v>
      </c>
      <c r="F292" s="173">
        <v>675</v>
      </c>
      <c r="G292" s="166">
        <v>294.7368421052631</v>
      </c>
      <c r="H292" s="173">
        <v>861</v>
      </c>
      <c r="I292" s="166">
        <v>4.744525547445264</v>
      </c>
      <c r="J292" s="173">
        <v>1117</v>
      </c>
      <c r="K292" s="166">
        <v>111.1531190926276</v>
      </c>
      <c r="L292" s="173">
        <v>0</v>
      </c>
      <c r="M292" s="166">
        <v>-100</v>
      </c>
      <c r="N292" s="173">
        <v>0</v>
      </c>
      <c r="O292" s="167" t="s">
        <v>286</v>
      </c>
      <c r="P292" s="491">
        <v>1491</v>
      </c>
      <c r="Q292" s="172">
        <v>-32.655826558265574</v>
      </c>
    </row>
    <row r="293" spans="1:17" ht="15.75" customHeight="1" hidden="1">
      <c r="A293" s="26" t="s">
        <v>320</v>
      </c>
      <c r="B293" s="499">
        <v>1777</v>
      </c>
      <c r="C293" s="166">
        <v>-9.290454313425215</v>
      </c>
      <c r="D293" s="173">
        <v>77</v>
      </c>
      <c r="E293" s="167">
        <v>32.758620689655174</v>
      </c>
      <c r="F293" s="173">
        <v>605</v>
      </c>
      <c r="G293" s="166">
        <v>1580.5555555555557</v>
      </c>
      <c r="H293" s="173">
        <v>636</v>
      </c>
      <c r="I293" s="166">
        <v>-50.96376252891287</v>
      </c>
      <c r="J293" s="173">
        <v>459</v>
      </c>
      <c r="K293" s="166">
        <v>-0.8639308855291574</v>
      </c>
      <c r="L293" s="173">
        <v>0</v>
      </c>
      <c r="M293" s="166">
        <v>-100</v>
      </c>
      <c r="N293" s="173">
        <v>0</v>
      </c>
      <c r="O293" s="166" t="s">
        <v>286</v>
      </c>
      <c r="P293" s="491">
        <v>1562</v>
      </c>
      <c r="Q293" s="172">
        <v>0.1924310455420084</v>
      </c>
    </row>
    <row r="294" spans="1:17" ht="15.75" customHeight="1" hidden="1">
      <c r="A294" s="26" t="s">
        <v>370</v>
      </c>
      <c r="B294" s="499">
        <v>1514</v>
      </c>
      <c r="C294" s="166">
        <v>-43.57062989191204</v>
      </c>
      <c r="D294" s="173">
        <v>0</v>
      </c>
      <c r="E294" s="167">
        <v>-100</v>
      </c>
      <c r="F294" s="173">
        <v>287</v>
      </c>
      <c r="G294" s="166">
        <v>48.704663212435236</v>
      </c>
      <c r="H294" s="173">
        <v>793</v>
      </c>
      <c r="I294" s="166">
        <v>-54.89192263936291</v>
      </c>
      <c r="J294" s="173">
        <v>434</v>
      </c>
      <c r="K294" s="166">
        <v>-30.560000000000002</v>
      </c>
      <c r="L294" s="173">
        <v>0</v>
      </c>
      <c r="M294" s="166" t="s">
        <v>286</v>
      </c>
      <c r="N294" s="173">
        <v>0</v>
      </c>
      <c r="O294" s="167">
        <v>-100</v>
      </c>
      <c r="P294" s="491">
        <v>1188</v>
      </c>
      <c r="Q294" s="172">
        <v>-41.36229022704837</v>
      </c>
    </row>
    <row r="295" spans="1:17" ht="15.75" customHeight="1" hidden="1">
      <c r="A295" s="26" t="s">
        <v>390</v>
      </c>
      <c r="B295" s="499">
        <v>2338</v>
      </c>
      <c r="C295" s="166">
        <v>15.285996055226832</v>
      </c>
      <c r="D295" s="173">
        <v>68</v>
      </c>
      <c r="E295" s="167">
        <v>4.615384615384627</v>
      </c>
      <c r="F295" s="173">
        <v>113</v>
      </c>
      <c r="G295" s="166">
        <v>-68.07909604519774</v>
      </c>
      <c r="H295" s="173">
        <v>1818</v>
      </c>
      <c r="I295" s="166">
        <v>44.28571428571428</v>
      </c>
      <c r="J295" s="173">
        <v>215</v>
      </c>
      <c r="K295" s="166">
        <v>-38.39541547277937</v>
      </c>
      <c r="L295" s="173">
        <v>6</v>
      </c>
      <c r="M295" s="166" t="s">
        <v>286</v>
      </c>
      <c r="N295" s="173">
        <v>118</v>
      </c>
      <c r="O295" s="167" t="s">
        <v>286</v>
      </c>
      <c r="P295" s="491">
        <v>1922</v>
      </c>
      <c r="Q295" s="172">
        <v>-19.91666666666667</v>
      </c>
    </row>
    <row r="296" spans="1:17" ht="15.75" customHeight="1">
      <c r="A296" s="26" t="s">
        <v>848</v>
      </c>
      <c r="B296" s="499">
        <v>2664</v>
      </c>
      <c r="C296" s="166">
        <v>25.423728813559322</v>
      </c>
      <c r="D296" s="173">
        <v>0</v>
      </c>
      <c r="E296" s="167">
        <v>-100</v>
      </c>
      <c r="F296" s="173">
        <v>216</v>
      </c>
      <c r="G296" s="166">
        <v>-10.373443983402481</v>
      </c>
      <c r="H296" s="173">
        <v>1981</v>
      </c>
      <c r="I296" s="166">
        <v>42.92929292929293</v>
      </c>
      <c r="J296" s="173">
        <v>467</v>
      </c>
      <c r="K296" s="166">
        <v>10.401891252955082</v>
      </c>
      <c r="L296" s="173">
        <v>0</v>
      </c>
      <c r="M296" s="166">
        <v>-100</v>
      </c>
      <c r="N296" s="173">
        <v>0</v>
      </c>
      <c r="O296" s="167" t="s">
        <v>286</v>
      </c>
      <c r="P296" s="491">
        <v>2307</v>
      </c>
      <c r="Q296" s="172">
        <v>14.49131513647643</v>
      </c>
    </row>
    <row r="297" spans="1:17" ht="15.75" customHeight="1">
      <c r="A297" s="26" t="s">
        <v>336</v>
      </c>
      <c r="B297" s="499">
        <v>1632</v>
      </c>
      <c r="C297" s="166">
        <v>-14.285714285714292</v>
      </c>
      <c r="D297" s="173">
        <v>48</v>
      </c>
      <c r="E297" s="167">
        <v>2.1276595744680833</v>
      </c>
      <c r="F297" s="173">
        <v>292</v>
      </c>
      <c r="G297" s="166">
        <v>1023.0769230769231</v>
      </c>
      <c r="H297" s="173">
        <v>982</v>
      </c>
      <c r="I297" s="166">
        <v>-9.242144177449163</v>
      </c>
      <c r="J297" s="173">
        <v>310</v>
      </c>
      <c r="K297" s="166">
        <v>-42.37918215613383</v>
      </c>
      <c r="L297" s="173">
        <v>0</v>
      </c>
      <c r="M297" s="166">
        <v>-100</v>
      </c>
      <c r="N297" s="173">
        <v>0</v>
      </c>
      <c r="O297" s="167">
        <v>-100</v>
      </c>
      <c r="P297" s="491">
        <v>1454</v>
      </c>
      <c r="Q297" s="172">
        <v>-29.176814417924987</v>
      </c>
    </row>
    <row r="298" spans="1:17" ht="15.75" customHeight="1">
      <c r="A298" s="26" t="s">
        <v>340</v>
      </c>
      <c r="B298" s="499">
        <v>1335</v>
      </c>
      <c r="C298" s="166">
        <v>-51.77023121387283</v>
      </c>
      <c r="D298" s="173">
        <v>24</v>
      </c>
      <c r="E298" s="167" t="s">
        <v>286</v>
      </c>
      <c r="F298" s="173">
        <v>0</v>
      </c>
      <c r="G298" s="166">
        <v>-100</v>
      </c>
      <c r="H298" s="173">
        <v>883</v>
      </c>
      <c r="I298" s="166">
        <v>-51.695842450765866</v>
      </c>
      <c r="J298" s="173">
        <v>428</v>
      </c>
      <c r="K298" s="166">
        <v>6.733167082294258</v>
      </c>
      <c r="L298" s="173">
        <v>0</v>
      </c>
      <c r="M298" s="166">
        <v>-100</v>
      </c>
      <c r="N298" s="173">
        <v>0</v>
      </c>
      <c r="O298" s="167" t="s">
        <v>286</v>
      </c>
      <c r="P298" s="491">
        <v>1275</v>
      </c>
      <c r="Q298" s="172">
        <v>-25.219941348973606</v>
      </c>
    </row>
    <row r="299" spans="1:17" ht="15.75" customHeight="1">
      <c r="A299" s="26" t="s">
        <v>305</v>
      </c>
      <c r="B299" s="499">
        <v>1596</v>
      </c>
      <c r="C299" s="166">
        <v>-35.358444714459296</v>
      </c>
      <c r="D299" s="173">
        <v>0</v>
      </c>
      <c r="E299" s="167" t="s">
        <v>286</v>
      </c>
      <c r="F299" s="173">
        <v>480</v>
      </c>
      <c r="G299" s="166">
        <v>252.94117647058823</v>
      </c>
      <c r="H299" s="173">
        <v>659</v>
      </c>
      <c r="I299" s="166">
        <v>-65.0397877984085</v>
      </c>
      <c r="J299" s="173">
        <v>245</v>
      </c>
      <c r="K299" s="166">
        <v>-39.35643564356436</v>
      </c>
      <c r="L299" s="173">
        <v>74</v>
      </c>
      <c r="M299" s="166" t="s">
        <v>345</v>
      </c>
      <c r="N299" s="173">
        <v>138</v>
      </c>
      <c r="O299" s="167">
        <v>213.63636363636363</v>
      </c>
      <c r="P299" s="491">
        <v>1987</v>
      </c>
      <c r="Q299" s="172">
        <v>-29.21268257926613</v>
      </c>
    </row>
    <row r="300" spans="1:17" ht="15.75" customHeight="1">
      <c r="A300" s="26" t="s">
        <v>348</v>
      </c>
      <c r="B300" s="499">
        <v>2937</v>
      </c>
      <c r="C300" s="166">
        <v>81.40827671402099</v>
      </c>
      <c r="D300" s="173">
        <v>59</v>
      </c>
      <c r="E300" s="167">
        <v>-73.05936073059361</v>
      </c>
      <c r="F300" s="173">
        <v>23</v>
      </c>
      <c r="G300" s="166">
        <v>-91.48148148148148</v>
      </c>
      <c r="H300" s="173">
        <v>1863</v>
      </c>
      <c r="I300" s="166">
        <v>160.55944055944053</v>
      </c>
      <c r="J300" s="173">
        <v>992</v>
      </c>
      <c r="K300" s="166">
        <v>139.03614457831327</v>
      </c>
      <c r="L300" s="173">
        <v>0</v>
      </c>
      <c r="M300" s="166" t="s">
        <v>345</v>
      </c>
      <c r="N300" s="173">
        <v>0</v>
      </c>
      <c r="O300" s="167" t="s">
        <v>286</v>
      </c>
      <c r="P300" s="491">
        <v>1687</v>
      </c>
      <c r="Q300" s="172">
        <v>-25.353982300884965</v>
      </c>
    </row>
    <row r="301" spans="1:17" ht="15.75" customHeight="1">
      <c r="A301" s="26" t="s">
        <v>352</v>
      </c>
      <c r="B301" s="499">
        <v>1733</v>
      </c>
      <c r="C301" s="166">
        <v>-36.520146520146525</v>
      </c>
      <c r="D301" s="173">
        <v>0</v>
      </c>
      <c r="E301" s="167">
        <v>-100</v>
      </c>
      <c r="F301" s="173">
        <v>44</v>
      </c>
      <c r="G301" s="166">
        <v>-38.888888888888886</v>
      </c>
      <c r="H301" s="173">
        <v>1076</v>
      </c>
      <c r="I301" s="166">
        <v>-43.48739495798319</v>
      </c>
      <c r="J301" s="173">
        <v>613</v>
      </c>
      <c r="K301" s="166">
        <v>131.32075471698116</v>
      </c>
      <c r="L301" s="173">
        <v>0</v>
      </c>
      <c r="M301" s="166">
        <v>-100</v>
      </c>
      <c r="N301" s="173">
        <v>0</v>
      </c>
      <c r="O301" s="167">
        <v>-100</v>
      </c>
      <c r="P301" s="491">
        <v>1437</v>
      </c>
      <c r="Q301" s="172">
        <v>-47.30473047304731</v>
      </c>
    </row>
    <row r="302" spans="1:17" ht="15.75" customHeight="1">
      <c r="A302" s="26" t="s">
        <v>355</v>
      </c>
      <c r="B302" s="499">
        <v>1629</v>
      </c>
      <c r="C302" s="166">
        <v>-33.319688907081456</v>
      </c>
      <c r="D302" s="173">
        <v>0</v>
      </c>
      <c r="E302" s="167">
        <v>-100</v>
      </c>
      <c r="F302" s="173">
        <v>128</v>
      </c>
      <c r="G302" s="166">
        <v>-61.904761904761905</v>
      </c>
      <c r="H302" s="173">
        <v>911</v>
      </c>
      <c r="I302" s="166">
        <v>-23.31649831649831</v>
      </c>
      <c r="J302" s="173">
        <v>590</v>
      </c>
      <c r="K302" s="166">
        <v>-18.844566712517192</v>
      </c>
      <c r="L302" s="173">
        <v>0</v>
      </c>
      <c r="M302" s="166">
        <v>-100</v>
      </c>
      <c r="N302" s="173">
        <v>0</v>
      </c>
      <c r="O302" s="167" t="s">
        <v>286</v>
      </c>
      <c r="P302" s="491">
        <v>1439</v>
      </c>
      <c r="Q302" s="172">
        <v>-21.537622682660853</v>
      </c>
    </row>
    <row r="303" spans="1:17" ht="15.75" customHeight="1">
      <c r="A303" s="26" t="s">
        <v>360</v>
      </c>
      <c r="B303" s="499">
        <v>2641</v>
      </c>
      <c r="C303" s="166">
        <v>2.6827371695178783</v>
      </c>
      <c r="D303" s="173">
        <v>91</v>
      </c>
      <c r="E303" s="167" t="s">
        <v>286</v>
      </c>
      <c r="F303" s="173">
        <v>149</v>
      </c>
      <c r="G303" s="166">
        <v>-29.04761904761905</v>
      </c>
      <c r="H303" s="173">
        <v>1903</v>
      </c>
      <c r="I303" s="166">
        <v>30.253251197809732</v>
      </c>
      <c r="J303" s="173">
        <v>498</v>
      </c>
      <c r="K303" s="166">
        <v>-44.72807991120976</v>
      </c>
      <c r="L303" s="173">
        <v>0</v>
      </c>
      <c r="M303" s="166" t="s">
        <v>345</v>
      </c>
      <c r="N303" s="173">
        <v>0</v>
      </c>
      <c r="O303" s="167" t="s">
        <v>286</v>
      </c>
      <c r="P303" s="491">
        <v>1543</v>
      </c>
      <c r="Q303" s="172">
        <v>68.63387978142077</v>
      </c>
    </row>
    <row r="304" spans="1:17" ht="15.75" customHeight="1">
      <c r="A304" s="26" t="s">
        <v>365</v>
      </c>
      <c r="B304" s="499">
        <v>1526</v>
      </c>
      <c r="C304" s="166">
        <v>-42.480211081794195</v>
      </c>
      <c r="D304" s="173">
        <v>44</v>
      </c>
      <c r="E304" s="167" t="s">
        <v>286</v>
      </c>
      <c r="F304" s="173">
        <v>217</v>
      </c>
      <c r="G304" s="166">
        <v>-67.85185185185185</v>
      </c>
      <c r="H304" s="173">
        <v>897</v>
      </c>
      <c r="I304" s="166">
        <v>4.181184668989559</v>
      </c>
      <c r="J304" s="173">
        <v>368</v>
      </c>
      <c r="K304" s="166">
        <v>-67.05461056401074</v>
      </c>
      <c r="L304" s="173">
        <v>0</v>
      </c>
      <c r="M304" s="166" t="s">
        <v>345</v>
      </c>
      <c r="N304" s="173">
        <v>0</v>
      </c>
      <c r="O304" s="167" t="s">
        <v>286</v>
      </c>
      <c r="P304" s="491">
        <v>1892</v>
      </c>
      <c r="Q304" s="172">
        <v>26.894701542588862</v>
      </c>
    </row>
    <row r="305" spans="1:17" ht="15.75" customHeight="1">
      <c r="A305" s="26" t="s">
        <v>368</v>
      </c>
      <c r="B305" s="499">
        <v>1769</v>
      </c>
      <c r="C305" s="166">
        <v>-0.4501969611705192</v>
      </c>
      <c r="D305" s="173">
        <v>0</v>
      </c>
      <c r="E305" s="167">
        <v>-100</v>
      </c>
      <c r="F305" s="173">
        <v>263</v>
      </c>
      <c r="G305" s="166">
        <v>-56.528925619834716</v>
      </c>
      <c r="H305" s="173">
        <v>1226</v>
      </c>
      <c r="I305" s="166">
        <v>92.76729559748426</v>
      </c>
      <c r="J305" s="173">
        <v>166</v>
      </c>
      <c r="K305" s="166">
        <v>-63.834422657952075</v>
      </c>
      <c r="L305" s="173">
        <v>114</v>
      </c>
      <c r="M305" s="166" t="s">
        <v>345</v>
      </c>
      <c r="N305" s="173">
        <v>0</v>
      </c>
      <c r="O305" s="166" t="s">
        <v>286</v>
      </c>
      <c r="P305" s="491">
        <v>1459</v>
      </c>
      <c r="Q305" s="172">
        <v>-6.594110115236873</v>
      </c>
    </row>
    <row r="306" spans="1:17" ht="15.75" customHeight="1">
      <c r="A306" s="26" t="s">
        <v>323</v>
      </c>
      <c r="B306" s="499">
        <v>1601</v>
      </c>
      <c r="C306" s="166">
        <v>5.7463672391017155</v>
      </c>
      <c r="D306" s="173">
        <v>0</v>
      </c>
      <c r="E306" s="167" t="s">
        <v>286</v>
      </c>
      <c r="F306" s="173">
        <v>511</v>
      </c>
      <c r="G306" s="166">
        <v>78.04878048780489</v>
      </c>
      <c r="H306" s="173">
        <v>745</v>
      </c>
      <c r="I306" s="166">
        <v>-6.0529634300126105</v>
      </c>
      <c r="J306" s="173">
        <v>345</v>
      </c>
      <c r="K306" s="166">
        <v>-20.506912442396313</v>
      </c>
      <c r="L306" s="173">
        <v>0</v>
      </c>
      <c r="M306" s="166" t="s">
        <v>345</v>
      </c>
      <c r="N306" s="173">
        <v>0</v>
      </c>
      <c r="O306" s="167" t="s">
        <v>286</v>
      </c>
      <c r="P306" s="491">
        <v>1291</v>
      </c>
      <c r="Q306" s="172">
        <v>8.670033670033675</v>
      </c>
    </row>
    <row r="307" spans="1:17" ht="15.75" customHeight="1">
      <c r="A307" s="26" t="s">
        <v>389</v>
      </c>
      <c r="B307" s="499">
        <v>1771</v>
      </c>
      <c r="C307" s="166">
        <v>-24.251497005988014</v>
      </c>
      <c r="D307" s="173">
        <v>0</v>
      </c>
      <c r="E307" s="167">
        <v>-100</v>
      </c>
      <c r="F307" s="173">
        <v>72</v>
      </c>
      <c r="G307" s="166">
        <v>-36.283185840707965</v>
      </c>
      <c r="H307" s="173">
        <v>1190</v>
      </c>
      <c r="I307" s="166">
        <v>-34.54345434543454</v>
      </c>
      <c r="J307" s="173">
        <v>509</v>
      </c>
      <c r="K307" s="166">
        <v>136.74418604651163</v>
      </c>
      <c r="L307" s="173">
        <v>0</v>
      </c>
      <c r="M307" s="166">
        <v>-100</v>
      </c>
      <c r="N307" s="173">
        <v>0</v>
      </c>
      <c r="O307" s="167">
        <v>-100</v>
      </c>
      <c r="P307" s="491">
        <v>1322</v>
      </c>
      <c r="Q307" s="172">
        <v>-31.217481789802292</v>
      </c>
    </row>
    <row r="308" spans="1:17" ht="15.75" customHeight="1">
      <c r="A308" s="26" t="s">
        <v>849</v>
      </c>
      <c r="B308" s="499">
        <v>1638</v>
      </c>
      <c r="C308" s="166">
        <v>-38.51351351351351</v>
      </c>
      <c r="D308" s="173">
        <v>15</v>
      </c>
      <c r="E308" s="167" t="s">
        <v>286</v>
      </c>
      <c r="F308" s="173">
        <v>311</v>
      </c>
      <c r="G308" s="166">
        <v>43.981481481481495</v>
      </c>
      <c r="H308" s="173">
        <v>1057</v>
      </c>
      <c r="I308" s="166">
        <v>-46.64310954063604</v>
      </c>
      <c r="J308" s="173">
        <v>255</v>
      </c>
      <c r="K308" s="166">
        <v>-45.396145610278374</v>
      </c>
      <c r="L308" s="173">
        <v>0</v>
      </c>
      <c r="M308" s="166" t="s">
        <v>286</v>
      </c>
      <c r="N308" s="173">
        <v>0</v>
      </c>
      <c r="O308" s="167" t="s">
        <v>286</v>
      </c>
      <c r="P308" s="491">
        <v>2014</v>
      </c>
      <c r="Q308" s="172">
        <v>-12.700476809709585</v>
      </c>
    </row>
    <row r="309" spans="1:17" ht="7.5" customHeight="1" thickBot="1">
      <c r="A309" s="94"/>
      <c r="B309" s="137"/>
      <c r="C309" s="138"/>
      <c r="D309" s="139"/>
      <c r="E309" s="138"/>
      <c r="F309" s="139"/>
      <c r="G309" s="138"/>
      <c r="H309" s="139"/>
      <c r="I309" s="138"/>
      <c r="J309" s="139"/>
      <c r="K309" s="138"/>
      <c r="L309" s="139"/>
      <c r="M309" s="138"/>
      <c r="N309" s="139"/>
      <c r="O309" s="140"/>
      <c r="P309" s="118"/>
      <c r="Q309" s="140"/>
    </row>
    <row r="310" ht="13.5" customHeight="1">
      <c r="B310" s="168"/>
    </row>
    <row r="311" spans="2:11" ht="13.5" customHeight="1">
      <c r="B311" s="6" t="s">
        <v>93</v>
      </c>
      <c r="C311" s="50"/>
      <c r="D311" s="7"/>
      <c r="E311" s="50"/>
      <c r="F311" s="7"/>
      <c r="G311" s="50"/>
      <c r="H311" s="7"/>
      <c r="I311" s="50"/>
      <c r="J311" s="7"/>
      <c r="K311" s="50"/>
    </row>
    <row r="312" spans="1:16" ht="13.5" customHeight="1">
      <c r="A312" s="78"/>
      <c r="B312" s="141"/>
      <c r="C312" s="142"/>
      <c r="D312" s="141"/>
      <c r="E312" s="142"/>
      <c r="F312" s="141"/>
      <c r="G312" s="142"/>
      <c r="H312" s="141"/>
      <c r="I312" s="142"/>
      <c r="J312" s="141"/>
      <c r="K312" s="142"/>
      <c r="L312" s="141"/>
      <c r="M312" s="142"/>
      <c r="N312" s="141"/>
      <c r="P312" s="36"/>
    </row>
    <row r="313" spans="1:16" ht="13.5" customHeight="1">
      <c r="A313" s="78"/>
      <c r="B313" s="141"/>
      <c r="C313" s="142"/>
      <c r="D313" s="141"/>
      <c r="E313" s="142"/>
      <c r="F313" s="141"/>
      <c r="G313" s="142"/>
      <c r="H313" s="141"/>
      <c r="I313" s="142"/>
      <c r="J313" s="141"/>
      <c r="K313" s="142"/>
      <c r="L313" s="141"/>
      <c r="M313" s="142"/>
      <c r="N313" s="141"/>
      <c r="O313" s="142"/>
      <c r="P313" s="36"/>
    </row>
    <row r="314" spans="1:16" ht="13.5" customHeight="1">
      <c r="A314" s="78"/>
      <c r="B314" s="141"/>
      <c r="C314" s="142"/>
      <c r="D314" s="141"/>
      <c r="E314" s="142"/>
      <c r="F314" s="141"/>
      <c r="G314" s="142"/>
      <c r="H314" s="141"/>
      <c r="I314" s="142"/>
      <c r="J314" s="141"/>
      <c r="K314" s="142"/>
      <c r="L314" s="141"/>
      <c r="M314" s="142"/>
      <c r="N314" s="141"/>
      <c r="O314" s="142"/>
      <c r="P314" s="36"/>
    </row>
    <row r="315" spans="1:16" ht="13.5" customHeight="1">
      <c r="A315" s="78"/>
      <c r="B315" s="141"/>
      <c r="C315" s="142"/>
      <c r="D315" s="141"/>
      <c r="E315" s="142"/>
      <c r="F315" s="141"/>
      <c r="G315" s="142"/>
      <c r="H315" s="141"/>
      <c r="I315" s="142"/>
      <c r="J315" s="141"/>
      <c r="K315" s="142"/>
      <c r="L315" s="141"/>
      <c r="M315" s="142"/>
      <c r="N315" s="141"/>
      <c r="O315" s="142"/>
      <c r="P315" s="36"/>
    </row>
    <row r="316" spans="1:15" ht="13.5" customHeight="1">
      <c r="A316" s="78"/>
      <c r="B316" s="141"/>
      <c r="C316" s="142"/>
      <c r="D316" s="141"/>
      <c r="E316" s="142"/>
      <c r="F316" s="141"/>
      <c r="G316" s="142"/>
      <c r="H316" s="141"/>
      <c r="I316" s="142"/>
      <c r="J316" s="141"/>
      <c r="K316" s="142"/>
      <c r="L316" s="141"/>
      <c r="M316" s="142"/>
      <c r="N316" s="141"/>
      <c r="O316" s="142"/>
    </row>
    <row r="317" spans="1:15" ht="13.5" customHeight="1">
      <c r="A317" s="78"/>
      <c r="B317" s="141"/>
      <c r="C317" s="142"/>
      <c r="D317" s="141"/>
      <c r="E317" s="142"/>
      <c r="F317" s="141"/>
      <c r="G317" s="142"/>
      <c r="H317" s="141"/>
      <c r="I317" s="142"/>
      <c r="J317" s="141"/>
      <c r="K317" s="142"/>
      <c r="L317" s="141"/>
      <c r="M317" s="142"/>
      <c r="N317" s="141"/>
      <c r="O317" s="142"/>
    </row>
    <row r="318" spans="1:15" ht="13.5" customHeight="1">
      <c r="A318" s="78"/>
      <c r="B318" s="141"/>
      <c r="C318" s="142"/>
      <c r="D318" s="141"/>
      <c r="E318" s="142"/>
      <c r="F318" s="141"/>
      <c r="G318" s="142"/>
      <c r="H318" s="141"/>
      <c r="I318" s="142"/>
      <c r="J318" s="141"/>
      <c r="K318" s="142"/>
      <c r="L318" s="141"/>
      <c r="M318" s="142"/>
      <c r="N318" s="141"/>
      <c r="O318" s="142"/>
    </row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1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161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162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233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263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293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329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392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234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262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289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330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391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163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164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165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166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167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168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169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170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171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172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173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174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175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176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177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178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179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180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181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182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183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184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185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186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187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188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189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190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191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218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220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222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226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230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235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237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239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241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243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246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248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250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252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224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256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259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264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266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268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270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272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274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276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278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280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254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284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290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294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297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299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301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308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310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313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315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317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282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321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325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332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334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338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343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346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350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356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358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363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319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369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381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>
      <c r="A146" s="163" t="s">
        <v>828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>
      <c r="A147" s="163" t="s">
        <v>337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>
      <c r="A148" s="163" t="s">
        <v>341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>
      <c r="A149" s="163" t="s">
        <v>306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>
      <c r="A150" s="163" t="s">
        <v>307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353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357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361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366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367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324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393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850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6" customHeight="1" thickBot="1">
      <c r="A159" s="110"/>
      <c r="B159" s="124"/>
      <c r="C159" s="125"/>
      <c r="D159" s="124"/>
      <c r="E159" s="125"/>
      <c r="F159" s="124"/>
      <c r="G159" s="125"/>
      <c r="H159" s="124"/>
      <c r="I159" s="125"/>
      <c r="J159" s="124"/>
      <c r="K159" s="125"/>
      <c r="L159" s="124"/>
      <c r="M159" s="125"/>
      <c r="N159" s="124"/>
      <c r="O159" s="125"/>
      <c r="P159" s="124"/>
      <c r="Q159" s="125"/>
    </row>
    <row r="160" spans="1:17" ht="14.25" thickBo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1:17" ht="14.25" thickBot="1">
      <c r="A161" s="113"/>
      <c r="B161" s="113"/>
      <c r="C161" s="83" t="s">
        <v>23</v>
      </c>
      <c r="D161" s="83"/>
      <c r="E161" s="83"/>
      <c r="F161" s="83"/>
      <c r="G161" s="83"/>
      <c r="H161" s="83"/>
      <c r="I161" s="84"/>
      <c r="J161" s="113"/>
      <c r="K161" s="83" t="s">
        <v>24</v>
      </c>
      <c r="L161" s="83"/>
      <c r="M161" s="83"/>
      <c r="N161" s="83"/>
      <c r="O161" s="83"/>
      <c r="P161" s="83"/>
      <c r="Q161" s="90"/>
    </row>
    <row r="162" spans="1:17" ht="14.25" thickBot="1">
      <c r="A162" s="116"/>
      <c r="B162" s="117" t="s">
        <v>21</v>
      </c>
      <c r="C162" s="93"/>
      <c r="D162" s="91" t="s">
        <v>2</v>
      </c>
      <c r="E162" s="115"/>
      <c r="F162" s="91" t="s">
        <v>3</v>
      </c>
      <c r="G162" s="115"/>
      <c r="H162" s="91" t="s">
        <v>22</v>
      </c>
      <c r="I162" s="115"/>
      <c r="J162" s="117" t="s">
        <v>21</v>
      </c>
      <c r="K162" s="93"/>
      <c r="L162" s="91" t="s">
        <v>2</v>
      </c>
      <c r="M162" s="115"/>
      <c r="N162" s="91" t="s">
        <v>3</v>
      </c>
      <c r="O162" s="115"/>
      <c r="P162" s="91" t="s">
        <v>22</v>
      </c>
      <c r="Q162" s="115"/>
    </row>
    <row r="163" spans="1:17" ht="14.25" thickBot="1">
      <c r="A163" s="118"/>
      <c r="B163" s="118"/>
      <c r="C163" s="95" t="s">
        <v>10</v>
      </c>
      <c r="D163" s="81"/>
      <c r="E163" s="95" t="s">
        <v>10</v>
      </c>
      <c r="F163" s="81"/>
      <c r="G163" s="95" t="s">
        <v>10</v>
      </c>
      <c r="H163" s="81"/>
      <c r="I163" s="95" t="s">
        <v>10</v>
      </c>
      <c r="J163" s="81"/>
      <c r="K163" s="95" t="s">
        <v>10</v>
      </c>
      <c r="L163" s="81"/>
      <c r="M163" s="95" t="s">
        <v>10</v>
      </c>
      <c r="N163" s="81"/>
      <c r="O163" s="95" t="s">
        <v>10</v>
      </c>
      <c r="P163" s="81"/>
      <c r="Q163" s="95" t="s">
        <v>10</v>
      </c>
    </row>
    <row r="164" spans="1:17" ht="13.5" customHeight="1" hidden="1">
      <c r="A164" s="105" t="s">
        <v>28</v>
      </c>
      <c r="B164" s="97">
        <v>250471</v>
      </c>
      <c r="C164" s="103">
        <v>-22.365627392453874</v>
      </c>
      <c r="D164" s="97">
        <v>65205</v>
      </c>
      <c r="E164" s="103">
        <v>-26.583347407532514</v>
      </c>
      <c r="F164" s="97">
        <v>97096</v>
      </c>
      <c r="G164" s="103">
        <v>-30.115088133470564</v>
      </c>
      <c r="H164" s="97">
        <v>84747</v>
      </c>
      <c r="I164" s="103">
        <v>-7.12250400017534</v>
      </c>
      <c r="J164" s="97">
        <v>549749</v>
      </c>
      <c r="K164" s="103">
        <v>-20.197043619889016</v>
      </c>
      <c r="L164" s="97">
        <v>230770</v>
      </c>
      <c r="M164" s="103">
        <v>-30.56291071901404</v>
      </c>
      <c r="N164" s="97">
        <v>229392</v>
      </c>
      <c r="O164" s="103">
        <v>-12.00988101357106</v>
      </c>
      <c r="P164" s="97">
        <v>78355</v>
      </c>
      <c r="Q164" s="103">
        <v>-6.803449301219146</v>
      </c>
    </row>
    <row r="165" spans="1:17" ht="13.5" customHeight="1" hidden="1">
      <c r="A165" s="105" t="s">
        <v>162</v>
      </c>
      <c r="B165" s="97">
        <v>196796</v>
      </c>
      <c r="C165" s="103">
        <v>-21.429626583516665</v>
      </c>
      <c r="D165" s="97">
        <v>60514</v>
      </c>
      <c r="E165" s="103">
        <v>-7.19423357104516</v>
      </c>
      <c r="F165" s="97">
        <v>69989</v>
      </c>
      <c r="G165" s="103">
        <v>-27.917730905495603</v>
      </c>
      <c r="H165" s="97">
        <v>64289</v>
      </c>
      <c r="I165" s="103">
        <v>-24.140087554721703</v>
      </c>
      <c r="J165" s="97">
        <v>485556</v>
      </c>
      <c r="K165" s="103">
        <v>-11.676783404790186</v>
      </c>
      <c r="L165" s="97">
        <v>224529</v>
      </c>
      <c r="M165" s="103">
        <v>-2.704424318585609</v>
      </c>
      <c r="N165" s="97">
        <v>200670</v>
      </c>
      <c r="O165" s="103">
        <v>-12.520924879681942</v>
      </c>
      <c r="P165" s="97">
        <v>52052</v>
      </c>
      <c r="Q165" s="103">
        <v>-33.56901282623956</v>
      </c>
    </row>
    <row r="166" spans="1:17" ht="13.5" customHeight="1" hidden="1">
      <c r="A166" s="105" t="s">
        <v>78</v>
      </c>
      <c r="B166" s="97">
        <v>202697</v>
      </c>
      <c r="C166" s="103">
        <v>2.998536555621058</v>
      </c>
      <c r="D166" s="97">
        <v>65238</v>
      </c>
      <c r="E166" s="103">
        <v>7.806458009716749</v>
      </c>
      <c r="F166" s="97">
        <v>62107</v>
      </c>
      <c r="G166" s="103">
        <v>-11.26176970666819</v>
      </c>
      <c r="H166" s="97">
        <v>73493</v>
      </c>
      <c r="I166" s="103">
        <v>14.316601595918428</v>
      </c>
      <c r="J166" s="97">
        <v>495036</v>
      </c>
      <c r="K166" s="103">
        <v>1.952400958900725</v>
      </c>
      <c r="L166" s="97">
        <v>241535</v>
      </c>
      <c r="M166" s="103">
        <v>7.574077290684045</v>
      </c>
      <c r="N166" s="97">
        <v>185280</v>
      </c>
      <c r="O166" s="103">
        <v>-7.669307818806999</v>
      </c>
      <c r="P166" s="97">
        <v>61281</v>
      </c>
      <c r="Q166" s="103">
        <v>17.730346576500438</v>
      </c>
    </row>
    <row r="167" spans="1:17" ht="13.5" customHeight="1" hidden="1">
      <c r="A167" s="105" t="s">
        <v>81</v>
      </c>
      <c r="B167" s="97">
        <v>192852</v>
      </c>
      <c r="C167" s="103">
        <v>-4.857003310359801</v>
      </c>
      <c r="D167" s="97">
        <v>58930</v>
      </c>
      <c r="E167" s="103">
        <v>-9.669211195928753</v>
      </c>
      <c r="F167" s="97">
        <v>53414</v>
      </c>
      <c r="G167" s="103">
        <v>-13.99681195356402</v>
      </c>
      <c r="H167" s="97">
        <v>79377</v>
      </c>
      <c r="I167" s="103">
        <v>8.006204672553835</v>
      </c>
      <c r="J167" s="97">
        <v>477415</v>
      </c>
      <c r="K167" s="103">
        <v>-3.559539104226758</v>
      </c>
      <c r="L167" s="97">
        <v>218327</v>
      </c>
      <c r="M167" s="103">
        <v>-9.608545345395086</v>
      </c>
      <c r="N167" s="97">
        <v>185915</v>
      </c>
      <c r="O167" s="103">
        <v>0.34272452504318096</v>
      </c>
      <c r="P167" s="97">
        <v>67046</v>
      </c>
      <c r="Q167" s="103">
        <v>9.4074835593414</v>
      </c>
    </row>
    <row r="168" spans="1:17" ht="13.5" customHeight="1" hidden="1">
      <c r="A168" s="105" t="s">
        <v>114</v>
      </c>
      <c r="B168" s="97">
        <v>189298</v>
      </c>
      <c r="C168" s="103">
        <v>-1.8428639578536945</v>
      </c>
      <c r="D168" s="97">
        <v>51078</v>
      </c>
      <c r="E168" s="103">
        <v>-13.324283047683693</v>
      </c>
      <c r="F168" s="97">
        <v>52769</v>
      </c>
      <c r="G168" s="103">
        <v>-1.2075485827685526</v>
      </c>
      <c r="H168" s="97">
        <v>84247</v>
      </c>
      <c r="I168" s="103">
        <v>6.135278481172122</v>
      </c>
      <c r="J168" s="97">
        <v>451697</v>
      </c>
      <c r="K168" s="103">
        <v>-5.386927515892879</v>
      </c>
      <c r="L168" s="97">
        <v>187289</v>
      </c>
      <c r="M168" s="103">
        <v>-14.216290243533777</v>
      </c>
      <c r="N168" s="97">
        <v>200440</v>
      </c>
      <c r="O168" s="103">
        <v>7.812710109458635</v>
      </c>
      <c r="P168" s="97">
        <v>58223</v>
      </c>
      <c r="Q168" s="103">
        <v>-13.15962175222981</v>
      </c>
    </row>
    <row r="169" spans="1:17" ht="13.5" customHeight="1" hidden="1">
      <c r="A169" s="105" t="s">
        <v>146</v>
      </c>
      <c r="B169" s="97">
        <v>182240</v>
      </c>
      <c r="C169" s="103">
        <v>-3.7285127154011093</v>
      </c>
      <c r="D169" s="97">
        <v>49871</v>
      </c>
      <c r="E169" s="103">
        <v>-2.3630525862406557</v>
      </c>
      <c r="F169" s="97">
        <v>58574</v>
      </c>
      <c r="G169" s="103">
        <v>11.000776971327866</v>
      </c>
      <c r="H169" s="97">
        <v>72547</v>
      </c>
      <c r="I169" s="103">
        <v>-13.887734874832333</v>
      </c>
      <c r="J169" s="97">
        <v>437480</v>
      </c>
      <c r="K169" s="103">
        <v>-3.147463897258561</v>
      </c>
      <c r="L169" s="97">
        <v>178563</v>
      </c>
      <c r="M169" s="103">
        <v>-4.6591097181361505</v>
      </c>
      <c r="N169" s="97">
        <v>201240</v>
      </c>
      <c r="O169" s="103">
        <v>0.39912193175015886</v>
      </c>
      <c r="P169" s="97">
        <v>52748</v>
      </c>
      <c r="Q169" s="103">
        <v>-9.403500334919187</v>
      </c>
    </row>
    <row r="170" spans="1:17" ht="13.5" customHeight="1" hidden="1">
      <c r="A170" s="105" t="s">
        <v>233</v>
      </c>
      <c r="B170" s="97">
        <v>181174</v>
      </c>
      <c r="C170" s="103">
        <v>-0.5849429323968423</v>
      </c>
      <c r="D170" s="97">
        <v>50361</v>
      </c>
      <c r="E170" s="103">
        <v>0.9825349401455696</v>
      </c>
      <c r="F170" s="97">
        <v>56530</v>
      </c>
      <c r="G170" s="103">
        <v>-3.4896028954826335</v>
      </c>
      <c r="H170" s="97">
        <v>73164</v>
      </c>
      <c r="I170" s="103">
        <v>0.8504831350710589</v>
      </c>
      <c r="J170" s="97">
        <v>435824</v>
      </c>
      <c r="K170" s="103">
        <v>-0.37853159001554104</v>
      </c>
      <c r="L170" s="97">
        <v>181212</v>
      </c>
      <c r="M170" s="103">
        <v>1.4835100216730126</v>
      </c>
      <c r="N170" s="97">
        <v>196403</v>
      </c>
      <c r="O170" s="103">
        <v>-2.403597694295371</v>
      </c>
      <c r="P170" s="97">
        <v>54009</v>
      </c>
      <c r="Q170" s="103">
        <v>2.390611966330482</v>
      </c>
    </row>
    <row r="171" spans="1:17" ht="13.5" customHeight="1" hidden="1">
      <c r="A171" s="163" t="s">
        <v>263</v>
      </c>
      <c r="B171" s="97">
        <v>184085</v>
      </c>
      <c r="C171" s="103">
        <v>1.6067426893483514</v>
      </c>
      <c r="D171" s="97">
        <v>48957</v>
      </c>
      <c r="E171" s="103">
        <v>-2.787871567284199</v>
      </c>
      <c r="F171" s="97">
        <v>58972</v>
      </c>
      <c r="G171" s="103">
        <v>4.319830178666194</v>
      </c>
      <c r="H171" s="97">
        <v>74815</v>
      </c>
      <c r="I171" s="103">
        <v>2.2565742714996304</v>
      </c>
      <c r="J171" s="97">
        <v>454189</v>
      </c>
      <c r="K171" s="103">
        <v>4.213856969785979</v>
      </c>
      <c r="L171" s="97">
        <v>179350</v>
      </c>
      <c r="M171" s="103">
        <v>-1.0275257709202492</v>
      </c>
      <c r="N171" s="97">
        <v>204977</v>
      </c>
      <c r="O171" s="103">
        <v>4.365513765064691</v>
      </c>
      <c r="P171" s="97">
        <v>65604</v>
      </c>
      <c r="Q171" s="103">
        <v>21.468644114869747</v>
      </c>
    </row>
    <row r="172" spans="1:17" ht="13.5" customHeight="1" hidden="1">
      <c r="A172" s="163" t="s">
        <v>293</v>
      </c>
      <c r="B172" s="97">
        <v>199855</v>
      </c>
      <c r="C172" s="103">
        <v>8.566694733411211</v>
      </c>
      <c r="D172" s="97">
        <v>46560</v>
      </c>
      <c r="E172" s="103">
        <v>-4.89613334150377</v>
      </c>
      <c r="F172" s="97">
        <v>71825</v>
      </c>
      <c r="G172" s="103">
        <v>21.795089194872148</v>
      </c>
      <c r="H172" s="97">
        <v>79643</v>
      </c>
      <c r="I172" s="103">
        <v>6.453251353338231</v>
      </c>
      <c r="J172" s="97">
        <v>468664</v>
      </c>
      <c r="K172" s="103">
        <v>3.1869992448077937</v>
      </c>
      <c r="L172" s="97">
        <v>174542</v>
      </c>
      <c r="M172" s="103">
        <v>-2.680791747978816</v>
      </c>
      <c r="N172" s="97">
        <v>218853</v>
      </c>
      <c r="O172" s="103">
        <v>6.769539997170398</v>
      </c>
      <c r="P172" s="97">
        <v>71535</v>
      </c>
      <c r="Q172" s="103">
        <v>9.0406072800439</v>
      </c>
    </row>
    <row r="173" spans="1:17" ht="13.5" customHeight="1" hidden="1">
      <c r="A173" s="163" t="s">
        <v>329</v>
      </c>
      <c r="B173" s="97">
        <v>208026</v>
      </c>
      <c r="C173" s="103">
        <v>4.0884641364989704</v>
      </c>
      <c r="D173" s="97">
        <v>44829</v>
      </c>
      <c r="E173" s="103">
        <v>-3.7177835051546424</v>
      </c>
      <c r="F173" s="97">
        <v>77862</v>
      </c>
      <c r="G173" s="103">
        <v>8.405151409676307</v>
      </c>
      <c r="H173" s="97">
        <v>84239</v>
      </c>
      <c r="I173" s="103">
        <v>5.770751980713925</v>
      </c>
      <c r="J173" s="97">
        <v>483456</v>
      </c>
      <c r="K173" s="103">
        <v>3.156205725210384</v>
      </c>
      <c r="L173" s="97">
        <v>177852</v>
      </c>
      <c r="M173" s="103">
        <v>1.8963916994190413</v>
      </c>
      <c r="N173" s="97">
        <v>222000</v>
      </c>
      <c r="O173" s="103">
        <v>1.4379515016929219</v>
      </c>
      <c r="P173" s="97">
        <v>80147</v>
      </c>
      <c r="Q173" s="103">
        <v>12.038862095477725</v>
      </c>
    </row>
    <row r="174" spans="1:17" ht="13.5" customHeight="1">
      <c r="A174" s="163" t="s">
        <v>392</v>
      </c>
      <c r="B174" s="97">
        <v>160494</v>
      </c>
      <c r="C174" s="103">
        <v>-22.84906694355513</v>
      </c>
      <c r="D174" s="97">
        <v>38259</v>
      </c>
      <c r="E174" s="103">
        <v>-14.6556916281871</v>
      </c>
      <c r="F174" s="97">
        <v>58780</v>
      </c>
      <c r="G174" s="103">
        <v>-24.507461919806843</v>
      </c>
      <c r="H174" s="97">
        <v>62117</v>
      </c>
      <c r="I174" s="103">
        <v>-26.260995500896257</v>
      </c>
      <c r="J174" s="97">
        <v>392746</v>
      </c>
      <c r="K174" s="103">
        <v>-18.762824331480005</v>
      </c>
      <c r="L174" s="97">
        <v>155566</v>
      </c>
      <c r="M174" s="103">
        <v>-12.53064345635697</v>
      </c>
      <c r="N174" s="97">
        <v>178912</v>
      </c>
      <c r="O174" s="103">
        <v>-19.409009009008997</v>
      </c>
      <c r="P174" s="97">
        <v>54535</v>
      </c>
      <c r="Q174" s="103">
        <v>-31.95628033488464</v>
      </c>
    </row>
    <row r="175" spans="1:17" ht="13.5" customHeight="1">
      <c r="A175" s="105" t="s">
        <v>115</v>
      </c>
      <c r="B175" s="97">
        <v>156905</v>
      </c>
      <c r="C175" s="103">
        <v>-2.2362206686854336</v>
      </c>
      <c r="D175" s="97">
        <v>38492</v>
      </c>
      <c r="E175" s="103">
        <v>0.6090070310253708</v>
      </c>
      <c r="F175" s="97">
        <v>60183</v>
      </c>
      <c r="G175" s="103">
        <v>2.386866281047986</v>
      </c>
      <c r="H175" s="97">
        <v>56135</v>
      </c>
      <c r="I175" s="103">
        <v>-9.630213951092287</v>
      </c>
      <c r="J175" s="97">
        <v>379027</v>
      </c>
      <c r="K175" s="103">
        <v>-3.4930973198963216</v>
      </c>
      <c r="L175" s="97">
        <v>151148</v>
      </c>
      <c r="M175" s="103">
        <v>-2.8399521746397056</v>
      </c>
      <c r="N175" s="97">
        <v>170902</v>
      </c>
      <c r="O175" s="103">
        <v>-4.477061348595953</v>
      </c>
      <c r="P175" s="97">
        <v>52922</v>
      </c>
      <c r="Q175" s="103">
        <v>-2.95773356560008</v>
      </c>
    </row>
    <row r="176" spans="1:17" ht="13.5" customHeight="1">
      <c r="A176" s="105" t="s">
        <v>145</v>
      </c>
      <c r="B176" s="97">
        <v>120601</v>
      </c>
      <c r="C176" s="103">
        <v>-23.137567317803757</v>
      </c>
      <c r="D176" s="97">
        <v>36462</v>
      </c>
      <c r="E176" s="103">
        <v>-5.273823132079386</v>
      </c>
      <c r="F176" s="97">
        <v>40160</v>
      </c>
      <c r="G176" s="103">
        <v>-33.2701925792998</v>
      </c>
      <c r="H176" s="97">
        <v>40297</v>
      </c>
      <c r="I176" s="103">
        <v>-28.21412665894718</v>
      </c>
      <c r="J176" s="97">
        <v>286476</v>
      </c>
      <c r="K176" s="103">
        <v>-24.41804937379132</v>
      </c>
      <c r="L176" s="97">
        <v>135374</v>
      </c>
      <c r="M176" s="103">
        <v>-10.436128827374489</v>
      </c>
      <c r="N176" s="97">
        <v>118797</v>
      </c>
      <c r="O176" s="103">
        <v>-30.488233022433903</v>
      </c>
      <c r="P176" s="97">
        <v>28477</v>
      </c>
      <c r="Q176" s="103">
        <v>-46.19062015796833</v>
      </c>
    </row>
    <row r="177" spans="1:17" ht="13.5" customHeight="1">
      <c r="A177" s="105" t="s">
        <v>234</v>
      </c>
      <c r="B177" s="97">
        <v>124572</v>
      </c>
      <c r="C177" s="103">
        <v>3.2926758484589556</v>
      </c>
      <c r="D177" s="97">
        <v>38556</v>
      </c>
      <c r="E177" s="103">
        <v>5.742965278920536</v>
      </c>
      <c r="F177" s="97">
        <v>40243</v>
      </c>
      <c r="G177" s="103">
        <v>0.20667330677291318</v>
      </c>
      <c r="H177" s="97">
        <v>44610</v>
      </c>
      <c r="I177" s="103">
        <v>10.703030002233433</v>
      </c>
      <c r="J177" s="97">
        <v>296038</v>
      </c>
      <c r="K177" s="103">
        <v>3.337801421410518</v>
      </c>
      <c r="L177" s="97">
        <v>147318</v>
      </c>
      <c r="M177" s="103">
        <v>8.822964527900481</v>
      </c>
      <c r="N177" s="97">
        <v>111203</v>
      </c>
      <c r="O177" s="103">
        <v>-6.392417316935621</v>
      </c>
      <c r="P177" s="97">
        <v>34178</v>
      </c>
      <c r="Q177" s="103">
        <v>20.01966499280121</v>
      </c>
    </row>
    <row r="178" spans="1:17" ht="13.5" customHeight="1">
      <c r="A178" s="163" t="s">
        <v>262</v>
      </c>
      <c r="B178" s="97">
        <v>127301</v>
      </c>
      <c r="C178" s="103">
        <v>2.1907009600873266</v>
      </c>
      <c r="D178" s="97">
        <v>37191</v>
      </c>
      <c r="E178" s="103">
        <v>-3.540305010893235</v>
      </c>
      <c r="F178" s="97">
        <v>40659</v>
      </c>
      <c r="G178" s="103">
        <v>1.0337201500882287</v>
      </c>
      <c r="H178" s="97">
        <v>48564</v>
      </c>
      <c r="I178" s="103">
        <v>8.863483523873555</v>
      </c>
      <c r="J178" s="97">
        <v>307198</v>
      </c>
      <c r="K178" s="103">
        <v>3.769786311216805</v>
      </c>
      <c r="L178" s="97">
        <v>150498</v>
      </c>
      <c r="M178" s="103">
        <v>2.1585956909542716</v>
      </c>
      <c r="N178" s="97">
        <v>112365</v>
      </c>
      <c r="O178" s="103">
        <v>1.0449358380619316</v>
      </c>
      <c r="P178" s="97">
        <v>41894</v>
      </c>
      <c r="Q178" s="103">
        <v>22.575926034291058</v>
      </c>
    </row>
    <row r="179" spans="1:17" ht="13.5" customHeight="1">
      <c r="A179" s="163" t="s">
        <v>289</v>
      </c>
      <c r="B179" s="97">
        <v>131704</v>
      </c>
      <c r="C179" s="103">
        <v>3.4587316674653152</v>
      </c>
      <c r="D179" s="97">
        <v>38091</v>
      </c>
      <c r="E179" s="103">
        <v>2.4199403081390614</v>
      </c>
      <c r="F179" s="97">
        <v>42826</v>
      </c>
      <c r="G179" s="103">
        <v>5.329693302835764</v>
      </c>
      <c r="H179" s="97">
        <v>49899</v>
      </c>
      <c r="I179" s="103">
        <v>2.7489498393872083</v>
      </c>
      <c r="J179" s="97">
        <v>341943</v>
      </c>
      <c r="K179" s="103">
        <v>11.310294988899656</v>
      </c>
      <c r="L179" s="97">
        <v>158897</v>
      </c>
      <c r="M179" s="103">
        <v>5.580805060532356</v>
      </c>
      <c r="N179" s="97">
        <v>133932</v>
      </c>
      <c r="O179" s="103">
        <v>19.19369910559338</v>
      </c>
      <c r="P179" s="97">
        <v>46374</v>
      </c>
      <c r="Q179" s="103">
        <v>10.693655416050035</v>
      </c>
    </row>
    <row r="180" spans="1:17" ht="13.5" customHeight="1">
      <c r="A180" s="163" t="s">
        <v>394</v>
      </c>
      <c r="B180" s="97">
        <v>148618</v>
      </c>
      <c r="C180" s="103">
        <v>12.842434550203478</v>
      </c>
      <c r="D180" s="97">
        <v>42234</v>
      </c>
      <c r="E180" s="103">
        <v>10.876585020083482</v>
      </c>
      <c r="F180" s="97">
        <v>52662</v>
      </c>
      <c r="G180" s="103">
        <v>22.96735627889599</v>
      </c>
      <c r="H180" s="97">
        <v>53074</v>
      </c>
      <c r="I180" s="103">
        <v>6.362852962985215</v>
      </c>
      <c r="J180" s="97">
        <v>385411</v>
      </c>
      <c r="K180" s="103">
        <v>12.712060197167375</v>
      </c>
      <c r="L180" s="97">
        <v>180337</v>
      </c>
      <c r="M180" s="103">
        <v>13.49301748931697</v>
      </c>
      <c r="N180" s="97">
        <v>152026</v>
      </c>
      <c r="O180" s="103">
        <v>13.509840814741807</v>
      </c>
      <c r="P180" s="97">
        <v>50978</v>
      </c>
      <c r="Q180" s="103">
        <v>9.92797688359856</v>
      </c>
    </row>
    <row r="181" spans="1:17" ht="13.5" customHeight="1">
      <c r="A181" s="163" t="s">
        <v>391</v>
      </c>
      <c r="B181" s="97">
        <v>133118</v>
      </c>
      <c r="C181" s="103">
        <v>-10.429423084686917</v>
      </c>
      <c r="D181" s="97">
        <v>33145</v>
      </c>
      <c r="E181" s="103">
        <v>-21.52057583937112</v>
      </c>
      <c r="F181" s="97">
        <v>53563</v>
      </c>
      <c r="G181" s="103">
        <v>1.710911093388006</v>
      </c>
      <c r="H181" s="97">
        <v>45142</v>
      </c>
      <c r="I181" s="103">
        <v>-14.945170893469495</v>
      </c>
      <c r="J181" s="97">
        <v>339049</v>
      </c>
      <c r="K181" s="103">
        <v>-12.029236321744847</v>
      </c>
      <c r="L181" s="97">
        <v>142715</v>
      </c>
      <c r="M181" s="103">
        <v>-20.862052712421743</v>
      </c>
      <c r="N181" s="97">
        <v>145803</v>
      </c>
      <c r="O181" s="103">
        <v>-4.093378764158757</v>
      </c>
      <c r="P181" s="97">
        <v>47817</v>
      </c>
      <c r="Q181" s="103">
        <v>-6.200714033504653</v>
      </c>
    </row>
    <row r="182" spans="1:17" ht="13.5" customHeight="1">
      <c r="A182" s="105"/>
      <c r="B182" s="97"/>
      <c r="C182" s="103"/>
      <c r="D182" s="97"/>
      <c r="E182" s="103"/>
      <c r="F182" s="97"/>
      <c r="G182" s="103"/>
      <c r="I182" s="103"/>
      <c r="J182" s="97"/>
      <c r="K182" s="103"/>
      <c r="L182" s="97"/>
      <c r="M182" s="103"/>
      <c r="N182" s="97"/>
      <c r="O182" s="103"/>
      <c r="P182" s="97"/>
      <c r="Q182" s="103"/>
    </row>
    <row r="183" spans="1:17" ht="13.5" customHeight="1" hidden="1">
      <c r="A183" s="105"/>
      <c r="B183" s="97"/>
      <c r="C183" s="103"/>
      <c r="D183" s="97"/>
      <c r="E183" s="103"/>
      <c r="F183" s="97"/>
      <c r="G183" s="103"/>
      <c r="I183" s="103"/>
      <c r="J183" s="97"/>
      <c r="K183" s="103"/>
      <c r="L183" s="97"/>
      <c r="M183" s="103"/>
      <c r="N183" s="97"/>
      <c r="O183" s="103"/>
      <c r="P183" s="97"/>
      <c r="Q183" s="103"/>
    </row>
    <row r="184" spans="1:17" ht="13.5" customHeight="1" hidden="1">
      <c r="A184" s="105" t="s">
        <v>27</v>
      </c>
      <c r="B184" s="97">
        <v>14296</v>
      </c>
      <c r="C184" s="103">
        <v>-7.6</v>
      </c>
      <c r="D184" s="97">
        <v>4055</v>
      </c>
      <c r="E184" s="103">
        <v>1.8</v>
      </c>
      <c r="F184" s="97">
        <v>4850</v>
      </c>
      <c r="G184" s="103">
        <v>1</v>
      </c>
      <c r="H184" s="97">
        <v>5289</v>
      </c>
      <c r="I184" s="103">
        <v>-19.7</v>
      </c>
      <c r="J184" s="97">
        <v>34385</v>
      </c>
      <c r="K184" s="103">
        <v>4.1</v>
      </c>
      <c r="L184" s="97">
        <v>14608</v>
      </c>
      <c r="M184" s="103">
        <v>3</v>
      </c>
      <c r="N184" s="97">
        <v>14178</v>
      </c>
      <c r="O184" s="103">
        <v>-1.5</v>
      </c>
      <c r="P184" s="97">
        <v>5181</v>
      </c>
      <c r="Q184" s="103">
        <v>25.1</v>
      </c>
    </row>
    <row r="185" spans="1:17" ht="13.5" customHeight="1" hidden="1">
      <c r="A185" s="105" t="s">
        <v>163</v>
      </c>
      <c r="B185" s="97">
        <v>14373</v>
      </c>
      <c r="C185" s="103">
        <v>-11.3</v>
      </c>
      <c r="D185" s="97">
        <v>4113</v>
      </c>
      <c r="E185" s="103">
        <v>-6.9</v>
      </c>
      <c r="F185" s="97">
        <v>4360</v>
      </c>
      <c r="G185" s="103">
        <v>-6.4</v>
      </c>
      <c r="H185" s="97">
        <v>5838</v>
      </c>
      <c r="I185" s="103">
        <v>-17.9</v>
      </c>
      <c r="J185" s="97">
        <v>37855</v>
      </c>
      <c r="K185" s="103">
        <v>-3.9</v>
      </c>
      <c r="L185" s="97">
        <v>16842</v>
      </c>
      <c r="M185" s="103">
        <v>-3.3</v>
      </c>
      <c r="N185" s="97">
        <v>15510</v>
      </c>
      <c r="O185" s="103">
        <v>-8.3</v>
      </c>
      <c r="P185" s="97">
        <v>5234</v>
      </c>
      <c r="Q185" s="103">
        <v>12</v>
      </c>
    </row>
    <row r="186" spans="1:17" ht="13.5" customHeight="1" hidden="1">
      <c r="A186" s="105" t="s">
        <v>164</v>
      </c>
      <c r="B186" s="97">
        <v>15700</v>
      </c>
      <c r="C186" s="103">
        <v>6.933660264269179</v>
      </c>
      <c r="D186" s="97">
        <v>4152</v>
      </c>
      <c r="E186" s="103">
        <v>2.7</v>
      </c>
      <c r="F186" s="97">
        <v>4783</v>
      </c>
      <c r="G186" s="103">
        <v>-1.3611053825531059</v>
      </c>
      <c r="H186" s="97">
        <v>6650</v>
      </c>
      <c r="I186" s="103">
        <v>16.728102510093024</v>
      </c>
      <c r="J186" s="97">
        <v>38475</v>
      </c>
      <c r="K186" s="103">
        <v>3.0865686038099795</v>
      </c>
      <c r="L186" s="97">
        <v>16925</v>
      </c>
      <c r="M186" s="103">
        <v>1.0930593716401944</v>
      </c>
      <c r="N186" s="97">
        <v>16596</v>
      </c>
      <c r="O186" s="103">
        <v>4.069730983884128</v>
      </c>
      <c r="P186" s="97">
        <v>4420</v>
      </c>
      <c r="Q186" s="103">
        <v>0.04526935264826193</v>
      </c>
    </row>
    <row r="187" spans="1:17" ht="13.5" customHeight="1" hidden="1">
      <c r="A187" s="105" t="s">
        <v>165</v>
      </c>
      <c r="B187" s="97">
        <v>15764</v>
      </c>
      <c r="C187" s="103">
        <v>-8.90494076856399</v>
      </c>
      <c r="D187" s="97">
        <v>4749</v>
      </c>
      <c r="E187" s="103">
        <v>-9.404807325448303</v>
      </c>
      <c r="F187" s="97">
        <v>5355</v>
      </c>
      <c r="G187" s="103">
        <v>-8.115991763898421</v>
      </c>
      <c r="H187" s="97">
        <v>5640</v>
      </c>
      <c r="I187" s="103">
        <v>-8.158280410356625</v>
      </c>
      <c r="J187" s="97">
        <v>41281</v>
      </c>
      <c r="K187" s="103">
        <v>-10.342505918380638</v>
      </c>
      <c r="L187" s="97">
        <v>17587</v>
      </c>
      <c r="M187" s="103">
        <v>-18.488134964775682</v>
      </c>
      <c r="N187" s="97">
        <v>17693</v>
      </c>
      <c r="O187" s="103">
        <v>-8.378644295997091</v>
      </c>
      <c r="P187" s="97">
        <v>5775</v>
      </c>
      <c r="Q187" s="103">
        <v>19.392185238784364</v>
      </c>
    </row>
    <row r="188" spans="1:17" ht="13.5" customHeight="1" hidden="1">
      <c r="A188" s="105" t="s">
        <v>166</v>
      </c>
      <c r="B188" s="97">
        <v>16975</v>
      </c>
      <c r="C188" s="103">
        <v>1.4401816660690798</v>
      </c>
      <c r="D188" s="97">
        <v>4744</v>
      </c>
      <c r="E188" s="103">
        <v>5.211798624972275</v>
      </c>
      <c r="F188" s="97">
        <v>5079</v>
      </c>
      <c r="G188" s="103">
        <v>-7.52002913328478</v>
      </c>
      <c r="H188" s="97">
        <v>7074</v>
      </c>
      <c r="I188" s="103">
        <v>7.10068130204391</v>
      </c>
      <c r="J188" s="97">
        <v>40386</v>
      </c>
      <c r="K188" s="103">
        <v>12.655862088203307</v>
      </c>
      <c r="L188" s="97">
        <v>17737</v>
      </c>
      <c r="M188" s="103">
        <v>13.545867742141994</v>
      </c>
      <c r="N188" s="97">
        <v>17056</v>
      </c>
      <c r="O188" s="103">
        <v>12.387981022667361</v>
      </c>
      <c r="P188" s="97">
        <v>5245</v>
      </c>
      <c r="Q188" s="103">
        <v>15.579550462758917</v>
      </c>
    </row>
    <row r="189" spans="1:17" ht="13.5" customHeight="1" hidden="1">
      <c r="A189" s="105" t="s">
        <v>167</v>
      </c>
      <c r="B189" s="97">
        <v>15683</v>
      </c>
      <c r="C189" s="103">
        <v>13.25918971618401</v>
      </c>
      <c r="D189" s="97">
        <v>4507</v>
      </c>
      <c r="E189" s="103">
        <v>9.900024384296515</v>
      </c>
      <c r="F189" s="97">
        <v>5627</v>
      </c>
      <c r="G189" s="103">
        <v>32.4</v>
      </c>
      <c r="H189" s="97">
        <v>5523</v>
      </c>
      <c r="I189" s="103">
        <v>1.9568026582979456</v>
      </c>
      <c r="J189" s="97">
        <v>39457</v>
      </c>
      <c r="K189" s="103">
        <v>14.643925966818713</v>
      </c>
      <c r="L189" s="97">
        <v>17333</v>
      </c>
      <c r="M189" s="103">
        <v>12.493509865005194</v>
      </c>
      <c r="N189" s="97">
        <v>16160</v>
      </c>
      <c r="O189" s="103">
        <v>9.189189189189179</v>
      </c>
      <c r="P189" s="97">
        <v>5517</v>
      </c>
      <c r="Q189" s="103">
        <v>41.643132220795906</v>
      </c>
    </row>
    <row r="190" spans="1:17" ht="13.5" customHeight="1" hidden="1">
      <c r="A190" s="105" t="s">
        <v>168</v>
      </c>
      <c r="B190" s="97">
        <v>17157</v>
      </c>
      <c r="C190" s="103">
        <v>5.940104970669964</v>
      </c>
      <c r="D190" s="97">
        <v>4486</v>
      </c>
      <c r="E190" s="103">
        <v>-2.1165175649138064</v>
      </c>
      <c r="F190" s="97">
        <v>5533</v>
      </c>
      <c r="G190" s="103">
        <v>12.322371092164033</v>
      </c>
      <c r="H190" s="97">
        <v>7063</v>
      </c>
      <c r="I190" s="103">
        <v>7.031368389149861</v>
      </c>
      <c r="J190" s="97">
        <v>40868</v>
      </c>
      <c r="K190" s="103">
        <v>7.045942689507044</v>
      </c>
      <c r="L190" s="97">
        <v>16226</v>
      </c>
      <c r="M190" s="103">
        <v>-3.502824858757066</v>
      </c>
      <c r="N190" s="97">
        <v>18491</v>
      </c>
      <c r="O190" s="103">
        <v>14.424504950495049</v>
      </c>
      <c r="P190" s="97">
        <v>5855</v>
      </c>
      <c r="Q190" s="103">
        <v>17.973000201491047</v>
      </c>
    </row>
    <row r="191" spans="1:17" ht="13.5" customHeight="1" hidden="1">
      <c r="A191" s="105" t="s">
        <v>169</v>
      </c>
      <c r="B191" s="97">
        <v>17316</v>
      </c>
      <c r="C191" s="103">
        <v>9.325083654271097</v>
      </c>
      <c r="D191" s="97">
        <v>4009</v>
      </c>
      <c r="E191" s="103">
        <v>-7.0915411355735785</v>
      </c>
      <c r="F191" s="97">
        <v>5156</v>
      </c>
      <c r="G191" s="103">
        <v>7.349573183427012</v>
      </c>
      <c r="H191" s="97">
        <v>8105</v>
      </c>
      <c r="I191" s="103">
        <v>23.25121654501217</v>
      </c>
      <c r="J191" s="97">
        <v>39820</v>
      </c>
      <c r="K191" s="103">
        <v>2.8674761043657924</v>
      </c>
      <c r="L191" s="97">
        <v>14760</v>
      </c>
      <c r="M191" s="103">
        <v>-3.0923773882213936</v>
      </c>
      <c r="N191" s="97">
        <v>19710</v>
      </c>
      <c r="O191" s="103">
        <v>4.985618408437205</v>
      </c>
      <c r="P191" s="97">
        <v>5048</v>
      </c>
      <c r="Q191" s="103">
        <v>22.7626459143969</v>
      </c>
    </row>
    <row r="192" spans="1:17" ht="13.5" customHeight="1" hidden="1">
      <c r="A192" s="105" t="s">
        <v>170</v>
      </c>
      <c r="B192" s="97">
        <v>14543</v>
      </c>
      <c r="C192" s="103">
        <v>3.9825539825539806</v>
      </c>
      <c r="D192" s="97">
        <v>3823</v>
      </c>
      <c r="E192" s="103">
        <v>-2.8215556685307632</v>
      </c>
      <c r="F192" s="97">
        <v>4673</v>
      </c>
      <c r="G192" s="103">
        <v>4.331323956240226</v>
      </c>
      <c r="H192" s="97">
        <v>6003</v>
      </c>
      <c r="I192" s="103">
        <v>11.022748289254665</v>
      </c>
      <c r="J192" s="97">
        <v>39543</v>
      </c>
      <c r="K192" s="103">
        <v>6.907645722937161</v>
      </c>
      <c r="L192" s="97">
        <v>13536</v>
      </c>
      <c r="M192" s="103">
        <v>-1.4488532945030954</v>
      </c>
      <c r="N192" s="97">
        <v>20255</v>
      </c>
      <c r="O192" s="103">
        <v>10.303327343026751</v>
      </c>
      <c r="P192" s="97">
        <v>5298</v>
      </c>
      <c r="Q192" s="103">
        <v>14.131839724256778</v>
      </c>
    </row>
    <row r="193" spans="1:17" ht="13.5" customHeight="1" hidden="1">
      <c r="A193" s="105" t="s">
        <v>171</v>
      </c>
      <c r="B193" s="97">
        <v>15442</v>
      </c>
      <c r="C193" s="103">
        <v>3.846671149966369</v>
      </c>
      <c r="D193" s="97">
        <v>3728</v>
      </c>
      <c r="E193" s="103">
        <v>-6.683354192740936</v>
      </c>
      <c r="F193" s="97">
        <v>4647</v>
      </c>
      <c r="G193" s="103">
        <v>2.7188328912466773</v>
      </c>
      <c r="H193" s="97">
        <v>6568</v>
      </c>
      <c r="I193" s="103">
        <v>4.452926208651405</v>
      </c>
      <c r="J193" s="97">
        <v>40125</v>
      </c>
      <c r="K193" s="103">
        <v>4.283078202562578</v>
      </c>
      <c r="L193" s="97">
        <v>12990</v>
      </c>
      <c r="M193" s="103">
        <v>-1.8363182951711536</v>
      </c>
      <c r="N193" s="97">
        <v>20315</v>
      </c>
      <c r="O193" s="103">
        <v>0.45492755773128124</v>
      </c>
      <c r="P193" s="97">
        <v>6518</v>
      </c>
      <c r="Q193" s="103">
        <v>41.204506065857885</v>
      </c>
    </row>
    <row r="194" spans="1:17" ht="13.5" customHeight="1" hidden="1">
      <c r="A194" s="105" t="s">
        <v>25</v>
      </c>
      <c r="B194" s="97">
        <v>15867</v>
      </c>
      <c r="C194" s="103">
        <v>15.011597564511447</v>
      </c>
      <c r="D194" s="97">
        <v>3498</v>
      </c>
      <c r="E194" s="103">
        <v>1.450116009280734</v>
      </c>
      <c r="F194" s="97">
        <v>5123</v>
      </c>
      <c r="G194" s="103">
        <v>30.55555555555557</v>
      </c>
      <c r="H194" s="97">
        <v>7156</v>
      </c>
      <c r="I194" s="103">
        <v>12.303829252981785</v>
      </c>
      <c r="J194" s="97">
        <v>31976</v>
      </c>
      <c r="K194" s="103">
        <v>13.830052329927739</v>
      </c>
      <c r="L194" s="97">
        <v>10203</v>
      </c>
      <c r="M194" s="103">
        <v>4.112244897959187</v>
      </c>
      <c r="N194" s="97">
        <v>15949</v>
      </c>
      <c r="O194" s="103">
        <v>10.780023616031116</v>
      </c>
      <c r="P194" s="97">
        <v>5448</v>
      </c>
      <c r="Q194" s="103">
        <v>50.41413583655438</v>
      </c>
    </row>
    <row r="195" spans="1:17" ht="13.5" customHeight="1" hidden="1">
      <c r="A195" s="105" t="s">
        <v>172</v>
      </c>
      <c r="B195" s="97">
        <v>12663</v>
      </c>
      <c r="C195" s="103">
        <v>-5.640834575260797</v>
      </c>
      <c r="D195" s="97">
        <v>3440</v>
      </c>
      <c r="E195" s="103">
        <v>-7.427341227125936</v>
      </c>
      <c r="F195" s="97">
        <v>4531</v>
      </c>
      <c r="G195" s="103">
        <v>14.796047631112245</v>
      </c>
      <c r="H195" s="97">
        <v>4547</v>
      </c>
      <c r="I195" s="103">
        <v>-19.72104519774011</v>
      </c>
      <c r="J195" s="97">
        <v>31556</v>
      </c>
      <c r="K195" s="103">
        <v>12.756378189094548</v>
      </c>
      <c r="L195" s="97">
        <v>11462</v>
      </c>
      <c r="M195" s="103">
        <v>4.029769468143044</v>
      </c>
      <c r="N195" s="97">
        <v>13782</v>
      </c>
      <c r="O195" s="103">
        <v>13.292231812577057</v>
      </c>
      <c r="P195" s="97">
        <v>6220</v>
      </c>
      <c r="Q195" s="103">
        <v>37.88516958545779</v>
      </c>
    </row>
    <row r="196" spans="1:17" ht="13.5" customHeight="1" hidden="1">
      <c r="A196" s="105" t="s">
        <v>173</v>
      </c>
      <c r="B196" s="119">
        <v>12602</v>
      </c>
      <c r="C196" s="120">
        <v>-11.8494683827644</v>
      </c>
      <c r="D196" s="119">
        <v>3708</v>
      </c>
      <c r="E196" s="120">
        <v>-8.557336621454994</v>
      </c>
      <c r="F196" s="119">
        <v>4105</v>
      </c>
      <c r="G196" s="120">
        <v>-15.360824742268036</v>
      </c>
      <c r="H196" s="119">
        <v>4648</v>
      </c>
      <c r="I196" s="120">
        <v>-12.119493287956146</v>
      </c>
      <c r="J196" s="119">
        <v>32847</v>
      </c>
      <c r="K196" s="120">
        <v>-4.472880616547911</v>
      </c>
      <c r="L196" s="119">
        <v>13749</v>
      </c>
      <c r="M196" s="120">
        <v>-5.880339539978095</v>
      </c>
      <c r="N196" s="119">
        <v>13460</v>
      </c>
      <c r="O196" s="120">
        <v>-5.064183946960071</v>
      </c>
      <c r="P196" s="119">
        <v>5026</v>
      </c>
      <c r="Q196" s="120">
        <v>-2.9917004439297443</v>
      </c>
    </row>
    <row r="197" spans="1:17" ht="13.5" customHeight="1" hidden="1">
      <c r="A197" s="105" t="s">
        <v>61</v>
      </c>
      <c r="B197" s="119">
        <v>15582</v>
      </c>
      <c r="C197" s="120">
        <v>8.411605092882482</v>
      </c>
      <c r="D197" s="119">
        <v>4023</v>
      </c>
      <c r="E197" s="120">
        <v>-2.1881838074398274</v>
      </c>
      <c r="F197" s="119">
        <v>4898</v>
      </c>
      <c r="G197" s="120">
        <v>12.33944954128441</v>
      </c>
      <c r="H197" s="119">
        <v>6590</v>
      </c>
      <c r="I197" s="120">
        <v>12.881123672490574</v>
      </c>
      <c r="J197" s="119">
        <v>37819</v>
      </c>
      <c r="K197" s="120">
        <v>-0.09509972262581812</v>
      </c>
      <c r="L197" s="119">
        <v>16021</v>
      </c>
      <c r="M197" s="120">
        <v>-4.874717966987291</v>
      </c>
      <c r="N197" s="119">
        <v>16585</v>
      </c>
      <c r="O197" s="120">
        <v>6.931012250161189</v>
      </c>
      <c r="P197" s="119">
        <v>4957</v>
      </c>
      <c r="Q197" s="120">
        <v>-5.292319449751631</v>
      </c>
    </row>
    <row r="198" spans="1:17" ht="13.5" customHeight="1" hidden="1">
      <c r="A198" s="105" t="s">
        <v>174</v>
      </c>
      <c r="B198" s="119">
        <v>14843</v>
      </c>
      <c r="C198" s="120">
        <v>-5.458598726114644</v>
      </c>
      <c r="D198" s="119">
        <v>3995</v>
      </c>
      <c r="E198" s="120">
        <v>-3.7813102119460495</v>
      </c>
      <c r="F198" s="119">
        <v>5020</v>
      </c>
      <c r="G198" s="120">
        <v>4.955049132343731</v>
      </c>
      <c r="H198" s="119">
        <v>5677</v>
      </c>
      <c r="I198" s="120">
        <v>-14.63157894736841</v>
      </c>
      <c r="J198" s="119">
        <v>39129</v>
      </c>
      <c r="K198" s="120">
        <v>1.6998050682261123</v>
      </c>
      <c r="L198" s="119">
        <v>16394</v>
      </c>
      <c r="M198" s="120">
        <v>-3.1373707533234807</v>
      </c>
      <c r="N198" s="119">
        <v>17713</v>
      </c>
      <c r="O198" s="120">
        <v>6.730537478910577</v>
      </c>
      <c r="P198" s="119">
        <v>4803</v>
      </c>
      <c r="Q198" s="120">
        <v>8.665158371040718</v>
      </c>
    </row>
    <row r="199" spans="1:17" ht="13.5" customHeight="1" hidden="1">
      <c r="A199" s="105" t="s">
        <v>175</v>
      </c>
      <c r="B199" s="119">
        <v>17740</v>
      </c>
      <c r="C199" s="120">
        <v>12.53488962192337</v>
      </c>
      <c r="D199" s="119">
        <v>4355</v>
      </c>
      <c r="E199" s="120">
        <v>-8.296483470204251</v>
      </c>
      <c r="F199" s="119">
        <v>7127</v>
      </c>
      <c r="G199" s="120">
        <v>33.09056956115779</v>
      </c>
      <c r="H199" s="119">
        <v>6164</v>
      </c>
      <c r="I199" s="120">
        <v>9.290780141843967</v>
      </c>
      <c r="J199" s="119">
        <v>41423</v>
      </c>
      <c r="K199" s="120">
        <v>0.3439839151183435</v>
      </c>
      <c r="L199" s="119">
        <v>16886</v>
      </c>
      <c r="M199" s="120">
        <v>-3.9858986751577845</v>
      </c>
      <c r="N199" s="119">
        <v>18366</v>
      </c>
      <c r="O199" s="120">
        <v>3.803764200531276</v>
      </c>
      <c r="P199" s="119">
        <v>5920</v>
      </c>
      <c r="Q199" s="120">
        <v>2.510822510822507</v>
      </c>
    </row>
    <row r="200" spans="1:17" ht="13.5" customHeight="1" hidden="1">
      <c r="A200" s="105" t="s">
        <v>176</v>
      </c>
      <c r="B200" s="119">
        <v>17479</v>
      </c>
      <c r="C200" s="120">
        <v>2.9690721649484573</v>
      </c>
      <c r="D200" s="119">
        <v>4017</v>
      </c>
      <c r="E200" s="120">
        <v>-15.324620573355816</v>
      </c>
      <c r="F200" s="119">
        <v>5722</v>
      </c>
      <c r="G200" s="120">
        <v>12.659972435518796</v>
      </c>
      <c r="H200" s="119">
        <v>6877</v>
      </c>
      <c r="I200" s="120">
        <v>-2.784845914616909</v>
      </c>
      <c r="J200" s="119">
        <v>42173</v>
      </c>
      <c r="K200" s="120">
        <v>4.424800673500727</v>
      </c>
      <c r="L200" s="119">
        <v>16901</v>
      </c>
      <c r="M200" s="120">
        <v>-4.71331115746743</v>
      </c>
      <c r="N200" s="119">
        <v>18662</v>
      </c>
      <c r="O200" s="120">
        <v>9.416041275797383</v>
      </c>
      <c r="P200" s="119">
        <v>6272</v>
      </c>
      <c r="Q200" s="120">
        <v>19.580552907530972</v>
      </c>
    </row>
    <row r="201" spans="1:17" ht="13.5" customHeight="1" hidden="1">
      <c r="A201" s="105" t="s">
        <v>63</v>
      </c>
      <c r="B201" s="119">
        <v>17838</v>
      </c>
      <c r="C201" s="120">
        <v>13.740993432379</v>
      </c>
      <c r="D201" s="119">
        <v>4107</v>
      </c>
      <c r="E201" s="120">
        <v>-8.875083203905035</v>
      </c>
      <c r="F201" s="119">
        <v>5965</v>
      </c>
      <c r="G201" s="120">
        <v>6.00675315443398</v>
      </c>
      <c r="H201" s="119">
        <v>7662</v>
      </c>
      <c r="I201" s="120">
        <v>38.72895165670832</v>
      </c>
      <c r="J201" s="119">
        <v>39999</v>
      </c>
      <c r="K201" s="120">
        <v>1.373647261575897</v>
      </c>
      <c r="L201" s="119">
        <v>15694</v>
      </c>
      <c r="M201" s="120">
        <v>-9.455951075982227</v>
      </c>
      <c r="N201" s="119">
        <v>18791</v>
      </c>
      <c r="O201" s="120">
        <v>16.280940594059402</v>
      </c>
      <c r="P201" s="119">
        <v>5253</v>
      </c>
      <c r="Q201" s="120">
        <v>-4.785209352909192</v>
      </c>
    </row>
    <row r="202" spans="1:17" ht="13.5" customHeight="1" hidden="1">
      <c r="A202" s="105" t="s">
        <v>65</v>
      </c>
      <c r="B202" s="119">
        <v>18124</v>
      </c>
      <c r="C202" s="120">
        <v>5.636183481960714</v>
      </c>
      <c r="D202" s="119">
        <v>3891</v>
      </c>
      <c r="E202" s="120">
        <v>-13.26348640213999</v>
      </c>
      <c r="F202" s="119">
        <v>6258</v>
      </c>
      <c r="G202" s="120">
        <v>13.103198987890835</v>
      </c>
      <c r="H202" s="119">
        <v>7912</v>
      </c>
      <c r="I202" s="120">
        <v>12.020387937137201</v>
      </c>
      <c r="J202" s="119">
        <v>40226</v>
      </c>
      <c r="K202" s="120">
        <v>-1.5709112263873948</v>
      </c>
      <c r="L202" s="119">
        <v>15438</v>
      </c>
      <c r="M202" s="120">
        <v>-4.856403303340315</v>
      </c>
      <c r="N202" s="119">
        <v>17722</v>
      </c>
      <c r="O202" s="120">
        <v>-4.15877994700125</v>
      </c>
      <c r="P202" s="119">
        <v>6539</v>
      </c>
      <c r="Q202" s="120">
        <v>11.682322801024768</v>
      </c>
    </row>
    <row r="203" spans="1:17" ht="13.5" customHeight="1" hidden="1">
      <c r="A203" s="105" t="s">
        <v>67</v>
      </c>
      <c r="B203" s="126">
        <v>18158</v>
      </c>
      <c r="C203" s="120">
        <v>4.862554862554873</v>
      </c>
      <c r="D203" s="119">
        <v>4064</v>
      </c>
      <c r="E203" s="120">
        <v>1.3719131953105546</v>
      </c>
      <c r="F203" s="119">
        <v>6777</v>
      </c>
      <c r="G203" s="120">
        <v>31.439100077579525</v>
      </c>
      <c r="H203" s="119">
        <v>7132</v>
      </c>
      <c r="I203" s="120">
        <v>-12.004935225169646</v>
      </c>
      <c r="J203" s="119">
        <v>45314</v>
      </c>
      <c r="K203" s="120">
        <v>13.797086891009542</v>
      </c>
      <c r="L203" s="119">
        <v>14636</v>
      </c>
      <c r="M203" s="120">
        <v>-0.8401084010840094</v>
      </c>
      <c r="N203" s="119">
        <v>22311</v>
      </c>
      <c r="O203" s="120">
        <v>13.196347031963455</v>
      </c>
      <c r="P203" s="119">
        <v>7955</v>
      </c>
      <c r="Q203" s="120">
        <v>57.58716323296355</v>
      </c>
    </row>
    <row r="204" spans="1:17" ht="13.5" customHeight="1" hidden="1">
      <c r="A204" s="105" t="s">
        <v>69</v>
      </c>
      <c r="B204" s="126">
        <v>18435</v>
      </c>
      <c r="C204" s="120">
        <v>26.762016090215226</v>
      </c>
      <c r="D204" s="119">
        <v>3926</v>
      </c>
      <c r="E204" s="120">
        <v>2.6942191995814824</v>
      </c>
      <c r="F204" s="119">
        <v>6408</v>
      </c>
      <c r="G204" s="120">
        <v>37.12818317997005</v>
      </c>
      <c r="H204" s="119">
        <v>8008</v>
      </c>
      <c r="I204" s="120">
        <v>33.399966683325005</v>
      </c>
      <c r="J204" s="119">
        <v>44534</v>
      </c>
      <c r="K204" s="120">
        <v>12.621702956275442</v>
      </c>
      <c r="L204" s="119">
        <v>14476</v>
      </c>
      <c r="M204" s="120">
        <v>6.944444444444443</v>
      </c>
      <c r="N204" s="119">
        <v>22846</v>
      </c>
      <c r="O204" s="120">
        <v>12.791903233769446</v>
      </c>
      <c r="P204" s="119">
        <v>6889</v>
      </c>
      <c r="Q204" s="120">
        <v>30.030200075500204</v>
      </c>
    </row>
    <row r="205" spans="1:17" ht="13.5" customHeight="1" hidden="1">
      <c r="A205" s="105" t="s">
        <v>177</v>
      </c>
      <c r="B205" s="119">
        <v>13046</v>
      </c>
      <c r="C205" s="120">
        <v>-15.516124854293494</v>
      </c>
      <c r="D205" s="119">
        <v>3467</v>
      </c>
      <c r="E205" s="120">
        <v>-7.001072961373396</v>
      </c>
      <c r="F205" s="119">
        <v>4471</v>
      </c>
      <c r="G205" s="120">
        <v>-3.787389713793843</v>
      </c>
      <c r="H205" s="119">
        <v>5001</v>
      </c>
      <c r="I205" s="120">
        <v>-23.858099878197322</v>
      </c>
      <c r="J205" s="119">
        <v>38633</v>
      </c>
      <c r="K205" s="120">
        <v>-3.7183800623053003</v>
      </c>
      <c r="L205" s="119">
        <v>12863</v>
      </c>
      <c r="M205" s="120">
        <v>-0.9776751347190071</v>
      </c>
      <c r="N205" s="119">
        <v>19813</v>
      </c>
      <c r="O205" s="120">
        <v>-2.471080482402172</v>
      </c>
      <c r="P205" s="119">
        <v>5759</v>
      </c>
      <c r="Q205" s="120">
        <v>-11.644676281067817</v>
      </c>
    </row>
    <row r="206" spans="1:17" ht="13.5" customHeight="1" hidden="1">
      <c r="A206" s="105" t="s">
        <v>178</v>
      </c>
      <c r="B206" s="119">
        <v>16744</v>
      </c>
      <c r="C206" s="120">
        <v>5.527194806831787</v>
      </c>
      <c r="D206" s="119">
        <v>3256</v>
      </c>
      <c r="E206" s="120">
        <v>-6.918238993710688</v>
      </c>
      <c r="F206" s="119">
        <v>6441</v>
      </c>
      <c r="G206" s="120">
        <v>25.72711301971502</v>
      </c>
      <c r="H206" s="119">
        <v>7021</v>
      </c>
      <c r="I206" s="120">
        <v>-1.8865287870318639</v>
      </c>
      <c r="J206" s="119">
        <v>31283</v>
      </c>
      <c r="K206" s="120">
        <v>-2.167250437828372</v>
      </c>
      <c r="L206" s="119">
        <v>10412</v>
      </c>
      <c r="M206" s="120">
        <v>2.0484171322160165</v>
      </c>
      <c r="N206" s="119">
        <v>15780</v>
      </c>
      <c r="O206" s="120">
        <v>-1.0596275628566048</v>
      </c>
      <c r="P206" s="119">
        <v>4812</v>
      </c>
      <c r="Q206" s="120">
        <v>-11.674008810572687</v>
      </c>
    </row>
    <row r="207" spans="1:17" ht="13.5" customHeight="1" hidden="1">
      <c r="A207" s="105" t="s">
        <v>72</v>
      </c>
      <c r="B207" s="119">
        <v>16047</v>
      </c>
      <c r="C207" s="120">
        <v>26.723525230987917</v>
      </c>
      <c r="D207" s="119">
        <v>3685</v>
      </c>
      <c r="E207" s="120">
        <v>7.122093023255815</v>
      </c>
      <c r="F207" s="119">
        <v>6224</v>
      </c>
      <c r="G207" s="120">
        <v>37.36482012800707</v>
      </c>
      <c r="H207" s="119">
        <v>6105</v>
      </c>
      <c r="I207" s="120">
        <v>34.26435012095888</v>
      </c>
      <c r="J207" s="119">
        <v>33841</v>
      </c>
      <c r="K207" s="120">
        <v>7.2410951958423055</v>
      </c>
      <c r="L207" s="119">
        <v>11278</v>
      </c>
      <c r="M207" s="120">
        <v>-1.6053044843831685</v>
      </c>
      <c r="N207" s="119">
        <v>14813</v>
      </c>
      <c r="O207" s="120">
        <v>7.480772021477293</v>
      </c>
      <c r="P207" s="119">
        <v>7455</v>
      </c>
      <c r="Q207" s="120">
        <v>19.85530546623795</v>
      </c>
    </row>
    <row r="208" spans="1:17" ht="13.5" customHeight="1" hidden="1">
      <c r="A208" s="105" t="s">
        <v>75</v>
      </c>
      <c r="B208" s="119">
        <v>15819</v>
      </c>
      <c r="C208" s="120">
        <v>25.527694016822736</v>
      </c>
      <c r="D208" s="119">
        <v>3774</v>
      </c>
      <c r="E208" s="120">
        <v>1.7799352750809163</v>
      </c>
      <c r="F208" s="119">
        <v>6514</v>
      </c>
      <c r="G208" s="120">
        <v>58.68453105968331</v>
      </c>
      <c r="H208" s="119">
        <v>5494</v>
      </c>
      <c r="I208" s="120">
        <v>18.20137693631669</v>
      </c>
      <c r="J208" s="119">
        <v>34290</v>
      </c>
      <c r="K208" s="120">
        <v>4.39309525984109</v>
      </c>
      <c r="L208" s="119">
        <v>13543</v>
      </c>
      <c r="M208" s="120">
        <v>-1.498290784784345</v>
      </c>
      <c r="N208" s="119">
        <v>15451</v>
      </c>
      <c r="O208" s="120">
        <v>14.79197622585437</v>
      </c>
      <c r="P208" s="119">
        <v>4921</v>
      </c>
      <c r="Q208" s="120">
        <v>-2.089136490250695</v>
      </c>
    </row>
    <row r="209" spans="1:17" ht="13.5" customHeight="1" hidden="1">
      <c r="A209" s="105" t="s">
        <v>79</v>
      </c>
      <c r="B209" s="119">
        <v>16816</v>
      </c>
      <c r="C209" s="120">
        <v>7.9193941727634325</v>
      </c>
      <c r="D209" s="119">
        <v>3871</v>
      </c>
      <c r="E209" s="120">
        <v>-3.7782749192145246</v>
      </c>
      <c r="F209" s="119">
        <v>6527</v>
      </c>
      <c r="G209" s="120">
        <v>33.25847284605962</v>
      </c>
      <c r="H209" s="119">
        <v>6391</v>
      </c>
      <c r="I209" s="120">
        <v>-3.0197268588770925</v>
      </c>
      <c r="J209" s="119">
        <v>40843</v>
      </c>
      <c r="K209" s="120">
        <v>7.995980856183408</v>
      </c>
      <c r="L209" s="119">
        <v>16601</v>
      </c>
      <c r="M209" s="120">
        <v>3.620248423943579</v>
      </c>
      <c r="N209" s="119">
        <v>17706</v>
      </c>
      <c r="O209" s="120">
        <v>6.759119686463677</v>
      </c>
      <c r="P209" s="119">
        <v>6119</v>
      </c>
      <c r="Q209" s="120">
        <v>23.44159774056888</v>
      </c>
    </row>
    <row r="210" spans="1:17" ht="13.5" customHeight="1" hidden="1">
      <c r="A210" s="105" t="s">
        <v>179</v>
      </c>
      <c r="B210" s="119">
        <v>16214</v>
      </c>
      <c r="C210" s="120">
        <v>9.23667722158595</v>
      </c>
      <c r="D210" s="119">
        <v>4022</v>
      </c>
      <c r="E210" s="120">
        <v>0.675844806007504</v>
      </c>
      <c r="F210" s="119">
        <v>5845</v>
      </c>
      <c r="G210" s="120">
        <v>16.434262948207177</v>
      </c>
      <c r="H210" s="119">
        <v>6269</v>
      </c>
      <c r="I210" s="120">
        <v>10.428042980447415</v>
      </c>
      <c r="J210" s="119">
        <v>42300</v>
      </c>
      <c r="K210" s="120">
        <v>8.103963812006441</v>
      </c>
      <c r="L210" s="119">
        <v>17280</v>
      </c>
      <c r="M210" s="120">
        <v>5.404416249847515</v>
      </c>
      <c r="N210" s="119">
        <v>18960</v>
      </c>
      <c r="O210" s="120">
        <v>7.040027098741035</v>
      </c>
      <c r="P210" s="119">
        <v>5831</v>
      </c>
      <c r="Q210" s="120">
        <v>21.40328961066001</v>
      </c>
    </row>
    <row r="211" spans="1:17" ht="13.5" customHeight="1" hidden="1">
      <c r="A211" s="105" t="s">
        <v>180</v>
      </c>
      <c r="B211" s="119">
        <v>18776</v>
      </c>
      <c r="C211" s="120">
        <v>5.839909808342725</v>
      </c>
      <c r="D211" s="119">
        <v>4234</v>
      </c>
      <c r="E211" s="120">
        <v>-2.7784156142365077</v>
      </c>
      <c r="F211" s="119">
        <v>6932</v>
      </c>
      <c r="G211" s="120">
        <v>-2.7360740844675178</v>
      </c>
      <c r="H211" s="119">
        <v>7430</v>
      </c>
      <c r="I211" s="120">
        <v>20.53861129136925</v>
      </c>
      <c r="J211" s="119">
        <v>46657</v>
      </c>
      <c r="K211" s="120">
        <v>12.635492359317297</v>
      </c>
      <c r="L211" s="119">
        <v>17464</v>
      </c>
      <c r="M211" s="120">
        <v>3.422953926329498</v>
      </c>
      <c r="N211" s="119">
        <v>20398</v>
      </c>
      <c r="O211" s="120">
        <v>11.06392246542525</v>
      </c>
      <c r="P211" s="119">
        <v>8266</v>
      </c>
      <c r="Q211" s="120">
        <v>39.628378378378386</v>
      </c>
    </row>
    <row r="212" spans="1:17" ht="13.5" customHeight="1" hidden="1">
      <c r="A212" s="105" t="s">
        <v>181</v>
      </c>
      <c r="B212" s="119">
        <v>16332</v>
      </c>
      <c r="C212" s="120">
        <v>-6.562160306653695</v>
      </c>
      <c r="D212" s="119">
        <v>4195</v>
      </c>
      <c r="E212" s="120">
        <v>4.43116753796366</v>
      </c>
      <c r="F212" s="119">
        <v>6149</v>
      </c>
      <c r="G212" s="120">
        <v>7.46242572527089</v>
      </c>
      <c r="H212" s="119">
        <v>5892</v>
      </c>
      <c r="I212" s="120">
        <v>-14.32310600552566</v>
      </c>
      <c r="J212" s="119">
        <v>42087</v>
      </c>
      <c r="K212" s="120">
        <v>-0.20392194057809832</v>
      </c>
      <c r="L212" s="119">
        <v>16730</v>
      </c>
      <c r="M212" s="120">
        <v>-1.0117744512159135</v>
      </c>
      <c r="N212" s="119">
        <v>18765</v>
      </c>
      <c r="O212" s="120">
        <v>0.5519236952095099</v>
      </c>
      <c r="P212" s="119">
        <v>6220</v>
      </c>
      <c r="Q212" s="120">
        <v>-0.8290816326530575</v>
      </c>
    </row>
    <row r="213" spans="1:17" ht="13.5" customHeight="1" hidden="1">
      <c r="A213" s="105" t="s">
        <v>182</v>
      </c>
      <c r="B213" s="119">
        <v>17807</v>
      </c>
      <c r="C213" s="120">
        <v>-0.17378629891243236</v>
      </c>
      <c r="D213" s="119">
        <v>4274</v>
      </c>
      <c r="E213" s="120">
        <v>4.066228390552709</v>
      </c>
      <c r="F213" s="119">
        <v>6064</v>
      </c>
      <c r="G213" s="120">
        <v>1.6596814752724214</v>
      </c>
      <c r="H213" s="119">
        <v>7448</v>
      </c>
      <c r="I213" s="120">
        <v>-2.793004437483688</v>
      </c>
      <c r="J213" s="119">
        <v>39404</v>
      </c>
      <c r="K213" s="120">
        <v>-1.4875371884297124</v>
      </c>
      <c r="L213" s="119">
        <v>16438</v>
      </c>
      <c r="M213" s="120">
        <v>4.74066522237797</v>
      </c>
      <c r="N213" s="119">
        <v>17718</v>
      </c>
      <c r="O213" s="120">
        <v>-5.71018040551327</v>
      </c>
      <c r="P213" s="119">
        <v>5104</v>
      </c>
      <c r="Q213" s="120">
        <v>-2.8364743955834797</v>
      </c>
    </row>
    <row r="214" spans="1:17" ht="13.5" customHeight="1" hidden="1">
      <c r="A214" s="105" t="s">
        <v>183</v>
      </c>
      <c r="B214" s="119">
        <v>16813</v>
      </c>
      <c r="C214" s="120">
        <v>-7.233502538071065</v>
      </c>
      <c r="D214" s="119">
        <v>3958</v>
      </c>
      <c r="E214" s="120">
        <v>1.7219223849910037</v>
      </c>
      <c r="F214" s="119">
        <v>5916</v>
      </c>
      <c r="G214" s="120">
        <v>-5.465004793863855</v>
      </c>
      <c r="H214" s="119">
        <v>6854</v>
      </c>
      <c r="I214" s="120">
        <v>-13.372093023255815</v>
      </c>
      <c r="J214" s="119">
        <v>42996</v>
      </c>
      <c r="K214" s="120">
        <v>6.886093571322036</v>
      </c>
      <c r="L214" s="119">
        <v>16459</v>
      </c>
      <c r="M214" s="120">
        <v>6.6135509781059625</v>
      </c>
      <c r="N214" s="119">
        <v>20346</v>
      </c>
      <c r="O214" s="120">
        <v>14.806455253357399</v>
      </c>
      <c r="P214" s="119">
        <v>5885</v>
      </c>
      <c r="Q214" s="120">
        <v>-10.001529285823523</v>
      </c>
    </row>
    <row r="215" spans="1:17" ht="13.5" customHeight="1" hidden="1">
      <c r="A215" s="105" t="s">
        <v>184</v>
      </c>
      <c r="B215" s="119">
        <v>21371</v>
      </c>
      <c r="C215" s="120">
        <v>17.694680030840402</v>
      </c>
      <c r="D215" s="119">
        <v>3779</v>
      </c>
      <c r="E215" s="120">
        <v>-7.012795275590548</v>
      </c>
      <c r="F215" s="119">
        <v>8790</v>
      </c>
      <c r="G215" s="120">
        <v>29.70340858787074</v>
      </c>
      <c r="H215" s="119">
        <v>8625</v>
      </c>
      <c r="I215" s="120">
        <v>20.93381940549635</v>
      </c>
      <c r="J215" s="119">
        <v>45959</v>
      </c>
      <c r="K215" s="120">
        <v>1.423401156375519</v>
      </c>
      <c r="L215" s="119">
        <v>15505</v>
      </c>
      <c r="M215" s="120">
        <v>5.937414594151406</v>
      </c>
      <c r="N215" s="119">
        <v>22608</v>
      </c>
      <c r="O215" s="120">
        <v>1.3311819281968553</v>
      </c>
      <c r="P215" s="119">
        <v>7589</v>
      </c>
      <c r="Q215" s="120">
        <v>-4.600879949717168</v>
      </c>
    </row>
    <row r="216" spans="1:17" ht="13.5" customHeight="1" hidden="1">
      <c r="A216" s="105" t="s">
        <v>185</v>
      </c>
      <c r="B216" s="119">
        <v>18877</v>
      </c>
      <c r="C216" s="120">
        <v>2.3976132356929867</v>
      </c>
      <c r="D216" s="119">
        <v>3666</v>
      </c>
      <c r="E216" s="120">
        <v>-6.622516556291387</v>
      </c>
      <c r="F216" s="119">
        <v>7814</v>
      </c>
      <c r="G216" s="120">
        <v>21.941323345817736</v>
      </c>
      <c r="H216" s="119">
        <v>7097</v>
      </c>
      <c r="I216" s="120">
        <v>-11.376123876123884</v>
      </c>
      <c r="J216" s="119">
        <v>42579</v>
      </c>
      <c r="K216" s="120">
        <v>-4.389904342749361</v>
      </c>
      <c r="L216" s="119">
        <v>14118</v>
      </c>
      <c r="M216" s="120">
        <v>-2.473058856037582</v>
      </c>
      <c r="N216" s="119">
        <v>20572</v>
      </c>
      <c r="O216" s="120">
        <v>-9.95360238116082</v>
      </c>
      <c r="P216" s="119">
        <v>7624</v>
      </c>
      <c r="Q216" s="120">
        <v>10.66918275511685</v>
      </c>
    </row>
    <row r="217" spans="1:17" ht="13.5" customHeight="1" hidden="1">
      <c r="A217" s="105" t="s">
        <v>186</v>
      </c>
      <c r="B217" s="119">
        <v>15723</v>
      </c>
      <c r="C217" s="120">
        <v>20.519699524758536</v>
      </c>
      <c r="D217" s="119">
        <v>3364</v>
      </c>
      <c r="E217" s="120">
        <v>-2.970868185751371</v>
      </c>
      <c r="F217" s="119">
        <v>5587</v>
      </c>
      <c r="G217" s="120">
        <v>24.960858868262136</v>
      </c>
      <c r="H217" s="119">
        <v>6745</v>
      </c>
      <c r="I217" s="120">
        <v>34.873025394921</v>
      </c>
      <c r="J217" s="119">
        <v>41988</v>
      </c>
      <c r="K217" s="120">
        <v>8.68428545543965</v>
      </c>
      <c r="L217" s="119">
        <v>12967</v>
      </c>
      <c r="M217" s="120">
        <v>0.8085205628546959</v>
      </c>
      <c r="N217" s="119">
        <v>20172</v>
      </c>
      <c r="O217" s="120">
        <v>1.811941654469294</v>
      </c>
      <c r="P217" s="119">
        <v>8542</v>
      </c>
      <c r="Q217" s="120">
        <v>48.324361868379924</v>
      </c>
    </row>
    <row r="218" spans="1:17" ht="13.5" customHeight="1" hidden="1">
      <c r="A218" s="105" t="s">
        <v>187</v>
      </c>
      <c r="B218" s="119">
        <v>17509</v>
      </c>
      <c r="C218" s="120">
        <v>4.568800764452945</v>
      </c>
      <c r="D218" s="119">
        <v>3272</v>
      </c>
      <c r="E218" s="120">
        <v>0.4914004914004835</v>
      </c>
      <c r="F218" s="119">
        <v>7304</v>
      </c>
      <c r="G218" s="120">
        <v>13.398540599285823</v>
      </c>
      <c r="H218" s="119">
        <v>6899</v>
      </c>
      <c r="I218" s="120">
        <v>-1.7376442102264633</v>
      </c>
      <c r="J218" s="119">
        <v>31222</v>
      </c>
      <c r="K218" s="120">
        <v>-0.19499408624493242</v>
      </c>
      <c r="L218" s="119">
        <v>10428</v>
      </c>
      <c r="M218" s="120">
        <v>0.15366884364193822</v>
      </c>
      <c r="N218" s="119">
        <v>14566</v>
      </c>
      <c r="O218" s="120">
        <v>-7.693282636248412</v>
      </c>
      <c r="P218" s="119">
        <v>5993</v>
      </c>
      <c r="Q218" s="120">
        <v>24.542809642560258</v>
      </c>
    </row>
    <row r="219" spans="1:17" ht="13.5" customHeight="1" hidden="1">
      <c r="A219" s="105" t="s">
        <v>188</v>
      </c>
      <c r="B219" s="119">
        <v>14140</v>
      </c>
      <c r="C219" s="120">
        <v>-11.883841216426745</v>
      </c>
      <c r="D219" s="119">
        <v>3084</v>
      </c>
      <c r="E219" s="120">
        <v>-16.309362279511532</v>
      </c>
      <c r="F219" s="119">
        <v>5178</v>
      </c>
      <c r="G219" s="120">
        <v>-16.80591259640103</v>
      </c>
      <c r="H219" s="119">
        <v>5847</v>
      </c>
      <c r="I219" s="120">
        <v>-4.226044226044223</v>
      </c>
      <c r="J219" s="119">
        <v>32266</v>
      </c>
      <c r="K219" s="120">
        <v>-4.654117786117425</v>
      </c>
      <c r="L219" s="119">
        <v>10723</v>
      </c>
      <c r="M219" s="120">
        <v>-4.921085298811846</v>
      </c>
      <c r="N219" s="119">
        <v>13770</v>
      </c>
      <c r="O219" s="120">
        <v>-7.041112536285695</v>
      </c>
      <c r="P219" s="119">
        <v>7451</v>
      </c>
      <c r="Q219" s="120">
        <v>-0.05365526492286676</v>
      </c>
    </row>
    <row r="220" spans="1:17" ht="13.5" customHeight="1" hidden="1">
      <c r="A220" s="105" t="s">
        <v>189</v>
      </c>
      <c r="B220" s="119">
        <v>17648</v>
      </c>
      <c r="C220" s="120">
        <v>11.562045641317397</v>
      </c>
      <c r="D220" s="119">
        <v>3110</v>
      </c>
      <c r="E220" s="120">
        <v>-17.594064652888193</v>
      </c>
      <c r="F220" s="119">
        <v>5756</v>
      </c>
      <c r="G220" s="120">
        <v>-11.636475284003694</v>
      </c>
      <c r="H220" s="119">
        <v>8742</v>
      </c>
      <c r="I220" s="120">
        <v>59.11903895158355</v>
      </c>
      <c r="J220" s="119">
        <v>35155</v>
      </c>
      <c r="K220" s="120">
        <v>2.5226013414989694</v>
      </c>
      <c r="L220" s="119">
        <v>13139</v>
      </c>
      <c r="M220" s="120">
        <v>-2.9830908956656543</v>
      </c>
      <c r="N220" s="119">
        <v>16419</v>
      </c>
      <c r="O220" s="120">
        <v>6.26496666882403</v>
      </c>
      <c r="P220" s="119">
        <v>5523</v>
      </c>
      <c r="Q220" s="120">
        <v>12.233285917496445</v>
      </c>
    </row>
    <row r="221" spans="1:17" ht="13.5" customHeight="1" hidden="1">
      <c r="A221" s="105" t="s">
        <v>82</v>
      </c>
      <c r="B221" s="119">
        <v>12428</v>
      </c>
      <c r="C221" s="120">
        <v>-26.094196003805905</v>
      </c>
      <c r="D221" s="119">
        <v>3277</v>
      </c>
      <c r="E221" s="120">
        <v>-15.34487212606561</v>
      </c>
      <c r="F221" s="119">
        <v>4016</v>
      </c>
      <c r="G221" s="120">
        <v>-38.47096675348553</v>
      </c>
      <c r="H221" s="119">
        <v>5093</v>
      </c>
      <c r="I221" s="120">
        <v>-20.309810671256457</v>
      </c>
      <c r="J221" s="119">
        <v>40377</v>
      </c>
      <c r="K221" s="120">
        <v>-1.1409543863085503</v>
      </c>
      <c r="L221" s="119">
        <v>15456</v>
      </c>
      <c r="M221" s="120">
        <v>-6.897174868983797</v>
      </c>
      <c r="N221" s="119">
        <v>17354</v>
      </c>
      <c r="O221" s="120">
        <v>-1.9880266576301864</v>
      </c>
      <c r="P221" s="119">
        <v>6914</v>
      </c>
      <c r="Q221" s="120">
        <v>12.992319006373592</v>
      </c>
    </row>
    <row r="222" spans="1:17" ht="13.5" customHeight="1" hidden="1">
      <c r="A222" s="105" t="s">
        <v>84</v>
      </c>
      <c r="B222" s="119">
        <v>17725</v>
      </c>
      <c r="C222" s="120">
        <v>9.319106944615768</v>
      </c>
      <c r="D222" s="119">
        <v>3744</v>
      </c>
      <c r="E222" s="120">
        <v>-6.911984087518647</v>
      </c>
      <c r="F222" s="119">
        <v>7321</v>
      </c>
      <c r="G222" s="120">
        <v>25.252352437981187</v>
      </c>
      <c r="H222" s="119">
        <v>6495</v>
      </c>
      <c r="I222" s="120">
        <v>3.6050406763439042</v>
      </c>
      <c r="J222" s="119">
        <v>35626</v>
      </c>
      <c r="K222" s="120">
        <v>-15.777777777777786</v>
      </c>
      <c r="L222" s="119">
        <v>14664</v>
      </c>
      <c r="M222" s="120">
        <v>-15.138888888888886</v>
      </c>
      <c r="N222" s="119">
        <v>15835</v>
      </c>
      <c r="O222" s="120">
        <v>-16.482067510548532</v>
      </c>
      <c r="P222" s="119">
        <v>4882</v>
      </c>
      <c r="Q222" s="120">
        <v>-16.275081461155892</v>
      </c>
    </row>
    <row r="223" spans="1:17" ht="13.5" customHeight="1" hidden="1">
      <c r="A223" s="105" t="s">
        <v>86</v>
      </c>
      <c r="B223" s="119">
        <v>21078</v>
      </c>
      <c r="C223" s="120">
        <v>12.260332339156378</v>
      </c>
      <c r="D223" s="119">
        <v>4116</v>
      </c>
      <c r="E223" s="120">
        <v>-2.7869626830420344</v>
      </c>
      <c r="F223" s="119">
        <v>8398</v>
      </c>
      <c r="G223" s="120">
        <v>21.148297749567234</v>
      </c>
      <c r="H223" s="119">
        <v>8274</v>
      </c>
      <c r="I223" s="120">
        <v>11.359353970390316</v>
      </c>
      <c r="J223" s="119">
        <v>47768</v>
      </c>
      <c r="K223" s="120">
        <v>2.3812075358467126</v>
      </c>
      <c r="L223" s="119">
        <v>16215</v>
      </c>
      <c r="M223" s="120">
        <v>-7.151855245075595</v>
      </c>
      <c r="N223" s="119">
        <v>23377</v>
      </c>
      <c r="O223" s="120">
        <v>14.604372977742912</v>
      </c>
      <c r="P223" s="119">
        <v>7609</v>
      </c>
      <c r="Q223" s="120">
        <v>-7.948221630776672</v>
      </c>
    </row>
    <row r="224" spans="1:17" ht="13.5" customHeight="1" hidden="1">
      <c r="A224" s="105" t="s">
        <v>88</v>
      </c>
      <c r="B224" s="119">
        <v>11685</v>
      </c>
      <c r="C224" s="120">
        <v>-28.453343130051437</v>
      </c>
      <c r="D224" s="119">
        <v>2508</v>
      </c>
      <c r="E224" s="120">
        <v>-40.21454112038141</v>
      </c>
      <c r="F224" s="119">
        <v>5076</v>
      </c>
      <c r="G224" s="120">
        <v>-17.449991868596513</v>
      </c>
      <c r="H224" s="119">
        <v>3984</v>
      </c>
      <c r="I224" s="120">
        <v>-32.38289205702648</v>
      </c>
      <c r="J224" s="119">
        <v>30889</v>
      </c>
      <c r="K224" s="120">
        <v>-26.606790695464156</v>
      </c>
      <c r="L224" s="119">
        <v>12331</v>
      </c>
      <c r="M224" s="120">
        <v>-26.294082486551105</v>
      </c>
      <c r="N224" s="119">
        <v>13498</v>
      </c>
      <c r="O224" s="120">
        <v>-28.068212096989072</v>
      </c>
      <c r="P224" s="119">
        <v>4583</v>
      </c>
      <c r="Q224" s="120">
        <v>-26.318327974276528</v>
      </c>
    </row>
    <row r="225" spans="1:17" ht="13.5" customHeight="1" hidden="1">
      <c r="A225" s="105" t="s">
        <v>90</v>
      </c>
      <c r="B225" s="119">
        <v>10729</v>
      </c>
      <c r="C225" s="120">
        <v>-39.74841354523502</v>
      </c>
      <c r="D225" s="119">
        <v>2723</v>
      </c>
      <c r="E225" s="120">
        <v>-36.28919045390735</v>
      </c>
      <c r="F225" s="119">
        <v>3822</v>
      </c>
      <c r="G225" s="120">
        <v>-36.97229551451188</v>
      </c>
      <c r="H225" s="119">
        <v>4081</v>
      </c>
      <c r="I225" s="120">
        <v>-45.20676691729323</v>
      </c>
      <c r="J225" s="119">
        <v>24712</v>
      </c>
      <c r="K225" s="120">
        <v>-37.285554766013604</v>
      </c>
      <c r="L225" s="119">
        <v>12401</v>
      </c>
      <c r="M225" s="120">
        <v>-24.558948777223506</v>
      </c>
      <c r="N225" s="119">
        <v>9071</v>
      </c>
      <c r="O225" s="120">
        <v>-48.80347669037137</v>
      </c>
      <c r="P225" s="119">
        <v>3047</v>
      </c>
      <c r="Q225" s="120">
        <v>-40.30172413793104</v>
      </c>
    </row>
    <row r="226" spans="1:17" ht="13.5" customHeight="1" hidden="1">
      <c r="A226" s="105" t="s">
        <v>94</v>
      </c>
      <c r="B226" s="119">
        <v>8739</v>
      </c>
      <c r="C226" s="120">
        <v>-48.02236364717778</v>
      </c>
      <c r="D226" s="119">
        <v>2989</v>
      </c>
      <c r="E226" s="120">
        <v>-24.482061647296618</v>
      </c>
      <c r="F226" s="119">
        <v>2455</v>
      </c>
      <c r="G226" s="120">
        <v>-58.50236646382691</v>
      </c>
      <c r="H226" s="119">
        <v>3253</v>
      </c>
      <c r="I226" s="120">
        <v>-52.53866355412898</v>
      </c>
      <c r="J226" s="119">
        <v>27766</v>
      </c>
      <c r="K226" s="120">
        <v>-35.421899711601085</v>
      </c>
      <c r="L226" s="119">
        <v>13485</v>
      </c>
      <c r="M226" s="120">
        <v>-18.06914150312899</v>
      </c>
      <c r="N226" s="119">
        <v>10578</v>
      </c>
      <c r="O226" s="120">
        <v>-48.00943674432321</v>
      </c>
      <c r="P226" s="119">
        <v>3543</v>
      </c>
      <c r="Q226" s="120">
        <v>-39.796091758708585</v>
      </c>
    </row>
    <row r="227" spans="1:17" ht="13.5" customHeight="1" hidden="1">
      <c r="A227" s="105" t="s">
        <v>96</v>
      </c>
      <c r="B227" s="119">
        <v>11036</v>
      </c>
      <c r="C227" s="120">
        <v>-48.35992700388376</v>
      </c>
      <c r="D227" s="119">
        <v>3441</v>
      </c>
      <c r="E227" s="120">
        <v>-8.944165123048435</v>
      </c>
      <c r="F227" s="119">
        <v>3377</v>
      </c>
      <c r="G227" s="120">
        <v>-61.581342434584755</v>
      </c>
      <c r="H227" s="119">
        <v>4212</v>
      </c>
      <c r="I227" s="120">
        <v>-51.165217391304346</v>
      </c>
      <c r="J227" s="119">
        <v>32748</v>
      </c>
      <c r="K227" s="120">
        <v>-28.745185926586743</v>
      </c>
      <c r="L227" s="119">
        <v>14144</v>
      </c>
      <c r="M227" s="120">
        <v>-8.777813608513384</v>
      </c>
      <c r="N227" s="119">
        <v>14957</v>
      </c>
      <c r="O227" s="120">
        <v>-33.84200283085633</v>
      </c>
      <c r="P227" s="119">
        <v>3437</v>
      </c>
      <c r="Q227" s="120">
        <v>-54.71076558176308</v>
      </c>
    </row>
    <row r="228" spans="1:17" ht="13.5" customHeight="1" hidden="1">
      <c r="A228" s="105" t="s">
        <v>98</v>
      </c>
      <c r="B228" s="119">
        <v>12098</v>
      </c>
      <c r="C228" s="120">
        <v>-35.91142660380358</v>
      </c>
      <c r="D228" s="119">
        <v>3169</v>
      </c>
      <c r="E228" s="120">
        <v>-13.557010365521009</v>
      </c>
      <c r="F228" s="119">
        <v>4448</v>
      </c>
      <c r="G228" s="120">
        <v>-43.07652930637318</v>
      </c>
      <c r="H228" s="119">
        <v>4458</v>
      </c>
      <c r="I228" s="120">
        <v>-37.18472594053826</v>
      </c>
      <c r="J228" s="119">
        <v>32894</v>
      </c>
      <c r="K228" s="120">
        <v>-22.74595457854811</v>
      </c>
      <c r="L228" s="119">
        <v>13081</v>
      </c>
      <c r="M228" s="120">
        <v>-7.345233035840764</v>
      </c>
      <c r="N228" s="119">
        <v>17139</v>
      </c>
      <c r="O228" s="120">
        <v>-16.687730896364002</v>
      </c>
      <c r="P228" s="119">
        <v>2485</v>
      </c>
      <c r="Q228" s="120">
        <v>-67.40556138509967</v>
      </c>
    </row>
    <row r="229" spans="1:17" ht="13.5" customHeight="1" hidden="1">
      <c r="A229" s="105" t="s">
        <v>100</v>
      </c>
      <c r="B229" s="119">
        <v>13867</v>
      </c>
      <c r="C229" s="120">
        <v>-11.804363035044204</v>
      </c>
      <c r="D229" s="119">
        <v>3230</v>
      </c>
      <c r="E229" s="120">
        <v>-3.9833531510107036</v>
      </c>
      <c r="F229" s="119">
        <v>4632</v>
      </c>
      <c r="G229" s="120">
        <v>-17.09325219258993</v>
      </c>
      <c r="H229" s="119">
        <v>5910</v>
      </c>
      <c r="I229" s="120">
        <v>-12.37954040029652</v>
      </c>
      <c r="J229" s="119">
        <v>34368</v>
      </c>
      <c r="K229" s="120">
        <v>-18.14804229779938</v>
      </c>
      <c r="L229" s="119">
        <v>12016</v>
      </c>
      <c r="M229" s="120">
        <v>-7.334001696614479</v>
      </c>
      <c r="N229" s="119">
        <v>18345</v>
      </c>
      <c r="O229" s="120">
        <v>-9.057108863771575</v>
      </c>
      <c r="P229" s="119">
        <v>3819</v>
      </c>
      <c r="Q229" s="120">
        <v>-55.29150081948021</v>
      </c>
    </row>
    <row r="230" spans="1:17" ht="13.5" customHeight="1" hidden="1">
      <c r="A230" s="105" t="s">
        <v>190</v>
      </c>
      <c r="B230" s="119">
        <v>12854</v>
      </c>
      <c r="C230" s="120">
        <v>-26.586327031812203</v>
      </c>
      <c r="D230" s="119">
        <v>3058</v>
      </c>
      <c r="E230" s="120">
        <v>-6.5403422982885075</v>
      </c>
      <c r="F230" s="119">
        <v>5164</v>
      </c>
      <c r="G230" s="120">
        <v>-29.29901423877328</v>
      </c>
      <c r="H230" s="119">
        <v>4566</v>
      </c>
      <c r="I230" s="120">
        <v>-33.81649514422381</v>
      </c>
      <c r="J230" s="119">
        <v>30561</v>
      </c>
      <c r="K230" s="120">
        <v>-2.1170969188392803</v>
      </c>
      <c r="L230" s="119">
        <v>9812</v>
      </c>
      <c r="M230" s="120">
        <v>-5.907172995780584</v>
      </c>
      <c r="N230" s="119">
        <v>15593</v>
      </c>
      <c r="O230" s="120">
        <v>7.0506659343677</v>
      </c>
      <c r="P230" s="119">
        <v>5024</v>
      </c>
      <c r="Q230" s="120">
        <v>-16.16886367428667</v>
      </c>
    </row>
    <row r="231" spans="1:17" ht="13.5" customHeight="1" hidden="1">
      <c r="A231" s="105" t="s">
        <v>104</v>
      </c>
      <c r="B231" s="119">
        <v>14923</v>
      </c>
      <c r="C231" s="120">
        <v>5.5374823196605405</v>
      </c>
      <c r="D231" s="119">
        <v>3066</v>
      </c>
      <c r="E231" s="120">
        <v>-0.583657587548629</v>
      </c>
      <c r="F231" s="119">
        <v>6104</v>
      </c>
      <c r="G231" s="120">
        <v>17.883352645809197</v>
      </c>
      <c r="H231" s="119">
        <v>5531</v>
      </c>
      <c r="I231" s="120">
        <v>-5.404480930391657</v>
      </c>
      <c r="J231" s="119">
        <v>25603</v>
      </c>
      <c r="K231" s="120">
        <v>-20.65022004586872</v>
      </c>
      <c r="L231" s="119">
        <v>9962</v>
      </c>
      <c r="M231" s="120">
        <v>-7.096894525785686</v>
      </c>
      <c r="N231" s="119">
        <v>11052</v>
      </c>
      <c r="O231" s="120">
        <v>-19.73856209150327</v>
      </c>
      <c r="P231" s="119">
        <v>4303</v>
      </c>
      <c r="Q231" s="120">
        <v>-42.24936250167762</v>
      </c>
    </row>
    <row r="232" spans="1:17" ht="13.5" customHeight="1" hidden="1">
      <c r="A232" s="105" t="s">
        <v>106</v>
      </c>
      <c r="B232" s="119">
        <v>13332</v>
      </c>
      <c r="C232" s="120">
        <v>-24.456029011786043</v>
      </c>
      <c r="D232" s="119">
        <v>2938</v>
      </c>
      <c r="E232" s="120">
        <v>-5.5305466237942085</v>
      </c>
      <c r="F232" s="119">
        <v>3967</v>
      </c>
      <c r="G232" s="120">
        <v>-31.080611535788734</v>
      </c>
      <c r="H232" s="119">
        <v>6260</v>
      </c>
      <c r="I232" s="120">
        <v>-28.391672386181654</v>
      </c>
      <c r="J232" s="119">
        <v>29434</v>
      </c>
      <c r="K232" s="120">
        <v>-16.2736452851657</v>
      </c>
      <c r="L232" s="119">
        <v>11999</v>
      </c>
      <c r="M232" s="120">
        <v>-8.67645939569222</v>
      </c>
      <c r="N232" s="119">
        <v>12113</v>
      </c>
      <c r="O232" s="120">
        <v>-26.225714111699858</v>
      </c>
      <c r="P232" s="119">
        <v>4889</v>
      </c>
      <c r="Q232" s="120">
        <v>-11.479268513489046</v>
      </c>
    </row>
    <row r="233" spans="1:17" ht="13.5" customHeight="1" hidden="1">
      <c r="A233" s="105" t="s">
        <v>116</v>
      </c>
      <c r="B233" s="119">
        <v>16630</v>
      </c>
      <c r="C233" s="120">
        <v>33.81074991953653</v>
      </c>
      <c r="D233" s="119">
        <v>3215</v>
      </c>
      <c r="E233" s="120">
        <v>-1.8919743667989053</v>
      </c>
      <c r="F233" s="119">
        <v>6185</v>
      </c>
      <c r="G233" s="120">
        <v>54.00896414342628</v>
      </c>
      <c r="H233" s="119">
        <v>7152</v>
      </c>
      <c r="I233" s="120">
        <v>40.42803848419399</v>
      </c>
      <c r="J233" s="119">
        <v>33621</v>
      </c>
      <c r="K233" s="120">
        <v>-16.732298090497068</v>
      </c>
      <c r="L233" s="119">
        <v>14132</v>
      </c>
      <c r="M233" s="120">
        <v>-8.566252587991713</v>
      </c>
      <c r="N233" s="119">
        <v>14090</v>
      </c>
      <c r="O233" s="120">
        <v>-18.808343897660478</v>
      </c>
      <c r="P233" s="119">
        <v>5243</v>
      </c>
      <c r="Q233" s="120">
        <v>-24.16835406421754</v>
      </c>
    </row>
    <row r="234" spans="1:17" ht="13.5" customHeight="1" hidden="1">
      <c r="A234" s="105" t="s">
        <v>118</v>
      </c>
      <c r="B234" s="119">
        <v>12313</v>
      </c>
      <c r="C234" s="120">
        <v>-30.533145275035253</v>
      </c>
      <c r="D234" s="119">
        <v>3161</v>
      </c>
      <c r="E234" s="120">
        <v>-15.571581196581192</v>
      </c>
      <c r="F234" s="119">
        <v>5114</v>
      </c>
      <c r="G234" s="120">
        <v>-30.14615489687202</v>
      </c>
      <c r="H234" s="119">
        <v>3913</v>
      </c>
      <c r="I234" s="120">
        <v>-39.75365665896844</v>
      </c>
      <c r="J234" s="119">
        <v>34495</v>
      </c>
      <c r="K234" s="120">
        <v>-3.174647729186546</v>
      </c>
      <c r="L234" s="119">
        <v>13884</v>
      </c>
      <c r="M234" s="120">
        <v>-5.319148936170208</v>
      </c>
      <c r="N234" s="119">
        <v>15347</v>
      </c>
      <c r="O234" s="120">
        <v>-3.0817808651720924</v>
      </c>
      <c r="P234" s="119">
        <v>4875</v>
      </c>
      <c r="Q234" s="120">
        <v>-0.14338385907414875</v>
      </c>
    </row>
    <row r="235" spans="1:17" ht="13.5" customHeight="1" hidden="1">
      <c r="A235" s="105" t="s">
        <v>120</v>
      </c>
      <c r="B235" s="119">
        <v>14742</v>
      </c>
      <c r="C235" s="120">
        <v>-30.05977796754911</v>
      </c>
      <c r="D235" s="119">
        <v>3690</v>
      </c>
      <c r="E235" s="120">
        <v>-10.34985422740526</v>
      </c>
      <c r="F235" s="119">
        <v>6159</v>
      </c>
      <c r="G235" s="120">
        <v>-26.66110978804477</v>
      </c>
      <c r="H235" s="119">
        <v>4760</v>
      </c>
      <c r="I235" s="120">
        <v>-42.47038917089678</v>
      </c>
      <c r="J235" s="119">
        <v>37560</v>
      </c>
      <c r="K235" s="120">
        <v>-21.36995478144364</v>
      </c>
      <c r="L235" s="119">
        <v>14768</v>
      </c>
      <c r="M235" s="120">
        <v>-8.923835954363241</v>
      </c>
      <c r="N235" s="119">
        <v>17639</v>
      </c>
      <c r="O235" s="120">
        <v>-24.5454934337169</v>
      </c>
      <c r="P235" s="119">
        <v>4816</v>
      </c>
      <c r="Q235" s="120">
        <v>-36.706531738730455</v>
      </c>
    </row>
    <row r="236" spans="1:17" ht="13.5" customHeight="1" hidden="1">
      <c r="A236" s="105" t="s">
        <v>122</v>
      </c>
      <c r="B236" s="119">
        <v>14246</v>
      </c>
      <c r="C236" s="120">
        <v>21.916987590928557</v>
      </c>
      <c r="D236" s="119">
        <v>3625</v>
      </c>
      <c r="E236" s="120">
        <v>44.53748006379584</v>
      </c>
      <c r="F236" s="119">
        <v>5960</v>
      </c>
      <c r="G236" s="120">
        <v>17.415287628053576</v>
      </c>
      <c r="H236" s="119">
        <v>4601</v>
      </c>
      <c r="I236" s="120">
        <v>15.486947791164667</v>
      </c>
      <c r="J236" s="119">
        <v>37265</v>
      </c>
      <c r="K236" s="120">
        <v>20.641652368156954</v>
      </c>
      <c r="L236" s="119">
        <v>14980</v>
      </c>
      <c r="M236" s="120">
        <v>21.482442624280267</v>
      </c>
      <c r="N236" s="119">
        <v>17160</v>
      </c>
      <c r="O236" s="120">
        <v>27.129945177063263</v>
      </c>
      <c r="P236" s="119">
        <v>4667</v>
      </c>
      <c r="Q236" s="120">
        <v>1.8328605716779265</v>
      </c>
    </row>
    <row r="237" spans="1:17" ht="13.5" customHeight="1" hidden="1">
      <c r="A237" s="105" t="s">
        <v>124</v>
      </c>
      <c r="B237" s="119">
        <v>14747</v>
      </c>
      <c r="C237" s="120">
        <v>37.449902134402095</v>
      </c>
      <c r="D237" s="119">
        <v>4005</v>
      </c>
      <c r="E237" s="120">
        <v>47.08042600073446</v>
      </c>
      <c r="F237" s="119">
        <v>5220</v>
      </c>
      <c r="G237" s="120">
        <v>36.57770800627944</v>
      </c>
      <c r="H237" s="119">
        <v>5474</v>
      </c>
      <c r="I237" s="120">
        <v>34.13379073756434</v>
      </c>
      <c r="J237" s="119">
        <v>35915</v>
      </c>
      <c r="K237" s="120">
        <v>45.33425056652638</v>
      </c>
      <c r="L237" s="119">
        <v>15331</v>
      </c>
      <c r="M237" s="120">
        <v>23.627126844609307</v>
      </c>
      <c r="N237" s="119">
        <v>15048</v>
      </c>
      <c r="O237" s="120">
        <v>65.89130195127328</v>
      </c>
      <c r="P237" s="119">
        <v>5198</v>
      </c>
      <c r="Q237" s="120">
        <v>70.59402691171644</v>
      </c>
    </row>
    <row r="238" spans="1:17" ht="13.5" customHeight="1" hidden="1">
      <c r="A238" s="105" t="s">
        <v>130</v>
      </c>
      <c r="B238" s="119">
        <v>13202</v>
      </c>
      <c r="C238" s="120">
        <v>51.069916466414924</v>
      </c>
      <c r="D238" s="119">
        <v>3825</v>
      </c>
      <c r="E238" s="120">
        <v>27.96922047507529</v>
      </c>
      <c r="F238" s="119">
        <v>4440</v>
      </c>
      <c r="G238" s="120">
        <v>80.85539714867619</v>
      </c>
      <c r="H238" s="119">
        <v>4707</v>
      </c>
      <c r="I238" s="120">
        <v>44.69720258223177</v>
      </c>
      <c r="J238" s="119">
        <v>35300</v>
      </c>
      <c r="K238" s="120">
        <v>27.13390477562487</v>
      </c>
      <c r="L238" s="119">
        <v>14770</v>
      </c>
      <c r="M238" s="120">
        <v>9.529106414534667</v>
      </c>
      <c r="N238" s="119">
        <v>14998</v>
      </c>
      <c r="O238" s="120">
        <v>41.784836453015686</v>
      </c>
      <c r="P238" s="119">
        <v>5243</v>
      </c>
      <c r="Q238" s="120">
        <v>47.98193621224951</v>
      </c>
    </row>
    <row r="239" spans="1:17" ht="13.5" customHeight="1" hidden="1">
      <c r="A239" s="105" t="s">
        <v>191</v>
      </c>
      <c r="B239" s="119">
        <v>13750</v>
      </c>
      <c r="C239" s="120">
        <v>24.592243566509595</v>
      </c>
      <c r="D239" s="119">
        <v>3307</v>
      </c>
      <c r="E239" s="120">
        <v>-3.89421679744261</v>
      </c>
      <c r="F239" s="119">
        <v>5115</v>
      </c>
      <c r="G239" s="120">
        <v>51.46579804560261</v>
      </c>
      <c r="H239" s="119">
        <v>5251</v>
      </c>
      <c r="I239" s="120">
        <v>24.66761633428301</v>
      </c>
      <c r="J239" s="119">
        <v>35198</v>
      </c>
      <c r="K239" s="120">
        <v>7.481372908269208</v>
      </c>
      <c r="L239" s="119">
        <v>12930</v>
      </c>
      <c r="M239" s="120">
        <v>-8.583144796380097</v>
      </c>
      <c r="N239" s="119">
        <v>16921</v>
      </c>
      <c r="O239" s="120">
        <v>13.130975462993916</v>
      </c>
      <c r="P239" s="119">
        <v>4902</v>
      </c>
      <c r="Q239" s="120">
        <v>42.62438172825139</v>
      </c>
    </row>
    <row r="240" spans="1:17" ht="13.5" customHeight="1" hidden="1">
      <c r="A240" s="105" t="s">
        <v>132</v>
      </c>
      <c r="B240" s="119">
        <v>12471</v>
      </c>
      <c r="C240" s="120">
        <v>3.0831542403703054</v>
      </c>
      <c r="D240" s="119">
        <v>2892</v>
      </c>
      <c r="E240" s="120">
        <v>-8.740927737456616</v>
      </c>
      <c r="F240" s="119">
        <v>5069</v>
      </c>
      <c r="G240" s="120">
        <v>13.961330935251809</v>
      </c>
      <c r="H240" s="119">
        <v>4353</v>
      </c>
      <c r="I240" s="120">
        <v>-2.3553162853297493</v>
      </c>
      <c r="J240" s="119">
        <v>30711</v>
      </c>
      <c r="K240" s="120">
        <v>-6.636468656897904</v>
      </c>
      <c r="L240" s="119">
        <v>11106</v>
      </c>
      <c r="M240" s="120">
        <v>-15.098234079963305</v>
      </c>
      <c r="N240" s="119">
        <v>15808</v>
      </c>
      <c r="O240" s="120">
        <v>-7.765913997316062</v>
      </c>
      <c r="P240" s="119">
        <v>3459</v>
      </c>
      <c r="Q240" s="120">
        <v>39.19517102615694</v>
      </c>
    </row>
    <row r="241" spans="1:17" ht="13.5" customHeight="1" hidden="1">
      <c r="A241" s="105" t="s">
        <v>134</v>
      </c>
      <c r="B241" s="119">
        <v>12719</v>
      </c>
      <c r="C241" s="120">
        <v>-8.27864714790509</v>
      </c>
      <c r="D241" s="119">
        <v>2966</v>
      </c>
      <c r="E241" s="120">
        <v>-8.17337461300309</v>
      </c>
      <c r="F241" s="119">
        <v>5117</v>
      </c>
      <c r="G241" s="120">
        <v>10.4706390328152</v>
      </c>
      <c r="H241" s="119">
        <v>4557</v>
      </c>
      <c r="I241" s="120">
        <v>-22.893401015228434</v>
      </c>
      <c r="J241" s="119">
        <v>30638</v>
      </c>
      <c r="K241" s="120">
        <v>-10.853119180633144</v>
      </c>
      <c r="L241" s="119">
        <v>11055</v>
      </c>
      <c r="M241" s="120">
        <v>-7.9976697736351525</v>
      </c>
      <c r="N241" s="119">
        <v>14698</v>
      </c>
      <c r="O241" s="120">
        <v>-19.88007631507223</v>
      </c>
      <c r="P241" s="119">
        <v>4595</v>
      </c>
      <c r="Q241" s="120">
        <v>20.31945535480493</v>
      </c>
    </row>
    <row r="242" spans="1:17" ht="13.5" customHeight="1" hidden="1">
      <c r="A242" s="105" t="s">
        <v>102</v>
      </c>
      <c r="B242" s="119">
        <v>9805</v>
      </c>
      <c r="C242" s="120">
        <v>-23.720242725999682</v>
      </c>
      <c r="D242" s="119">
        <v>2389</v>
      </c>
      <c r="E242" s="120">
        <v>-21.877043819489856</v>
      </c>
      <c r="F242" s="119">
        <v>3896</v>
      </c>
      <c r="G242" s="120">
        <v>-24.55460883036406</v>
      </c>
      <c r="H242" s="119">
        <v>3411</v>
      </c>
      <c r="I242" s="120">
        <v>-25.295663600525614</v>
      </c>
      <c r="J242" s="119">
        <v>24079</v>
      </c>
      <c r="K242" s="120">
        <v>-21.210038938516405</v>
      </c>
      <c r="L242" s="119">
        <v>9052</v>
      </c>
      <c r="M242" s="120">
        <v>-7.745617611088463</v>
      </c>
      <c r="N242" s="119">
        <v>11529</v>
      </c>
      <c r="O242" s="120">
        <v>-26.06297697684859</v>
      </c>
      <c r="P242" s="119">
        <v>3222</v>
      </c>
      <c r="Q242" s="120">
        <v>-35.86783439490446</v>
      </c>
    </row>
    <row r="243" spans="1:17" ht="13.5" customHeight="1" hidden="1">
      <c r="A243" s="105" t="s">
        <v>138</v>
      </c>
      <c r="B243" s="119">
        <v>10900</v>
      </c>
      <c r="C243" s="120">
        <v>-26.958386383434956</v>
      </c>
      <c r="D243" s="119">
        <v>2771</v>
      </c>
      <c r="E243" s="120">
        <v>-9.621656881930846</v>
      </c>
      <c r="F243" s="119">
        <v>3979</v>
      </c>
      <c r="G243" s="120">
        <v>-34.81323722149409</v>
      </c>
      <c r="H243" s="119">
        <v>3998</v>
      </c>
      <c r="I243" s="120">
        <v>-27.71650696076658</v>
      </c>
      <c r="J243" s="119">
        <v>21536</v>
      </c>
      <c r="K243" s="120">
        <v>-15.884857243291805</v>
      </c>
      <c r="L243" s="119">
        <v>9213</v>
      </c>
      <c r="M243" s="120">
        <v>-7.5185705681590065</v>
      </c>
      <c r="N243" s="119">
        <v>8116</v>
      </c>
      <c r="O243" s="120">
        <v>-26.565327542526234</v>
      </c>
      <c r="P243" s="119">
        <v>3830</v>
      </c>
      <c r="Q243" s="120">
        <v>-10.992330931907972</v>
      </c>
    </row>
    <row r="244" spans="1:17" ht="13.5" customHeight="1" hidden="1">
      <c r="A244" s="105" t="s">
        <v>140</v>
      </c>
      <c r="B244" s="119">
        <v>11380</v>
      </c>
      <c r="C244" s="120">
        <v>-14.641464146414634</v>
      </c>
      <c r="D244" s="119">
        <v>2646</v>
      </c>
      <c r="E244" s="120">
        <v>-9.938733832539143</v>
      </c>
      <c r="F244" s="119">
        <v>3929</v>
      </c>
      <c r="G244" s="120">
        <v>-0.9579026972523366</v>
      </c>
      <c r="H244" s="119">
        <v>3958</v>
      </c>
      <c r="I244" s="120">
        <v>-36.77316293929712</v>
      </c>
      <c r="J244" s="119">
        <v>22709</v>
      </c>
      <c r="K244" s="120">
        <v>-22.847727118298565</v>
      </c>
      <c r="L244" s="119">
        <v>9927</v>
      </c>
      <c r="M244" s="120">
        <v>-17.268105675472952</v>
      </c>
      <c r="N244" s="119">
        <v>9548</v>
      </c>
      <c r="O244" s="120">
        <v>-21.175596466606123</v>
      </c>
      <c r="P244" s="119">
        <v>2872</v>
      </c>
      <c r="Q244" s="120">
        <v>-41.25588054816936</v>
      </c>
    </row>
    <row r="245" spans="1:17" ht="13.5" customHeight="1" hidden="1">
      <c r="A245" s="105" t="s">
        <v>148</v>
      </c>
      <c r="B245" s="119">
        <v>9753</v>
      </c>
      <c r="C245" s="120">
        <v>-41.352976548406495</v>
      </c>
      <c r="D245" s="119">
        <v>2656</v>
      </c>
      <c r="E245" s="120">
        <v>-17.387247278382574</v>
      </c>
      <c r="F245" s="119">
        <v>3198</v>
      </c>
      <c r="G245" s="120">
        <v>-48.294260307194826</v>
      </c>
      <c r="H245" s="119">
        <v>3310</v>
      </c>
      <c r="I245" s="120">
        <v>-53.71923937360179</v>
      </c>
      <c r="J245" s="119">
        <v>23948</v>
      </c>
      <c r="K245" s="120">
        <v>-28.770708783200973</v>
      </c>
      <c r="L245" s="119">
        <v>11777</v>
      </c>
      <c r="M245" s="120">
        <v>-16.664307953580533</v>
      </c>
      <c r="N245" s="119">
        <v>9330</v>
      </c>
      <c r="O245" s="120">
        <v>-33.78282469836765</v>
      </c>
      <c r="P245" s="119">
        <v>2491</v>
      </c>
      <c r="Q245" s="120">
        <v>-52.489032996376125</v>
      </c>
    </row>
    <row r="246" spans="1:17" ht="13.5" customHeight="1" hidden="1">
      <c r="A246" s="105" t="s">
        <v>150</v>
      </c>
      <c r="B246" s="119">
        <v>9097</v>
      </c>
      <c r="C246" s="120">
        <v>-26.11873629497279</v>
      </c>
      <c r="D246" s="119">
        <v>2805</v>
      </c>
      <c r="E246" s="120">
        <v>-11.262258778867448</v>
      </c>
      <c r="F246" s="119">
        <v>3077</v>
      </c>
      <c r="G246" s="120">
        <v>-39.83183418068048</v>
      </c>
      <c r="H246" s="119">
        <v>3122</v>
      </c>
      <c r="I246" s="120">
        <v>-20.21466905187836</v>
      </c>
      <c r="J246" s="119">
        <v>24057</v>
      </c>
      <c r="K246" s="120">
        <v>-30.259457892448182</v>
      </c>
      <c r="L246" s="119">
        <v>11584</v>
      </c>
      <c r="M246" s="120">
        <v>-16.565831172572743</v>
      </c>
      <c r="N246" s="119">
        <v>9672</v>
      </c>
      <c r="O246" s="120">
        <v>-36.97791099237636</v>
      </c>
      <c r="P246" s="119">
        <v>2198</v>
      </c>
      <c r="Q246" s="120">
        <v>-54.91282051282052</v>
      </c>
    </row>
    <row r="247" spans="1:17" ht="13.5" customHeight="1" hidden="1">
      <c r="A247" s="105" t="s">
        <v>152</v>
      </c>
      <c r="B247" s="119">
        <v>10260</v>
      </c>
      <c r="C247" s="120">
        <v>-30.40293040293041</v>
      </c>
      <c r="D247" s="119">
        <v>3341</v>
      </c>
      <c r="E247" s="120">
        <v>-9.45799457994579</v>
      </c>
      <c r="F247" s="119">
        <v>4059</v>
      </c>
      <c r="G247" s="120">
        <v>-34.09644422795908</v>
      </c>
      <c r="H247" s="119">
        <v>2808</v>
      </c>
      <c r="I247" s="120">
        <v>-41.008403361344534</v>
      </c>
      <c r="J247" s="119">
        <v>27614</v>
      </c>
      <c r="K247" s="120">
        <v>-26.48029818956337</v>
      </c>
      <c r="L247" s="119">
        <v>13263</v>
      </c>
      <c r="M247" s="120">
        <v>-10.190953412784395</v>
      </c>
      <c r="N247" s="119">
        <v>11164</v>
      </c>
      <c r="O247" s="120">
        <v>-36.70843018311696</v>
      </c>
      <c r="P247" s="119">
        <v>2577</v>
      </c>
      <c r="Q247" s="120">
        <v>-46.49086378737542</v>
      </c>
    </row>
    <row r="248" spans="1:17" ht="13.5" customHeight="1" hidden="1">
      <c r="A248" s="105" t="s">
        <v>154</v>
      </c>
      <c r="B248" s="119">
        <v>10325</v>
      </c>
      <c r="C248" s="120">
        <v>-27.523515372736213</v>
      </c>
      <c r="D248" s="119">
        <v>3285</v>
      </c>
      <c r="E248" s="120">
        <v>-9.379310344827587</v>
      </c>
      <c r="F248" s="119">
        <v>4107</v>
      </c>
      <c r="G248" s="120">
        <v>-31.09060402684564</v>
      </c>
      <c r="H248" s="119">
        <v>2804</v>
      </c>
      <c r="I248" s="120">
        <v>-39.05672679852206</v>
      </c>
      <c r="J248" s="119">
        <v>23729</v>
      </c>
      <c r="K248" s="120">
        <v>-36.32362806923387</v>
      </c>
      <c r="L248" s="119">
        <v>12296</v>
      </c>
      <c r="M248" s="120">
        <v>-17.917222963951943</v>
      </c>
      <c r="N248" s="119">
        <v>9306</v>
      </c>
      <c r="O248" s="120">
        <v>-45.769230769230774</v>
      </c>
      <c r="P248" s="119">
        <v>1944</v>
      </c>
      <c r="Q248" s="120">
        <v>-58.345832440539965</v>
      </c>
    </row>
    <row r="249" spans="1:17" ht="13.5" customHeight="1" hidden="1">
      <c r="A249" s="105" t="s">
        <v>156</v>
      </c>
      <c r="B249" s="119">
        <v>8979</v>
      </c>
      <c r="C249" s="120">
        <v>-39.11303994032684</v>
      </c>
      <c r="D249" s="119">
        <v>3125</v>
      </c>
      <c r="E249" s="120">
        <v>-21.97253433208489</v>
      </c>
      <c r="F249" s="119">
        <v>3136</v>
      </c>
      <c r="G249" s="120">
        <v>-39.923371647509576</v>
      </c>
      <c r="H249" s="119">
        <v>2711</v>
      </c>
      <c r="I249" s="120">
        <v>-50.47497259773475</v>
      </c>
      <c r="J249" s="119">
        <v>22415</v>
      </c>
      <c r="K249" s="120">
        <v>-37.58875121815397</v>
      </c>
      <c r="L249" s="119">
        <v>12079</v>
      </c>
      <c r="M249" s="120">
        <v>-21.211923553584242</v>
      </c>
      <c r="N249" s="119">
        <v>8066</v>
      </c>
      <c r="O249" s="120">
        <v>-46.39819245082403</v>
      </c>
      <c r="P249" s="119">
        <v>2166</v>
      </c>
      <c r="Q249" s="120">
        <v>-58.33012697191227</v>
      </c>
    </row>
    <row r="250" spans="1:17" ht="13.5" customHeight="1" hidden="1">
      <c r="A250" s="105" t="s">
        <v>158</v>
      </c>
      <c r="B250" s="119">
        <v>10465</v>
      </c>
      <c r="C250" s="120">
        <v>-20.731707317073173</v>
      </c>
      <c r="D250" s="119">
        <v>3090</v>
      </c>
      <c r="E250" s="120">
        <v>-19.215686274509807</v>
      </c>
      <c r="F250" s="119">
        <v>3144</v>
      </c>
      <c r="G250" s="120">
        <v>-29.189189189189193</v>
      </c>
      <c r="H250" s="119">
        <v>3830</v>
      </c>
      <c r="I250" s="120">
        <v>-18.631824941576383</v>
      </c>
      <c r="J250" s="119">
        <v>22466</v>
      </c>
      <c r="K250" s="120">
        <v>-36.35694050991501</v>
      </c>
      <c r="L250" s="119">
        <v>11396</v>
      </c>
      <c r="M250" s="120">
        <v>-22.843601895734594</v>
      </c>
      <c r="N250" s="119">
        <v>8935</v>
      </c>
      <c r="O250" s="120">
        <v>-40.42539005200694</v>
      </c>
      <c r="P250" s="119">
        <v>1959</v>
      </c>
      <c r="Q250" s="120">
        <v>-62.63589547968721</v>
      </c>
    </row>
    <row r="251" spans="1:17" ht="13.5" customHeight="1" hidden="1">
      <c r="A251" s="105" t="s">
        <v>218</v>
      </c>
      <c r="B251" s="119">
        <v>10746</v>
      </c>
      <c r="C251" s="120">
        <v>-21.847272727272724</v>
      </c>
      <c r="D251" s="119">
        <v>3367</v>
      </c>
      <c r="E251" s="120">
        <v>1.814333232537038</v>
      </c>
      <c r="F251" s="119">
        <v>3363</v>
      </c>
      <c r="G251" s="120">
        <v>-34.252199413489734</v>
      </c>
      <c r="H251" s="119">
        <v>3842</v>
      </c>
      <c r="I251" s="120">
        <v>-26.83298419348695</v>
      </c>
      <c r="J251" s="119">
        <v>25176</v>
      </c>
      <c r="K251" s="120">
        <v>-28.47320870504005</v>
      </c>
      <c r="L251" s="119">
        <v>11716</v>
      </c>
      <c r="M251" s="120">
        <v>-9.389017788089717</v>
      </c>
      <c r="N251" s="119">
        <v>10546</v>
      </c>
      <c r="O251" s="120">
        <v>-37.675078305064716</v>
      </c>
      <c r="P251" s="119">
        <v>2695</v>
      </c>
      <c r="Q251" s="120">
        <v>-45.02243982048144</v>
      </c>
    </row>
    <row r="252" spans="1:17" ht="13.5" customHeight="1" hidden="1">
      <c r="A252" s="105" t="s">
        <v>220</v>
      </c>
      <c r="B252" s="119">
        <v>9998</v>
      </c>
      <c r="C252" s="120">
        <v>-19.830005613022223</v>
      </c>
      <c r="D252" s="119">
        <v>3329</v>
      </c>
      <c r="E252" s="120">
        <v>15.110650069156279</v>
      </c>
      <c r="F252" s="119">
        <v>3484</v>
      </c>
      <c r="G252" s="120">
        <v>-31.268494772144408</v>
      </c>
      <c r="H252" s="119">
        <v>3102</v>
      </c>
      <c r="I252" s="120">
        <v>-28.73880082701585</v>
      </c>
      <c r="J252" s="119">
        <v>26989</v>
      </c>
      <c r="K252" s="120">
        <v>-12.119436032691866</v>
      </c>
      <c r="L252" s="119">
        <v>11884</v>
      </c>
      <c r="M252" s="120">
        <v>7.005222402305051</v>
      </c>
      <c r="N252" s="119">
        <v>12458</v>
      </c>
      <c r="O252" s="120">
        <v>-21.191801619433207</v>
      </c>
      <c r="P252" s="119">
        <v>2203</v>
      </c>
      <c r="Q252" s="120">
        <v>-36.31107256432495</v>
      </c>
    </row>
    <row r="253" spans="1:17" ht="13.5" customHeight="1" hidden="1">
      <c r="A253" s="105" t="s">
        <v>222</v>
      </c>
      <c r="B253" s="119">
        <v>9948</v>
      </c>
      <c r="C253" s="120">
        <v>-21.786303954713432</v>
      </c>
      <c r="D253" s="119">
        <v>3111</v>
      </c>
      <c r="E253" s="120">
        <v>4.888739042481461</v>
      </c>
      <c r="F253" s="119">
        <v>3175</v>
      </c>
      <c r="G253" s="120">
        <v>-37.951924956028925</v>
      </c>
      <c r="H253" s="119">
        <v>3153</v>
      </c>
      <c r="I253" s="120">
        <v>-30.80974325213957</v>
      </c>
      <c r="J253" s="119">
        <v>27490</v>
      </c>
      <c r="K253" s="120">
        <v>-10.274822116326135</v>
      </c>
      <c r="L253" s="119">
        <v>11101</v>
      </c>
      <c r="M253" s="120">
        <v>0.4161013116237058</v>
      </c>
      <c r="N253" s="119">
        <v>13155</v>
      </c>
      <c r="O253" s="120">
        <v>-10.498026942441157</v>
      </c>
      <c r="P253" s="119">
        <v>3060</v>
      </c>
      <c r="Q253" s="120">
        <v>-33.40587595212186</v>
      </c>
    </row>
    <row r="254" spans="1:17" ht="13.5" customHeight="1" hidden="1">
      <c r="A254" s="105" t="s">
        <v>136</v>
      </c>
      <c r="B254" s="119">
        <v>9405</v>
      </c>
      <c r="C254" s="120">
        <v>-4.0795512493625665</v>
      </c>
      <c r="D254" s="119">
        <v>2650</v>
      </c>
      <c r="E254" s="120">
        <v>10.925073252406861</v>
      </c>
      <c r="F254" s="119">
        <v>3191</v>
      </c>
      <c r="G254" s="120">
        <v>-18.09548254620124</v>
      </c>
      <c r="H254" s="119">
        <v>3535</v>
      </c>
      <c r="I254" s="120">
        <v>3.635297566695982</v>
      </c>
      <c r="J254" s="119">
        <v>20585</v>
      </c>
      <c r="K254" s="120">
        <v>-14.510569375804636</v>
      </c>
      <c r="L254" s="119">
        <v>9149</v>
      </c>
      <c r="M254" s="120">
        <v>1.07158638974812</v>
      </c>
      <c r="N254" s="119">
        <v>8729</v>
      </c>
      <c r="O254" s="120">
        <v>-24.28658166363084</v>
      </c>
      <c r="P254" s="119">
        <v>2456</v>
      </c>
      <c r="Q254" s="120">
        <v>-23.774053382991937</v>
      </c>
    </row>
    <row r="255" spans="1:17" ht="13.5" customHeight="1" hidden="1">
      <c r="A255" s="105" t="s">
        <v>226</v>
      </c>
      <c r="B255" s="119">
        <v>9607</v>
      </c>
      <c r="C255" s="120">
        <v>-11.862385321100916</v>
      </c>
      <c r="D255" s="119">
        <v>2914</v>
      </c>
      <c r="E255" s="120">
        <v>5.160591844099599</v>
      </c>
      <c r="F255" s="119">
        <v>2915</v>
      </c>
      <c r="G255" s="120">
        <v>-26.740387031917564</v>
      </c>
      <c r="H255" s="119">
        <v>3204</v>
      </c>
      <c r="I255" s="120">
        <v>-19.8599299649825</v>
      </c>
      <c r="J255" s="119">
        <v>20186</v>
      </c>
      <c r="K255" s="120">
        <v>-6.268573551263003</v>
      </c>
      <c r="L255" s="119">
        <v>9142</v>
      </c>
      <c r="M255" s="120">
        <v>-0.7706501682405218</v>
      </c>
      <c r="N255" s="119">
        <v>8732</v>
      </c>
      <c r="O255" s="120">
        <v>7.589945786101524</v>
      </c>
      <c r="P255" s="119">
        <v>1986</v>
      </c>
      <c r="Q255" s="120">
        <v>-48.146214099216714</v>
      </c>
    </row>
    <row r="256" spans="1:17" ht="13.5" customHeight="1" hidden="1">
      <c r="A256" s="105" t="s">
        <v>230</v>
      </c>
      <c r="B256" s="119">
        <v>12018</v>
      </c>
      <c r="C256" s="120">
        <v>5.606326889279444</v>
      </c>
      <c r="D256" s="119">
        <v>2789</v>
      </c>
      <c r="E256" s="120">
        <v>5.40438397581255</v>
      </c>
      <c r="F256" s="119">
        <v>3311</v>
      </c>
      <c r="G256" s="120">
        <v>-15.72919317892594</v>
      </c>
      <c r="H256" s="119">
        <v>4876</v>
      </c>
      <c r="I256" s="120">
        <v>23.19353208691257</v>
      </c>
      <c r="J256" s="119">
        <v>21821</v>
      </c>
      <c r="K256" s="120">
        <v>-3.9103439165088787</v>
      </c>
      <c r="L256" s="119">
        <v>9987</v>
      </c>
      <c r="M256" s="120">
        <v>0.6044122091266217</v>
      </c>
      <c r="N256" s="119">
        <v>8704</v>
      </c>
      <c r="O256" s="120">
        <v>-8.839547549224974</v>
      </c>
      <c r="P256" s="119">
        <v>2742</v>
      </c>
      <c r="Q256" s="120">
        <v>-4.526462395543177</v>
      </c>
    </row>
    <row r="257" spans="1:17" ht="13.5" customHeight="1" hidden="1">
      <c r="A257" s="105" t="s">
        <v>235</v>
      </c>
      <c r="B257" s="119">
        <v>10204</v>
      </c>
      <c r="C257" s="120">
        <v>4.624218189275098</v>
      </c>
      <c r="D257" s="119">
        <v>2840</v>
      </c>
      <c r="E257" s="120">
        <v>6.9277108433734895</v>
      </c>
      <c r="F257" s="119">
        <v>2970</v>
      </c>
      <c r="G257" s="120">
        <v>-7.129455909943715</v>
      </c>
      <c r="H257" s="119">
        <v>4172</v>
      </c>
      <c r="I257" s="120">
        <v>26.04229607250754</v>
      </c>
      <c r="J257" s="119">
        <v>22038</v>
      </c>
      <c r="K257" s="120">
        <v>-7.975613829964928</v>
      </c>
      <c r="L257" s="119">
        <v>11248</v>
      </c>
      <c r="M257" s="120">
        <v>-4.491806062664523</v>
      </c>
      <c r="N257" s="119">
        <v>8234</v>
      </c>
      <c r="O257" s="120">
        <v>-11.74705251875669</v>
      </c>
      <c r="P257" s="119">
        <v>2304</v>
      </c>
      <c r="Q257" s="120">
        <v>-7.507025291047782</v>
      </c>
    </row>
    <row r="258" spans="1:17" ht="13.5" customHeight="1" hidden="1">
      <c r="A258" s="105" t="s">
        <v>237</v>
      </c>
      <c r="B258" s="119">
        <v>9650</v>
      </c>
      <c r="C258" s="120">
        <v>6.078927118830379</v>
      </c>
      <c r="D258" s="119">
        <v>2978</v>
      </c>
      <c r="E258" s="120">
        <v>6.1675579322638185</v>
      </c>
      <c r="F258" s="119">
        <v>3665</v>
      </c>
      <c r="G258" s="120">
        <v>19.10952226194344</v>
      </c>
      <c r="H258" s="119">
        <v>2907</v>
      </c>
      <c r="I258" s="120">
        <v>-6.8866111467008295</v>
      </c>
      <c r="J258" s="119">
        <v>23083</v>
      </c>
      <c r="K258" s="120">
        <v>-4.048717628964539</v>
      </c>
      <c r="L258" s="119">
        <v>12105</v>
      </c>
      <c r="M258" s="120">
        <v>4.4975828729281915</v>
      </c>
      <c r="N258" s="119">
        <v>8209</v>
      </c>
      <c r="O258" s="120">
        <v>-15.12613730355666</v>
      </c>
      <c r="P258" s="119">
        <v>2439</v>
      </c>
      <c r="Q258" s="120">
        <v>10.96451319381255</v>
      </c>
    </row>
    <row r="259" spans="1:17" ht="13.5" customHeight="1" hidden="1">
      <c r="A259" s="105" t="s">
        <v>241</v>
      </c>
      <c r="B259" s="119">
        <v>10105</v>
      </c>
      <c r="C259" s="120">
        <v>-1.5107212475633531</v>
      </c>
      <c r="D259" s="119">
        <v>3519</v>
      </c>
      <c r="E259" s="120">
        <v>5.327746183777322</v>
      </c>
      <c r="F259" s="119">
        <v>3282</v>
      </c>
      <c r="G259" s="120">
        <v>-19.142645971914263</v>
      </c>
      <c r="H259" s="119">
        <v>3283</v>
      </c>
      <c r="I259" s="120">
        <v>16.915954415954417</v>
      </c>
      <c r="J259" s="119">
        <v>25707</v>
      </c>
      <c r="K259" s="120">
        <v>-6.905917288332006</v>
      </c>
      <c r="L259" s="119">
        <v>13235</v>
      </c>
      <c r="M259" s="120">
        <v>-0.21111362436853653</v>
      </c>
      <c r="N259" s="119">
        <v>9424</v>
      </c>
      <c r="O259" s="120">
        <v>-15.585811537083487</v>
      </c>
      <c r="P259" s="119">
        <v>2865</v>
      </c>
      <c r="Q259" s="120">
        <v>11.175785797438877</v>
      </c>
    </row>
    <row r="260" spans="1:17" ht="13.5" customHeight="1" hidden="1">
      <c r="A260" s="105" t="s">
        <v>241</v>
      </c>
      <c r="B260" s="119">
        <v>10656</v>
      </c>
      <c r="C260" s="120">
        <v>3.205811138014525</v>
      </c>
      <c r="D260" s="119">
        <v>3269</v>
      </c>
      <c r="E260" s="120">
        <v>-0.48706240487061336</v>
      </c>
      <c r="F260" s="119">
        <v>3791</v>
      </c>
      <c r="G260" s="120">
        <v>-7.694180667153631</v>
      </c>
      <c r="H260" s="119">
        <v>3580</v>
      </c>
      <c r="I260" s="120">
        <v>27.674750356633382</v>
      </c>
      <c r="J260" s="119">
        <v>26226</v>
      </c>
      <c r="K260" s="120">
        <v>10.522988747945547</v>
      </c>
      <c r="L260" s="119">
        <v>13204</v>
      </c>
      <c r="M260" s="120">
        <v>7.384515289525041</v>
      </c>
      <c r="N260" s="119">
        <v>9734</v>
      </c>
      <c r="O260" s="120">
        <v>4.599183322587578</v>
      </c>
      <c r="P260" s="119">
        <v>2832</v>
      </c>
      <c r="Q260" s="120">
        <v>45.67901234567901</v>
      </c>
    </row>
    <row r="261" spans="1:17" ht="13.5" customHeight="1" hidden="1">
      <c r="A261" s="105" t="s">
        <v>243</v>
      </c>
      <c r="B261" s="119">
        <v>11304</v>
      </c>
      <c r="C261" s="120">
        <v>25.893752088205815</v>
      </c>
      <c r="D261" s="119">
        <v>3523</v>
      </c>
      <c r="E261" s="120">
        <v>12.73599999999999</v>
      </c>
      <c r="F261" s="119">
        <v>3577</v>
      </c>
      <c r="G261" s="120">
        <v>14.0625</v>
      </c>
      <c r="H261" s="119">
        <v>4111</v>
      </c>
      <c r="I261" s="120">
        <v>51.6414607156031</v>
      </c>
      <c r="J261" s="119">
        <v>27290</v>
      </c>
      <c r="K261" s="120">
        <v>21.74882890921259</v>
      </c>
      <c r="L261" s="119">
        <v>14106</v>
      </c>
      <c r="M261" s="120">
        <v>16.78119049590198</v>
      </c>
      <c r="N261" s="119">
        <v>9857</v>
      </c>
      <c r="O261" s="120">
        <v>22.20431440614928</v>
      </c>
      <c r="P261" s="119">
        <v>3095</v>
      </c>
      <c r="Q261" s="120">
        <v>42.890120036934434</v>
      </c>
    </row>
    <row r="262" spans="1:17" ht="13.5" customHeight="1" hidden="1">
      <c r="A262" s="163" t="s">
        <v>246</v>
      </c>
      <c r="B262" s="119">
        <v>10532</v>
      </c>
      <c r="C262" s="120">
        <v>0.6402293358815001</v>
      </c>
      <c r="D262" s="119">
        <v>3281</v>
      </c>
      <c r="E262" s="120">
        <v>6.181229773462775</v>
      </c>
      <c r="F262" s="119">
        <v>3350</v>
      </c>
      <c r="G262" s="120">
        <v>6.552162849872772</v>
      </c>
      <c r="H262" s="119">
        <v>3854</v>
      </c>
      <c r="I262" s="120">
        <v>0.6266318537859092</v>
      </c>
      <c r="J262" s="119">
        <v>24399</v>
      </c>
      <c r="K262" s="120">
        <v>8.604112881687882</v>
      </c>
      <c r="L262" s="119">
        <v>13203</v>
      </c>
      <c r="M262" s="120">
        <v>15.856440856440841</v>
      </c>
      <c r="N262" s="119">
        <v>8613</v>
      </c>
      <c r="O262" s="120">
        <v>-3.6038052602126385</v>
      </c>
      <c r="P262" s="119">
        <v>2240</v>
      </c>
      <c r="Q262" s="120">
        <v>14.344053088310375</v>
      </c>
    </row>
    <row r="263" spans="1:17" ht="13.5" customHeight="1" hidden="1">
      <c r="A263" s="163" t="s">
        <v>248</v>
      </c>
      <c r="B263" s="119">
        <v>10493</v>
      </c>
      <c r="C263" s="120">
        <v>-2.3543644146659233</v>
      </c>
      <c r="D263" s="119">
        <v>3623</v>
      </c>
      <c r="E263" s="120">
        <v>7.603207603207608</v>
      </c>
      <c r="F263" s="119">
        <v>3298</v>
      </c>
      <c r="G263" s="120">
        <v>-1.9327980969372618</v>
      </c>
      <c r="H263" s="119">
        <v>3540</v>
      </c>
      <c r="I263" s="120">
        <v>-7.860489328474756</v>
      </c>
      <c r="J263" s="119">
        <v>26561</v>
      </c>
      <c r="K263" s="120">
        <v>5.501271051795371</v>
      </c>
      <c r="L263" s="119">
        <v>13486</v>
      </c>
      <c r="M263" s="120">
        <v>15.107545237282352</v>
      </c>
      <c r="N263" s="119">
        <v>9717</v>
      </c>
      <c r="O263" s="120">
        <v>-7.860800303432583</v>
      </c>
      <c r="P263" s="119">
        <v>3172</v>
      </c>
      <c r="Q263" s="120">
        <v>17.699443413729128</v>
      </c>
    </row>
    <row r="264" spans="1:17" ht="13.5" customHeight="1" hidden="1">
      <c r="A264" s="163" t="s">
        <v>250</v>
      </c>
      <c r="B264" s="119">
        <v>10013</v>
      </c>
      <c r="C264" s="120">
        <v>0.1500300060012023</v>
      </c>
      <c r="D264" s="119">
        <v>3500</v>
      </c>
      <c r="E264" s="120">
        <v>5.1366776809852865</v>
      </c>
      <c r="F264" s="119">
        <v>3276</v>
      </c>
      <c r="G264" s="120">
        <v>-5.970149253731336</v>
      </c>
      <c r="H264" s="119">
        <v>3229</v>
      </c>
      <c r="I264" s="120">
        <v>4.094132817537073</v>
      </c>
      <c r="J264" s="119">
        <v>28062</v>
      </c>
      <c r="K264" s="120">
        <v>3.9756938011782665</v>
      </c>
      <c r="L264" s="119">
        <v>13346</v>
      </c>
      <c r="M264" s="120">
        <v>12.30225513295187</v>
      </c>
      <c r="N264" s="119">
        <v>11312</v>
      </c>
      <c r="O264" s="120">
        <v>-9.198908331995497</v>
      </c>
      <c r="P264" s="119">
        <v>3139</v>
      </c>
      <c r="Q264" s="120">
        <v>42.4875170222424</v>
      </c>
    </row>
    <row r="265" spans="1:17" ht="13.5" customHeight="1" hidden="1">
      <c r="A265" s="163" t="s">
        <v>252</v>
      </c>
      <c r="B265" s="119">
        <v>11635</v>
      </c>
      <c r="C265" s="120">
        <v>16.958182549256136</v>
      </c>
      <c r="D265" s="119">
        <v>3432</v>
      </c>
      <c r="E265" s="120">
        <v>10.31822565091612</v>
      </c>
      <c r="F265" s="119">
        <v>3680</v>
      </c>
      <c r="G265" s="120">
        <v>15.905511811023615</v>
      </c>
      <c r="H265" s="119">
        <v>4503</v>
      </c>
      <c r="I265" s="120">
        <v>42.8163653663178</v>
      </c>
      <c r="J265" s="119">
        <v>27122</v>
      </c>
      <c r="K265" s="120">
        <v>-1.3386686067660918</v>
      </c>
      <c r="L265" s="119">
        <v>12756</v>
      </c>
      <c r="M265" s="120">
        <v>14.908566795784168</v>
      </c>
      <c r="N265" s="119">
        <v>11222</v>
      </c>
      <c r="O265" s="120">
        <v>-14.694032687191182</v>
      </c>
      <c r="P265" s="119">
        <v>2787</v>
      </c>
      <c r="Q265" s="120">
        <v>-8.92156862745098</v>
      </c>
    </row>
    <row r="266" spans="1:17" ht="13.5" customHeight="1" hidden="1">
      <c r="A266" s="105" t="s">
        <v>224</v>
      </c>
      <c r="B266" s="119">
        <v>9525</v>
      </c>
      <c r="C266" s="120">
        <v>1.2759170653907432</v>
      </c>
      <c r="D266" s="119">
        <v>2679</v>
      </c>
      <c r="E266" s="120">
        <v>1.0943396226415132</v>
      </c>
      <c r="F266" s="119">
        <v>3000</v>
      </c>
      <c r="G266" s="120">
        <v>-5.985584456283306</v>
      </c>
      <c r="H266" s="119">
        <v>3658</v>
      </c>
      <c r="I266" s="120">
        <v>3.479490806223467</v>
      </c>
      <c r="J266" s="119">
        <v>22921</v>
      </c>
      <c r="K266" s="120">
        <v>11.348068982268629</v>
      </c>
      <c r="L266" s="119">
        <v>9951</v>
      </c>
      <c r="M266" s="120">
        <v>8.765985353590565</v>
      </c>
      <c r="N266" s="119">
        <v>9527</v>
      </c>
      <c r="O266" s="120">
        <v>9.14194065757819</v>
      </c>
      <c r="P266" s="119">
        <v>3311</v>
      </c>
      <c r="Q266" s="120">
        <v>34.812703583061904</v>
      </c>
    </row>
    <row r="267" spans="1:17" ht="13.5" customHeight="1" hidden="1">
      <c r="A267" s="163" t="s">
        <v>256</v>
      </c>
      <c r="B267" s="119">
        <v>9260</v>
      </c>
      <c r="C267" s="120">
        <v>-3.6119496200686996</v>
      </c>
      <c r="D267" s="119">
        <v>2890</v>
      </c>
      <c r="E267" s="120">
        <v>-0.8236101578586101</v>
      </c>
      <c r="F267" s="119">
        <v>2611</v>
      </c>
      <c r="G267" s="120">
        <v>-10.42881646655232</v>
      </c>
      <c r="H267" s="119">
        <v>3661</v>
      </c>
      <c r="I267" s="120">
        <v>14.263420724094871</v>
      </c>
      <c r="J267" s="119">
        <v>21350</v>
      </c>
      <c r="K267" s="120">
        <v>5.766372733577725</v>
      </c>
      <c r="L267" s="119">
        <v>10106</v>
      </c>
      <c r="M267" s="120">
        <v>10.544738569240877</v>
      </c>
      <c r="N267" s="119">
        <v>7514</v>
      </c>
      <c r="O267" s="120">
        <v>-13.948694457169026</v>
      </c>
      <c r="P267" s="119">
        <v>3469</v>
      </c>
      <c r="Q267" s="120">
        <v>74.67270896273916</v>
      </c>
    </row>
    <row r="268" spans="1:17" ht="13.5" customHeight="1" hidden="1">
      <c r="A268" s="163" t="s">
        <v>259</v>
      </c>
      <c r="B268" s="119">
        <v>11195</v>
      </c>
      <c r="C268" s="120">
        <v>-6.848061241471129</v>
      </c>
      <c r="D268" s="119">
        <v>3022</v>
      </c>
      <c r="E268" s="120">
        <v>8.35424883470779</v>
      </c>
      <c r="F268" s="119">
        <v>3743</v>
      </c>
      <c r="G268" s="120">
        <v>13.047417698580489</v>
      </c>
      <c r="H268" s="119">
        <v>4112</v>
      </c>
      <c r="I268" s="120">
        <v>-15.668580803937644</v>
      </c>
      <c r="J268" s="119">
        <v>21279</v>
      </c>
      <c r="K268" s="120">
        <v>-2.483845836579448</v>
      </c>
      <c r="L268" s="119">
        <v>10572</v>
      </c>
      <c r="M268" s="120">
        <v>5.857614899369182</v>
      </c>
      <c r="N268" s="119">
        <v>7840</v>
      </c>
      <c r="O268" s="120">
        <v>-9.92647058823529</v>
      </c>
      <c r="P268" s="119">
        <v>2525</v>
      </c>
      <c r="Q268" s="120">
        <v>-7.913931436907362</v>
      </c>
    </row>
    <row r="269" spans="1:17" ht="13.5" customHeight="1" hidden="1">
      <c r="A269" s="163" t="s">
        <v>264</v>
      </c>
      <c r="B269" s="119">
        <v>9402</v>
      </c>
      <c r="C269" s="120">
        <v>-7.859662877303023</v>
      </c>
      <c r="D269" s="119">
        <v>2740</v>
      </c>
      <c r="E269" s="120">
        <v>-3.5211267605633765</v>
      </c>
      <c r="F269" s="119">
        <v>3670</v>
      </c>
      <c r="G269" s="120">
        <v>23.56902356902357</v>
      </c>
      <c r="H269" s="119">
        <v>2962</v>
      </c>
      <c r="I269" s="120">
        <v>-29.00287631831256</v>
      </c>
      <c r="J269" s="119">
        <v>24206</v>
      </c>
      <c r="K269" s="120">
        <v>9.837553316997912</v>
      </c>
      <c r="L269" s="119">
        <v>11518</v>
      </c>
      <c r="M269" s="120">
        <v>2.400426742532005</v>
      </c>
      <c r="N269" s="119">
        <v>8188</v>
      </c>
      <c r="O269" s="120">
        <v>-0.558659217877107</v>
      </c>
      <c r="P269" s="119">
        <v>3968</v>
      </c>
      <c r="Q269" s="120">
        <v>72.22222222222223</v>
      </c>
    </row>
    <row r="270" spans="1:17" ht="12.75" customHeight="1" hidden="1">
      <c r="A270" s="163" t="s">
        <v>266</v>
      </c>
      <c r="B270" s="119">
        <v>8097</v>
      </c>
      <c r="C270" s="120">
        <v>-16.09326424870467</v>
      </c>
      <c r="D270" s="119">
        <v>2855</v>
      </c>
      <c r="E270" s="120">
        <v>-4.130288784419079</v>
      </c>
      <c r="F270" s="119">
        <v>2517</v>
      </c>
      <c r="G270" s="120">
        <v>-31.32332878581174</v>
      </c>
      <c r="H270" s="119">
        <v>2338</v>
      </c>
      <c r="I270" s="120">
        <v>-19.57344341245269</v>
      </c>
      <c r="J270" s="119">
        <v>22582</v>
      </c>
      <c r="K270" s="120">
        <v>-2.1704284538404863</v>
      </c>
      <c r="L270" s="119">
        <v>11761</v>
      </c>
      <c r="M270" s="120">
        <v>-2.8418009087154132</v>
      </c>
      <c r="N270" s="119">
        <v>7638</v>
      </c>
      <c r="O270" s="120">
        <v>-6.955780241198681</v>
      </c>
      <c r="P270" s="119">
        <v>3075</v>
      </c>
      <c r="Q270" s="120">
        <v>26.07626076260763</v>
      </c>
    </row>
    <row r="271" spans="1:17" ht="13.5" customHeight="1" hidden="1">
      <c r="A271" s="163" t="s">
        <v>268</v>
      </c>
      <c r="B271" s="119">
        <v>10706</v>
      </c>
      <c r="C271" s="120">
        <v>5.947550717466598</v>
      </c>
      <c r="D271" s="119">
        <v>3268</v>
      </c>
      <c r="E271" s="120">
        <v>-7.132708155726064</v>
      </c>
      <c r="F271" s="119">
        <v>3837</v>
      </c>
      <c r="G271" s="120">
        <v>16.910420475319924</v>
      </c>
      <c r="H271" s="119">
        <v>3551</v>
      </c>
      <c r="I271" s="120">
        <v>8.163265306122454</v>
      </c>
      <c r="J271" s="119">
        <v>26546</v>
      </c>
      <c r="K271" s="120">
        <v>3.26370249348426</v>
      </c>
      <c r="L271" s="119">
        <v>13004</v>
      </c>
      <c r="M271" s="120">
        <v>-1.7453721193804341</v>
      </c>
      <c r="N271" s="119">
        <v>10325</v>
      </c>
      <c r="O271" s="120">
        <v>9.560696095076395</v>
      </c>
      <c r="P271" s="119">
        <v>2978</v>
      </c>
      <c r="Q271" s="120">
        <v>3.9441535776614245</v>
      </c>
    </row>
    <row r="272" spans="1:17" ht="13.5" customHeight="1" hidden="1">
      <c r="A272" s="163" t="s">
        <v>270</v>
      </c>
      <c r="B272" s="119">
        <v>12610</v>
      </c>
      <c r="C272" s="120">
        <v>18.337087087087085</v>
      </c>
      <c r="D272" s="119">
        <v>3790</v>
      </c>
      <c r="E272" s="120">
        <v>15.93759559498318</v>
      </c>
      <c r="F272" s="119">
        <v>4157</v>
      </c>
      <c r="G272" s="120">
        <v>9.654444737536267</v>
      </c>
      <c r="H272" s="119">
        <v>4648</v>
      </c>
      <c r="I272" s="120">
        <v>29.832402234636874</v>
      </c>
      <c r="J272" s="119">
        <v>31938</v>
      </c>
      <c r="K272" s="120">
        <v>21.779913063372234</v>
      </c>
      <c r="L272" s="119">
        <v>16571</v>
      </c>
      <c r="M272" s="120">
        <v>25.499848530748253</v>
      </c>
      <c r="N272" s="119">
        <v>12006</v>
      </c>
      <c r="O272" s="120">
        <v>23.340867063899722</v>
      </c>
      <c r="P272" s="119">
        <v>3245</v>
      </c>
      <c r="Q272" s="120">
        <v>14.583333333333329</v>
      </c>
    </row>
    <row r="273" spans="1:17" ht="13.5" customHeight="1" hidden="1">
      <c r="A273" s="163" t="s">
        <v>272</v>
      </c>
      <c r="B273" s="119">
        <v>11791</v>
      </c>
      <c r="C273" s="120">
        <v>4.308209483368714</v>
      </c>
      <c r="D273" s="119">
        <v>3805</v>
      </c>
      <c r="E273" s="120">
        <v>8.004541583877383</v>
      </c>
      <c r="F273" s="119">
        <v>3793</v>
      </c>
      <c r="G273" s="120">
        <v>6.038579815487836</v>
      </c>
      <c r="H273" s="119">
        <v>4122</v>
      </c>
      <c r="I273" s="120">
        <v>0.2675747993188935</v>
      </c>
      <c r="J273" s="119">
        <v>29987</v>
      </c>
      <c r="K273" s="120">
        <v>9.882740930743864</v>
      </c>
      <c r="L273" s="119">
        <v>15558</v>
      </c>
      <c r="M273" s="120">
        <v>10.29349213100808</v>
      </c>
      <c r="N273" s="119">
        <v>10765</v>
      </c>
      <c r="O273" s="120">
        <v>9.211727706198644</v>
      </c>
      <c r="P273" s="119">
        <v>3416</v>
      </c>
      <c r="Q273" s="120">
        <v>10.37156704361874</v>
      </c>
    </row>
    <row r="274" spans="1:17" ht="13.5" customHeight="1" hidden="1">
      <c r="A274" s="163" t="s">
        <v>274</v>
      </c>
      <c r="B274" s="119">
        <v>9786</v>
      </c>
      <c r="C274" s="120">
        <v>-7.0831750854538456</v>
      </c>
      <c r="D274" s="119">
        <v>3072</v>
      </c>
      <c r="E274" s="120">
        <v>-6.370009143553787</v>
      </c>
      <c r="F274" s="119">
        <v>2517</v>
      </c>
      <c r="G274" s="120">
        <v>-24.86567164179104</v>
      </c>
      <c r="H274" s="119">
        <v>4158</v>
      </c>
      <c r="I274" s="120">
        <v>7.887908666320698</v>
      </c>
      <c r="J274" s="119">
        <v>23049</v>
      </c>
      <c r="K274" s="120">
        <v>-5.533013648100322</v>
      </c>
      <c r="L274" s="119">
        <v>12298</v>
      </c>
      <c r="M274" s="120">
        <v>-6.854502764523218</v>
      </c>
      <c r="N274" s="119">
        <v>7136</v>
      </c>
      <c r="O274" s="120">
        <v>-17.148496458841294</v>
      </c>
      <c r="P274" s="119">
        <v>3320</v>
      </c>
      <c r="Q274" s="120">
        <v>48.21428571428572</v>
      </c>
    </row>
    <row r="275" spans="1:17" ht="13.5" customHeight="1" hidden="1">
      <c r="A275" s="163" t="s">
        <v>276</v>
      </c>
      <c r="B275" s="119">
        <v>11078</v>
      </c>
      <c r="C275" s="120">
        <v>5.575145334985223</v>
      </c>
      <c r="D275" s="119">
        <v>3061</v>
      </c>
      <c r="E275" s="120">
        <v>-15.512006624344465</v>
      </c>
      <c r="F275" s="119">
        <v>3472</v>
      </c>
      <c r="G275" s="120">
        <v>5.275924802910865</v>
      </c>
      <c r="H275" s="119">
        <v>4522</v>
      </c>
      <c r="I275" s="120">
        <v>27.740112994350284</v>
      </c>
      <c r="J275" s="119">
        <v>25646</v>
      </c>
      <c r="K275" s="120">
        <v>-3.4449004179059557</v>
      </c>
      <c r="L275" s="119">
        <v>12835</v>
      </c>
      <c r="M275" s="120">
        <v>-4.827228236689891</v>
      </c>
      <c r="N275" s="119">
        <v>8829</v>
      </c>
      <c r="O275" s="120">
        <v>-9.138623031799938</v>
      </c>
      <c r="P275" s="119">
        <v>3819</v>
      </c>
      <c r="Q275" s="120">
        <v>20.39722572509457</v>
      </c>
    </row>
    <row r="276" spans="1:17" ht="13.5" customHeight="1" hidden="1">
      <c r="A276" s="163" t="s">
        <v>278</v>
      </c>
      <c r="B276" s="119">
        <v>10492</v>
      </c>
      <c r="C276" s="120">
        <v>4.783781084590032</v>
      </c>
      <c r="D276" s="119">
        <v>3155</v>
      </c>
      <c r="E276" s="120">
        <v>-9.857142857142847</v>
      </c>
      <c r="F276" s="119">
        <v>3026</v>
      </c>
      <c r="G276" s="120">
        <v>-7.6312576312576255</v>
      </c>
      <c r="H276" s="119">
        <v>4267</v>
      </c>
      <c r="I276" s="120">
        <v>32.14617528646639</v>
      </c>
      <c r="J276" s="119">
        <v>26790</v>
      </c>
      <c r="K276" s="120">
        <v>-4.532820183878556</v>
      </c>
      <c r="L276" s="119">
        <v>12822</v>
      </c>
      <c r="M276" s="120">
        <v>-3.9262700434587146</v>
      </c>
      <c r="N276" s="119">
        <v>10204</v>
      </c>
      <c r="O276" s="120">
        <v>-9.794908062234796</v>
      </c>
      <c r="P276" s="119">
        <v>3590</v>
      </c>
      <c r="Q276" s="120">
        <v>14.367633004141453</v>
      </c>
    </row>
    <row r="277" spans="1:17" ht="13.5" customHeight="1" hidden="1">
      <c r="A277" s="163" t="s">
        <v>280</v>
      </c>
      <c r="B277" s="119">
        <v>11281</v>
      </c>
      <c r="C277" s="120">
        <v>-3.0425440481306367</v>
      </c>
      <c r="D277" s="119">
        <v>3080</v>
      </c>
      <c r="E277" s="120">
        <v>-10.256410256410248</v>
      </c>
      <c r="F277" s="119">
        <v>3329</v>
      </c>
      <c r="G277" s="120">
        <v>-9.538043478260875</v>
      </c>
      <c r="H277" s="119">
        <v>4708</v>
      </c>
      <c r="I277" s="120">
        <v>4.5525205418609715</v>
      </c>
      <c r="J277" s="119">
        <v>26450</v>
      </c>
      <c r="K277" s="120">
        <v>-2.477693385443544</v>
      </c>
      <c r="L277" s="119">
        <v>12129</v>
      </c>
      <c r="M277" s="120">
        <v>-4.915333960489178</v>
      </c>
      <c r="N277" s="119">
        <v>10525</v>
      </c>
      <c r="O277" s="120">
        <v>-6.211014079486716</v>
      </c>
      <c r="P277" s="119">
        <v>3668</v>
      </c>
      <c r="Q277" s="120">
        <v>31.61105130965197</v>
      </c>
    </row>
    <row r="278" spans="1:17" ht="13.5" customHeight="1" hidden="1">
      <c r="A278" s="163" t="s">
        <v>254</v>
      </c>
      <c r="B278" s="119">
        <v>10864</v>
      </c>
      <c r="C278" s="120">
        <v>14.057742782152232</v>
      </c>
      <c r="D278" s="119">
        <v>2833</v>
      </c>
      <c r="E278" s="120">
        <v>5.748413587159391</v>
      </c>
      <c r="F278" s="119">
        <v>3413</v>
      </c>
      <c r="G278" s="120">
        <v>13.766666666666666</v>
      </c>
      <c r="H278" s="119">
        <v>4602</v>
      </c>
      <c r="I278" s="120">
        <v>25.80645161290323</v>
      </c>
      <c r="J278" s="119">
        <v>23473</v>
      </c>
      <c r="K278" s="120">
        <v>2.4082718904061835</v>
      </c>
      <c r="L278" s="119">
        <v>10344</v>
      </c>
      <c r="M278" s="120">
        <v>3.949351823937292</v>
      </c>
      <c r="N278" s="119">
        <v>9342</v>
      </c>
      <c r="O278" s="120">
        <v>-1.941849480424068</v>
      </c>
      <c r="P278" s="119">
        <v>3674</v>
      </c>
      <c r="Q278" s="120">
        <v>10.963455149501655</v>
      </c>
    </row>
    <row r="279" spans="1:17" ht="13.5" customHeight="1" hidden="1">
      <c r="A279" s="163" t="s">
        <v>284</v>
      </c>
      <c r="B279" s="119">
        <v>9578</v>
      </c>
      <c r="C279" s="120">
        <v>3.434125269978395</v>
      </c>
      <c r="D279" s="119">
        <v>2772</v>
      </c>
      <c r="E279" s="120">
        <v>-4.083044982698965</v>
      </c>
      <c r="F279" s="119">
        <v>3157</v>
      </c>
      <c r="G279" s="120">
        <v>20.911528150134046</v>
      </c>
      <c r="H279" s="119">
        <v>3636</v>
      </c>
      <c r="I279" s="120">
        <v>-0.6828735318218975</v>
      </c>
      <c r="J279" s="119">
        <v>23050</v>
      </c>
      <c r="K279" s="120">
        <v>7.9625292740046945</v>
      </c>
      <c r="L279" s="119">
        <v>10695</v>
      </c>
      <c r="M279" s="120">
        <v>5.828220858895719</v>
      </c>
      <c r="N279" s="119">
        <v>8440</v>
      </c>
      <c r="O279" s="120">
        <v>12.323662496672867</v>
      </c>
      <c r="P279" s="119">
        <v>3711</v>
      </c>
      <c r="Q279" s="120">
        <v>6.976073796483135</v>
      </c>
    </row>
    <row r="280" spans="1:17" ht="13.5" customHeight="1" hidden="1">
      <c r="A280" s="163" t="s">
        <v>290</v>
      </c>
      <c r="B280" s="119">
        <v>11616</v>
      </c>
      <c r="C280" s="120">
        <v>3.7606074140241077</v>
      </c>
      <c r="D280" s="119">
        <v>2760</v>
      </c>
      <c r="E280" s="120">
        <v>-8.669755129053598</v>
      </c>
      <c r="F280" s="119">
        <v>3771</v>
      </c>
      <c r="G280" s="120">
        <v>0.7480630510285948</v>
      </c>
      <c r="H280" s="119">
        <v>5050</v>
      </c>
      <c r="I280" s="120">
        <v>22.81128404669262</v>
      </c>
      <c r="J280" s="119">
        <v>23481</v>
      </c>
      <c r="K280" s="120">
        <v>10.348230649936554</v>
      </c>
      <c r="L280" s="119">
        <v>10963</v>
      </c>
      <c r="M280" s="120">
        <v>3.6984487325009354</v>
      </c>
      <c r="N280" s="119">
        <v>8967</v>
      </c>
      <c r="O280" s="120">
        <v>14.375</v>
      </c>
      <c r="P280" s="119">
        <v>3430</v>
      </c>
      <c r="Q280" s="120">
        <v>35.841584158415856</v>
      </c>
    </row>
    <row r="281" spans="1:17" ht="13.5" customHeight="1" hidden="1">
      <c r="A281" s="163" t="s">
        <v>294</v>
      </c>
      <c r="B281" s="119">
        <v>12934</v>
      </c>
      <c r="C281" s="120">
        <v>37.566475218038704</v>
      </c>
      <c r="D281" s="119">
        <v>2914</v>
      </c>
      <c r="E281" s="120">
        <v>6.350364963503651</v>
      </c>
      <c r="F281" s="119">
        <v>3795</v>
      </c>
      <c r="G281" s="120">
        <v>3.405994550408707</v>
      </c>
      <c r="H281" s="119">
        <v>6213</v>
      </c>
      <c r="I281" s="120">
        <v>109.75692099932476</v>
      </c>
      <c r="J281" s="119">
        <v>27604</v>
      </c>
      <c r="K281" s="120">
        <v>14.037841857390717</v>
      </c>
      <c r="L281" s="119">
        <v>12709</v>
      </c>
      <c r="M281" s="120">
        <v>10.340336864038903</v>
      </c>
      <c r="N281" s="119">
        <v>10552</v>
      </c>
      <c r="O281" s="120">
        <v>28.871519296531517</v>
      </c>
      <c r="P281" s="119">
        <v>3822</v>
      </c>
      <c r="Q281" s="120">
        <v>-3.679435483870961</v>
      </c>
    </row>
    <row r="282" spans="1:17" ht="13.5" customHeight="1" hidden="1">
      <c r="A282" s="163" t="s">
        <v>297</v>
      </c>
      <c r="B282" s="119">
        <v>9498</v>
      </c>
      <c r="C282" s="120">
        <v>17.30270470544646</v>
      </c>
      <c r="D282" s="119">
        <v>2930</v>
      </c>
      <c r="E282" s="120">
        <v>2.6269702276707534</v>
      </c>
      <c r="F282" s="119">
        <v>2836</v>
      </c>
      <c r="G282" s="120">
        <v>12.673818037346038</v>
      </c>
      <c r="H282" s="119">
        <v>3544</v>
      </c>
      <c r="I282" s="120">
        <v>51.582549187339595</v>
      </c>
      <c r="J282" s="119">
        <v>26789</v>
      </c>
      <c r="K282" s="120">
        <v>18.62988220706758</v>
      </c>
      <c r="L282" s="119">
        <v>13292</v>
      </c>
      <c r="M282" s="120">
        <v>13.017600544171401</v>
      </c>
      <c r="N282" s="119">
        <v>9848</v>
      </c>
      <c r="O282" s="120">
        <v>28.934275988478674</v>
      </c>
      <c r="P282" s="119">
        <v>3441</v>
      </c>
      <c r="Q282" s="120">
        <v>11.902439024390247</v>
      </c>
    </row>
    <row r="283" spans="1:17" ht="13.5" customHeight="1" hidden="1">
      <c r="A283" s="163" t="s">
        <v>299</v>
      </c>
      <c r="B283" s="119">
        <v>10845</v>
      </c>
      <c r="C283" s="120">
        <v>1.2983373809078955</v>
      </c>
      <c r="D283" s="119">
        <v>3299</v>
      </c>
      <c r="E283" s="120">
        <v>0.9485924112607051</v>
      </c>
      <c r="F283" s="119">
        <v>4095</v>
      </c>
      <c r="G283" s="120">
        <v>6.724003127443325</v>
      </c>
      <c r="H283" s="119">
        <v>3275</v>
      </c>
      <c r="I283" s="120">
        <v>-7.7724584624049555</v>
      </c>
      <c r="J283" s="119">
        <v>28529</v>
      </c>
      <c r="K283" s="120">
        <v>7.470051985233184</v>
      </c>
      <c r="L283" s="119">
        <v>13421</v>
      </c>
      <c r="M283" s="120">
        <v>3.2067056290372165</v>
      </c>
      <c r="N283" s="119">
        <v>11428</v>
      </c>
      <c r="O283" s="120">
        <v>10.682808716707015</v>
      </c>
      <c r="P283" s="119">
        <v>3220</v>
      </c>
      <c r="Q283" s="120">
        <v>8.1262592343855</v>
      </c>
    </row>
    <row r="284" spans="1:17" ht="13.5" customHeight="1" hidden="1">
      <c r="A284" s="163" t="s">
        <v>301</v>
      </c>
      <c r="B284" s="119">
        <v>11003</v>
      </c>
      <c r="C284" s="120">
        <v>-12.743854084060274</v>
      </c>
      <c r="D284" s="119">
        <v>3337</v>
      </c>
      <c r="E284" s="120">
        <v>-11.952506596306065</v>
      </c>
      <c r="F284" s="119">
        <v>3465</v>
      </c>
      <c r="G284" s="120">
        <v>-16.646620158768343</v>
      </c>
      <c r="H284" s="119">
        <v>4104</v>
      </c>
      <c r="I284" s="120">
        <v>-11.7039586919105</v>
      </c>
      <c r="J284" s="119">
        <v>29376</v>
      </c>
      <c r="K284" s="120">
        <v>-8.02179222243096</v>
      </c>
      <c r="L284" s="119">
        <v>14550</v>
      </c>
      <c r="M284" s="120">
        <v>-12.196005069096614</v>
      </c>
      <c r="N284" s="119">
        <v>11255</v>
      </c>
      <c r="O284" s="120">
        <v>-6.2552057304680915</v>
      </c>
      <c r="P284" s="119">
        <v>3348</v>
      </c>
      <c r="Q284" s="120">
        <v>3.17411402157164</v>
      </c>
    </row>
    <row r="285" spans="1:17" ht="13.5" customHeight="1" hidden="1">
      <c r="A285" s="163" t="s">
        <v>308</v>
      </c>
      <c r="B285" s="119">
        <v>11675</v>
      </c>
      <c r="C285" s="120">
        <v>-0.9838012043083637</v>
      </c>
      <c r="D285" s="119">
        <v>3223</v>
      </c>
      <c r="E285" s="120">
        <v>-15.295663600525629</v>
      </c>
      <c r="F285" s="119">
        <v>3785</v>
      </c>
      <c r="G285" s="120">
        <v>-0.21091484313208753</v>
      </c>
      <c r="H285" s="119">
        <v>4625</v>
      </c>
      <c r="I285" s="120">
        <v>12.202814167879666</v>
      </c>
      <c r="J285" s="119">
        <v>28111</v>
      </c>
      <c r="K285" s="120">
        <v>-6.2560442858572145</v>
      </c>
      <c r="L285" s="119">
        <v>14198</v>
      </c>
      <c r="M285" s="120">
        <v>-8.74148348116725</v>
      </c>
      <c r="N285" s="119">
        <v>10815</v>
      </c>
      <c r="O285" s="120">
        <v>0.46446818392939804</v>
      </c>
      <c r="P285" s="119">
        <v>2918</v>
      </c>
      <c r="Q285" s="120">
        <v>-14.578454332552695</v>
      </c>
    </row>
    <row r="286" spans="1:17" ht="13.5" customHeight="1" hidden="1">
      <c r="A286" s="163" t="s">
        <v>310</v>
      </c>
      <c r="B286" s="119">
        <v>10066</v>
      </c>
      <c r="C286" s="120">
        <v>2.86123032904149</v>
      </c>
      <c r="D286" s="119">
        <v>3252</v>
      </c>
      <c r="E286" s="120">
        <v>5.859375</v>
      </c>
      <c r="F286" s="119">
        <v>3198</v>
      </c>
      <c r="G286" s="120">
        <v>27.056019070321796</v>
      </c>
      <c r="H286" s="119">
        <v>3498</v>
      </c>
      <c r="I286" s="120">
        <v>-15.873015873015873</v>
      </c>
      <c r="J286" s="119">
        <v>29899</v>
      </c>
      <c r="K286" s="120">
        <v>29.719293678684522</v>
      </c>
      <c r="L286" s="119">
        <v>14476</v>
      </c>
      <c r="M286" s="120">
        <v>17.71019677996422</v>
      </c>
      <c r="N286" s="119">
        <v>11224</v>
      </c>
      <c r="O286" s="120">
        <v>57.28699551569508</v>
      </c>
      <c r="P286" s="119">
        <v>4058</v>
      </c>
      <c r="Q286" s="120">
        <v>22.228915662650593</v>
      </c>
    </row>
    <row r="287" spans="1:17" ht="13.5" customHeight="1" hidden="1">
      <c r="A287" s="163" t="s">
        <v>313</v>
      </c>
      <c r="B287" s="119">
        <v>12429</v>
      </c>
      <c r="C287" s="120">
        <v>12.195342119516155</v>
      </c>
      <c r="D287" s="119">
        <v>3539</v>
      </c>
      <c r="E287" s="120">
        <v>15.615811826200598</v>
      </c>
      <c r="F287" s="119">
        <v>4616</v>
      </c>
      <c r="G287" s="120">
        <v>32.94930875576037</v>
      </c>
      <c r="H287" s="119">
        <v>4263</v>
      </c>
      <c r="I287" s="120">
        <v>-5.727554179566567</v>
      </c>
      <c r="J287" s="119">
        <v>33677</v>
      </c>
      <c r="K287" s="120">
        <v>31.31482492396475</v>
      </c>
      <c r="L287" s="119">
        <v>14650</v>
      </c>
      <c r="M287" s="120">
        <v>14.141020646669261</v>
      </c>
      <c r="N287" s="119">
        <v>15053</v>
      </c>
      <c r="O287" s="120">
        <v>70.49495979159587</v>
      </c>
      <c r="P287" s="119">
        <v>3806</v>
      </c>
      <c r="Q287" s="120">
        <v>-0.3404032469232874</v>
      </c>
    </row>
    <row r="288" spans="1:17" ht="13.5" customHeight="1" hidden="1">
      <c r="A288" s="163" t="s">
        <v>315</v>
      </c>
      <c r="B288" s="119">
        <v>10109</v>
      </c>
      <c r="C288" s="120">
        <v>-3.650400304994278</v>
      </c>
      <c r="D288" s="119">
        <v>3273</v>
      </c>
      <c r="E288" s="120">
        <v>3.7400950871632404</v>
      </c>
      <c r="F288" s="119">
        <v>3007</v>
      </c>
      <c r="G288" s="120">
        <v>-0.6278916060806381</v>
      </c>
      <c r="H288" s="119">
        <v>3816</v>
      </c>
      <c r="I288" s="120">
        <v>-10.569486758846963</v>
      </c>
      <c r="J288" s="119">
        <v>32580</v>
      </c>
      <c r="K288" s="120">
        <v>21.61254199328107</v>
      </c>
      <c r="L288" s="119">
        <v>14166</v>
      </c>
      <c r="M288" s="120">
        <v>10.481984089845582</v>
      </c>
      <c r="N288" s="119">
        <v>13784</v>
      </c>
      <c r="O288" s="120">
        <v>35.084280674245406</v>
      </c>
      <c r="P288" s="119">
        <v>4463</v>
      </c>
      <c r="Q288" s="120">
        <v>24.3175487465181</v>
      </c>
    </row>
    <row r="289" spans="1:17" ht="13.5" customHeight="1" hidden="1">
      <c r="A289" s="163"/>
      <c r="B289" s="119"/>
      <c r="C289" s="120"/>
      <c r="D289" s="119"/>
      <c r="E289" s="120"/>
      <c r="F289" s="119"/>
      <c r="G289" s="120"/>
      <c r="H289" s="119"/>
      <c r="I289" s="120"/>
      <c r="J289" s="119"/>
      <c r="K289" s="120"/>
      <c r="L289" s="119"/>
      <c r="M289" s="120"/>
      <c r="N289" s="119"/>
      <c r="O289" s="120"/>
      <c r="P289" s="119"/>
      <c r="Q289" s="120"/>
    </row>
    <row r="290" spans="1:17" ht="13.5" customHeight="1" hidden="1">
      <c r="A290" s="163"/>
      <c r="B290" s="119"/>
      <c r="C290" s="120"/>
      <c r="D290" s="119"/>
      <c r="E290" s="120"/>
      <c r="F290" s="119"/>
      <c r="G290" s="120"/>
      <c r="H290" s="119"/>
      <c r="I290" s="120"/>
      <c r="J290" s="119"/>
      <c r="K290" s="120"/>
      <c r="L290" s="119"/>
      <c r="M290" s="120"/>
      <c r="N290" s="119"/>
      <c r="O290" s="120"/>
      <c r="P290" s="119"/>
      <c r="Q290" s="120"/>
    </row>
    <row r="291" spans="1:17" ht="13.5" customHeight="1" hidden="1">
      <c r="A291" s="163" t="s">
        <v>317</v>
      </c>
      <c r="B291" s="119">
        <v>11075</v>
      </c>
      <c r="C291" s="120">
        <v>-1.8260792482935813</v>
      </c>
      <c r="D291" s="119">
        <v>3371</v>
      </c>
      <c r="E291" s="120">
        <v>9.44805194805194</v>
      </c>
      <c r="F291" s="119">
        <v>3580</v>
      </c>
      <c r="G291" s="120">
        <v>7.539801742264942</v>
      </c>
      <c r="H291" s="119">
        <v>4066</v>
      </c>
      <c r="I291" s="120">
        <v>-13.63636363636364</v>
      </c>
      <c r="J291" s="119">
        <v>29291</v>
      </c>
      <c r="K291" s="120">
        <v>10.741020793950852</v>
      </c>
      <c r="L291" s="119">
        <v>13257</v>
      </c>
      <c r="M291" s="120">
        <v>9.300024734108334</v>
      </c>
      <c r="N291" s="119">
        <v>11511</v>
      </c>
      <c r="O291" s="120">
        <v>9.368171021377677</v>
      </c>
      <c r="P291" s="119">
        <v>4444</v>
      </c>
      <c r="Q291" s="120">
        <v>21.15594329334786</v>
      </c>
    </row>
    <row r="292" spans="1:17" ht="13.5" customHeight="1" hidden="1">
      <c r="A292" s="163" t="s">
        <v>282</v>
      </c>
      <c r="B292" s="119">
        <v>10112</v>
      </c>
      <c r="C292" s="120">
        <v>-6.921944035346101</v>
      </c>
      <c r="D292" s="119">
        <v>2791</v>
      </c>
      <c r="E292" s="120">
        <v>-1.482527356159551</v>
      </c>
      <c r="F292" s="119">
        <v>3445</v>
      </c>
      <c r="G292" s="120">
        <v>0.9375915616759443</v>
      </c>
      <c r="H292" s="119">
        <v>3849</v>
      </c>
      <c r="I292" s="120">
        <v>-16.36245110821382</v>
      </c>
      <c r="J292" s="119">
        <v>23906</v>
      </c>
      <c r="K292" s="120">
        <v>1.8446726025646427</v>
      </c>
      <c r="L292" s="119">
        <v>10805</v>
      </c>
      <c r="M292" s="120">
        <v>4.456689868522815</v>
      </c>
      <c r="N292" s="119">
        <v>9176</v>
      </c>
      <c r="O292" s="120">
        <v>-1.7769214301006144</v>
      </c>
      <c r="P292" s="119">
        <v>3771</v>
      </c>
      <c r="Q292" s="120">
        <v>2.640174197060418</v>
      </c>
    </row>
    <row r="293" spans="1:17" ht="13.5" customHeight="1" hidden="1">
      <c r="A293" s="163" t="s">
        <v>321</v>
      </c>
      <c r="B293" s="119">
        <v>11063</v>
      </c>
      <c r="C293" s="120">
        <v>15.504280643140532</v>
      </c>
      <c r="D293" s="119">
        <v>3022</v>
      </c>
      <c r="E293" s="120">
        <v>9.018759018759013</v>
      </c>
      <c r="F293" s="119">
        <v>3499</v>
      </c>
      <c r="G293" s="120">
        <v>10.833069369654737</v>
      </c>
      <c r="H293" s="119">
        <v>4506</v>
      </c>
      <c r="I293" s="120">
        <v>23.927392739273927</v>
      </c>
      <c r="J293" s="119">
        <v>23924</v>
      </c>
      <c r="K293" s="120">
        <v>3.791757049891544</v>
      </c>
      <c r="L293" s="119">
        <v>10725</v>
      </c>
      <c r="M293" s="120">
        <v>0.2805049088359084</v>
      </c>
      <c r="N293" s="119">
        <v>8680</v>
      </c>
      <c r="O293" s="120">
        <v>2.843601895734608</v>
      </c>
      <c r="P293" s="119">
        <v>4253</v>
      </c>
      <c r="Q293" s="120">
        <v>14.605227701428177</v>
      </c>
    </row>
    <row r="294" spans="1:17" ht="13.5" customHeight="1" hidden="1">
      <c r="A294" s="163" t="s">
        <v>325</v>
      </c>
      <c r="B294" s="119">
        <v>10895</v>
      </c>
      <c r="C294" s="120">
        <v>-6.206955922865006</v>
      </c>
      <c r="D294" s="119">
        <v>3140</v>
      </c>
      <c r="E294" s="120">
        <v>13.768115942028984</v>
      </c>
      <c r="F294" s="119">
        <v>3505</v>
      </c>
      <c r="G294" s="120">
        <v>-7.053831874834259</v>
      </c>
      <c r="H294" s="119">
        <v>4140</v>
      </c>
      <c r="I294" s="120">
        <v>-18.019801980198025</v>
      </c>
      <c r="J294" s="119">
        <v>28257</v>
      </c>
      <c r="K294" s="120">
        <v>20.339849239810917</v>
      </c>
      <c r="L294" s="119">
        <v>12648</v>
      </c>
      <c r="M294" s="120">
        <v>15.369880507160445</v>
      </c>
      <c r="N294" s="119">
        <v>10606</v>
      </c>
      <c r="O294" s="120">
        <v>18.278130924500942</v>
      </c>
      <c r="P294" s="119">
        <v>4830</v>
      </c>
      <c r="Q294" s="120">
        <v>40.81632653061226</v>
      </c>
    </row>
    <row r="295" spans="1:17" ht="13.5" customHeight="1" hidden="1">
      <c r="A295" s="163" t="s">
        <v>332</v>
      </c>
      <c r="B295" s="119">
        <v>10626</v>
      </c>
      <c r="C295" s="120">
        <v>-17.84444100819546</v>
      </c>
      <c r="D295" s="119">
        <v>3216</v>
      </c>
      <c r="E295" s="120">
        <v>10.363761153054213</v>
      </c>
      <c r="F295" s="119">
        <v>3287</v>
      </c>
      <c r="G295" s="120">
        <v>-13.386034255599483</v>
      </c>
      <c r="H295" s="119">
        <v>4048</v>
      </c>
      <c r="I295" s="120">
        <v>-34.84629003701916</v>
      </c>
      <c r="J295" s="119">
        <v>31221</v>
      </c>
      <c r="K295" s="120">
        <v>13.103173453122736</v>
      </c>
      <c r="L295" s="119">
        <v>14862</v>
      </c>
      <c r="M295" s="120">
        <v>16.940750649146267</v>
      </c>
      <c r="N295" s="119">
        <v>11946</v>
      </c>
      <c r="O295" s="120">
        <v>13.210765731614856</v>
      </c>
      <c r="P295" s="119">
        <v>4250</v>
      </c>
      <c r="Q295" s="120">
        <v>11.198325484039756</v>
      </c>
    </row>
    <row r="296" spans="1:17" ht="13.5" customHeight="1" hidden="1">
      <c r="A296" s="163" t="s">
        <v>334</v>
      </c>
      <c r="B296" s="119">
        <v>12403</v>
      </c>
      <c r="C296" s="120">
        <v>30.585386397136233</v>
      </c>
      <c r="D296" s="119">
        <v>3448</v>
      </c>
      <c r="E296" s="120">
        <v>17.679180887372013</v>
      </c>
      <c r="F296" s="119">
        <v>4759</v>
      </c>
      <c r="G296" s="120">
        <v>67.8067700987306</v>
      </c>
      <c r="H296" s="119">
        <v>4145</v>
      </c>
      <c r="I296" s="120">
        <v>16.958239277652368</v>
      </c>
      <c r="J296" s="119">
        <v>29862</v>
      </c>
      <c r="K296" s="120">
        <v>11.471126208518427</v>
      </c>
      <c r="L296" s="119">
        <v>15347</v>
      </c>
      <c r="M296" s="120">
        <v>15.460427324706586</v>
      </c>
      <c r="N296" s="119">
        <v>10000</v>
      </c>
      <c r="O296" s="120">
        <v>1.5434606011372836</v>
      </c>
      <c r="P296" s="119">
        <v>4301</v>
      </c>
      <c r="Q296" s="120">
        <v>24.99273467015402</v>
      </c>
    </row>
    <row r="297" spans="1:17" ht="13.5" customHeight="1" hidden="1">
      <c r="A297" s="163" t="s">
        <v>338</v>
      </c>
      <c r="B297" s="119">
        <v>12215</v>
      </c>
      <c r="C297" s="120">
        <v>12.63254956201014</v>
      </c>
      <c r="D297" s="119">
        <v>3590</v>
      </c>
      <c r="E297" s="120">
        <v>8.820854804486203</v>
      </c>
      <c r="F297" s="119">
        <v>3559</v>
      </c>
      <c r="G297" s="120">
        <v>-13.089133089133085</v>
      </c>
      <c r="H297" s="119">
        <v>4997</v>
      </c>
      <c r="I297" s="120">
        <v>52.58015267175574</v>
      </c>
      <c r="J297" s="119">
        <v>32944</v>
      </c>
      <c r="K297" s="120">
        <v>15.475481089417784</v>
      </c>
      <c r="L297" s="119">
        <v>15782</v>
      </c>
      <c r="M297" s="120">
        <v>17.59183369346546</v>
      </c>
      <c r="N297" s="119">
        <v>12955</v>
      </c>
      <c r="O297" s="120">
        <v>13.361918095904784</v>
      </c>
      <c r="P297" s="119">
        <v>4075</v>
      </c>
      <c r="Q297" s="120">
        <v>26.552795031055894</v>
      </c>
    </row>
    <row r="298" spans="1:17" ht="13.5" customHeight="1" hidden="1">
      <c r="A298" s="163" t="s">
        <v>343</v>
      </c>
      <c r="B298" s="119">
        <v>12622</v>
      </c>
      <c r="C298" s="120">
        <v>14.714168863037358</v>
      </c>
      <c r="D298" s="119">
        <v>3683</v>
      </c>
      <c r="E298" s="120">
        <v>10.368594545999414</v>
      </c>
      <c r="F298" s="119">
        <v>4204</v>
      </c>
      <c r="G298" s="120">
        <v>21.327561327561327</v>
      </c>
      <c r="H298" s="119">
        <v>4709</v>
      </c>
      <c r="I298" s="120">
        <v>14.741715399610129</v>
      </c>
      <c r="J298" s="119">
        <v>33945</v>
      </c>
      <c r="K298" s="120">
        <v>15.553513071895424</v>
      </c>
      <c r="L298" s="119">
        <v>16022</v>
      </c>
      <c r="M298" s="120">
        <v>10.116838487972515</v>
      </c>
      <c r="N298" s="119">
        <v>12597</v>
      </c>
      <c r="O298" s="120">
        <v>11.923589515770772</v>
      </c>
      <c r="P298" s="119">
        <v>5103</v>
      </c>
      <c r="Q298" s="120">
        <v>52.419354838709666</v>
      </c>
    </row>
    <row r="299" spans="1:17" ht="13.5" hidden="1">
      <c r="A299" s="163" t="s">
        <v>346</v>
      </c>
      <c r="B299" s="119">
        <v>11537</v>
      </c>
      <c r="C299" s="120">
        <v>-1.182012847965737</v>
      </c>
      <c r="D299" s="119">
        <v>3634</v>
      </c>
      <c r="E299" s="120">
        <v>12.752094322060188</v>
      </c>
      <c r="F299" s="119">
        <v>3902</v>
      </c>
      <c r="G299" s="120">
        <v>3.091149273447826</v>
      </c>
      <c r="H299" s="119">
        <v>3907</v>
      </c>
      <c r="I299" s="120">
        <v>-15.524324324324326</v>
      </c>
      <c r="J299" s="119">
        <v>32987</v>
      </c>
      <c r="K299" s="120">
        <v>17.345523104834413</v>
      </c>
      <c r="L299" s="119">
        <v>16251</v>
      </c>
      <c r="M299" s="120">
        <v>14.459783068037751</v>
      </c>
      <c r="N299" s="119">
        <v>11679</v>
      </c>
      <c r="O299" s="120">
        <v>7.988904299583922</v>
      </c>
      <c r="P299" s="119">
        <v>4859</v>
      </c>
      <c r="Q299" s="120">
        <v>66.51816312542837</v>
      </c>
    </row>
    <row r="300" spans="1:17" ht="13.5" hidden="1">
      <c r="A300" s="163" t="s">
        <v>350</v>
      </c>
      <c r="B300" s="119">
        <v>13606</v>
      </c>
      <c r="C300" s="120">
        <v>35.16789191337176</v>
      </c>
      <c r="D300" s="119">
        <v>3712</v>
      </c>
      <c r="E300" s="120">
        <v>14.145141451414517</v>
      </c>
      <c r="F300" s="119">
        <v>4783</v>
      </c>
      <c r="G300" s="120">
        <v>49.562226391494676</v>
      </c>
      <c r="H300" s="119">
        <v>5052</v>
      </c>
      <c r="I300" s="120">
        <v>44.4253859348199</v>
      </c>
      <c r="J300" s="119">
        <v>35865</v>
      </c>
      <c r="K300" s="120">
        <v>19.95384461018763</v>
      </c>
      <c r="L300" s="119">
        <v>16839</v>
      </c>
      <c r="M300" s="120">
        <v>16.32357004697431</v>
      </c>
      <c r="N300" s="119">
        <v>13617</v>
      </c>
      <c r="O300" s="120">
        <v>21.320384889522458</v>
      </c>
      <c r="P300" s="119">
        <v>5121</v>
      </c>
      <c r="Q300" s="120">
        <v>26.195170034499753</v>
      </c>
    </row>
    <row r="301" spans="1:17" ht="13.5" hidden="1">
      <c r="A301" s="163" t="s">
        <v>356</v>
      </c>
      <c r="B301" s="119">
        <v>14873</v>
      </c>
      <c r="C301" s="120">
        <v>19.663689757824443</v>
      </c>
      <c r="D301" s="119">
        <v>4069</v>
      </c>
      <c r="E301" s="120">
        <v>14.97598191579543</v>
      </c>
      <c r="F301" s="119">
        <v>5911</v>
      </c>
      <c r="G301" s="120">
        <v>28.054592720970533</v>
      </c>
      <c r="H301" s="119">
        <v>4786</v>
      </c>
      <c r="I301" s="120">
        <v>12.268355618109311</v>
      </c>
      <c r="J301" s="119">
        <v>37017</v>
      </c>
      <c r="K301" s="120">
        <v>9.917748017935082</v>
      </c>
      <c r="L301" s="119">
        <v>17803</v>
      </c>
      <c r="M301" s="120">
        <v>21.522184300341294</v>
      </c>
      <c r="N301" s="119">
        <v>14704</v>
      </c>
      <c r="O301" s="120">
        <v>-2.3184747226466413</v>
      </c>
      <c r="P301" s="119">
        <v>4354</v>
      </c>
      <c r="Q301" s="120">
        <v>14.398318444561212</v>
      </c>
    </row>
    <row r="302" spans="1:17" ht="13.5" hidden="1">
      <c r="A302" s="163" t="s">
        <v>358</v>
      </c>
      <c r="B302" s="119">
        <v>13938</v>
      </c>
      <c r="C302" s="120">
        <v>37.87713918290632</v>
      </c>
      <c r="D302" s="119">
        <v>4370</v>
      </c>
      <c r="E302" s="120">
        <v>33.51665139016194</v>
      </c>
      <c r="F302" s="119">
        <v>4538</v>
      </c>
      <c r="G302" s="120">
        <v>50.91453275690057</v>
      </c>
      <c r="H302" s="119">
        <v>4960</v>
      </c>
      <c r="I302" s="120">
        <v>29.979035639412984</v>
      </c>
      <c r="J302" s="119">
        <v>36593</v>
      </c>
      <c r="K302" s="120">
        <v>12.317372621240025</v>
      </c>
      <c r="L302" s="119">
        <v>17614</v>
      </c>
      <c r="M302" s="120">
        <v>24.339968939714822</v>
      </c>
      <c r="N302" s="119">
        <v>15332</v>
      </c>
      <c r="O302" s="120">
        <v>11.230412071967493</v>
      </c>
      <c r="P302" s="119">
        <v>3440</v>
      </c>
      <c r="Q302" s="120">
        <v>-22.9218014788259</v>
      </c>
    </row>
    <row r="303" spans="1:17" ht="13.5" hidden="1">
      <c r="A303" s="163" t="s">
        <v>363</v>
      </c>
      <c r="B303" s="119">
        <v>14737</v>
      </c>
      <c r="C303" s="120">
        <v>33.06546275395036</v>
      </c>
      <c r="D303" s="119">
        <v>4130</v>
      </c>
      <c r="E303" s="120">
        <v>22.515574013645818</v>
      </c>
      <c r="F303" s="119">
        <v>5340</v>
      </c>
      <c r="G303" s="120">
        <v>49.16201117318434</v>
      </c>
      <c r="H303" s="119">
        <v>5224</v>
      </c>
      <c r="I303" s="120">
        <v>28.480078701426464</v>
      </c>
      <c r="J303" s="119">
        <v>35408</v>
      </c>
      <c r="K303" s="120">
        <v>20.88354784746167</v>
      </c>
      <c r="L303" s="119">
        <v>16129</v>
      </c>
      <c r="M303" s="120">
        <v>21.664026552010256</v>
      </c>
      <c r="N303" s="119">
        <v>15058</v>
      </c>
      <c r="O303" s="120">
        <v>30.814003996177576</v>
      </c>
      <c r="P303" s="119">
        <v>4129</v>
      </c>
      <c r="Q303" s="120">
        <v>-7.0882088208820875</v>
      </c>
    </row>
    <row r="304" spans="1:17" ht="13.5" customHeight="1" hidden="1">
      <c r="A304" s="163" t="s">
        <v>319</v>
      </c>
      <c r="B304" s="119">
        <v>11299</v>
      </c>
      <c r="C304" s="120">
        <v>11.738528481012665</v>
      </c>
      <c r="D304" s="119">
        <v>3022</v>
      </c>
      <c r="E304" s="120">
        <v>8.276603367968477</v>
      </c>
      <c r="F304" s="119">
        <v>4319</v>
      </c>
      <c r="G304" s="120">
        <v>25.37010159651669</v>
      </c>
      <c r="H304" s="119">
        <v>3938</v>
      </c>
      <c r="I304" s="120">
        <v>2.312288906209403</v>
      </c>
      <c r="J304" s="119">
        <v>26281</v>
      </c>
      <c r="K304" s="120">
        <v>9.934744415627875</v>
      </c>
      <c r="L304" s="119">
        <v>11554</v>
      </c>
      <c r="M304" s="120">
        <v>6.931975937066184</v>
      </c>
      <c r="N304" s="119">
        <v>10924</v>
      </c>
      <c r="O304" s="120">
        <v>19.049694856146473</v>
      </c>
      <c r="P304" s="119">
        <v>3677</v>
      </c>
      <c r="Q304" s="120">
        <v>-2.492707504640677</v>
      </c>
    </row>
    <row r="305" spans="1:17" ht="13.5" customHeight="1" hidden="1">
      <c r="A305" s="163" t="s">
        <v>369</v>
      </c>
      <c r="B305" s="119">
        <v>9592</v>
      </c>
      <c r="C305" s="120">
        <v>-13.29657416613938</v>
      </c>
      <c r="D305" s="119">
        <v>2712</v>
      </c>
      <c r="E305" s="120">
        <v>-10.258107213765726</v>
      </c>
      <c r="F305" s="119">
        <v>3754</v>
      </c>
      <c r="G305" s="120">
        <v>7.287796513289507</v>
      </c>
      <c r="H305" s="119">
        <v>3111</v>
      </c>
      <c r="I305" s="120">
        <v>-30.958721704394137</v>
      </c>
      <c r="J305" s="119">
        <v>25959</v>
      </c>
      <c r="K305" s="120">
        <v>8.506102658418342</v>
      </c>
      <c r="L305" s="119">
        <v>11234</v>
      </c>
      <c r="M305" s="120">
        <v>4.745920745920756</v>
      </c>
      <c r="N305" s="119">
        <v>11191</v>
      </c>
      <c r="O305" s="120">
        <v>28.928571428571445</v>
      </c>
      <c r="P305" s="119">
        <v>3421</v>
      </c>
      <c r="Q305" s="120">
        <v>-19.56266165059958</v>
      </c>
    </row>
    <row r="306" spans="1:17" ht="13.5" customHeight="1" hidden="1">
      <c r="A306" s="163" t="s">
        <v>381</v>
      </c>
      <c r="B306" s="119">
        <v>11170</v>
      </c>
      <c r="C306" s="120">
        <v>2.524093620927033</v>
      </c>
      <c r="D306" s="119">
        <v>2648</v>
      </c>
      <c r="E306" s="120">
        <v>-15.668789808917197</v>
      </c>
      <c r="F306" s="119">
        <v>4306</v>
      </c>
      <c r="G306" s="120">
        <v>22.853067047075612</v>
      </c>
      <c r="H306" s="119">
        <v>4197</v>
      </c>
      <c r="I306" s="120">
        <v>1.3768115942029056</v>
      </c>
      <c r="J306" s="119">
        <v>27329</v>
      </c>
      <c r="K306" s="120">
        <v>-3.2841419825176104</v>
      </c>
      <c r="L306" s="119">
        <v>10900</v>
      </c>
      <c r="M306" s="120">
        <v>-13.82036685641998</v>
      </c>
      <c r="N306" s="119">
        <v>12023</v>
      </c>
      <c r="O306" s="120">
        <v>13.360362059211766</v>
      </c>
      <c r="P306" s="119">
        <v>4248</v>
      </c>
      <c r="Q306" s="120">
        <v>-12.049689440993788</v>
      </c>
    </row>
    <row r="307" spans="1:17" ht="13.5" customHeight="1">
      <c r="A307" s="163" t="s">
        <v>828</v>
      </c>
      <c r="B307" s="119">
        <v>12424</v>
      </c>
      <c r="C307" s="120">
        <v>16.920760399021262</v>
      </c>
      <c r="D307" s="119">
        <v>2645</v>
      </c>
      <c r="E307" s="120">
        <v>-17.75497512437812</v>
      </c>
      <c r="F307" s="119">
        <v>5041</v>
      </c>
      <c r="G307" s="120">
        <v>53.36172801947063</v>
      </c>
      <c r="H307" s="119">
        <v>4603</v>
      </c>
      <c r="I307" s="120">
        <v>13.710474308300391</v>
      </c>
      <c r="J307" s="119">
        <v>29309</v>
      </c>
      <c r="K307" s="120">
        <v>-6.124083149162416</v>
      </c>
      <c r="L307" s="119">
        <v>12577</v>
      </c>
      <c r="M307" s="120">
        <v>-15.374781321491042</v>
      </c>
      <c r="N307" s="119">
        <v>12073</v>
      </c>
      <c r="O307" s="120">
        <v>1.063117361459902</v>
      </c>
      <c r="P307" s="119">
        <v>4579</v>
      </c>
      <c r="Q307" s="120">
        <v>7.741176470588229</v>
      </c>
    </row>
    <row r="308" spans="1:17" ht="13.5" customHeight="1">
      <c r="A308" s="163" t="s">
        <v>337</v>
      </c>
      <c r="B308" s="119">
        <v>10095</v>
      </c>
      <c r="C308" s="120">
        <v>-18.608401193259695</v>
      </c>
      <c r="D308" s="119">
        <v>2557</v>
      </c>
      <c r="E308" s="120">
        <v>-25.841067285382834</v>
      </c>
      <c r="F308" s="119">
        <v>3854</v>
      </c>
      <c r="G308" s="120">
        <v>-19.01660012607691</v>
      </c>
      <c r="H308" s="119">
        <v>3511</v>
      </c>
      <c r="I308" s="120">
        <v>-15.29553679131483</v>
      </c>
      <c r="J308" s="119">
        <v>26656</v>
      </c>
      <c r="K308" s="120">
        <v>-10.73605250820441</v>
      </c>
      <c r="L308" s="119">
        <v>11883</v>
      </c>
      <c r="M308" s="120">
        <v>-22.571186551117478</v>
      </c>
      <c r="N308" s="119">
        <v>10901</v>
      </c>
      <c r="O308" s="120">
        <v>9.010000000000005</v>
      </c>
      <c r="P308" s="119">
        <v>3636</v>
      </c>
      <c r="Q308" s="120">
        <v>-15.461520576610084</v>
      </c>
    </row>
    <row r="309" spans="1:17" ht="13.5" customHeight="1">
      <c r="A309" s="163" t="s">
        <v>341</v>
      </c>
      <c r="B309" s="119">
        <v>12018</v>
      </c>
      <c r="C309" s="120">
        <v>-1.6127711829717555</v>
      </c>
      <c r="D309" s="119">
        <v>2898</v>
      </c>
      <c r="E309" s="120">
        <v>-19.275766016713092</v>
      </c>
      <c r="F309" s="119">
        <v>5604</v>
      </c>
      <c r="G309" s="120">
        <v>57.45996066310761</v>
      </c>
      <c r="H309" s="119">
        <v>3475</v>
      </c>
      <c r="I309" s="120">
        <v>-30.458274964978983</v>
      </c>
      <c r="J309" s="119">
        <v>30185</v>
      </c>
      <c r="K309" s="120">
        <v>-8.374817872753766</v>
      </c>
      <c r="L309" s="119">
        <v>13240</v>
      </c>
      <c r="M309" s="120">
        <v>-16.10695729311874</v>
      </c>
      <c r="N309" s="119">
        <v>12777</v>
      </c>
      <c r="O309" s="120">
        <v>-1.373986877653408</v>
      </c>
      <c r="P309" s="119">
        <v>3962</v>
      </c>
      <c r="Q309" s="120">
        <v>-2.7730061349693216</v>
      </c>
    </row>
    <row r="310" spans="1:17" ht="13.5" customHeight="1">
      <c r="A310" s="163" t="s">
        <v>306</v>
      </c>
      <c r="B310" s="119">
        <v>10038</v>
      </c>
      <c r="C310" s="120">
        <v>-20.47219141182063</v>
      </c>
      <c r="D310" s="119">
        <v>2667</v>
      </c>
      <c r="E310" s="120">
        <v>-27.58620689655173</v>
      </c>
      <c r="F310" s="119">
        <v>3908</v>
      </c>
      <c r="G310" s="120">
        <v>-7.040913415794478</v>
      </c>
      <c r="H310" s="119">
        <v>3437</v>
      </c>
      <c r="I310" s="120">
        <v>-27.01210448078149</v>
      </c>
      <c r="J310" s="119">
        <v>29544</v>
      </c>
      <c r="K310" s="120">
        <v>-12.965090587715423</v>
      </c>
      <c r="L310" s="119">
        <v>12349</v>
      </c>
      <c r="M310" s="120">
        <v>-22.92472849831482</v>
      </c>
      <c r="N310" s="119">
        <v>12525</v>
      </c>
      <c r="O310" s="120">
        <v>-0.5715646582519724</v>
      </c>
      <c r="P310" s="119">
        <v>4548</v>
      </c>
      <c r="Q310" s="120">
        <v>-10.875955320399768</v>
      </c>
    </row>
    <row r="311" spans="1:17" ht="13.5" customHeight="1">
      <c r="A311" s="163" t="s">
        <v>349</v>
      </c>
      <c r="B311" s="119">
        <v>12764</v>
      </c>
      <c r="C311" s="120">
        <v>10.635347143971558</v>
      </c>
      <c r="D311" s="119">
        <v>2924</v>
      </c>
      <c r="E311" s="120">
        <v>-19.537699504678045</v>
      </c>
      <c r="F311" s="119">
        <v>4983</v>
      </c>
      <c r="G311" s="120">
        <v>27.703741670937987</v>
      </c>
      <c r="H311" s="119">
        <v>4799</v>
      </c>
      <c r="I311" s="120">
        <v>22.83081648323521</v>
      </c>
      <c r="J311" s="119">
        <v>28318</v>
      </c>
      <c r="K311" s="120">
        <v>-14.15406069057508</v>
      </c>
      <c r="L311" s="119">
        <v>12615</v>
      </c>
      <c r="M311" s="120">
        <v>-22.374007753369014</v>
      </c>
      <c r="N311" s="119">
        <v>11411</v>
      </c>
      <c r="O311" s="120">
        <v>-2.29471701344292</v>
      </c>
      <c r="P311" s="119">
        <v>4073</v>
      </c>
      <c r="Q311" s="120">
        <v>-16.176167935789252</v>
      </c>
    </row>
    <row r="312" spans="1:17" ht="13.5" customHeight="1">
      <c r="A312" s="163" t="s">
        <v>353</v>
      </c>
      <c r="B312" s="119">
        <v>11707</v>
      </c>
      <c r="C312" s="120">
        <v>-13.957077759811838</v>
      </c>
      <c r="D312" s="119">
        <v>3005</v>
      </c>
      <c r="E312" s="120">
        <v>-19.046336206896555</v>
      </c>
      <c r="F312" s="119">
        <v>4984</v>
      </c>
      <c r="G312" s="120">
        <v>4.202383441354797</v>
      </c>
      <c r="H312" s="119">
        <v>3694</v>
      </c>
      <c r="I312" s="120">
        <v>-26.88044338875693</v>
      </c>
      <c r="J312" s="119">
        <v>29275</v>
      </c>
      <c r="K312" s="120">
        <v>-18.37445977972955</v>
      </c>
      <c r="L312" s="119">
        <v>12686</v>
      </c>
      <c r="M312" s="120">
        <v>-24.66298473781103</v>
      </c>
      <c r="N312" s="119">
        <v>12489</v>
      </c>
      <c r="O312" s="120">
        <v>-8.2837629433796</v>
      </c>
      <c r="P312" s="119">
        <v>3926</v>
      </c>
      <c r="Q312" s="120">
        <v>-23.335286076938104</v>
      </c>
    </row>
    <row r="313" spans="1:17" ht="13.5" customHeight="1">
      <c r="A313" s="163" t="s">
        <v>357</v>
      </c>
      <c r="B313" s="119">
        <v>10816</v>
      </c>
      <c r="C313" s="120">
        <v>-27.27761715860956</v>
      </c>
      <c r="D313" s="119">
        <v>2863</v>
      </c>
      <c r="E313" s="120">
        <v>-29.638731875153596</v>
      </c>
      <c r="F313" s="119">
        <v>4421</v>
      </c>
      <c r="G313" s="120">
        <v>-25.207240737607847</v>
      </c>
      <c r="H313" s="119">
        <v>3427</v>
      </c>
      <c r="I313" s="120">
        <v>-28.39531968240702</v>
      </c>
      <c r="J313" s="119">
        <v>31236</v>
      </c>
      <c r="K313" s="120">
        <v>-15.617148877542746</v>
      </c>
      <c r="L313" s="119">
        <v>12459</v>
      </c>
      <c r="M313" s="120">
        <v>-30.017412795596243</v>
      </c>
      <c r="N313" s="119">
        <v>14799</v>
      </c>
      <c r="O313" s="120">
        <v>0.6460826985854169</v>
      </c>
      <c r="P313" s="119">
        <v>3798</v>
      </c>
      <c r="Q313" s="120">
        <v>-12.769866789159394</v>
      </c>
    </row>
    <row r="314" spans="1:17" ht="13.5" customHeight="1">
      <c r="A314" s="163" t="s">
        <v>361</v>
      </c>
      <c r="B314" s="119">
        <v>12192</v>
      </c>
      <c r="C314" s="120">
        <v>-12.526904864399484</v>
      </c>
      <c r="D314" s="119">
        <v>2917</v>
      </c>
      <c r="E314" s="120">
        <v>-33.24942791762014</v>
      </c>
      <c r="F314" s="119">
        <v>4731</v>
      </c>
      <c r="G314" s="120">
        <v>4.252974878801226</v>
      </c>
      <c r="H314" s="119">
        <v>4458</v>
      </c>
      <c r="I314" s="120">
        <v>-10.120967741935488</v>
      </c>
      <c r="J314" s="119">
        <v>30275</v>
      </c>
      <c r="K314" s="120">
        <v>-17.265597245374792</v>
      </c>
      <c r="L314" s="119">
        <v>12233</v>
      </c>
      <c r="M314" s="120">
        <v>-30.549562847734762</v>
      </c>
      <c r="N314" s="119">
        <v>13729</v>
      </c>
      <c r="O314" s="120">
        <v>-10.455256978867737</v>
      </c>
      <c r="P314" s="119">
        <v>3907</v>
      </c>
      <c r="Q314" s="120">
        <v>13.575581395348848</v>
      </c>
    </row>
    <row r="315" spans="1:17" ht="13.5" customHeight="1">
      <c r="A315" s="163" t="s">
        <v>366</v>
      </c>
      <c r="B315" s="119">
        <v>11625</v>
      </c>
      <c r="C315" s="120">
        <v>-21.116916604464947</v>
      </c>
      <c r="D315" s="119">
        <v>3093</v>
      </c>
      <c r="E315" s="120">
        <v>-25.108958837772406</v>
      </c>
      <c r="F315" s="119">
        <v>4888</v>
      </c>
      <c r="G315" s="120">
        <v>-8.464419475655433</v>
      </c>
      <c r="H315" s="119">
        <v>3498</v>
      </c>
      <c r="I315" s="120">
        <v>-33.03981623277183</v>
      </c>
      <c r="J315" s="119">
        <v>30115</v>
      </c>
      <c r="K315" s="120">
        <v>-14.948599186624492</v>
      </c>
      <c r="L315" s="119">
        <v>11947</v>
      </c>
      <c r="M315" s="120">
        <v>-25.928451856903706</v>
      </c>
      <c r="N315" s="119">
        <v>13419</v>
      </c>
      <c r="O315" s="120">
        <v>-10.884579625448268</v>
      </c>
      <c r="P315" s="119">
        <v>4455</v>
      </c>
      <c r="Q315" s="120">
        <v>7.895374182610794</v>
      </c>
    </row>
    <row r="316" spans="1:17" ht="13.5" customHeight="1">
      <c r="A316" s="163" t="s">
        <v>367</v>
      </c>
      <c r="B316" s="119">
        <v>9605</v>
      </c>
      <c r="C316" s="120">
        <v>-14.992477210372599</v>
      </c>
      <c r="D316" s="119">
        <v>2506</v>
      </c>
      <c r="E316" s="120">
        <v>-17.074784910655197</v>
      </c>
      <c r="F316" s="119">
        <v>3590</v>
      </c>
      <c r="G316" s="120">
        <v>-16.878907154433904</v>
      </c>
      <c r="H316" s="119">
        <v>3379</v>
      </c>
      <c r="I316" s="120">
        <v>-14.195022854240733</v>
      </c>
      <c r="J316" s="119">
        <v>23813</v>
      </c>
      <c r="K316" s="120">
        <v>-9.390814656976517</v>
      </c>
      <c r="L316" s="119">
        <v>9706</v>
      </c>
      <c r="M316" s="120">
        <v>-15.994460792799032</v>
      </c>
      <c r="N316" s="119">
        <v>10292</v>
      </c>
      <c r="O316" s="120">
        <v>-5.785426583668979</v>
      </c>
      <c r="P316" s="119">
        <v>3548</v>
      </c>
      <c r="Q316" s="120">
        <v>-3.5082948055479903</v>
      </c>
    </row>
    <row r="317" spans="1:17" ht="13.5" customHeight="1">
      <c r="A317" s="163" t="s">
        <v>324</v>
      </c>
      <c r="B317" s="119">
        <v>9002</v>
      </c>
      <c r="C317" s="120">
        <v>-6.1509591326105095</v>
      </c>
      <c r="D317" s="119">
        <v>2477</v>
      </c>
      <c r="E317" s="120">
        <v>-8.665191740412979</v>
      </c>
      <c r="F317" s="119">
        <v>3042</v>
      </c>
      <c r="G317" s="120">
        <v>-18.9664358018114</v>
      </c>
      <c r="H317" s="119">
        <v>3239</v>
      </c>
      <c r="I317" s="120">
        <v>4.1144326583092266</v>
      </c>
      <c r="J317" s="119">
        <v>23785</v>
      </c>
      <c r="K317" s="120">
        <v>-8.374744789860927</v>
      </c>
      <c r="L317" s="119">
        <v>10079</v>
      </c>
      <c r="M317" s="120">
        <v>-10.281288944276298</v>
      </c>
      <c r="N317" s="119">
        <v>9894</v>
      </c>
      <c r="O317" s="120">
        <v>-11.589670270753288</v>
      </c>
      <c r="P317" s="119">
        <v>3698</v>
      </c>
      <c r="Q317" s="120">
        <v>8.097047646886878</v>
      </c>
    </row>
    <row r="318" spans="1:17" ht="13.5" customHeight="1">
      <c r="A318" s="163" t="s">
        <v>393</v>
      </c>
      <c r="B318" s="119">
        <v>10832</v>
      </c>
      <c r="C318" s="120">
        <v>-3.0259623992837987</v>
      </c>
      <c r="D318" s="119">
        <v>2593</v>
      </c>
      <c r="E318" s="120">
        <v>-2.0770392749244735</v>
      </c>
      <c r="F318" s="119">
        <v>4517</v>
      </c>
      <c r="G318" s="120">
        <v>4.900139340455183</v>
      </c>
      <c r="H318" s="119">
        <v>3622</v>
      </c>
      <c r="I318" s="120">
        <v>-13.700262091970444</v>
      </c>
      <c r="J318" s="119">
        <v>26538</v>
      </c>
      <c r="K318" s="120">
        <v>-2.8943613011818883</v>
      </c>
      <c r="L318" s="119">
        <v>10941</v>
      </c>
      <c r="M318" s="120">
        <v>0.3761467889908232</v>
      </c>
      <c r="N318" s="119">
        <v>11494</v>
      </c>
      <c r="O318" s="120">
        <v>-4.399900191300006</v>
      </c>
      <c r="P318" s="119">
        <v>3687</v>
      </c>
      <c r="Q318" s="120">
        <v>-13.206214689265536</v>
      </c>
    </row>
    <row r="319" spans="1:17" ht="13.5" customHeight="1">
      <c r="A319" s="163" t="s">
        <v>850</v>
      </c>
      <c r="B319" s="119">
        <v>9823</v>
      </c>
      <c r="C319" s="120">
        <v>-20.935286542176428</v>
      </c>
      <c r="D319" s="119">
        <v>2660</v>
      </c>
      <c r="E319" s="120">
        <v>0.5671077504726014</v>
      </c>
      <c r="F319" s="119">
        <v>3845</v>
      </c>
      <c r="G319" s="120">
        <v>-23.725451299345366</v>
      </c>
      <c r="H319" s="119">
        <v>3312</v>
      </c>
      <c r="I319" s="120">
        <v>-28.046925917879634</v>
      </c>
      <c r="J319" s="119">
        <v>29903</v>
      </c>
      <c r="K319" s="120">
        <v>2.0266812241973327</v>
      </c>
      <c r="L319" s="119">
        <v>12208</v>
      </c>
      <c r="M319" s="120">
        <v>-2.9339270096207457</v>
      </c>
      <c r="N319" s="119">
        <v>13071</v>
      </c>
      <c r="O319" s="120">
        <v>8.266379524558928</v>
      </c>
      <c r="P319" s="119">
        <v>4311</v>
      </c>
      <c r="Q319" s="120">
        <v>-5.8528062895828725</v>
      </c>
    </row>
    <row r="320" spans="1:17" ht="6" customHeight="1" thickBot="1">
      <c r="A320" s="110"/>
      <c r="B320" s="124"/>
      <c r="C320" s="125"/>
      <c r="D320" s="124"/>
      <c r="E320" s="125"/>
      <c r="F320" s="124"/>
      <c r="G320" s="125"/>
      <c r="H320" s="124"/>
      <c r="I320" s="125"/>
      <c r="J320" s="124"/>
      <c r="K320" s="125"/>
      <c r="L320" s="124"/>
      <c r="M320" s="125"/>
      <c r="N320" s="124"/>
      <c r="O320" s="125"/>
      <c r="P320" s="124"/>
      <c r="Q320" s="125"/>
    </row>
    <row r="321" ht="13.5">
      <c r="A321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403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403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95" t="s">
        <v>404</v>
      </c>
      <c r="X3" s="896"/>
      <c r="Y3" s="896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95" t="s">
        <v>404</v>
      </c>
      <c r="AP3" s="896"/>
      <c r="AQ3" s="896"/>
    </row>
    <row r="4" spans="1:43" ht="21.75" customHeight="1" thickBot="1">
      <c r="A4" s="189"/>
      <c r="B4" s="190" t="s">
        <v>405</v>
      </c>
      <c r="C4" s="191"/>
      <c r="D4" s="192"/>
      <c r="E4" s="193" t="s">
        <v>406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407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408</v>
      </c>
      <c r="F5" s="193"/>
      <c r="G5" s="194"/>
      <c r="H5" s="193" t="s">
        <v>409</v>
      </c>
      <c r="I5" s="193"/>
      <c r="J5" s="194"/>
      <c r="K5" s="193" t="s">
        <v>410</v>
      </c>
      <c r="L5" s="193"/>
      <c r="M5" s="194"/>
      <c r="N5" s="193" t="s">
        <v>411</v>
      </c>
      <c r="O5" s="193"/>
      <c r="P5" s="194"/>
      <c r="Q5" s="897" t="s">
        <v>412</v>
      </c>
      <c r="R5" s="898"/>
      <c r="S5" s="899"/>
      <c r="T5" s="892" t="s">
        <v>413</v>
      </c>
      <c r="U5" s="893"/>
      <c r="V5" s="894"/>
      <c r="W5" s="892" t="s">
        <v>414</v>
      </c>
      <c r="X5" s="893"/>
      <c r="Y5" s="894"/>
      <c r="Z5" s="892" t="s">
        <v>415</v>
      </c>
      <c r="AA5" s="893"/>
      <c r="AB5" s="894"/>
      <c r="AC5" s="892" t="s">
        <v>416</v>
      </c>
      <c r="AD5" s="893"/>
      <c r="AE5" s="894"/>
      <c r="AF5" s="892" t="s">
        <v>417</v>
      </c>
      <c r="AG5" s="893"/>
      <c r="AH5" s="894"/>
      <c r="AI5" s="892" t="s">
        <v>418</v>
      </c>
      <c r="AJ5" s="893"/>
      <c r="AK5" s="894"/>
      <c r="AL5" s="892" t="s">
        <v>419</v>
      </c>
      <c r="AM5" s="893"/>
      <c r="AN5" s="894"/>
      <c r="AO5" s="892" t="s">
        <v>420</v>
      </c>
      <c r="AP5" s="893"/>
      <c r="AQ5" s="894"/>
    </row>
    <row r="6" spans="1:43" ht="21.75" customHeight="1">
      <c r="A6" s="197"/>
      <c r="B6" s="199" t="s">
        <v>421</v>
      </c>
      <c r="C6" s="890" t="s">
        <v>422</v>
      </c>
      <c r="D6" s="891"/>
      <c r="E6" s="199" t="s">
        <v>421</v>
      </c>
      <c r="F6" s="890" t="s">
        <v>422</v>
      </c>
      <c r="G6" s="891"/>
      <c r="H6" s="199" t="s">
        <v>421</v>
      </c>
      <c r="I6" s="890" t="s">
        <v>422</v>
      </c>
      <c r="J6" s="891"/>
      <c r="K6" s="199" t="s">
        <v>421</v>
      </c>
      <c r="L6" s="890" t="s">
        <v>422</v>
      </c>
      <c r="M6" s="891"/>
      <c r="N6" s="199" t="s">
        <v>421</v>
      </c>
      <c r="O6" s="890" t="s">
        <v>422</v>
      </c>
      <c r="P6" s="891"/>
      <c r="Q6" s="199" t="s">
        <v>421</v>
      </c>
      <c r="R6" s="890" t="s">
        <v>422</v>
      </c>
      <c r="S6" s="891"/>
      <c r="T6" s="199" t="s">
        <v>421</v>
      </c>
      <c r="U6" s="890" t="s">
        <v>422</v>
      </c>
      <c r="V6" s="891"/>
      <c r="W6" s="199" t="s">
        <v>421</v>
      </c>
      <c r="X6" s="890" t="s">
        <v>422</v>
      </c>
      <c r="Y6" s="891"/>
      <c r="Z6" s="199" t="s">
        <v>421</v>
      </c>
      <c r="AA6" s="890" t="s">
        <v>422</v>
      </c>
      <c r="AB6" s="891"/>
      <c r="AC6" s="199" t="s">
        <v>421</v>
      </c>
      <c r="AD6" s="890" t="s">
        <v>422</v>
      </c>
      <c r="AE6" s="891"/>
      <c r="AF6" s="199" t="s">
        <v>421</v>
      </c>
      <c r="AG6" s="890" t="s">
        <v>422</v>
      </c>
      <c r="AH6" s="891"/>
      <c r="AI6" s="199" t="s">
        <v>421</v>
      </c>
      <c r="AJ6" s="890" t="s">
        <v>422</v>
      </c>
      <c r="AK6" s="891"/>
      <c r="AL6" s="199" t="s">
        <v>421</v>
      </c>
      <c r="AM6" s="890" t="s">
        <v>422</v>
      </c>
      <c r="AN6" s="891"/>
      <c r="AO6" s="199" t="s">
        <v>421</v>
      </c>
      <c r="AP6" s="890" t="s">
        <v>422</v>
      </c>
      <c r="AQ6" s="891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423</v>
      </c>
      <c r="T8" s="213" t="s">
        <v>46</v>
      </c>
      <c r="U8" s="214" t="s">
        <v>46</v>
      </c>
      <c r="V8" s="211" t="s">
        <v>423</v>
      </c>
      <c r="W8" s="213" t="s">
        <v>46</v>
      </c>
      <c r="X8" s="214" t="s">
        <v>46</v>
      </c>
      <c r="Y8" s="211" t="s">
        <v>423</v>
      </c>
      <c r="Z8" s="216" t="s">
        <v>46</v>
      </c>
      <c r="AA8" s="214" t="s">
        <v>46</v>
      </c>
      <c r="AB8" s="211" t="s">
        <v>423</v>
      </c>
      <c r="AC8" s="213" t="s">
        <v>46</v>
      </c>
      <c r="AD8" s="214" t="s">
        <v>46</v>
      </c>
      <c r="AE8" s="211" t="s">
        <v>423</v>
      </c>
      <c r="AF8" s="213" t="s">
        <v>46</v>
      </c>
      <c r="AG8" s="214" t="s">
        <v>46</v>
      </c>
      <c r="AH8" s="211" t="s">
        <v>423</v>
      </c>
      <c r="AI8" s="213" t="s">
        <v>46</v>
      </c>
      <c r="AJ8" s="214" t="s">
        <v>46</v>
      </c>
      <c r="AK8" s="211" t="s">
        <v>423</v>
      </c>
      <c r="AL8" s="213" t="s">
        <v>46</v>
      </c>
      <c r="AM8" s="214" t="s">
        <v>46</v>
      </c>
      <c r="AN8" s="211" t="s">
        <v>423</v>
      </c>
      <c r="AO8" s="217" t="s">
        <v>46</v>
      </c>
      <c r="AP8" s="218" t="s">
        <v>46</v>
      </c>
      <c r="AQ8" s="211" t="s">
        <v>423</v>
      </c>
    </row>
    <row r="9" spans="1:43" ht="22.5" customHeight="1" hidden="1">
      <c r="A9" s="205" t="s">
        <v>424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423</v>
      </c>
      <c r="T9" s="213" t="s">
        <v>46</v>
      </c>
      <c r="U9" s="214" t="s">
        <v>46</v>
      </c>
      <c r="V9" s="221" t="s">
        <v>423</v>
      </c>
      <c r="W9" s="213" t="s">
        <v>46</v>
      </c>
      <c r="X9" s="214" t="s">
        <v>46</v>
      </c>
      <c r="Y9" s="211" t="s">
        <v>423</v>
      </c>
      <c r="Z9" s="216" t="s">
        <v>46</v>
      </c>
      <c r="AA9" s="214" t="s">
        <v>46</v>
      </c>
      <c r="AB9" s="211" t="s">
        <v>423</v>
      </c>
      <c r="AC9" s="213" t="s">
        <v>46</v>
      </c>
      <c r="AD9" s="214" t="s">
        <v>46</v>
      </c>
      <c r="AE9" s="211" t="s">
        <v>423</v>
      </c>
      <c r="AF9" s="213" t="s">
        <v>46</v>
      </c>
      <c r="AG9" s="214" t="s">
        <v>46</v>
      </c>
      <c r="AH9" s="211" t="s">
        <v>423</v>
      </c>
      <c r="AI9" s="213" t="s">
        <v>46</v>
      </c>
      <c r="AJ9" s="214" t="s">
        <v>46</v>
      </c>
      <c r="AK9" s="211" t="s">
        <v>423</v>
      </c>
      <c r="AL9" s="213" t="s">
        <v>46</v>
      </c>
      <c r="AM9" s="214" t="s">
        <v>46</v>
      </c>
      <c r="AN9" s="211" t="s">
        <v>423</v>
      </c>
      <c r="AO9" s="217" t="s">
        <v>46</v>
      </c>
      <c r="AP9" s="218" t="s">
        <v>46</v>
      </c>
      <c r="AQ9" s="221" t="s">
        <v>423</v>
      </c>
    </row>
    <row r="10" spans="1:43" ht="22.5" customHeight="1" hidden="1">
      <c r="A10" s="205" t="s">
        <v>425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423</v>
      </c>
      <c r="T10" s="213" t="s">
        <v>46</v>
      </c>
      <c r="U10" s="214" t="s">
        <v>46</v>
      </c>
      <c r="V10" s="221" t="s">
        <v>423</v>
      </c>
      <c r="W10" s="213" t="s">
        <v>46</v>
      </c>
      <c r="X10" s="214" t="s">
        <v>46</v>
      </c>
      <c r="Y10" s="211" t="s">
        <v>423</v>
      </c>
      <c r="Z10" s="216" t="s">
        <v>46</v>
      </c>
      <c r="AA10" s="214" t="s">
        <v>46</v>
      </c>
      <c r="AB10" s="211" t="s">
        <v>423</v>
      </c>
      <c r="AC10" s="213" t="s">
        <v>46</v>
      </c>
      <c r="AD10" s="214" t="s">
        <v>46</v>
      </c>
      <c r="AE10" s="211" t="s">
        <v>423</v>
      </c>
      <c r="AF10" s="213" t="s">
        <v>46</v>
      </c>
      <c r="AG10" s="214" t="s">
        <v>46</v>
      </c>
      <c r="AH10" s="211" t="s">
        <v>423</v>
      </c>
      <c r="AI10" s="213" t="s">
        <v>46</v>
      </c>
      <c r="AJ10" s="214" t="s">
        <v>46</v>
      </c>
      <c r="AK10" s="211" t="s">
        <v>423</v>
      </c>
      <c r="AL10" s="213" t="s">
        <v>46</v>
      </c>
      <c r="AM10" s="214" t="s">
        <v>46</v>
      </c>
      <c r="AN10" s="211" t="s">
        <v>423</v>
      </c>
      <c r="AO10" s="217" t="s">
        <v>46</v>
      </c>
      <c r="AP10" s="218" t="s">
        <v>46</v>
      </c>
      <c r="AQ10" s="221" t="s">
        <v>423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423</v>
      </c>
      <c r="T11" s="213" t="s">
        <v>46</v>
      </c>
      <c r="U11" s="214" t="s">
        <v>46</v>
      </c>
      <c r="V11" s="221" t="s">
        <v>423</v>
      </c>
      <c r="W11" s="213" t="s">
        <v>46</v>
      </c>
      <c r="X11" s="214" t="s">
        <v>46</v>
      </c>
      <c r="Y11" s="211" t="s">
        <v>423</v>
      </c>
      <c r="Z11" s="216" t="s">
        <v>46</v>
      </c>
      <c r="AA11" s="214" t="s">
        <v>46</v>
      </c>
      <c r="AB11" s="211" t="s">
        <v>423</v>
      </c>
      <c r="AC11" s="213" t="s">
        <v>46</v>
      </c>
      <c r="AD11" s="214" t="s">
        <v>46</v>
      </c>
      <c r="AE11" s="211" t="s">
        <v>423</v>
      </c>
      <c r="AF11" s="213" t="s">
        <v>46</v>
      </c>
      <c r="AG11" s="214" t="s">
        <v>46</v>
      </c>
      <c r="AH11" s="211" t="s">
        <v>423</v>
      </c>
      <c r="AI11" s="213" t="s">
        <v>46</v>
      </c>
      <c r="AJ11" s="214" t="s">
        <v>46</v>
      </c>
      <c r="AK11" s="211" t="s">
        <v>423</v>
      </c>
      <c r="AL11" s="213" t="s">
        <v>46</v>
      </c>
      <c r="AM11" s="214" t="s">
        <v>46</v>
      </c>
      <c r="AN11" s="211" t="s">
        <v>423</v>
      </c>
      <c r="AO11" s="217" t="s">
        <v>46</v>
      </c>
      <c r="AP11" s="218" t="s">
        <v>46</v>
      </c>
      <c r="AQ11" s="221" t="s">
        <v>423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423</v>
      </c>
      <c r="T12" s="213" t="s">
        <v>46</v>
      </c>
      <c r="U12" s="214" t="s">
        <v>46</v>
      </c>
      <c r="V12" s="221" t="s">
        <v>423</v>
      </c>
      <c r="W12" s="213" t="s">
        <v>46</v>
      </c>
      <c r="X12" s="214" t="s">
        <v>46</v>
      </c>
      <c r="Y12" s="211" t="s">
        <v>423</v>
      </c>
      <c r="Z12" s="216" t="s">
        <v>46</v>
      </c>
      <c r="AA12" s="214" t="s">
        <v>46</v>
      </c>
      <c r="AB12" s="211" t="s">
        <v>423</v>
      </c>
      <c r="AC12" s="213" t="s">
        <v>46</v>
      </c>
      <c r="AD12" s="214" t="s">
        <v>46</v>
      </c>
      <c r="AE12" s="211" t="s">
        <v>423</v>
      </c>
      <c r="AF12" s="213" t="s">
        <v>46</v>
      </c>
      <c r="AG12" s="214" t="s">
        <v>46</v>
      </c>
      <c r="AH12" s="211" t="s">
        <v>423</v>
      </c>
      <c r="AI12" s="213" t="s">
        <v>46</v>
      </c>
      <c r="AJ12" s="214" t="s">
        <v>46</v>
      </c>
      <c r="AK12" s="211" t="s">
        <v>423</v>
      </c>
      <c r="AL12" s="213" t="s">
        <v>46</v>
      </c>
      <c r="AM12" s="214" t="s">
        <v>46</v>
      </c>
      <c r="AN12" s="211" t="s">
        <v>423</v>
      </c>
      <c r="AO12" s="217" t="s">
        <v>46</v>
      </c>
      <c r="AP12" s="218" t="s">
        <v>46</v>
      </c>
      <c r="AQ12" s="221" t="s">
        <v>423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423</v>
      </c>
      <c r="T13" s="213" t="s">
        <v>46</v>
      </c>
      <c r="U13" s="214" t="s">
        <v>46</v>
      </c>
      <c r="V13" s="221" t="s">
        <v>423</v>
      </c>
      <c r="W13" s="213" t="s">
        <v>46</v>
      </c>
      <c r="X13" s="214" t="s">
        <v>46</v>
      </c>
      <c r="Y13" s="211" t="s">
        <v>423</v>
      </c>
      <c r="Z13" s="216" t="s">
        <v>46</v>
      </c>
      <c r="AA13" s="214" t="s">
        <v>46</v>
      </c>
      <c r="AB13" s="211" t="s">
        <v>423</v>
      </c>
      <c r="AC13" s="213" t="s">
        <v>46</v>
      </c>
      <c r="AD13" s="214" t="s">
        <v>46</v>
      </c>
      <c r="AE13" s="211" t="s">
        <v>423</v>
      </c>
      <c r="AF13" s="213" t="s">
        <v>46</v>
      </c>
      <c r="AG13" s="214" t="s">
        <v>46</v>
      </c>
      <c r="AH13" s="211" t="s">
        <v>423</v>
      </c>
      <c r="AI13" s="213" t="s">
        <v>46</v>
      </c>
      <c r="AJ13" s="214" t="s">
        <v>46</v>
      </c>
      <c r="AK13" s="211" t="s">
        <v>423</v>
      </c>
      <c r="AL13" s="213" t="s">
        <v>46</v>
      </c>
      <c r="AM13" s="214" t="s">
        <v>46</v>
      </c>
      <c r="AN13" s="211" t="s">
        <v>423</v>
      </c>
      <c r="AO13" s="217" t="s">
        <v>46</v>
      </c>
      <c r="AP13" s="218" t="s">
        <v>46</v>
      </c>
      <c r="AQ13" s="221" t="s">
        <v>423</v>
      </c>
    </row>
    <row r="14" spans="1:43" ht="22.5" customHeight="1" hidden="1">
      <c r="A14" s="226" t="s">
        <v>233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423</v>
      </c>
      <c r="T14" s="213">
        <v>14819</v>
      </c>
      <c r="U14" s="214">
        <v>10232.912</v>
      </c>
      <c r="V14" s="221" t="s">
        <v>423</v>
      </c>
      <c r="W14" s="213">
        <v>919</v>
      </c>
      <c r="X14" s="214">
        <v>619.447</v>
      </c>
      <c r="Y14" s="211" t="s">
        <v>423</v>
      </c>
      <c r="Z14" s="216">
        <v>15104</v>
      </c>
      <c r="AA14" s="214">
        <v>12106.17</v>
      </c>
      <c r="AB14" s="211" t="s">
        <v>423</v>
      </c>
      <c r="AC14" s="213">
        <v>606</v>
      </c>
      <c r="AD14" s="214">
        <v>274.822</v>
      </c>
      <c r="AE14" s="211" t="s">
        <v>423</v>
      </c>
      <c r="AF14" s="213">
        <v>3726</v>
      </c>
      <c r="AG14" s="214">
        <v>2750.407</v>
      </c>
      <c r="AH14" s="211" t="s">
        <v>423</v>
      </c>
      <c r="AI14" s="213">
        <v>5979</v>
      </c>
      <c r="AJ14" s="214">
        <v>2140.192</v>
      </c>
      <c r="AK14" s="211" t="s">
        <v>423</v>
      </c>
      <c r="AL14" s="213">
        <v>9818</v>
      </c>
      <c r="AM14" s="214">
        <v>8555.898</v>
      </c>
      <c r="AN14" s="211" t="s">
        <v>423</v>
      </c>
      <c r="AO14" s="217">
        <v>16194</v>
      </c>
      <c r="AP14" s="218">
        <v>7345.244</v>
      </c>
      <c r="AQ14" s="221" t="s">
        <v>423</v>
      </c>
    </row>
    <row r="15" spans="1:43" ht="22.5" customHeight="1" hidden="1">
      <c r="A15" s="226" t="s">
        <v>263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293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329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392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374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375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376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426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427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428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380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76" ht="22.5" customHeight="1">
      <c r="A27" s="234" t="s">
        <v>1013</v>
      </c>
      <c r="B27" s="235">
        <v>22292</v>
      </c>
      <c r="C27" s="236">
        <v>15178.369</v>
      </c>
      <c r="D27" s="237">
        <v>-3.3210926043325486</v>
      </c>
      <c r="E27" s="238">
        <v>2836</v>
      </c>
      <c r="F27" s="239">
        <v>1450.418</v>
      </c>
      <c r="G27" s="237">
        <v>-23.529917283215752</v>
      </c>
      <c r="H27" s="238">
        <v>3091</v>
      </c>
      <c r="I27" s="239">
        <v>2697.394</v>
      </c>
      <c r="J27" s="237">
        <v>-8.001223742653877</v>
      </c>
      <c r="K27" s="238">
        <v>2170</v>
      </c>
      <c r="L27" s="239">
        <v>2257.188</v>
      </c>
      <c r="M27" s="240">
        <v>-22.56610406838864</v>
      </c>
      <c r="N27" s="238">
        <v>4019</v>
      </c>
      <c r="O27" s="239">
        <v>2249.203</v>
      </c>
      <c r="P27" s="240">
        <v>12.983886807295207</v>
      </c>
      <c r="Q27" s="238">
        <v>1000</v>
      </c>
      <c r="R27" s="239">
        <v>248.744</v>
      </c>
      <c r="S27" s="237">
        <v>-6.901262430618715</v>
      </c>
      <c r="T27" s="238">
        <v>3139</v>
      </c>
      <c r="U27" s="239">
        <v>2509.692</v>
      </c>
      <c r="V27" s="237">
        <v>-2.5708156405842715</v>
      </c>
      <c r="W27" s="238">
        <v>185</v>
      </c>
      <c r="X27" s="239">
        <v>199.856</v>
      </c>
      <c r="Y27" s="237">
        <v>68.97426358686462</v>
      </c>
      <c r="Z27" s="241">
        <v>3794</v>
      </c>
      <c r="AA27" s="239">
        <v>3314.409</v>
      </c>
      <c r="AB27" s="237">
        <v>-10.016647852313014</v>
      </c>
      <c r="AC27" s="238">
        <v>175</v>
      </c>
      <c r="AD27" s="239">
        <v>74.449</v>
      </c>
      <c r="AE27" s="237">
        <v>-43.93605084605363</v>
      </c>
      <c r="AF27" s="238">
        <v>699</v>
      </c>
      <c r="AG27" s="239">
        <v>335.049</v>
      </c>
      <c r="AH27" s="237">
        <v>-61.158872914188734</v>
      </c>
      <c r="AI27" s="238">
        <v>1125</v>
      </c>
      <c r="AJ27" s="239">
        <v>517.577</v>
      </c>
      <c r="AK27" s="237">
        <v>9.885926715398512</v>
      </c>
      <c r="AL27" s="238">
        <v>3051</v>
      </c>
      <c r="AM27" s="239">
        <v>3374.274</v>
      </c>
      <c r="AN27" s="237">
        <v>14.957189249002795</v>
      </c>
      <c r="AO27" s="235">
        <v>3190</v>
      </c>
      <c r="AP27" s="236">
        <v>1369.003</v>
      </c>
      <c r="AQ27" s="242">
        <v>32.54320715131482</v>
      </c>
      <c r="AS27" s="243"/>
      <c r="AT27" s="243" t="s">
        <v>429</v>
      </c>
      <c r="AU27" s="243" t="s">
        <v>430</v>
      </c>
      <c r="AV27" s="182" t="s">
        <v>431</v>
      </c>
      <c r="AW27" s="182">
        <v>10776</v>
      </c>
      <c r="AX27" s="182">
        <v>7338739</v>
      </c>
      <c r="AY27" s="182">
        <v>1451</v>
      </c>
      <c r="AZ27" s="182">
        <v>1078098</v>
      </c>
      <c r="BA27" s="182">
        <v>1481</v>
      </c>
      <c r="BB27" s="182">
        <v>1302602</v>
      </c>
      <c r="BC27" s="182">
        <v>1146</v>
      </c>
      <c r="BD27" s="182">
        <v>1503183</v>
      </c>
      <c r="BE27" s="182">
        <v>1733</v>
      </c>
      <c r="BF27" s="182">
        <v>831250</v>
      </c>
      <c r="BG27" s="182">
        <v>493</v>
      </c>
      <c r="BH27" s="182">
        <v>112924</v>
      </c>
      <c r="BI27" s="182">
        <v>1645</v>
      </c>
      <c r="BJ27" s="182">
        <v>1396186</v>
      </c>
      <c r="BK27" s="182">
        <v>86</v>
      </c>
      <c r="BL27" s="182">
        <v>56268</v>
      </c>
      <c r="BM27" s="182">
        <v>1786</v>
      </c>
      <c r="BN27" s="182">
        <v>1552651</v>
      </c>
      <c r="BO27" s="182">
        <v>91</v>
      </c>
      <c r="BP27" s="182">
        <v>49704</v>
      </c>
      <c r="BQ27" s="182">
        <v>408</v>
      </c>
      <c r="BR27" s="182">
        <v>679482</v>
      </c>
      <c r="BS27" s="182">
        <v>502</v>
      </c>
      <c r="BT27" s="182">
        <v>197516</v>
      </c>
      <c r="BU27" s="182">
        <v>1666</v>
      </c>
      <c r="BV27" s="182">
        <v>1345727</v>
      </c>
      <c r="BW27" s="182">
        <v>1483</v>
      </c>
      <c r="BX27" s="182">
        <v>409362</v>
      </c>
    </row>
    <row r="28" spans="1:47" ht="22.5" customHeight="1">
      <c r="A28" s="234" t="s">
        <v>1014</v>
      </c>
      <c r="B28" s="235">
        <v>21880</v>
      </c>
      <c r="C28" s="236">
        <v>14778.9</v>
      </c>
      <c r="D28" s="237">
        <v>-2.6318308640407935</v>
      </c>
      <c r="E28" s="238">
        <v>3017</v>
      </c>
      <c r="F28" s="239">
        <v>1872.275</v>
      </c>
      <c r="G28" s="237">
        <v>29.08520164531879</v>
      </c>
      <c r="H28" s="238">
        <v>2882</v>
      </c>
      <c r="I28" s="239">
        <v>2171.569</v>
      </c>
      <c r="J28" s="237">
        <v>-19.493815141577386</v>
      </c>
      <c r="K28" s="238">
        <v>2302</v>
      </c>
      <c r="L28" s="239">
        <v>2671.929</v>
      </c>
      <c r="M28" s="240">
        <v>18.374233781147154</v>
      </c>
      <c r="N28" s="238">
        <v>3883</v>
      </c>
      <c r="O28" s="239">
        <v>3008.915</v>
      </c>
      <c r="P28" s="240">
        <v>33.77694232134672</v>
      </c>
      <c r="Q28" s="238">
        <v>1188</v>
      </c>
      <c r="R28" s="239">
        <v>317.873</v>
      </c>
      <c r="S28" s="237">
        <v>27.79122310487891</v>
      </c>
      <c r="T28" s="238">
        <v>3392</v>
      </c>
      <c r="U28" s="239">
        <v>2787.24</v>
      </c>
      <c r="V28" s="237">
        <v>11.05904628934546</v>
      </c>
      <c r="W28" s="238">
        <v>186</v>
      </c>
      <c r="X28" s="239">
        <v>160.776</v>
      </c>
      <c r="Y28" s="237">
        <v>-19.554078936834514</v>
      </c>
      <c r="Z28" s="241">
        <v>3416</v>
      </c>
      <c r="AA28" s="239">
        <v>2527.789</v>
      </c>
      <c r="AB28" s="237">
        <v>-23.73334129855428</v>
      </c>
      <c r="AC28" s="238">
        <v>194</v>
      </c>
      <c r="AD28" s="239">
        <v>120.697</v>
      </c>
      <c r="AE28" s="237">
        <v>62.120377708229796</v>
      </c>
      <c r="AF28" s="238">
        <v>670</v>
      </c>
      <c r="AG28" s="239">
        <v>723.362</v>
      </c>
      <c r="AH28" s="237">
        <v>115.89737620467452</v>
      </c>
      <c r="AI28" s="238">
        <v>1139</v>
      </c>
      <c r="AJ28" s="239">
        <v>516.449</v>
      </c>
      <c r="AK28" s="237">
        <v>-0.21793858691556522</v>
      </c>
      <c r="AL28" s="238">
        <v>2691</v>
      </c>
      <c r="AM28" s="239">
        <v>2193.956</v>
      </c>
      <c r="AN28" s="237">
        <v>-34.9799097524386</v>
      </c>
      <c r="AO28" s="235">
        <v>3237</v>
      </c>
      <c r="AP28" s="236">
        <v>1112.537</v>
      </c>
      <c r="AQ28" s="237">
        <v>-18.733779253953415</v>
      </c>
      <c r="AS28" s="243"/>
      <c r="AT28" s="243"/>
      <c r="AU28" s="243"/>
    </row>
    <row r="29" spans="1:76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  <c r="AS29" s="243" t="s">
        <v>432</v>
      </c>
      <c r="AT29" s="243">
        <v>-2</v>
      </c>
      <c r="AU29" s="243">
        <v>2010</v>
      </c>
      <c r="AV29" s="182">
        <v>2</v>
      </c>
      <c r="AW29" s="182">
        <v>60741</v>
      </c>
      <c r="AX29" s="182">
        <v>33936650</v>
      </c>
      <c r="AY29" s="182">
        <v>7747</v>
      </c>
      <c r="AZ29" s="182">
        <v>4036518</v>
      </c>
      <c r="BA29" s="182">
        <v>6870</v>
      </c>
      <c r="BB29" s="182">
        <v>5335528</v>
      </c>
      <c r="BC29" s="182">
        <v>6106</v>
      </c>
      <c r="BD29" s="182">
        <v>5830450</v>
      </c>
      <c r="BE29" s="182">
        <v>10355</v>
      </c>
      <c r="BF29" s="182">
        <v>3717149</v>
      </c>
      <c r="BG29" s="182">
        <v>2335</v>
      </c>
      <c r="BH29" s="182">
        <v>523277</v>
      </c>
      <c r="BI29" s="182">
        <v>8259</v>
      </c>
      <c r="BJ29" s="182">
        <v>6078086</v>
      </c>
      <c r="BK29" s="182">
        <v>543</v>
      </c>
      <c r="BL29" s="182">
        <v>359377</v>
      </c>
      <c r="BM29" s="182">
        <v>8123</v>
      </c>
      <c r="BN29" s="182">
        <v>6144364</v>
      </c>
      <c r="BO29" s="182">
        <v>570</v>
      </c>
      <c r="BP29" s="182">
        <v>354250</v>
      </c>
      <c r="BQ29" s="182">
        <v>1898</v>
      </c>
      <c r="BR29" s="182">
        <v>1844835</v>
      </c>
      <c r="BS29" s="182">
        <v>3372</v>
      </c>
      <c r="BT29" s="182">
        <v>940341</v>
      </c>
      <c r="BU29" s="182">
        <v>8911</v>
      </c>
      <c r="BV29" s="182">
        <v>7104938</v>
      </c>
      <c r="BW29" s="182">
        <v>9202</v>
      </c>
      <c r="BX29" s="182">
        <v>3490017</v>
      </c>
    </row>
    <row r="30" spans="1:76" ht="22.5" customHeight="1">
      <c r="A30" s="234" t="s">
        <v>1015</v>
      </c>
      <c r="B30" s="235">
        <v>5832</v>
      </c>
      <c r="C30" s="236">
        <v>3980.229</v>
      </c>
      <c r="D30" s="237">
        <v>-7.096659896939244</v>
      </c>
      <c r="E30" s="238">
        <v>776</v>
      </c>
      <c r="F30" s="239">
        <v>485.394</v>
      </c>
      <c r="G30" s="237">
        <v>15.944334565884134</v>
      </c>
      <c r="H30" s="238">
        <v>820</v>
      </c>
      <c r="I30" s="239">
        <v>656.8</v>
      </c>
      <c r="J30" s="237">
        <v>-29.104501777784492</v>
      </c>
      <c r="K30" s="238">
        <v>583</v>
      </c>
      <c r="L30" s="239">
        <v>512.235</v>
      </c>
      <c r="M30" s="240">
        <v>-40.47765682519615</v>
      </c>
      <c r="N30" s="238">
        <v>1038</v>
      </c>
      <c r="O30" s="239">
        <v>483.121</v>
      </c>
      <c r="P30" s="240">
        <v>1.58436118809216</v>
      </c>
      <c r="Q30" s="238">
        <v>287</v>
      </c>
      <c r="R30" s="239">
        <v>66.357</v>
      </c>
      <c r="S30" s="237">
        <v>-30.188004334515156</v>
      </c>
      <c r="T30" s="238">
        <v>769</v>
      </c>
      <c r="U30" s="239">
        <v>555.994</v>
      </c>
      <c r="V30" s="237">
        <v>-7.808810654498174</v>
      </c>
      <c r="W30" s="238">
        <v>62</v>
      </c>
      <c r="X30" s="239">
        <v>133.509</v>
      </c>
      <c r="Y30" s="237">
        <v>315.2819683349405</v>
      </c>
      <c r="Z30" s="241">
        <v>961</v>
      </c>
      <c r="AA30" s="239">
        <v>932.754</v>
      </c>
      <c r="AB30" s="237">
        <v>-21.857909763551547</v>
      </c>
      <c r="AC30" s="238">
        <v>49</v>
      </c>
      <c r="AD30" s="239">
        <v>30.616</v>
      </c>
      <c r="AE30" s="237">
        <v>-32.359764045688536</v>
      </c>
      <c r="AF30" s="238">
        <v>162</v>
      </c>
      <c r="AG30" s="239">
        <v>104.657</v>
      </c>
      <c r="AH30" s="237">
        <v>25.754899486920692</v>
      </c>
      <c r="AI30" s="238">
        <v>310</v>
      </c>
      <c r="AJ30" s="239">
        <v>133.131</v>
      </c>
      <c r="AK30" s="237">
        <v>-0.9006930125575963</v>
      </c>
      <c r="AL30" s="238">
        <v>798</v>
      </c>
      <c r="AM30" s="239">
        <v>952.908</v>
      </c>
      <c r="AN30" s="237">
        <v>32.009874682411464</v>
      </c>
      <c r="AO30" s="235">
        <v>847</v>
      </c>
      <c r="AP30" s="236">
        <v>371.827</v>
      </c>
      <c r="AQ30" s="242">
        <v>13.965420534967194</v>
      </c>
      <c r="AS30" s="243"/>
      <c r="AT30" s="243">
        <v>-1</v>
      </c>
      <c r="AU30" s="243">
        <v>2011</v>
      </c>
      <c r="AV30" s="182">
        <v>2</v>
      </c>
      <c r="AW30" s="182">
        <v>62383</v>
      </c>
      <c r="AX30" s="182">
        <v>37412565</v>
      </c>
      <c r="AY30" s="182">
        <v>8078</v>
      </c>
      <c r="AZ30" s="182">
        <v>4768847</v>
      </c>
      <c r="BA30" s="182">
        <v>7666</v>
      </c>
      <c r="BB30" s="182">
        <v>4787100</v>
      </c>
      <c r="BC30" s="182">
        <v>6645</v>
      </c>
      <c r="BD30" s="182">
        <v>6559403</v>
      </c>
      <c r="BE30" s="182">
        <v>10481</v>
      </c>
      <c r="BF30" s="182">
        <v>4905370</v>
      </c>
      <c r="BG30" s="182">
        <v>2414</v>
      </c>
      <c r="BH30" s="182">
        <v>650002</v>
      </c>
      <c r="BI30" s="182">
        <v>9191</v>
      </c>
      <c r="BJ30" s="182">
        <v>7198149</v>
      </c>
      <c r="BK30" s="182">
        <v>504</v>
      </c>
      <c r="BL30" s="182">
        <v>559132</v>
      </c>
      <c r="BM30" s="182">
        <v>9047</v>
      </c>
      <c r="BN30" s="182">
        <v>5998549</v>
      </c>
      <c r="BO30" s="182">
        <v>529</v>
      </c>
      <c r="BP30" s="182">
        <v>448256</v>
      </c>
      <c r="BQ30" s="182">
        <v>1925</v>
      </c>
      <c r="BR30" s="182">
        <v>1729362</v>
      </c>
      <c r="BS30" s="182">
        <v>3179</v>
      </c>
      <c r="BT30" s="182">
        <v>890813</v>
      </c>
      <c r="BU30" s="182">
        <v>10146</v>
      </c>
      <c r="BV30" s="182">
        <v>8868394</v>
      </c>
      <c r="BW30" s="182">
        <v>8813</v>
      </c>
      <c r="BX30" s="182">
        <v>2963989</v>
      </c>
    </row>
    <row r="31" spans="1:76" ht="22.5" customHeight="1">
      <c r="A31" s="234" t="s">
        <v>1016</v>
      </c>
      <c r="B31" s="235">
        <v>6084</v>
      </c>
      <c r="C31" s="236">
        <v>4268.502</v>
      </c>
      <c r="D31" s="237">
        <v>7.242623477191884</v>
      </c>
      <c r="E31" s="238">
        <v>821</v>
      </c>
      <c r="F31" s="239">
        <v>430.33</v>
      </c>
      <c r="G31" s="237">
        <v>-11.344186372307846</v>
      </c>
      <c r="H31" s="238">
        <v>782</v>
      </c>
      <c r="I31" s="239">
        <v>640.602</v>
      </c>
      <c r="J31" s="237">
        <v>-2.4661997563946443</v>
      </c>
      <c r="K31" s="238">
        <v>604</v>
      </c>
      <c r="L31" s="239">
        <v>691.355</v>
      </c>
      <c r="M31" s="240">
        <v>34.968325085165986</v>
      </c>
      <c r="N31" s="238">
        <v>1117</v>
      </c>
      <c r="O31" s="239">
        <v>949.582</v>
      </c>
      <c r="P31" s="240">
        <v>96.55158852544184</v>
      </c>
      <c r="Q31" s="238">
        <v>359</v>
      </c>
      <c r="R31" s="239">
        <v>82.497</v>
      </c>
      <c r="S31" s="237">
        <v>24.322980243229807</v>
      </c>
      <c r="T31" s="238">
        <v>877</v>
      </c>
      <c r="U31" s="239">
        <v>744.764</v>
      </c>
      <c r="V31" s="237">
        <v>33.951805235308285</v>
      </c>
      <c r="W31" s="238">
        <v>78</v>
      </c>
      <c r="X31" s="239">
        <v>43.748</v>
      </c>
      <c r="Y31" s="237">
        <v>-67.23217161389869</v>
      </c>
      <c r="Z31" s="241">
        <v>896</v>
      </c>
      <c r="AA31" s="239">
        <v>761.303</v>
      </c>
      <c r="AB31" s="237">
        <v>-18.38115944825752</v>
      </c>
      <c r="AC31" s="238">
        <v>40</v>
      </c>
      <c r="AD31" s="239">
        <v>36.993</v>
      </c>
      <c r="AE31" s="237">
        <v>20.828978311993723</v>
      </c>
      <c r="AF31" s="238">
        <v>144</v>
      </c>
      <c r="AG31" s="239">
        <v>215.863</v>
      </c>
      <c r="AH31" s="237">
        <v>106.25758429918685</v>
      </c>
      <c r="AI31" s="238">
        <v>374</v>
      </c>
      <c r="AJ31" s="239">
        <v>176.917</v>
      </c>
      <c r="AK31" s="237">
        <v>32.88940967918816</v>
      </c>
      <c r="AL31" s="238">
        <v>703</v>
      </c>
      <c r="AM31" s="239">
        <v>527.421</v>
      </c>
      <c r="AN31" s="237">
        <v>-44.651424901459535</v>
      </c>
      <c r="AO31" s="235">
        <v>943</v>
      </c>
      <c r="AP31" s="236">
        <v>327.692</v>
      </c>
      <c r="AQ31" s="237">
        <v>-11.869767391824695</v>
      </c>
      <c r="AS31" s="243" t="s">
        <v>433</v>
      </c>
      <c r="AT31" s="243" t="s">
        <v>434</v>
      </c>
      <c r="AU31" s="243">
        <v>2012</v>
      </c>
      <c r="AV31" s="182">
        <v>2</v>
      </c>
      <c r="AW31" s="182">
        <v>67395</v>
      </c>
      <c r="AX31" s="182">
        <v>40481887</v>
      </c>
      <c r="AY31" s="182">
        <v>8703</v>
      </c>
      <c r="AZ31" s="182">
        <v>4914628</v>
      </c>
      <c r="BA31" s="182">
        <v>8947</v>
      </c>
      <c r="BB31" s="182">
        <v>6699779</v>
      </c>
      <c r="BC31" s="182">
        <v>7072</v>
      </c>
      <c r="BD31" s="182">
        <v>7652054</v>
      </c>
      <c r="BE31" s="182">
        <v>11533</v>
      </c>
      <c r="BF31" s="182">
        <v>5564436</v>
      </c>
      <c r="BG31" s="182">
        <v>2993</v>
      </c>
      <c r="BH31" s="182">
        <v>668199</v>
      </c>
      <c r="BI31" s="182">
        <v>9675</v>
      </c>
      <c r="BJ31" s="182">
        <v>7185120</v>
      </c>
      <c r="BK31" s="182">
        <v>520</v>
      </c>
      <c r="BL31" s="182">
        <v>314318</v>
      </c>
      <c r="BM31" s="182">
        <v>10930</v>
      </c>
      <c r="BN31" s="182">
        <v>8080116</v>
      </c>
      <c r="BO31" s="182">
        <v>611</v>
      </c>
      <c r="BP31" s="182">
        <v>428459</v>
      </c>
      <c r="BQ31" s="182">
        <v>2001</v>
      </c>
      <c r="BR31" s="182">
        <v>2083759</v>
      </c>
      <c r="BS31" s="182">
        <v>3568</v>
      </c>
      <c r="BT31" s="182">
        <v>1098600</v>
      </c>
      <c r="BU31" s="182">
        <v>9408</v>
      </c>
      <c r="BV31" s="182">
        <v>7344562</v>
      </c>
      <c r="BW31" s="182">
        <v>9659</v>
      </c>
      <c r="BX31" s="182">
        <v>3359386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435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436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437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438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439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440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441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442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443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444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445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446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447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448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449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450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451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452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453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454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455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456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457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458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459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184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185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186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460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461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462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463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464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465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466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467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468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469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470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471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472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473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474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475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476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477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478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479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480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481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482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483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484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485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486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487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488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489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490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218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220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222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491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492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493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494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495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496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497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498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499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248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250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252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500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501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502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503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504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505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506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507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508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276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278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280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509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510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511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512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513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514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515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516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517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518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519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520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521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522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523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524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525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526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527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528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529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530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531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532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533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534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535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>
      <c r="A148" s="249" t="s">
        <v>851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>
      <c r="A149" s="251" t="s">
        <v>536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>
      <c r="A150" s="251" t="s">
        <v>537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>
      <c r="A151" s="251" t="s">
        <v>538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>
      <c r="A152" s="251" t="s">
        <v>539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51" t="s">
        <v>540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541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542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543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544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545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546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852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9.75" customHeight="1" thickBot="1">
      <c r="A161" s="252"/>
      <c r="B161" s="253"/>
      <c r="C161" s="254"/>
      <c r="D161" s="255"/>
      <c r="E161" s="256"/>
      <c r="F161" s="257"/>
      <c r="G161" s="255"/>
      <c r="H161" s="256"/>
      <c r="I161" s="257"/>
      <c r="J161" s="255"/>
      <c r="K161" s="256"/>
      <c r="L161" s="257"/>
      <c r="M161" s="258"/>
      <c r="N161" s="256"/>
      <c r="O161" s="257"/>
      <c r="P161" s="258"/>
      <c r="Q161" s="256"/>
      <c r="R161" s="257"/>
      <c r="S161" s="255"/>
      <c r="T161" s="256"/>
      <c r="U161" s="257"/>
      <c r="V161" s="255"/>
      <c r="W161" s="259"/>
      <c r="X161" s="257"/>
      <c r="Y161" s="255"/>
      <c r="Z161" s="259"/>
      <c r="AA161" s="257"/>
      <c r="AB161" s="255"/>
      <c r="AC161" s="259"/>
      <c r="AD161" s="257"/>
      <c r="AE161" s="255"/>
      <c r="AF161" s="259"/>
      <c r="AG161" s="257"/>
      <c r="AH161" s="255"/>
      <c r="AI161" s="259"/>
      <c r="AJ161" s="257"/>
      <c r="AK161" s="255"/>
      <c r="AL161" s="259"/>
      <c r="AM161" s="257"/>
      <c r="AN161" s="255"/>
      <c r="AO161" s="253"/>
      <c r="AP161" s="254"/>
      <c r="AQ161" s="255"/>
    </row>
    <row r="162" spans="2:43" ht="22.5" customHeight="1">
      <c r="B162" s="182" t="s">
        <v>547</v>
      </c>
      <c r="C162" s="230"/>
      <c r="D162" s="260"/>
      <c r="E162" s="230"/>
      <c r="F162" s="230"/>
      <c r="G162" s="260"/>
      <c r="H162" s="230"/>
      <c r="I162" s="230"/>
      <c r="J162" s="260"/>
      <c r="K162" s="230"/>
      <c r="L162" s="230"/>
      <c r="M162" s="260"/>
      <c r="N162" s="230"/>
      <c r="O162" s="230"/>
      <c r="P162" s="260"/>
      <c r="Q162" s="261"/>
      <c r="R162" s="261"/>
      <c r="S162" s="262"/>
      <c r="T162" s="261"/>
      <c r="U162" s="261"/>
      <c r="V162" s="262"/>
      <c r="W162" s="261"/>
      <c r="X162" s="261"/>
      <c r="Y162" s="262"/>
      <c r="Z162" s="182" t="s">
        <v>547</v>
      </c>
      <c r="AA162" s="261"/>
      <c r="AB162" s="262"/>
      <c r="AC162" s="261"/>
      <c r="AD162" s="261"/>
      <c r="AE162" s="262"/>
      <c r="AF162" s="261"/>
      <c r="AG162" s="261"/>
      <c r="AH162" s="262"/>
      <c r="AI162" s="261"/>
      <c r="AJ162" s="261"/>
      <c r="AK162" s="262"/>
      <c r="AL162" s="261"/>
      <c r="AM162" s="261"/>
      <c r="AN162" s="262"/>
      <c r="AO162" s="261"/>
      <c r="AP162" s="261"/>
      <c r="AQ162" s="262"/>
    </row>
    <row r="163" spans="2:26" ht="21.75" customHeight="1">
      <c r="B163" s="263"/>
      <c r="Z163" s="263"/>
    </row>
    <row r="164" ht="13.5">
      <c r="B164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6" customWidth="1"/>
  </cols>
  <sheetData>
    <row r="1" ht="13.5">
      <c r="A1" s="264"/>
    </row>
    <row r="2" spans="1:9" ht="19.5" customHeight="1">
      <c r="A2" s="264"/>
      <c r="C2" s="266" t="s">
        <v>548</v>
      </c>
      <c r="D2" s="507"/>
      <c r="E2" s="507"/>
      <c r="F2" s="507"/>
      <c r="G2" s="267" t="s">
        <v>853</v>
      </c>
      <c r="H2" s="268"/>
      <c r="I2" s="268"/>
    </row>
    <row r="3" spans="2:9" ht="13.5" customHeight="1">
      <c r="B3" s="269" t="s">
        <v>549</v>
      </c>
      <c r="D3" s="508"/>
      <c r="E3" s="508"/>
      <c r="F3" s="508"/>
      <c r="G3" s="509"/>
      <c r="H3" s="509"/>
      <c r="I3" s="510"/>
    </row>
    <row r="4" spans="1:9" ht="14.25" customHeight="1">
      <c r="A4" s="270"/>
      <c r="B4" s="271"/>
      <c r="C4" s="511"/>
      <c r="D4" s="330" t="s">
        <v>550</v>
      </c>
      <c r="E4" s="272"/>
      <c r="F4" s="272"/>
      <c r="G4" s="512" t="s">
        <v>551</v>
      </c>
      <c r="H4" s="274"/>
      <c r="I4" s="513"/>
    </row>
    <row r="5" spans="1:9" ht="14.25" customHeight="1">
      <c r="A5" s="332"/>
      <c r="C5" s="514"/>
      <c r="D5" s="515" t="s">
        <v>552</v>
      </c>
      <c r="E5" s="515" t="s">
        <v>553</v>
      </c>
      <c r="F5" s="515" t="s">
        <v>554</v>
      </c>
      <c r="G5" s="516" t="s">
        <v>555</v>
      </c>
      <c r="H5" s="517" t="s">
        <v>553</v>
      </c>
      <c r="I5" s="518" t="s">
        <v>554</v>
      </c>
    </row>
    <row r="6" spans="1:9" ht="14.25" customHeight="1">
      <c r="A6" s="902" t="s">
        <v>556</v>
      </c>
      <c r="B6" s="903"/>
      <c r="C6" s="904"/>
      <c r="D6" s="519">
        <v>11608.829</v>
      </c>
      <c r="E6" s="520">
        <v>18.595481495655193</v>
      </c>
      <c r="F6" s="520">
        <v>-1.2017832451449664</v>
      </c>
      <c r="G6" s="521">
        <v>2547088.3</v>
      </c>
      <c r="H6" s="520">
        <v>38.893620608677594</v>
      </c>
      <c r="I6" s="522">
        <v>17.200902346642394</v>
      </c>
    </row>
    <row r="7" spans="1:9" ht="14.25" customHeight="1">
      <c r="A7" s="288" t="s">
        <v>557</v>
      </c>
      <c r="B7" s="523"/>
      <c r="C7" s="524" t="s">
        <v>558</v>
      </c>
      <c r="D7" s="519">
        <v>783.326</v>
      </c>
      <c r="E7" s="520">
        <v>6.652307047151211</v>
      </c>
      <c r="F7" s="520">
        <v>-26.544066002181182</v>
      </c>
      <c r="G7" s="521">
        <v>214727.33</v>
      </c>
      <c r="H7" s="520">
        <v>26.17026387323142</v>
      </c>
      <c r="I7" s="522">
        <v>-19.852744149183167</v>
      </c>
    </row>
    <row r="8" spans="1:9" ht="14.25" customHeight="1">
      <c r="A8" s="288"/>
      <c r="B8" s="525"/>
      <c r="C8" s="526" t="s">
        <v>559</v>
      </c>
      <c r="D8" s="527">
        <v>126.38</v>
      </c>
      <c r="E8" s="528">
        <v>5.740509877090673</v>
      </c>
      <c r="F8" s="528">
        <v>-11.569195460206842</v>
      </c>
      <c r="G8" s="529">
        <v>39614.48</v>
      </c>
      <c r="H8" s="528">
        <v>15.827173005057986</v>
      </c>
      <c r="I8" s="530">
        <v>19.81662658612045</v>
      </c>
    </row>
    <row r="9" spans="1:9" ht="14.25" customHeight="1">
      <c r="A9" s="288" t="s">
        <v>560</v>
      </c>
      <c r="B9" s="525"/>
      <c r="C9" s="531" t="s">
        <v>561</v>
      </c>
      <c r="D9" s="532">
        <v>161.899</v>
      </c>
      <c r="E9" s="533">
        <v>-38.553123979990744</v>
      </c>
      <c r="F9" s="533">
        <v>-30.310869677508222</v>
      </c>
      <c r="G9" s="534">
        <v>45373.97</v>
      </c>
      <c r="H9" s="533">
        <v>-2.4448991982992396</v>
      </c>
      <c r="I9" s="535">
        <v>-20.60253153747786</v>
      </c>
    </row>
    <row r="10" spans="1:9" ht="14.25" customHeight="1">
      <c r="A10" s="288"/>
      <c r="B10" s="525"/>
      <c r="C10" s="536" t="s">
        <v>562</v>
      </c>
      <c r="D10" s="534">
        <v>495.047</v>
      </c>
      <c r="E10" s="533">
        <v>40.850428201553456</v>
      </c>
      <c r="F10" s="533">
        <v>-28.374368271266093</v>
      </c>
      <c r="G10" s="534">
        <v>129738.88</v>
      </c>
      <c r="H10" s="533">
        <v>44.99844371762052</v>
      </c>
      <c r="I10" s="535">
        <v>-26.99221419883702</v>
      </c>
    </row>
    <row r="11" spans="1:9" ht="14.25" customHeight="1">
      <c r="A11" s="288" t="s">
        <v>563</v>
      </c>
      <c r="B11" s="523"/>
      <c r="C11" s="524" t="s">
        <v>564</v>
      </c>
      <c r="D11" s="529">
        <v>10825.503</v>
      </c>
      <c r="E11" s="528">
        <v>19.564306924820784</v>
      </c>
      <c r="F11" s="528">
        <v>1.3277578355711768</v>
      </c>
      <c r="G11" s="529">
        <v>2332360.97</v>
      </c>
      <c r="H11" s="528">
        <v>40.195196165237775</v>
      </c>
      <c r="I11" s="530">
        <v>22.41110572610097</v>
      </c>
    </row>
    <row r="12" spans="1:9" ht="14.25" customHeight="1">
      <c r="A12" s="288"/>
      <c r="B12" s="525"/>
      <c r="C12" s="537" t="s">
        <v>565</v>
      </c>
      <c r="D12" s="529">
        <v>5697.509</v>
      </c>
      <c r="E12" s="528">
        <v>31.663837737719575</v>
      </c>
      <c r="F12" s="528">
        <v>12.642624415781611</v>
      </c>
      <c r="G12" s="529">
        <v>1310990.96</v>
      </c>
      <c r="H12" s="528">
        <v>75.01732596699776</v>
      </c>
      <c r="I12" s="530">
        <v>59.6237208280464</v>
      </c>
    </row>
    <row r="13" spans="1:9" ht="14.25" customHeight="1">
      <c r="A13" s="288" t="s">
        <v>566</v>
      </c>
      <c r="B13" s="525"/>
      <c r="C13" s="538" t="s">
        <v>567</v>
      </c>
      <c r="D13" s="534">
        <v>833.879</v>
      </c>
      <c r="E13" s="533">
        <v>6.797206988675811</v>
      </c>
      <c r="F13" s="533">
        <v>-31.1082360736241</v>
      </c>
      <c r="G13" s="534">
        <v>236798.17</v>
      </c>
      <c r="H13" s="533">
        <v>25.59627264721702</v>
      </c>
      <c r="I13" s="535">
        <v>-21.20448592184809</v>
      </c>
    </row>
    <row r="14" spans="1:9" ht="14.25" customHeight="1">
      <c r="A14" s="300"/>
      <c r="B14" s="539"/>
      <c r="C14" s="540" t="s">
        <v>568</v>
      </c>
      <c r="D14" s="541">
        <v>4294.115</v>
      </c>
      <c r="E14" s="542">
        <v>8.821833728036339</v>
      </c>
      <c r="F14" s="542">
        <v>-2.7422596213844486</v>
      </c>
      <c r="G14" s="541">
        <v>784571.84</v>
      </c>
      <c r="H14" s="542">
        <v>8.060325223394443</v>
      </c>
      <c r="I14" s="543">
        <v>0.13328057194669896</v>
      </c>
    </row>
    <row r="15" spans="1:9" ht="14.25" customHeight="1">
      <c r="A15" s="288"/>
      <c r="B15" s="544"/>
      <c r="C15" s="545" t="s">
        <v>569</v>
      </c>
      <c r="D15" s="534">
        <v>6665.791</v>
      </c>
      <c r="E15" s="533">
        <v>7.131094899332837</v>
      </c>
      <c r="F15" s="533">
        <v>-3.5901849821890863</v>
      </c>
      <c r="G15" s="534">
        <v>1267028.61</v>
      </c>
      <c r="H15" s="533">
        <v>8.009074807910793</v>
      </c>
      <c r="I15" s="535">
        <v>2.343953994176246</v>
      </c>
    </row>
    <row r="16" spans="1:9" ht="14.25" customHeight="1">
      <c r="A16" s="288" t="s">
        <v>570</v>
      </c>
      <c r="B16" s="525"/>
      <c r="C16" s="537" t="s">
        <v>571</v>
      </c>
      <c r="D16" s="529">
        <v>6347.147</v>
      </c>
      <c r="E16" s="528">
        <v>10.949638386322349</v>
      </c>
      <c r="F16" s="528">
        <v>-2.360912903551821</v>
      </c>
      <c r="G16" s="529">
        <v>1196016.02</v>
      </c>
      <c r="H16" s="528">
        <v>14.087530329372584</v>
      </c>
      <c r="I16" s="530">
        <v>3.632064585964855</v>
      </c>
    </row>
    <row r="17" spans="1:9" ht="14.25" customHeight="1">
      <c r="A17" s="288"/>
      <c r="B17" s="539"/>
      <c r="C17" s="540" t="s">
        <v>572</v>
      </c>
      <c r="D17" s="541">
        <v>318.644</v>
      </c>
      <c r="E17" s="542">
        <v>-36.44179023500923</v>
      </c>
      <c r="F17" s="542">
        <v>-22.92039593997039</v>
      </c>
      <c r="G17" s="541">
        <v>71012.59</v>
      </c>
      <c r="H17" s="542">
        <v>-43.073401529995834</v>
      </c>
      <c r="I17" s="543">
        <v>-15.372343341460919</v>
      </c>
    </row>
    <row r="18" spans="1:9" ht="14.25" customHeight="1">
      <c r="A18" s="288"/>
      <c r="B18" s="544"/>
      <c r="C18" s="524" t="s">
        <v>573</v>
      </c>
      <c r="D18" s="534">
        <v>4943.038</v>
      </c>
      <c r="E18" s="533">
        <v>38.59613262844158</v>
      </c>
      <c r="F18" s="533">
        <v>2.2128931588814</v>
      </c>
      <c r="G18" s="534">
        <v>1280059.69</v>
      </c>
      <c r="H18" s="533">
        <v>93.72388547862468</v>
      </c>
      <c r="I18" s="535">
        <v>36.86722097159691</v>
      </c>
    </row>
    <row r="19" spans="1:9" ht="14.25" customHeight="1">
      <c r="A19" s="288"/>
      <c r="B19" s="525"/>
      <c r="C19" s="546" t="s">
        <v>574</v>
      </c>
      <c r="D19" s="529">
        <v>122.757</v>
      </c>
      <c r="E19" s="528">
        <v>39.61875732174744</v>
      </c>
      <c r="F19" s="528">
        <v>-3.349316200958981</v>
      </c>
      <c r="G19" s="529">
        <v>17670.11</v>
      </c>
      <c r="H19" s="528">
        <v>91.75127399317645</v>
      </c>
      <c r="I19" s="530">
        <v>60.89508831419056</v>
      </c>
    </row>
    <row r="20" spans="1:9" ht="14.25" customHeight="1">
      <c r="A20" s="288"/>
      <c r="B20" s="525"/>
      <c r="C20" s="547" t="s">
        <v>575</v>
      </c>
      <c r="D20" s="534">
        <v>82.497</v>
      </c>
      <c r="E20" s="533">
        <v>-0.5964430306535604</v>
      </c>
      <c r="F20" s="533">
        <v>24.322980243229807</v>
      </c>
      <c r="G20" s="534">
        <v>10383.63</v>
      </c>
      <c r="H20" s="533">
        <v>-24.959457584394713</v>
      </c>
      <c r="I20" s="535">
        <v>13.075963096544882</v>
      </c>
    </row>
    <row r="21" spans="1:9" ht="14.25" customHeight="1">
      <c r="A21" s="288"/>
      <c r="B21" s="525"/>
      <c r="C21" s="548" t="s">
        <v>576</v>
      </c>
      <c r="D21" s="534">
        <v>754.211</v>
      </c>
      <c r="E21" s="533">
        <v>15.411900626630654</v>
      </c>
      <c r="F21" s="533">
        <v>33.174710240636216</v>
      </c>
      <c r="G21" s="534">
        <v>148865.16</v>
      </c>
      <c r="H21" s="533">
        <v>34.77229106763912</v>
      </c>
      <c r="I21" s="535">
        <v>75.44498795227582</v>
      </c>
    </row>
    <row r="22" spans="1:9" ht="14.25" customHeight="1">
      <c r="A22" s="288"/>
      <c r="B22" s="525"/>
      <c r="C22" s="547" t="s">
        <v>577</v>
      </c>
      <c r="D22" s="534">
        <v>43.107</v>
      </c>
      <c r="E22" s="533">
        <v>24.637136413577736</v>
      </c>
      <c r="F22" s="533">
        <v>9.043306688252557</v>
      </c>
      <c r="G22" s="534">
        <v>8975.93</v>
      </c>
      <c r="H22" s="533">
        <v>34.61445017006906</v>
      </c>
      <c r="I22" s="535">
        <v>27.702894962980665</v>
      </c>
    </row>
    <row r="23" spans="1:9" ht="14.25" customHeight="1">
      <c r="A23" s="288" t="s">
        <v>578</v>
      </c>
      <c r="B23" s="525"/>
      <c r="C23" s="548" t="s">
        <v>579</v>
      </c>
      <c r="D23" s="534">
        <v>44.005</v>
      </c>
      <c r="E23" s="533">
        <v>103.34088073564067</v>
      </c>
      <c r="F23" s="533">
        <v>-67.12069815747395</v>
      </c>
      <c r="G23" s="534">
        <v>14073.56</v>
      </c>
      <c r="H23" s="533">
        <v>95.94727051983202</v>
      </c>
      <c r="I23" s="535">
        <v>-60.0682101918057</v>
      </c>
    </row>
    <row r="24" spans="1:9" ht="14.25" customHeight="1">
      <c r="A24" s="288"/>
      <c r="B24" s="525"/>
      <c r="C24" s="548" t="s">
        <v>580</v>
      </c>
      <c r="D24" s="534">
        <v>818.308</v>
      </c>
      <c r="E24" s="533">
        <v>140.10609986180023</v>
      </c>
      <c r="F24" s="533">
        <v>279.1745631634795</v>
      </c>
      <c r="G24" s="534">
        <v>297589.36</v>
      </c>
      <c r="H24" s="533">
        <v>614.1809831955078</v>
      </c>
      <c r="I24" s="535">
        <v>1034.143395760454</v>
      </c>
    </row>
    <row r="25" spans="1:9" ht="14.25" customHeight="1">
      <c r="A25" s="288"/>
      <c r="B25" s="525"/>
      <c r="C25" s="548" t="s">
        <v>581</v>
      </c>
      <c r="D25" s="534">
        <v>767.297</v>
      </c>
      <c r="E25" s="533">
        <v>65.06370886029657</v>
      </c>
      <c r="F25" s="533">
        <v>-18.226859805355076</v>
      </c>
      <c r="G25" s="534">
        <v>165584.22</v>
      </c>
      <c r="H25" s="533">
        <v>147.58483840933116</v>
      </c>
      <c r="I25" s="535">
        <v>38.12695677649029</v>
      </c>
    </row>
    <row r="26" spans="1:9" ht="14.25" customHeight="1">
      <c r="A26" s="288"/>
      <c r="B26" s="525"/>
      <c r="C26" s="548" t="s">
        <v>582</v>
      </c>
      <c r="D26" s="534">
        <v>36.993</v>
      </c>
      <c r="E26" s="533">
        <v>7.2260869565217405</v>
      </c>
      <c r="F26" s="533">
        <v>20.828978311993723</v>
      </c>
      <c r="G26" s="534">
        <v>44161.6</v>
      </c>
      <c r="H26" s="533">
        <v>310.0632715103636</v>
      </c>
      <c r="I26" s="535">
        <v>428.22858455178755</v>
      </c>
    </row>
    <row r="27" spans="1:9" ht="14.25" customHeight="1">
      <c r="A27" s="288"/>
      <c r="B27" s="525"/>
      <c r="C27" s="548" t="s">
        <v>583</v>
      </c>
      <c r="D27" s="534">
        <v>217.646</v>
      </c>
      <c r="E27" s="533">
        <v>108.7811522744278</v>
      </c>
      <c r="F27" s="533">
        <v>89.45838193561866</v>
      </c>
      <c r="G27" s="534">
        <v>54083.41</v>
      </c>
      <c r="H27" s="533">
        <v>405.96738175582436</v>
      </c>
      <c r="I27" s="535">
        <v>146.87594718064264</v>
      </c>
    </row>
    <row r="28" spans="1:9" ht="14.25" customHeight="1">
      <c r="A28" s="288"/>
      <c r="B28" s="525"/>
      <c r="C28" s="548" t="s">
        <v>584</v>
      </c>
      <c r="D28" s="534">
        <v>179.729</v>
      </c>
      <c r="E28" s="533">
        <v>16.623840114204143</v>
      </c>
      <c r="F28" s="533">
        <v>30.256339640965052</v>
      </c>
      <c r="G28" s="534">
        <v>53556.46</v>
      </c>
      <c r="H28" s="533">
        <v>41.558750500219645</v>
      </c>
      <c r="I28" s="535">
        <v>68.71662302510379</v>
      </c>
    </row>
    <row r="29" spans="1:9" ht="14.25" customHeight="1">
      <c r="A29" s="288"/>
      <c r="B29" s="525"/>
      <c r="C29" s="548" t="s">
        <v>585</v>
      </c>
      <c r="D29" s="534">
        <v>526.695</v>
      </c>
      <c r="E29" s="533">
        <v>71.87821234519555</v>
      </c>
      <c r="F29" s="533">
        <v>4.097327082559232</v>
      </c>
      <c r="G29" s="534">
        <v>140046.71</v>
      </c>
      <c r="H29" s="533">
        <v>128.18766346637017</v>
      </c>
      <c r="I29" s="535">
        <v>8.683811614129496</v>
      </c>
    </row>
    <row r="30" spans="1:9" ht="14.25" customHeight="1">
      <c r="A30" s="288"/>
      <c r="B30" s="525"/>
      <c r="C30" s="548" t="s">
        <v>586</v>
      </c>
      <c r="D30" s="534">
        <v>635.673</v>
      </c>
      <c r="E30" s="533">
        <v>0.538219431571946</v>
      </c>
      <c r="F30" s="533">
        <v>-41.808969324142474</v>
      </c>
      <c r="G30" s="534">
        <v>151212.34</v>
      </c>
      <c r="H30" s="533">
        <v>10.318312395964895</v>
      </c>
      <c r="I30" s="535">
        <v>-43.66498932181013</v>
      </c>
    </row>
    <row r="31" spans="1:9" ht="14.25" customHeight="1">
      <c r="A31" s="288" t="s">
        <v>570</v>
      </c>
      <c r="B31" s="525"/>
      <c r="C31" s="548" t="s">
        <v>587</v>
      </c>
      <c r="D31" s="534">
        <v>342.116</v>
      </c>
      <c r="E31" s="533">
        <v>6.235327727334834</v>
      </c>
      <c r="F31" s="533">
        <v>-19.83071738896102</v>
      </c>
      <c r="G31" s="534">
        <v>67885.38</v>
      </c>
      <c r="H31" s="533">
        <v>9.676699102848502</v>
      </c>
      <c r="I31" s="535">
        <v>-12.684817816030375</v>
      </c>
    </row>
    <row r="32" spans="1:9" ht="14.25" customHeight="1">
      <c r="A32" s="288"/>
      <c r="B32" s="525"/>
      <c r="C32" s="548" t="s">
        <v>588</v>
      </c>
      <c r="D32" s="534">
        <v>208.629</v>
      </c>
      <c r="E32" s="533">
        <v>-6.938496948934798</v>
      </c>
      <c r="F32" s="533">
        <v>-25.396121566678232</v>
      </c>
      <c r="G32" s="534">
        <v>67159.34</v>
      </c>
      <c r="H32" s="533">
        <v>3.4570491128501573</v>
      </c>
      <c r="I32" s="535">
        <v>-10.481570165490766</v>
      </c>
    </row>
    <row r="33" spans="1:9" ht="14.25" customHeight="1">
      <c r="A33" s="300"/>
      <c r="B33" s="539"/>
      <c r="C33" s="549" t="s">
        <v>589</v>
      </c>
      <c r="D33" s="541">
        <v>163.375</v>
      </c>
      <c r="E33" s="542">
        <v>59.50384176047331</v>
      </c>
      <c r="F33" s="542">
        <v>1.7310626109156715</v>
      </c>
      <c r="G33" s="541">
        <v>38812.48</v>
      </c>
      <c r="H33" s="542">
        <v>91.08623193757231</v>
      </c>
      <c r="I33" s="543">
        <v>30.25852029600793</v>
      </c>
    </row>
    <row r="34" spans="1:9" s="552" customFormat="1" ht="14.25" customHeight="1">
      <c r="A34" s="288"/>
      <c r="B34" s="550"/>
      <c r="C34" s="524" t="s">
        <v>590</v>
      </c>
      <c r="D34" s="551">
        <v>4428.506</v>
      </c>
      <c r="E34" s="520">
        <v>8.686169203655552</v>
      </c>
      <c r="F34" s="520">
        <v>-2.6945134809169673</v>
      </c>
      <c r="G34" s="551">
        <v>730162.79</v>
      </c>
      <c r="H34" s="520">
        <v>8.254408630453966</v>
      </c>
      <c r="I34" s="522">
        <v>-0.742631667965739</v>
      </c>
    </row>
    <row r="35" spans="1:9" s="552" customFormat="1" ht="14.25" customHeight="1">
      <c r="A35" s="288" t="s">
        <v>591</v>
      </c>
      <c r="B35" s="544"/>
      <c r="C35" s="553" t="s">
        <v>592</v>
      </c>
      <c r="D35" s="534">
        <v>7180.323</v>
      </c>
      <c r="E35" s="533">
        <v>25.661671694074144</v>
      </c>
      <c r="F35" s="533">
        <v>-0.25808102402282884</v>
      </c>
      <c r="G35" s="534">
        <v>1816925.51</v>
      </c>
      <c r="H35" s="533">
        <v>56.718881610281215</v>
      </c>
      <c r="I35" s="535">
        <v>26.382419861670343</v>
      </c>
    </row>
    <row r="36" spans="1:9" s="552" customFormat="1" ht="14.25" customHeight="1">
      <c r="A36" s="288"/>
      <c r="B36" s="525"/>
      <c r="C36" s="554" t="s">
        <v>593</v>
      </c>
      <c r="D36" s="529">
        <v>525.891</v>
      </c>
      <c r="E36" s="528">
        <v>60.82834590766052</v>
      </c>
      <c r="F36" s="528">
        <v>52.512187553470085</v>
      </c>
      <c r="G36" s="529">
        <v>277629.96</v>
      </c>
      <c r="H36" s="528">
        <v>223.8207565600743</v>
      </c>
      <c r="I36" s="530">
        <v>215.15323921227457</v>
      </c>
    </row>
    <row r="37" spans="1:9" ht="14.25" customHeight="1">
      <c r="A37" s="288" t="s">
        <v>594</v>
      </c>
      <c r="B37" s="525"/>
      <c r="C37" s="536" t="s">
        <v>595</v>
      </c>
      <c r="D37" s="534">
        <v>2233.017</v>
      </c>
      <c r="E37" s="533">
        <v>31.96915030362129</v>
      </c>
      <c r="F37" s="533">
        <v>-16.56072113706732</v>
      </c>
      <c r="G37" s="534">
        <v>582897.52</v>
      </c>
      <c r="H37" s="533">
        <v>52.11186524830339</v>
      </c>
      <c r="I37" s="535">
        <v>-6.445108781336344</v>
      </c>
    </row>
    <row r="38" spans="1:9" ht="14.25" customHeight="1">
      <c r="A38" s="288"/>
      <c r="B38" s="525"/>
      <c r="C38" s="536" t="s">
        <v>596</v>
      </c>
      <c r="D38" s="534">
        <v>4334.086</v>
      </c>
      <c r="E38" s="533">
        <v>21.354291499880148</v>
      </c>
      <c r="F38" s="533">
        <v>5.694514285547058</v>
      </c>
      <c r="G38" s="534">
        <v>946783.98</v>
      </c>
      <c r="H38" s="533">
        <v>40.419699455231154</v>
      </c>
      <c r="I38" s="535">
        <v>31.831686351572102</v>
      </c>
    </row>
    <row r="39" spans="1:9" ht="14.25" customHeight="1">
      <c r="A39" s="288" t="s">
        <v>566</v>
      </c>
      <c r="B39" s="525"/>
      <c r="C39" s="536" t="s">
        <v>597</v>
      </c>
      <c r="D39" s="534">
        <v>9.692</v>
      </c>
      <c r="E39" s="533">
        <v>82.38614979299962</v>
      </c>
      <c r="F39" s="533">
        <v>45.87597832630945</v>
      </c>
      <c r="G39" s="534">
        <v>1620.84</v>
      </c>
      <c r="H39" s="533">
        <v>68.29405046204963</v>
      </c>
      <c r="I39" s="535">
        <v>51.14841236536577</v>
      </c>
    </row>
    <row r="40" spans="1:9" ht="14.25" customHeight="1">
      <c r="A40" s="300"/>
      <c r="B40" s="539"/>
      <c r="C40" s="555" t="s">
        <v>589</v>
      </c>
      <c r="D40" s="541">
        <v>77.637</v>
      </c>
      <c r="E40" s="542">
        <v>-34.31837024754233</v>
      </c>
      <c r="F40" s="542">
        <v>9.900485539968585</v>
      </c>
      <c r="G40" s="541">
        <v>7993.21</v>
      </c>
      <c r="H40" s="542">
        <v>-47.40738303829034</v>
      </c>
      <c r="I40" s="543">
        <v>10.332437961201762</v>
      </c>
    </row>
    <row r="41" spans="1:9" ht="14.25" customHeight="1">
      <c r="A41" s="556"/>
      <c r="B41" s="265"/>
      <c r="C41" s="333"/>
      <c r="D41" s="557"/>
      <c r="E41" s="558"/>
      <c r="F41" s="558"/>
      <c r="G41" s="557"/>
      <c r="H41" s="558"/>
      <c r="I41" s="558"/>
    </row>
    <row r="42" spans="1:9" ht="14.25" customHeight="1">
      <c r="A42" s="335"/>
      <c r="C42" s="559"/>
      <c r="D42" s="560"/>
      <c r="E42" s="561"/>
      <c r="F42" s="561"/>
      <c r="G42" s="560"/>
      <c r="H42" s="561"/>
      <c r="I42" s="561"/>
    </row>
    <row r="43" spans="1:9" ht="14.25" customHeight="1">
      <c r="A43" s="264"/>
      <c r="C43" s="559"/>
      <c r="D43" s="560"/>
      <c r="E43" s="561"/>
      <c r="F43" s="561"/>
      <c r="G43" s="560"/>
      <c r="H43" s="561"/>
      <c r="I43" s="561"/>
    </row>
    <row r="44" spans="2:9" ht="14.25" customHeight="1">
      <c r="B44" s="269" t="s">
        <v>598</v>
      </c>
      <c r="D44" s="508"/>
      <c r="E44" s="508"/>
      <c r="F44" s="508"/>
      <c r="G44" s="509"/>
      <c r="H44" s="509"/>
      <c r="I44" s="510"/>
    </row>
    <row r="45" spans="1:9" ht="14.25" customHeight="1">
      <c r="A45" s="335"/>
      <c r="B45" s="270"/>
      <c r="C45" s="562" t="s">
        <v>599</v>
      </c>
      <c r="D45" s="905" t="s">
        <v>550</v>
      </c>
      <c r="E45" s="906"/>
      <c r="F45" s="330" t="s">
        <v>600</v>
      </c>
      <c r="G45" s="273"/>
      <c r="H45" s="331" t="s">
        <v>601</v>
      </c>
      <c r="I45" s="513"/>
    </row>
    <row r="46" spans="1:9" ht="14.25" customHeight="1">
      <c r="A46" s="335"/>
      <c r="B46" s="332"/>
      <c r="C46" s="563" t="s">
        <v>602</v>
      </c>
      <c r="D46" s="564" t="s">
        <v>603</v>
      </c>
      <c r="E46" s="565" t="s">
        <v>554</v>
      </c>
      <c r="F46" s="564" t="s">
        <v>604</v>
      </c>
      <c r="G46" s="566" t="s">
        <v>554</v>
      </c>
      <c r="H46" s="567" t="s">
        <v>604</v>
      </c>
      <c r="I46" s="568" t="s">
        <v>554</v>
      </c>
    </row>
    <row r="47" spans="1:9" ht="14.25" customHeight="1">
      <c r="A47" s="335"/>
      <c r="B47" s="900" t="s">
        <v>605</v>
      </c>
      <c r="C47" s="901"/>
      <c r="D47" s="551">
        <v>11608.829</v>
      </c>
      <c r="E47" s="533">
        <v>-1.2017832451449664</v>
      </c>
      <c r="F47" s="529">
        <v>783.326</v>
      </c>
      <c r="G47" s="530">
        <v>-26.544066002181182</v>
      </c>
      <c r="H47" s="529">
        <v>10825.503</v>
      </c>
      <c r="I47" s="530">
        <v>1.3277578355711768</v>
      </c>
    </row>
    <row r="48" spans="1:9" ht="14.25" customHeight="1">
      <c r="A48" s="335"/>
      <c r="B48" s="900" t="s">
        <v>569</v>
      </c>
      <c r="C48" s="901"/>
      <c r="D48" s="551">
        <v>6665.791</v>
      </c>
      <c r="E48" s="569">
        <v>-3.5901849821890863</v>
      </c>
      <c r="F48" s="570">
        <v>108.79</v>
      </c>
      <c r="G48" s="571">
        <v>-48.3418488480313</v>
      </c>
      <c r="H48" s="572">
        <v>6557.001</v>
      </c>
      <c r="I48" s="573">
        <v>-2.184257858785827</v>
      </c>
    </row>
    <row r="49" spans="1:9" ht="14.25" customHeight="1">
      <c r="A49" s="335"/>
      <c r="B49" s="270"/>
      <c r="C49" s="574" t="s">
        <v>571</v>
      </c>
      <c r="D49" s="529">
        <v>6347.147</v>
      </c>
      <c r="E49" s="575">
        <v>-2.360912903551821</v>
      </c>
      <c r="F49" s="576">
        <v>105.568</v>
      </c>
      <c r="G49" s="577">
        <v>-46.19724483087258</v>
      </c>
      <c r="H49" s="578">
        <v>6241.579</v>
      </c>
      <c r="I49" s="579">
        <v>-0.9965884187698464</v>
      </c>
    </row>
    <row r="50" spans="1:9" ht="14.25" customHeight="1">
      <c r="A50" s="335"/>
      <c r="B50" s="334"/>
      <c r="C50" s="580" t="s">
        <v>572</v>
      </c>
      <c r="D50" s="581">
        <v>318.644</v>
      </c>
      <c r="E50" s="582">
        <v>-22.92039593997039</v>
      </c>
      <c r="F50" s="583">
        <v>3.222</v>
      </c>
      <c r="G50" s="582">
        <v>-77.59855384829312</v>
      </c>
      <c r="H50" s="584">
        <v>315.422</v>
      </c>
      <c r="I50" s="585">
        <v>-20.949442749985593</v>
      </c>
    </row>
    <row r="51" spans="1:9" ht="14.25" customHeight="1">
      <c r="A51" s="335"/>
      <c r="B51" s="900" t="s">
        <v>573</v>
      </c>
      <c r="C51" s="901"/>
      <c r="D51" s="586">
        <v>4943.038</v>
      </c>
      <c r="E51" s="569">
        <v>2.2128931588814</v>
      </c>
      <c r="F51" s="570">
        <v>674.536</v>
      </c>
      <c r="G51" s="571">
        <v>-21.18000497783926</v>
      </c>
      <c r="H51" s="572">
        <v>4268.502</v>
      </c>
      <c r="I51" s="573">
        <v>7.242623477191884</v>
      </c>
    </row>
    <row r="52" spans="1:9" ht="14.25" customHeight="1">
      <c r="A52" s="335"/>
      <c r="B52" s="334"/>
      <c r="C52" s="574" t="s">
        <v>574</v>
      </c>
      <c r="D52" s="587">
        <v>122.757</v>
      </c>
      <c r="E52" s="588">
        <v>-3.349316200958981</v>
      </c>
      <c r="F52" s="589">
        <v>3.299</v>
      </c>
      <c r="G52" s="590">
        <v>-42.09232929612077</v>
      </c>
      <c r="H52" s="591">
        <v>119.458</v>
      </c>
      <c r="I52" s="592">
        <v>-1.5299141071929085</v>
      </c>
    </row>
    <row r="53" spans="1:9" ht="14.25" customHeight="1">
      <c r="A53" s="335"/>
      <c r="B53" s="334"/>
      <c r="C53" s="593" t="s">
        <v>575</v>
      </c>
      <c r="D53" s="534">
        <v>82.497</v>
      </c>
      <c r="E53" s="588">
        <v>24.322980243229807</v>
      </c>
      <c r="F53" s="589">
        <v>0</v>
      </c>
      <c r="G53" s="590" t="s">
        <v>46</v>
      </c>
      <c r="H53" s="591">
        <v>82.497</v>
      </c>
      <c r="I53" s="592">
        <v>24.322980243229807</v>
      </c>
    </row>
    <row r="54" spans="1:9" ht="14.25" customHeight="1">
      <c r="A54" s="335"/>
      <c r="B54" s="334"/>
      <c r="C54" s="580" t="s">
        <v>576</v>
      </c>
      <c r="D54" s="534">
        <v>754.211</v>
      </c>
      <c r="E54" s="588">
        <v>33.174710240636216</v>
      </c>
      <c r="F54" s="589">
        <v>9.447</v>
      </c>
      <c r="G54" s="590">
        <v>-8.618688334300643</v>
      </c>
      <c r="H54" s="591">
        <v>744.764</v>
      </c>
      <c r="I54" s="592">
        <v>33.951805235308285</v>
      </c>
    </row>
    <row r="55" spans="1:9" ht="14.25" customHeight="1">
      <c r="A55" s="335"/>
      <c r="B55" s="334"/>
      <c r="C55" s="593" t="s">
        <v>577</v>
      </c>
      <c r="D55" s="534">
        <v>43.107</v>
      </c>
      <c r="E55" s="588">
        <v>9.043306688252557</v>
      </c>
      <c r="F55" s="589">
        <v>9.233</v>
      </c>
      <c r="G55" s="590">
        <v>67.75072674418604</v>
      </c>
      <c r="H55" s="591">
        <v>33.874</v>
      </c>
      <c r="I55" s="592">
        <v>-0.45256847302222525</v>
      </c>
    </row>
    <row r="56" spans="1:9" ht="14.25" customHeight="1">
      <c r="A56" s="335"/>
      <c r="B56" s="334"/>
      <c r="C56" s="580" t="s">
        <v>579</v>
      </c>
      <c r="D56" s="534">
        <v>44.005</v>
      </c>
      <c r="E56" s="588">
        <v>-67.12069815747395</v>
      </c>
      <c r="F56" s="589">
        <v>0.257</v>
      </c>
      <c r="G56" s="590">
        <v>-21.884498480243167</v>
      </c>
      <c r="H56" s="591">
        <v>43.748</v>
      </c>
      <c r="I56" s="592">
        <v>-67.23217161389869</v>
      </c>
    </row>
    <row r="57" spans="1:9" ht="14.25" customHeight="1">
      <c r="A57" s="335"/>
      <c r="B57" s="334"/>
      <c r="C57" s="594" t="s">
        <v>580</v>
      </c>
      <c r="D57" s="534">
        <v>818.308</v>
      </c>
      <c r="E57" s="588">
        <v>279.1745631634795</v>
      </c>
      <c r="F57" s="589">
        <v>3.961</v>
      </c>
      <c r="G57" s="590">
        <v>61.541598694942905</v>
      </c>
      <c r="H57" s="591">
        <v>814.347</v>
      </c>
      <c r="I57" s="592">
        <v>281.6756576881436</v>
      </c>
    </row>
    <row r="58" spans="1:9" ht="14.25" customHeight="1">
      <c r="A58" s="335"/>
      <c r="B58" s="334"/>
      <c r="C58" s="594" t="s">
        <v>581</v>
      </c>
      <c r="D58" s="534">
        <v>767.297</v>
      </c>
      <c r="E58" s="588">
        <v>-18.226859805355076</v>
      </c>
      <c r="F58" s="589">
        <v>5.994</v>
      </c>
      <c r="G58" s="590">
        <v>7.612208258527815</v>
      </c>
      <c r="H58" s="591">
        <v>761.303</v>
      </c>
      <c r="I58" s="592">
        <v>-18.38115944825752</v>
      </c>
    </row>
    <row r="59" spans="1:9" ht="14.25" customHeight="1">
      <c r="A59" s="335"/>
      <c r="B59" s="334"/>
      <c r="C59" s="594" t="s">
        <v>582</v>
      </c>
      <c r="D59" s="534">
        <v>36.993</v>
      </c>
      <c r="E59" s="588">
        <v>20.828978311993723</v>
      </c>
      <c r="F59" s="589">
        <v>0</v>
      </c>
      <c r="G59" s="590" t="s">
        <v>46</v>
      </c>
      <c r="H59" s="591">
        <v>36.993</v>
      </c>
      <c r="I59" s="592">
        <v>20.828978311993723</v>
      </c>
    </row>
    <row r="60" spans="1:9" ht="14.25" customHeight="1">
      <c r="A60" s="335"/>
      <c r="B60" s="334"/>
      <c r="C60" s="580" t="s">
        <v>583</v>
      </c>
      <c r="D60" s="534">
        <v>217.646</v>
      </c>
      <c r="E60" s="588">
        <v>89.45838193561866</v>
      </c>
      <c r="F60" s="589">
        <v>1.783</v>
      </c>
      <c r="G60" s="590">
        <v>-82.55552294296058</v>
      </c>
      <c r="H60" s="591">
        <v>215.863</v>
      </c>
      <c r="I60" s="592">
        <v>106.25758429918685</v>
      </c>
    </row>
    <row r="61" spans="1:9" ht="14.25" customHeight="1">
      <c r="A61" s="335"/>
      <c r="B61" s="334"/>
      <c r="C61" s="594" t="s">
        <v>584</v>
      </c>
      <c r="D61" s="534">
        <v>179.729</v>
      </c>
      <c r="E61" s="588">
        <v>30.256339640965052</v>
      </c>
      <c r="F61" s="589">
        <v>2.812</v>
      </c>
      <c r="G61" s="590">
        <v>-42.02061855670103</v>
      </c>
      <c r="H61" s="591">
        <v>176.917</v>
      </c>
      <c r="I61" s="592">
        <v>32.88940967918816</v>
      </c>
    </row>
    <row r="62" spans="1:9" ht="14.25" customHeight="1">
      <c r="A62" s="335"/>
      <c r="B62" s="334"/>
      <c r="C62" s="580" t="s">
        <v>585</v>
      </c>
      <c r="D62" s="534">
        <v>526.695</v>
      </c>
      <c r="E62" s="590">
        <v>4.097327082559232</v>
      </c>
      <c r="F62" s="589">
        <v>258.449</v>
      </c>
      <c r="G62" s="590">
        <v>-10.087494999043301</v>
      </c>
      <c r="H62" s="591">
        <v>268.246</v>
      </c>
      <c r="I62" s="590">
        <v>22.75637358765141</v>
      </c>
    </row>
    <row r="63" spans="1:9" ht="14.25" customHeight="1">
      <c r="A63" s="335"/>
      <c r="B63" s="334"/>
      <c r="C63" s="580" t="s">
        <v>606</v>
      </c>
      <c r="D63" s="534">
        <v>635.673</v>
      </c>
      <c r="E63" s="590">
        <v>-41.808969324142474</v>
      </c>
      <c r="F63" s="589">
        <v>108.252</v>
      </c>
      <c r="G63" s="590">
        <v>-22.389985804619954</v>
      </c>
      <c r="H63" s="591">
        <v>527.421</v>
      </c>
      <c r="I63" s="590">
        <v>-44.651424901459535</v>
      </c>
    </row>
    <row r="64" spans="1:9" ht="14.25" customHeight="1">
      <c r="A64" s="335"/>
      <c r="B64" s="334"/>
      <c r="C64" s="580" t="s">
        <v>587</v>
      </c>
      <c r="D64" s="534">
        <v>342.116</v>
      </c>
      <c r="E64" s="588">
        <v>-19.83071738896102</v>
      </c>
      <c r="F64" s="589">
        <v>14.424</v>
      </c>
      <c r="G64" s="590">
        <v>-73.73395247200219</v>
      </c>
      <c r="H64" s="591">
        <v>327.692</v>
      </c>
      <c r="I64" s="592">
        <v>-11.869767391824695</v>
      </c>
    </row>
    <row r="65" spans="1:9" ht="14.25" customHeight="1">
      <c r="A65" s="335"/>
      <c r="B65" s="334"/>
      <c r="C65" s="580" t="s">
        <v>588</v>
      </c>
      <c r="D65" s="534">
        <v>208.629</v>
      </c>
      <c r="E65" s="588">
        <v>-25.396121566678232</v>
      </c>
      <c r="F65" s="589">
        <v>202.994</v>
      </c>
      <c r="G65" s="590">
        <v>-25.373968347333786</v>
      </c>
      <c r="H65" s="591">
        <v>5.635</v>
      </c>
      <c r="I65" s="592">
        <v>-26.185485983756877</v>
      </c>
    </row>
    <row r="66" spans="1:9" ht="14.25" customHeight="1">
      <c r="A66" s="335"/>
      <c r="B66" s="332"/>
      <c r="C66" s="595" t="s">
        <v>589</v>
      </c>
      <c r="D66" s="541">
        <v>163.375</v>
      </c>
      <c r="E66" s="596">
        <v>1.7310626109156715</v>
      </c>
      <c r="F66" s="583">
        <v>53.631</v>
      </c>
      <c r="G66" s="582">
        <v>-5.869240895129451</v>
      </c>
      <c r="H66" s="584">
        <v>109.744</v>
      </c>
      <c r="I66" s="585">
        <v>5.9100559737502465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607</v>
      </c>
      <c r="D70" s="508"/>
      <c r="E70" s="508"/>
      <c r="F70" s="508"/>
      <c r="G70" s="509"/>
      <c r="H70" s="509"/>
      <c r="I70" s="510"/>
    </row>
    <row r="71" spans="2:9" ht="14.25" customHeight="1">
      <c r="B71" s="270"/>
      <c r="C71" s="562" t="s">
        <v>608</v>
      </c>
      <c r="D71" s="905" t="s">
        <v>550</v>
      </c>
      <c r="E71" s="906"/>
      <c r="F71" s="330" t="s">
        <v>609</v>
      </c>
      <c r="G71" s="273"/>
      <c r="H71" s="331" t="s">
        <v>610</v>
      </c>
      <c r="I71" s="513"/>
    </row>
    <row r="72" spans="2:10" ht="14.25" customHeight="1">
      <c r="B72" s="332"/>
      <c r="C72" s="563" t="s">
        <v>602</v>
      </c>
      <c r="D72" s="564" t="s">
        <v>603</v>
      </c>
      <c r="E72" s="565" t="s">
        <v>554</v>
      </c>
      <c r="F72" s="564" t="s">
        <v>604</v>
      </c>
      <c r="G72" s="564" t="s">
        <v>554</v>
      </c>
      <c r="H72" s="567" t="s">
        <v>604</v>
      </c>
      <c r="I72" s="568" t="s">
        <v>554</v>
      </c>
      <c r="J72" s="597"/>
    </row>
    <row r="73" spans="2:9" ht="14.25" customHeight="1">
      <c r="B73" s="900" t="s">
        <v>605</v>
      </c>
      <c r="C73" s="901"/>
      <c r="D73" s="598">
        <v>11608.829</v>
      </c>
      <c r="E73" s="533">
        <v>-1.2017832451449664</v>
      </c>
      <c r="F73" s="599">
        <v>4428.506</v>
      </c>
      <c r="G73" s="530">
        <v>-2.6945134809169673</v>
      </c>
      <c r="H73" s="600">
        <v>7180.323</v>
      </c>
      <c r="I73" s="601">
        <v>-0.25808102402282884</v>
      </c>
    </row>
    <row r="74" spans="2:9" ht="14.25" customHeight="1">
      <c r="B74" s="900" t="s">
        <v>569</v>
      </c>
      <c r="C74" s="901"/>
      <c r="D74" s="598">
        <v>6665.791</v>
      </c>
      <c r="E74" s="569">
        <v>-3.5901849821890863</v>
      </c>
      <c r="F74" s="602">
        <v>4096.933</v>
      </c>
      <c r="G74" s="571">
        <v>-2.6886587085573836</v>
      </c>
      <c r="H74" s="603">
        <v>2568.858</v>
      </c>
      <c r="I74" s="573">
        <v>-4.993919866503347</v>
      </c>
    </row>
    <row r="75" spans="2:9" ht="14.25" customHeight="1">
      <c r="B75" s="270"/>
      <c r="C75" s="574" t="s">
        <v>571</v>
      </c>
      <c r="D75" s="599">
        <v>6347.147</v>
      </c>
      <c r="E75" s="575">
        <v>-2.360912903551821</v>
      </c>
      <c r="F75" s="604">
        <v>4038.371</v>
      </c>
      <c r="G75" s="577">
        <v>-2.743709627777207</v>
      </c>
      <c r="H75" s="605">
        <v>2308.776</v>
      </c>
      <c r="I75" s="579">
        <v>-1.6840528325958672</v>
      </c>
    </row>
    <row r="76" spans="2:9" ht="14.25" customHeight="1">
      <c r="B76" s="334"/>
      <c r="C76" s="595" t="s">
        <v>572</v>
      </c>
      <c r="D76" s="606">
        <v>318.644</v>
      </c>
      <c r="E76" s="588">
        <v>-22.92039593997039</v>
      </c>
      <c r="F76" s="607">
        <v>58.562</v>
      </c>
      <c r="G76" s="590">
        <v>1.2640279434905182</v>
      </c>
      <c r="H76" s="336">
        <v>260.082</v>
      </c>
      <c r="I76" s="592">
        <v>-26.85388044380072</v>
      </c>
    </row>
    <row r="77" spans="2:9" ht="14.25" customHeight="1">
      <c r="B77" s="900" t="s">
        <v>573</v>
      </c>
      <c r="C77" s="901"/>
      <c r="D77" s="608">
        <v>4943.038</v>
      </c>
      <c r="E77" s="569">
        <v>2.2128931588814</v>
      </c>
      <c r="F77" s="602">
        <v>331.573</v>
      </c>
      <c r="G77" s="571">
        <v>-2.7667972598883352</v>
      </c>
      <c r="H77" s="603">
        <v>4611.465</v>
      </c>
      <c r="I77" s="573">
        <v>2.5906704628728647</v>
      </c>
    </row>
    <row r="78" spans="2:9" ht="14.25" customHeight="1">
      <c r="B78" s="334"/>
      <c r="C78" s="574" t="s">
        <v>574</v>
      </c>
      <c r="D78" s="609">
        <v>122.757</v>
      </c>
      <c r="E78" s="588">
        <v>-3.349316200958981</v>
      </c>
      <c r="F78" s="607">
        <v>34.745</v>
      </c>
      <c r="G78" s="590">
        <v>-35.083982586925245</v>
      </c>
      <c r="H78" s="336">
        <v>88.012</v>
      </c>
      <c r="I78" s="592">
        <v>19.7637709558023</v>
      </c>
    </row>
    <row r="79" spans="2:9" ht="14.25" customHeight="1">
      <c r="B79" s="334"/>
      <c r="C79" s="593" t="s">
        <v>575</v>
      </c>
      <c r="D79" s="608">
        <v>82.497</v>
      </c>
      <c r="E79" s="588">
        <v>24.322980243229807</v>
      </c>
      <c r="F79" s="607">
        <v>19.821</v>
      </c>
      <c r="G79" s="590">
        <v>33.762990956944265</v>
      </c>
      <c r="H79" s="336">
        <v>62.676</v>
      </c>
      <c r="I79" s="592">
        <v>21.608878713207474</v>
      </c>
    </row>
    <row r="80" spans="2:9" ht="14.25" customHeight="1">
      <c r="B80" s="334"/>
      <c r="C80" s="594" t="s">
        <v>576</v>
      </c>
      <c r="D80" s="608">
        <v>754.211</v>
      </c>
      <c r="E80" s="588">
        <v>33.174710240636216</v>
      </c>
      <c r="F80" s="607">
        <v>7.516</v>
      </c>
      <c r="G80" s="590">
        <v>-22.242913304365814</v>
      </c>
      <c r="H80" s="336">
        <v>746.695</v>
      </c>
      <c r="I80" s="592">
        <v>34.136986990403585</v>
      </c>
    </row>
    <row r="81" spans="2:9" ht="14.25" customHeight="1">
      <c r="B81" s="334"/>
      <c r="C81" s="610" t="s">
        <v>577</v>
      </c>
      <c r="D81" s="608">
        <v>43.107</v>
      </c>
      <c r="E81" s="588">
        <v>9.043306688252557</v>
      </c>
      <c r="F81" s="607">
        <v>4.298</v>
      </c>
      <c r="G81" s="590">
        <v>85.81928231733679</v>
      </c>
      <c r="H81" s="336">
        <v>38.809</v>
      </c>
      <c r="I81" s="592">
        <v>4.272011606974928</v>
      </c>
    </row>
    <row r="82" spans="2:9" ht="14.25" customHeight="1">
      <c r="B82" s="334"/>
      <c r="C82" s="594" t="s">
        <v>579</v>
      </c>
      <c r="D82" s="608">
        <v>44.005</v>
      </c>
      <c r="E82" s="588">
        <v>-67.12069815747395</v>
      </c>
      <c r="F82" s="607">
        <v>1.807</v>
      </c>
      <c r="G82" s="590">
        <v>64.12352406902815</v>
      </c>
      <c r="H82" s="336">
        <v>42.198</v>
      </c>
      <c r="I82" s="592">
        <v>-68.20931616655491</v>
      </c>
    </row>
    <row r="83" spans="2:9" ht="14.25" customHeight="1">
      <c r="B83" s="334"/>
      <c r="C83" s="594" t="s">
        <v>580</v>
      </c>
      <c r="D83" s="608">
        <v>818.308</v>
      </c>
      <c r="E83" s="588">
        <v>279.1745631634795</v>
      </c>
      <c r="F83" s="607">
        <v>2.168</v>
      </c>
      <c r="G83" s="590">
        <v>133.6206896551724</v>
      </c>
      <c r="H83" s="336">
        <v>816.14</v>
      </c>
      <c r="I83" s="592">
        <v>279.8031505223724</v>
      </c>
    </row>
    <row r="84" spans="2:9" ht="14.25" customHeight="1">
      <c r="B84" s="334"/>
      <c r="C84" s="594" t="s">
        <v>581</v>
      </c>
      <c r="D84" s="608">
        <v>767.297</v>
      </c>
      <c r="E84" s="588">
        <v>-18.226859805355076</v>
      </c>
      <c r="F84" s="607">
        <v>45.25</v>
      </c>
      <c r="G84" s="590">
        <v>115.81532885009779</v>
      </c>
      <c r="H84" s="336">
        <v>722.047</v>
      </c>
      <c r="I84" s="592">
        <v>-21.290511763686325</v>
      </c>
    </row>
    <row r="85" spans="2:9" ht="14.25" customHeight="1">
      <c r="B85" s="334"/>
      <c r="C85" s="594" t="s">
        <v>582</v>
      </c>
      <c r="D85" s="608">
        <v>36.993</v>
      </c>
      <c r="E85" s="588">
        <v>20.828978311993723</v>
      </c>
      <c r="F85" s="607">
        <v>0.883</v>
      </c>
      <c r="G85" s="590">
        <v>297.7477477477477</v>
      </c>
      <c r="H85" s="336">
        <v>36.11</v>
      </c>
      <c r="I85" s="592">
        <v>18.80634335724156</v>
      </c>
    </row>
    <row r="86" spans="2:9" ht="14.25" customHeight="1">
      <c r="B86" s="334"/>
      <c r="C86" s="594" t="s">
        <v>583</v>
      </c>
      <c r="D86" s="608">
        <v>217.646</v>
      </c>
      <c r="E86" s="588">
        <v>89.45838193561866</v>
      </c>
      <c r="F86" s="607">
        <v>6.029</v>
      </c>
      <c r="G86" s="590">
        <v>-22.922526208130904</v>
      </c>
      <c r="H86" s="336">
        <v>211.617</v>
      </c>
      <c r="I86" s="592">
        <v>97.66944402929306</v>
      </c>
    </row>
    <row r="87" spans="2:9" ht="14.25" customHeight="1">
      <c r="B87" s="334"/>
      <c r="C87" s="594" t="s">
        <v>584</v>
      </c>
      <c r="D87" s="608">
        <v>179.729</v>
      </c>
      <c r="E87" s="588">
        <v>30.256339640965052</v>
      </c>
      <c r="F87" s="607">
        <v>27.333</v>
      </c>
      <c r="G87" s="590">
        <v>-7.424216765453011</v>
      </c>
      <c r="H87" s="336">
        <v>152.396</v>
      </c>
      <c r="I87" s="592">
        <v>40.5141255439994</v>
      </c>
    </row>
    <row r="88" spans="2:9" ht="14.25" customHeight="1">
      <c r="B88" s="334"/>
      <c r="C88" s="580" t="s">
        <v>585</v>
      </c>
      <c r="D88" s="608">
        <v>526.695</v>
      </c>
      <c r="E88" s="590">
        <v>4.097327082559232</v>
      </c>
      <c r="F88" s="607">
        <v>15.472</v>
      </c>
      <c r="G88" s="590">
        <v>-33.379262831553575</v>
      </c>
      <c r="H88" s="336">
        <v>511.223</v>
      </c>
      <c r="I88" s="590">
        <v>5.900277582135317</v>
      </c>
    </row>
    <row r="89" spans="2:9" ht="14.25" customHeight="1">
      <c r="B89" s="334"/>
      <c r="C89" s="580" t="s">
        <v>586</v>
      </c>
      <c r="D89" s="608">
        <v>635.673</v>
      </c>
      <c r="E89" s="590">
        <v>-41.808969324142474</v>
      </c>
      <c r="F89" s="607">
        <v>101.093</v>
      </c>
      <c r="G89" s="590">
        <v>1.6500422314282162</v>
      </c>
      <c r="H89" s="336">
        <v>534.58</v>
      </c>
      <c r="I89" s="590">
        <v>-46.161794593418726</v>
      </c>
    </row>
    <row r="90" spans="2:9" ht="14.25" customHeight="1">
      <c r="B90" s="334"/>
      <c r="C90" s="580" t="s">
        <v>587</v>
      </c>
      <c r="D90" s="608">
        <v>342.116</v>
      </c>
      <c r="E90" s="588">
        <v>-19.83071738896102</v>
      </c>
      <c r="F90" s="607">
        <v>40.95</v>
      </c>
      <c r="G90" s="590">
        <v>-7.384371819518265</v>
      </c>
      <c r="H90" s="336">
        <v>301.166</v>
      </c>
      <c r="I90" s="592">
        <v>-21.269348307439742</v>
      </c>
    </row>
    <row r="91" spans="2:9" ht="14.25" customHeight="1">
      <c r="B91" s="334"/>
      <c r="C91" s="580" t="s">
        <v>588</v>
      </c>
      <c r="D91" s="608">
        <v>208.629</v>
      </c>
      <c r="E91" s="588">
        <v>-25.396121566678232</v>
      </c>
      <c r="F91" s="607">
        <v>6.661</v>
      </c>
      <c r="G91" s="590">
        <v>-31.00983946141895</v>
      </c>
      <c r="H91" s="336">
        <v>201.968</v>
      </c>
      <c r="I91" s="592">
        <v>-25.19537471203064</v>
      </c>
    </row>
    <row r="92" spans="2:9" ht="14.25" customHeight="1">
      <c r="B92" s="332"/>
      <c r="C92" s="595" t="s">
        <v>589</v>
      </c>
      <c r="D92" s="606">
        <v>163.375</v>
      </c>
      <c r="E92" s="596">
        <v>1.7310626109156715</v>
      </c>
      <c r="F92" s="611">
        <v>17.547</v>
      </c>
      <c r="G92" s="582">
        <v>-25.575772999109304</v>
      </c>
      <c r="H92" s="337">
        <v>145.828</v>
      </c>
      <c r="I92" s="585">
        <v>6.429812141470464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12"/>
      <c r="E1" s="191"/>
      <c r="F1" s="191"/>
      <c r="G1" s="191"/>
      <c r="H1" s="191"/>
      <c r="I1" s="191"/>
      <c r="J1" s="183"/>
      <c r="K1" s="183"/>
      <c r="L1" s="183"/>
      <c r="M1" s="183"/>
      <c r="N1" s="613"/>
      <c r="O1" s="613"/>
      <c r="P1" s="613"/>
    </row>
    <row r="2" spans="1:81" ht="19.5" customHeight="1" thickBot="1">
      <c r="A2" s="614" t="s">
        <v>611</v>
      </c>
      <c r="C2" s="615"/>
      <c r="E2" s="307"/>
      <c r="F2" s="307"/>
      <c r="G2" s="307"/>
      <c r="H2" s="318"/>
      <c r="I2" s="318"/>
      <c r="J2" s="616"/>
      <c r="K2" s="616"/>
      <c r="L2" s="616"/>
      <c r="M2" s="616"/>
      <c r="N2" s="616"/>
      <c r="O2" s="616"/>
      <c r="P2" s="617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8"/>
      <c r="B3" s="619"/>
      <c r="C3" s="619"/>
      <c r="D3" s="620"/>
      <c r="E3" s="621"/>
      <c r="F3" s="622" t="s">
        <v>612</v>
      </c>
      <c r="G3" s="623"/>
      <c r="H3" s="624"/>
      <c r="I3" s="624"/>
      <c r="J3" s="625"/>
      <c r="K3" s="625"/>
      <c r="L3" s="626"/>
      <c r="M3" s="625"/>
      <c r="N3" s="627" t="s">
        <v>613</v>
      </c>
      <c r="O3" s="626"/>
      <c r="P3" s="624"/>
      <c r="Q3" s="625"/>
      <c r="R3" s="628"/>
      <c r="S3" s="629"/>
      <c r="X3" s="630" t="s">
        <v>854</v>
      </c>
      <c r="Y3" s="631" t="s">
        <v>855</v>
      </c>
      <c r="Z3" s="632" t="s">
        <v>856</v>
      </c>
      <c r="AA3" s="633"/>
      <c r="AB3" s="634" t="s">
        <v>857</v>
      </c>
      <c r="AC3" s="633"/>
      <c r="AD3" s="632" t="s">
        <v>858</v>
      </c>
      <c r="AE3" s="633"/>
      <c r="AF3" s="632" t="s">
        <v>859</v>
      </c>
      <c r="AG3" s="633"/>
      <c r="AH3" s="632" t="s">
        <v>860</v>
      </c>
      <c r="AI3" s="633"/>
      <c r="AJ3" s="632" t="s">
        <v>755</v>
      </c>
      <c r="AK3" s="633"/>
      <c r="AL3" s="632" t="s">
        <v>756</v>
      </c>
      <c r="AM3" s="633"/>
      <c r="AN3" s="632" t="s">
        <v>861</v>
      </c>
      <c r="AO3" s="633"/>
      <c r="AP3" s="632" t="s">
        <v>862</v>
      </c>
      <c r="AQ3" s="633"/>
      <c r="AR3" s="632" t="s">
        <v>863</v>
      </c>
      <c r="AS3" s="633"/>
      <c r="AT3" s="632" t="s">
        <v>864</v>
      </c>
      <c r="AU3" s="633"/>
      <c r="AV3" s="632" t="s">
        <v>865</v>
      </c>
      <c r="AW3" s="633"/>
      <c r="AX3" s="632" t="s">
        <v>866</v>
      </c>
      <c r="AY3" s="633"/>
      <c r="AZ3" s="632" t="s">
        <v>867</v>
      </c>
      <c r="BA3" s="633"/>
      <c r="BB3" s="632" t="s">
        <v>868</v>
      </c>
      <c r="BC3" s="633"/>
      <c r="BD3" s="632" t="s">
        <v>869</v>
      </c>
      <c r="BE3" s="633"/>
      <c r="BF3" s="632" t="s">
        <v>870</v>
      </c>
      <c r="BG3" s="633"/>
      <c r="BH3" s="632" t="s">
        <v>871</v>
      </c>
      <c r="BI3" s="633"/>
      <c r="BJ3" s="632" t="s">
        <v>872</v>
      </c>
      <c r="BK3" s="633"/>
      <c r="BL3" s="632" t="s">
        <v>749</v>
      </c>
      <c r="BM3" s="633"/>
      <c r="BN3" s="635"/>
      <c r="BO3" s="635"/>
      <c r="BP3" s="635"/>
      <c r="BQ3" s="635"/>
      <c r="BR3" s="635"/>
      <c r="BS3" s="636"/>
      <c r="BT3" s="635"/>
      <c r="BU3" s="635"/>
      <c r="BV3" s="635"/>
      <c r="BW3" s="635"/>
      <c r="BX3" s="635"/>
      <c r="BY3" s="635"/>
      <c r="BZ3" s="635"/>
      <c r="CA3" s="637"/>
      <c r="CB3" s="597"/>
      <c r="CC3" s="597"/>
    </row>
    <row r="4" spans="1:81" ht="12" customHeight="1" thickBot="1">
      <c r="A4" s="310"/>
      <c r="B4" s="250"/>
      <c r="D4" s="307"/>
      <c r="E4" s="638"/>
      <c r="F4" s="639"/>
      <c r="G4" s="640"/>
      <c r="H4" s="641" t="s">
        <v>614</v>
      </c>
      <c r="I4" s="642" t="s">
        <v>615</v>
      </c>
      <c r="J4" s="643"/>
      <c r="K4" s="644" t="s">
        <v>616</v>
      </c>
      <c r="L4" s="643"/>
      <c r="M4" s="645"/>
      <c r="N4" s="286"/>
      <c r="O4" s="646" t="s">
        <v>617</v>
      </c>
      <c r="P4" s="647"/>
      <c r="Q4" s="648" t="s">
        <v>615</v>
      </c>
      <c r="R4" s="649" t="s">
        <v>616</v>
      </c>
      <c r="S4" s="650"/>
      <c r="X4" s="651"/>
      <c r="Y4" s="652"/>
      <c r="Z4" s="653" t="s">
        <v>873</v>
      </c>
      <c r="AA4" s="653" t="s">
        <v>422</v>
      </c>
      <c r="AB4" s="653" t="s">
        <v>873</v>
      </c>
      <c r="AC4" s="653" t="s">
        <v>422</v>
      </c>
      <c r="AD4" s="653" t="s">
        <v>873</v>
      </c>
      <c r="AE4" s="653" t="s">
        <v>422</v>
      </c>
      <c r="AF4" s="653" t="s">
        <v>873</v>
      </c>
      <c r="AG4" s="653" t="s">
        <v>422</v>
      </c>
      <c r="AH4" s="653" t="s">
        <v>873</v>
      </c>
      <c r="AI4" s="653" t="s">
        <v>422</v>
      </c>
      <c r="AJ4" s="653" t="s">
        <v>873</v>
      </c>
      <c r="AK4" s="653" t="s">
        <v>422</v>
      </c>
      <c r="AL4" s="653" t="s">
        <v>873</v>
      </c>
      <c r="AM4" s="653" t="s">
        <v>422</v>
      </c>
      <c r="AN4" s="653" t="s">
        <v>873</v>
      </c>
      <c r="AO4" s="653" t="s">
        <v>422</v>
      </c>
      <c r="AP4" s="653" t="s">
        <v>873</v>
      </c>
      <c r="AQ4" s="653" t="s">
        <v>422</v>
      </c>
      <c r="AR4" s="653" t="s">
        <v>873</v>
      </c>
      <c r="AS4" s="653" t="s">
        <v>422</v>
      </c>
      <c r="AT4" s="653" t="s">
        <v>873</v>
      </c>
      <c r="AU4" s="653" t="s">
        <v>422</v>
      </c>
      <c r="AV4" s="653" t="s">
        <v>873</v>
      </c>
      <c r="AW4" s="653" t="s">
        <v>422</v>
      </c>
      <c r="AX4" s="653" t="s">
        <v>873</v>
      </c>
      <c r="AY4" s="653" t="s">
        <v>422</v>
      </c>
      <c r="AZ4" s="653" t="s">
        <v>873</v>
      </c>
      <c r="BA4" s="653" t="s">
        <v>422</v>
      </c>
      <c r="BB4" s="653" t="s">
        <v>873</v>
      </c>
      <c r="BC4" s="653" t="s">
        <v>422</v>
      </c>
      <c r="BD4" s="653" t="s">
        <v>873</v>
      </c>
      <c r="BE4" s="653" t="s">
        <v>422</v>
      </c>
      <c r="BF4" s="653" t="s">
        <v>873</v>
      </c>
      <c r="BG4" s="653" t="s">
        <v>422</v>
      </c>
      <c r="BH4" s="653" t="s">
        <v>873</v>
      </c>
      <c r="BI4" s="653" t="s">
        <v>422</v>
      </c>
      <c r="BJ4" s="653" t="s">
        <v>873</v>
      </c>
      <c r="BK4" s="653" t="s">
        <v>422</v>
      </c>
      <c r="BL4" s="653" t="s">
        <v>873</v>
      </c>
      <c r="BM4" s="653" t="s">
        <v>422</v>
      </c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250"/>
      <c r="CC4" s="250"/>
    </row>
    <row r="5" spans="1:81" ht="13.5" customHeight="1" thickBot="1">
      <c r="A5" s="655"/>
      <c r="B5" s="656"/>
      <c r="C5" s="927" t="s">
        <v>618</v>
      </c>
      <c r="D5" s="920"/>
      <c r="E5" s="921"/>
      <c r="F5" s="277"/>
      <c r="G5" s="278"/>
      <c r="H5" s="279">
        <f>IF(Z5="","",Z5)</f>
        <v>75617</v>
      </c>
      <c r="I5" s="280"/>
      <c r="J5" s="281">
        <f>IF(Z5="","",Z5/Z6*100-100)</f>
        <v>8.198949733140637</v>
      </c>
      <c r="K5" s="282"/>
      <c r="L5" s="281">
        <f>IF(Z5="","",Z5/Z17*100-100)</f>
        <v>0.43965677549610405</v>
      </c>
      <c r="M5" s="283"/>
      <c r="N5" s="284"/>
      <c r="O5" s="278"/>
      <c r="P5" s="279">
        <f>IF(AA5="","",AA5/1000)</f>
        <v>6337.685</v>
      </c>
      <c r="Q5" s="285">
        <f>IF(AA5="","",AA5/AA6*100-100)</f>
        <v>9.436680446795975</v>
      </c>
      <c r="R5" s="286"/>
      <c r="S5" s="287">
        <f>IF(AA5="","",AA5/AA17*100-100)</f>
        <v>-2.438076349001477</v>
      </c>
      <c r="W5" s="657" t="s">
        <v>874</v>
      </c>
      <c r="X5" s="658" t="s">
        <v>875</v>
      </c>
      <c r="Y5" s="659" t="s">
        <v>876</v>
      </c>
      <c r="Z5" s="660">
        <v>75617</v>
      </c>
      <c r="AA5" s="660">
        <v>6337685</v>
      </c>
      <c r="AB5" s="660">
        <v>1462</v>
      </c>
      <c r="AC5" s="660">
        <v>105079</v>
      </c>
      <c r="AD5" s="660">
        <v>74155</v>
      </c>
      <c r="AE5" s="660">
        <v>6232606</v>
      </c>
      <c r="AF5" s="660">
        <v>23294</v>
      </c>
      <c r="AG5" s="660">
        <v>2897876</v>
      </c>
      <c r="AH5" s="660">
        <v>30603</v>
      </c>
      <c r="AI5" s="660">
        <v>1524596</v>
      </c>
      <c r="AJ5" s="660">
        <v>600</v>
      </c>
      <c r="AK5" s="660">
        <v>37059</v>
      </c>
      <c r="AL5" s="660">
        <v>21120</v>
      </c>
      <c r="AM5" s="660">
        <v>1878154</v>
      </c>
      <c r="AN5" s="660">
        <v>67127</v>
      </c>
      <c r="AO5" s="660">
        <v>5539157</v>
      </c>
      <c r="AP5" s="660">
        <v>8490</v>
      </c>
      <c r="AQ5" s="660">
        <v>798528</v>
      </c>
      <c r="AR5" s="660">
        <v>1135</v>
      </c>
      <c r="AS5" s="660">
        <v>80484</v>
      </c>
      <c r="AT5" s="660">
        <v>3591</v>
      </c>
      <c r="AU5" s="660">
        <v>366030</v>
      </c>
      <c r="AV5" s="660">
        <v>243</v>
      </c>
      <c r="AW5" s="660">
        <v>19254</v>
      </c>
      <c r="AX5" s="660">
        <v>3521</v>
      </c>
      <c r="AY5" s="660">
        <v>332760</v>
      </c>
      <c r="AZ5" s="660">
        <v>40796</v>
      </c>
      <c r="BA5" s="660">
        <v>3974064</v>
      </c>
      <c r="BB5" s="660">
        <v>34821</v>
      </c>
      <c r="BC5" s="660">
        <v>2363621</v>
      </c>
      <c r="BD5" s="660">
        <v>346</v>
      </c>
      <c r="BE5" s="660">
        <v>24288</v>
      </c>
      <c r="BF5" s="660">
        <v>21506</v>
      </c>
      <c r="BG5" s="660">
        <v>1421741</v>
      </c>
      <c r="BH5" s="660">
        <v>12815</v>
      </c>
      <c r="BI5" s="660">
        <v>903341</v>
      </c>
      <c r="BJ5" s="660">
        <v>89</v>
      </c>
      <c r="BK5" s="660">
        <v>8202</v>
      </c>
      <c r="BL5" s="660">
        <v>65</v>
      </c>
      <c r="BM5" s="660">
        <v>6049</v>
      </c>
      <c r="CB5" s="250"/>
      <c r="CC5" s="250"/>
    </row>
    <row r="6" spans="1:81" ht="13.5" customHeight="1" thickBot="1">
      <c r="A6" s="661" t="s">
        <v>619</v>
      </c>
      <c r="B6" s="654" t="s">
        <v>620</v>
      </c>
      <c r="C6" s="907" t="s">
        <v>621</v>
      </c>
      <c r="D6" s="922"/>
      <c r="E6" s="923"/>
      <c r="F6" s="289"/>
      <c r="G6" s="290"/>
      <c r="H6" s="291">
        <f>IF(AB5="","",AB5)</f>
        <v>1462</v>
      </c>
      <c r="I6" s="292"/>
      <c r="J6" s="293">
        <f>IF(AB5="","",AB5/AB6*100-100)</f>
        <v>-29.5421686746988</v>
      </c>
      <c r="K6" s="294"/>
      <c r="L6" s="293">
        <f>IF(AB5="","",AB5/AB17*100-100)</f>
        <v>-51.796900758325094</v>
      </c>
      <c r="M6" s="295"/>
      <c r="N6" s="296"/>
      <c r="O6" s="290"/>
      <c r="P6" s="291">
        <f>IF(AC5="","",AC5/1000)</f>
        <v>105.079</v>
      </c>
      <c r="Q6" s="297">
        <f>IF(AC5="","",AC5/AC6*100-100)</f>
        <v>-19.71531826134793</v>
      </c>
      <c r="R6" s="298"/>
      <c r="S6" s="299">
        <f>IF(AC5="","",AC5/AC17*100-100)</f>
        <v>-46.343368941359095</v>
      </c>
      <c r="W6" s="657" t="s">
        <v>877</v>
      </c>
      <c r="X6" s="658" t="s">
        <v>875</v>
      </c>
      <c r="Y6" s="659" t="s">
        <v>878</v>
      </c>
      <c r="Z6" s="660">
        <v>69887</v>
      </c>
      <c r="AA6" s="660">
        <v>5791189</v>
      </c>
      <c r="AB6" s="660">
        <v>2075</v>
      </c>
      <c r="AC6" s="660">
        <v>130883</v>
      </c>
      <c r="AD6" s="660">
        <v>67812</v>
      </c>
      <c r="AE6" s="660">
        <v>5660306</v>
      </c>
      <c r="AF6" s="660">
        <v>21352</v>
      </c>
      <c r="AG6" s="660">
        <v>2648223</v>
      </c>
      <c r="AH6" s="660">
        <v>30243</v>
      </c>
      <c r="AI6" s="660">
        <v>1462468</v>
      </c>
      <c r="AJ6" s="660">
        <v>732</v>
      </c>
      <c r="AK6" s="660">
        <v>35763</v>
      </c>
      <c r="AL6" s="660">
        <v>17560</v>
      </c>
      <c r="AM6" s="660">
        <v>1644735</v>
      </c>
      <c r="AN6" s="660">
        <v>61858</v>
      </c>
      <c r="AO6" s="660">
        <v>5074865</v>
      </c>
      <c r="AP6" s="660">
        <v>8029</v>
      </c>
      <c r="AQ6" s="660">
        <v>716324</v>
      </c>
      <c r="AR6" s="660">
        <v>1899</v>
      </c>
      <c r="AS6" s="660">
        <v>120612</v>
      </c>
      <c r="AT6" s="660">
        <v>3494</v>
      </c>
      <c r="AU6" s="660">
        <v>345545</v>
      </c>
      <c r="AV6" s="660">
        <v>16</v>
      </c>
      <c r="AW6" s="660">
        <v>1263</v>
      </c>
      <c r="AX6" s="660">
        <v>2620</v>
      </c>
      <c r="AY6" s="660">
        <v>248904</v>
      </c>
      <c r="AZ6" s="660">
        <v>38252</v>
      </c>
      <c r="BA6" s="660">
        <v>3699694</v>
      </c>
      <c r="BB6" s="660">
        <v>31635</v>
      </c>
      <c r="BC6" s="660">
        <v>2091495</v>
      </c>
      <c r="BD6" s="660">
        <v>884</v>
      </c>
      <c r="BE6" s="660">
        <v>74776</v>
      </c>
      <c r="BF6" s="660">
        <v>18015</v>
      </c>
      <c r="BG6" s="660">
        <v>1123438</v>
      </c>
      <c r="BH6" s="660">
        <v>12626</v>
      </c>
      <c r="BI6" s="660">
        <v>883765</v>
      </c>
      <c r="BJ6" s="660">
        <v>44</v>
      </c>
      <c r="BK6" s="660">
        <v>3777</v>
      </c>
      <c r="BL6" s="660">
        <v>66</v>
      </c>
      <c r="BM6" s="660">
        <v>5739</v>
      </c>
      <c r="CB6" s="250"/>
      <c r="CC6" s="250"/>
    </row>
    <row r="7" spans="1:81" ht="13.5" customHeight="1" thickBot="1">
      <c r="A7" s="662" t="s">
        <v>622</v>
      </c>
      <c r="B7" s="663" t="s">
        <v>623</v>
      </c>
      <c r="C7" s="916" t="s">
        <v>624</v>
      </c>
      <c r="D7" s="928"/>
      <c r="E7" s="929"/>
      <c r="F7" s="301"/>
      <c r="G7" s="302"/>
      <c r="H7" s="303">
        <f>IF(AD5="","",AD5)</f>
        <v>74155</v>
      </c>
      <c r="I7" s="304"/>
      <c r="J7" s="305">
        <f>IF(AD5="","",AD5/AD6*100-100)</f>
        <v>9.353801687017054</v>
      </c>
      <c r="K7" s="306"/>
      <c r="L7" s="305">
        <f>IF(AD5="","",AD5/AD17*100-100)</f>
        <v>2.6324166470596424</v>
      </c>
      <c r="M7" s="307"/>
      <c r="N7" s="308"/>
      <c r="O7" s="302"/>
      <c r="P7" s="303">
        <f>IF(AE5="","",AE5/1000)</f>
        <v>6232.606</v>
      </c>
      <c r="Q7" s="309">
        <f>IF(AE5="","",AE5/AE6*100-100)</f>
        <v>10.110760796324442</v>
      </c>
      <c r="R7" s="310"/>
      <c r="S7" s="311">
        <f>IF(AE5="","",AE5/AE17*100-100)</f>
        <v>-1.0733262351775181</v>
      </c>
      <c r="W7" s="657" t="s">
        <v>879</v>
      </c>
      <c r="X7" s="658" t="s">
        <v>875</v>
      </c>
      <c r="Y7" s="659" t="s">
        <v>431</v>
      </c>
      <c r="Z7" s="660">
        <v>67552</v>
      </c>
      <c r="AA7" s="660">
        <v>5623889</v>
      </c>
      <c r="AB7" s="660">
        <v>1039</v>
      </c>
      <c r="AC7" s="660">
        <v>73729</v>
      </c>
      <c r="AD7" s="660">
        <v>66513</v>
      </c>
      <c r="AE7" s="660">
        <v>5550160</v>
      </c>
      <c r="AF7" s="660">
        <v>20813</v>
      </c>
      <c r="AG7" s="660">
        <v>2542609</v>
      </c>
      <c r="AH7" s="660">
        <v>25672</v>
      </c>
      <c r="AI7" s="660">
        <v>1238527</v>
      </c>
      <c r="AJ7" s="660">
        <v>622</v>
      </c>
      <c r="AK7" s="660">
        <v>38408</v>
      </c>
      <c r="AL7" s="660">
        <v>20445</v>
      </c>
      <c r="AM7" s="660">
        <v>1804345</v>
      </c>
      <c r="AN7" s="660">
        <v>59947</v>
      </c>
      <c r="AO7" s="660">
        <v>4921440</v>
      </c>
      <c r="AP7" s="660">
        <v>7605</v>
      </c>
      <c r="AQ7" s="660">
        <v>702449</v>
      </c>
      <c r="AR7" s="660">
        <v>723</v>
      </c>
      <c r="AS7" s="660">
        <v>51164</v>
      </c>
      <c r="AT7" s="660">
        <v>3207</v>
      </c>
      <c r="AU7" s="660">
        <v>325346</v>
      </c>
      <c r="AV7" s="660">
        <v>245</v>
      </c>
      <c r="AW7" s="660">
        <v>18104</v>
      </c>
      <c r="AX7" s="660">
        <v>3430</v>
      </c>
      <c r="AY7" s="660">
        <v>307835</v>
      </c>
      <c r="AZ7" s="660">
        <v>35999</v>
      </c>
      <c r="BA7" s="660">
        <v>3494002</v>
      </c>
      <c r="BB7" s="660">
        <v>31553</v>
      </c>
      <c r="BC7" s="660">
        <v>2129887</v>
      </c>
      <c r="BD7" s="660">
        <v>310</v>
      </c>
      <c r="BE7" s="660">
        <v>20204</v>
      </c>
      <c r="BF7" s="660">
        <v>18863</v>
      </c>
      <c r="BG7" s="660">
        <v>1211140</v>
      </c>
      <c r="BH7" s="660">
        <v>12258</v>
      </c>
      <c r="BI7" s="660">
        <v>887173</v>
      </c>
      <c r="BJ7" s="660">
        <v>75</v>
      </c>
      <c r="BK7" s="660">
        <v>6243</v>
      </c>
      <c r="BL7" s="660">
        <v>47</v>
      </c>
      <c r="BM7" s="660">
        <v>5127</v>
      </c>
      <c r="CB7" s="250"/>
      <c r="CC7" s="250"/>
    </row>
    <row r="8" spans="1:81" ht="13.5" customHeight="1" thickBot="1">
      <c r="A8" s="661" t="s">
        <v>625</v>
      </c>
      <c r="B8" s="664"/>
      <c r="C8" s="907" t="s">
        <v>626</v>
      </c>
      <c r="D8" s="922"/>
      <c r="E8" s="923"/>
      <c r="F8" s="312"/>
      <c r="G8" s="313"/>
      <c r="H8" s="314">
        <f>IF(AF5="","",AF5)</f>
        <v>23294</v>
      </c>
      <c r="I8" s="315"/>
      <c r="J8" s="316">
        <f>IF(AF5="","",AF5/AF6*100-100)</f>
        <v>9.095166729112037</v>
      </c>
      <c r="K8" s="317"/>
      <c r="L8" s="316">
        <f>IF(AF5="","",AF5/AF17*100-100)</f>
        <v>-2.1219378965502784</v>
      </c>
      <c r="M8" s="318"/>
      <c r="N8" s="319"/>
      <c r="O8" s="313"/>
      <c r="P8" s="314">
        <f>IF(AG5="","",AG5/1000)</f>
        <v>2897.876</v>
      </c>
      <c r="Q8" s="320">
        <f>IF(AG5="","",AG5/AG6*100-100)</f>
        <v>9.427189477623287</v>
      </c>
      <c r="R8" s="321"/>
      <c r="S8" s="299">
        <f>IF(AG5="","",AG5/AG17*100-100)</f>
        <v>-3.3647061334357744</v>
      </c>
      <c r="W8" s="657" t="s">
        <v>880</v>
      </c>
      <c r="X8" s="658" t="s">
        <v>875</v>
      </c>
      <c r="Y8" s="659" t="s">
        <v>881</v>
      </c>
      <c r="Z8" s="660">
        <v>67713</v>
      </c>
      <c r="AA8" s="660">
        <v>5584874</v>
      </c>
      <c r="AB8" s="660">
        <v>1099</v>
      </c>
      <c r="AC8" s="660">
        <v>69123</v>
      </c>
      <c r="AD8" s="660">
        <v>66614</v>
      </c>
      <c r="AE8" s="660">
        <v>5515751</v>
      </c>
      <c r="AF8" s="660">
        <v>20282</v>
      </c>
      <c r="AG8" s="660">
        <v>2475461</v>
      </c>
      <c r="AH8" s="660">
        <v>26856</v>
      </c>
      <c r="AI8" s="660">
        <v>1303954</v>
      </c>
      <c r="AJ8" s="660">
        <v>533</v>
      </c>
      <c r="AK8" s="660">
        <v>29498</v>
      </c>
      <c r="AL8" s="660">
        <v>20042</v>
      </c>
      <c r="AM8" s="660">
        <v>1775961</v>
      </c>
      <c r="AN8" s="660">
        <v>61095</v>
      </c>
      <c r="AO8" s="660">
        <v>4984258</v>
      </c>
      <c r="AP8" s="660">
        <v>6618</v>
      </c>
      <c r="AQ8" s="660">
        <v>600616</v>
      </c>
      <c r="AR8" s="660">
        <v>1007</v>
      </c>
      <c r="AS8" s="660">
        <v>62527</v>
      </c>
      <c r="AT8" s="660">
        <v>2917</v>
      </c>
      <c r="AU8" s="660">
        <v>292998</v>
      </c>
      <c r="AV8" s="660">
        <v>54</v>
      </c>
      <c r="AW8" s="660">
        <v>3722</v>
      </c>
      <c r="AX8" s="660">
        <v>2640</v>
      </c>
      <c r="AY8" s="660">
        <v>241369</v>
      </c>
      <c r="AZ8" s="660">
        <v>36196</v>
      </c>
      <c r="BA8" s="660">
        <v>3440952</v>
      </c>
      <c r="BB8" s="660">
        <v>31517</v>
      </c>
      <c r="BC8" s="660">
        <v>2143922</v>
      </c>
      <c r="BD8" s="660">
        <v>259</v>
      </c>
      <c r="BE8" s="660">
        <v>19668</v>
      </c>
      <c r="BF8" s="660">
        <v>18217</v>
      </c>
      <c r="BG8" s="660">
        <v>1193143</v>
      </c>
      <c r="BH8" s="660">
        <v>12946</v>
      </c>
      <c r="BI8" s="660">
        <v>922448</v>
      </c>
      <c r="BJ8" s="660">
        <v>45</v>
      </c>
      <c r="BK8" s="660">
        <v>3801</v>
      </c>
      <c r="BL8" s="660">
        <v>50</v>
      </c>
      <c r="BM8" s="660">
        <v>4862</v>
      </c>
      <c r="CB8" s="250"/>
      <c r="CC8" s="250"/>
    </row>
    <row r="9" spans="1:81" ht="13.5" customHeight="1" thickBot="1">
      <c r="A9" s="661"/>
      <c r="B9" s="665" t="s">
        <v>627</v>
      </c>
      <c r="C9" s="909" t="s">
        <v>628</v>
      </c>
      <c r="D9" s="930"/>
      <c r="E9" s="931"/>
      <c r="F9" s="322"/>
      <c r="G9" s="313"/>
      <c r="H9" s="314">
        <f>IF(AH5="","",AH5)</f>
        <v>30603</v>
      </c>
      <c r="I9" s="315"/>
      <c r="J9" s="316">
        <f>IF(AH5="","",AH5/AH6*100-100)</f>
        <v>1.1903580993948992</v>
      </c>
      <c r="K9" s="317"/>
      <c r="L9" s="316">
        <f>IF(AH5="","",AH5/AH17*100-100)</f>
        <v>-1.8411008114956502</v>
      </c>
      <c r="M9" s="318"/>
      <c r="N9" s="319"/>
      <c r="O9" s="313"/>
      <c r="P9" s="314">
        <f>IF(AI5="","",AI5/1000)</f>
        <v>1524.596</v>
      </c>
      <c r="Q9" s="320">
        <f>IF(AI5="","",AI5/AI6*100-100)</f>
        <v>4.248161327290575</v>
      </c>
      <c r="R9" s="321"/>
      <c r="S9" s="323">
        <f>IF(AI5="","",AI5/AI17*100-100)</f>
        <v>-4.035057572192628</v>
      </c>
      <c r="W9" s="657" t="s">
        <v>882</v>
      </c>
      <c r="X9" s="658" t="s">
        <v>883</v>
      </c>
      <c r="Y9" s="659" t="s">
        <v>884</v>
      </c>
      <c r="Z9" s="660">
        <v>76416</v>
      </c>
      <c r="AA9" s="660">
        <v>6267965</v>
      </c>
      <c r="AB9" s="660">
        <v>1705</v>
      </c>
      <c r="AC9" s="660">
        <v>98822</v>
      </c>
      <c r="AD9" s="660">
        <v>74711</v>
      </c>
      <c r="AE9" s="660">
        <v>6169143</v>
      </c>
      <c r="AF9" s="660">
        <v>23725</v>
      </c>
      <c r="AG9" s="660">
        <v>2899180</v>
      </c>
      <c r="AH9" s="660">
        <v>32478</v>
      </c>
      <c r="AI9" s="660">
        <v>1588552</v>
      </c>
      <c r="AJ9" s="660">
        <v>607</v>
      </c>
      <c r="AK9" s="660">
        <v>30733</v>
      </c>
      <c r="AL9" s="660">
        <v>19606</v>
      </c>
      <c r="AM9" s="660">
        <v>1749500</v>
      </c>
      <c r="AN9" s="660">
        <v>68117</v>
      </c>
      <c r="AO9" s="660">
        <v>5535740</v>
      </c>
      <c r="AP9" s="660">
        <v>8299</v>
      </c>
      <c r="AQ9" s="660">
        <v>732225</v>
      </c>
      <c r="AR9" s="660">
        <v>1557</v>
      </c>
      <c r="AS9" s="660">
        <v>90941</v>
      </c>
      <c r="AT9" s="660">
        <v>3594</v>
      </c>
      <c r="AU9" s="660">
        <v>353569</v>
      </c>
      <c r="AV9" s="660">
        <v>0</v>
      </c>
      <c r="AW9" s="660">
        <v>0</v>
      </c>
      <c r="AX9" s="660">
        <v>3148</v>
      </c>
      <c r="AY9" s="660">
        <v>287715</v>
      </c>
      <c r="AZ9" s="660">
        <v>43846</v>
      </c>
      <c r="BA9" s="660">
        <v>4106940</v>
      </c>
      <c r="BB9" s="660">
        <v>32570</v>
      </c>
      <c r="BC9" s="660">
        <v>2161025</v>
      </c>
      <c r="BD9" s="660">
        <v>480</v>
      </c>
      <c r="BE9" s="660">
        <v>27446</v>
      </c>
      <c r="BF9" s="660">
        <v>17744</v>
      </c>
      <c r="BG9" s="660">
        <v>1113464</v>
      </c>
      <c r="BH9" s="660">
        <v>14215</v>
      </c>
      <c r="BI9" s="660">
        <v>1008762</v>
      </c>
      <c r="BJ9" s="660">
        <v>64</v>
      </c>
      <c r="BK9" s="660">
        <v>5686</v>
      </c>
      <c r="BL9" s="660">
        <v>67</v>
      </c>
      <c r="BM9" s="660">
        <v>5667</v>
      </c>
      <c r="CB9" s="250"/>
      <c r="CC9" s="250"/>
    </row>
    <row r="10" spans="1:81" ht="13.5" customHeight="1" thickBot="1">
      <c r="A10" s="661" t="s">
        <v>629</v>
      </c>
      <c r="B10" s="654" t="s">
        <v>630</v>
      </c>
      <c r="C10" s="909" t="s">
        <v>631</v>
      </c>
      <c r="D10" s="930"/>
      <c r="E10" s="931"/>
      <c r="F10" s="322"/>
      <c r="G10" s="313"/>
      <c r="H10" s="314">
        <f>IF(AJ5="","",AJ5)</f>
        <v>600</v>
      </c>
      <c r="I10" s="315"/>
      <c r="J10" s="316">
        <f>IF(AJ5="","",AJ5/AJ6*100-100)</f>
        <v>-18.032786885245898</v>
      </c>
      <c r="K10" s="317"/>
      <c r="L10" s="316">
        <f>IF(AJ5="","",AJ5/AJ17*100-100)</f>
        <v>0</v>
      </c>
      <c r="M10" s="318"/>
      <c r="N10" s="319"/>
      <c r="O10" s="313"/>
      <c r="P10" s="314">
        <f>IF(AK5="","",AK5/1000)</f>
        <v>37.059</v>
      </c>
      <c r="Q10" s="320">
        <f>IF(AK5="","",AK5/AK6*100-100)</f>
        <v>3.6238570589715664</v>
      </c>
      <c r="R10" s="321"/>
      <c r="S10" s="323">
        <f>IF(AK5="","",AK5/AK17*100-100)</f>
        <v>-17.44854317027533</v>
      </c>
      <c r="W10" s="657" t="s">
        <v>885</v>
      </c>
      <c r="X10" s="658" t="s">
        <v>883</v>
      </c>
      <c r="Y10" s="659" t="s">
        <v>886</v>
      </c>
      <c r="Z10" s="660">
        <v>78364</v>
      </c>
      <c r="AA10" s="660">
        <v>6431864</v>
      </c>
      <c r="AB10" s="660">
        <v>1589</v>
      </c>
      <c r="AC10" s="660">
        <v>104961</v>
      </c>
      <c r="AD10" s="660">
        <v>76775</v>
      </c>
      <c r="AE10" s="660">
        <v>6326903</v>
      </c>
      <c r="AF10" s="660">
        <v>24462</v>
      </c>
      <c r="AG10" s="660">
        <v>2998521</v>
      </c>
      <c r="AH10" s="660">
        <v>32655</v>
      </c>
      <c r="AI10" s="660">
        <v>1588532</v>
      </c>
      <c r="AJ10" s="660">
        <v>1247</v>
      </c>
      <c r="AK10" s="660">
        <v>73485</v>
      </c>
      <c r="AL10" s="660">
        <v>20000</v>
      </c>
      <c r="AM10" s="660">
        <v>1771326</v>
      </c>
      <c r="AN10" s="660">
        <v>70275</v>
      </c>
      <c r="AO10" s="660">
        <v>5698004</v>
      </c>
      <c r="AP10" s="660">
        <v>8089</v>
      </c>
      <c r="AQ10" s="660">
        <v>733860</v>
      </c>
      <c r="AR10" s="660">
        <v>1155</v>
      </c>
      <c r="AS10" s="660">
        <v>74179</v>
      </c>
      <c r="AT10" s="660">
        <v>3463</v>
      </c>
      <c r="AU10" s="660">
        <v>339391</v>
      </c>
      <c r="AV10" s="660">
        <v>375</v>
      </c>
      <c r="AW10" s="660">
        <v>27137</v>
      </c>
      <c r="AX10" s="660">
        <v>3096</v>
      </c>
      <c r="AY10" s="660">
        <v>293153</v>
      </c>
      <c r="AZ10" s="660">
        <v>45101</v>
      </c>
      <c r="BA10" s="660">
        <v>4239231</v>
      </c>
      <c r="BB10" s="660">
        <v>33263</v>
      </c>
      <c r="BC10" s="660">
        <v>2192633</v>
      </c>
      <c r="BD10" s="660">
        <v>416</v>
      </c>
      <c r="BE10" s="660">
        <v>31298</v>
      </c>
      <c r="BF10" s="660">
        <v>18556</v>
      </c>
      <c r="BG10" s="660">
        <v>1161849</v>
      </c>
      <c r="BH10" s="660">
        <v>14160</v>
      </c>
      <c r="BI10" s="660">
        <v>988220</v>
      </c>
      <c r="BJ10" s="660">
        <v>60</v>
      </c>
      <c r="BK10" s="660">
        <v>5067</v>
      </c>
      <c r="BL10" s="660">
        <v>71</v>
      </c>
      <c r="BM10" s="660">
        <v>6199</v>
      </c>
      <c r="CB10" s="250"/>
      <c r="CC10" s="250"/>
    </row>
    <row r="11" spans="1:81" ht="13.5" customHeight="1" thickBot="1">
      <c r="A11" s="662"/>
      <c r="B11" s="663" t="s">
        <v>623</v>
      </c>
      <c r="C11" s="916" t="s">
        <v>632</v>
      </c>
      <c r="D11" s="928"/>
      <c r="E11" s="929"/>
      <c r="F11" s="322"/>
      <c r="G11" s="313"/>
      <c r="H11" s="314">
        <f>IF(AL5="","",AL5)</f>
        <v>21120</v>
      </c>
      <c r="I11" s="315"/>
      <c r="J11" s="316">
        <f>IF(AL5="","",AL5/AL6*100-100)</f>
        <v>20.273348519362173</v>
      </c>
      <c r="K11" s="317"/>
      <c r="L11" s="316">
        <f>IF(AL5="","",AL5/AL17*100-100)</f>
        <v>7.153729071537285</v>
      </c>
      <c r="M11" s="318"/>
      <c r="N11" s="319"/>
      <c r="O11" s="313"/>
      <c r="P11" s="314">
        <f>IF(AM5="","",AM5/1000)</f>
        <v>1878.154</v>
      </c>
      <c r="Q11" s="320">
        <f>IF(AM5="","",AM5/AM6*100-100)</f>
        <v>14.191891094918034</v>
      </c>
      <c r="R11" s="321"/>
      <c r="S11" s="311">
        <f>IF(AM5="","",AM5/AM17*100-100)</f>
        <v>0.7758243704039529</v>
      </c>
      <c r="W11" s="657" t="s">
        <v>887</v>
      </c>
      <c r="X11" s="658" t="s">
        <v>883</v>
      </c>
      <c r="Y11" s="659" t="s">
        <v>832</v>
      </c>
      <c r="Z11" s="660">
        <v>79171</v>
      </c>
      <c r="AA11" s="660">
        <v>6584415</v>
      </c>
      <c r="AB11" s="660">
        <v>2153</v>
      </c>
      <c r="AC11" s="660">
        <v>133255</v>
      </c>
      <c r="AD11" s="660">
        <v>77018</v>
      </c>
      <c r="AE11" s="660">
        <v>6451160</v>
      </c>
      <c r="AF11" s="660">
        <v>24245</v>
      </c>
      <c r="AG11" s="660">
        <v>2975999</v>
      </c>
      <c r="AH11" s="660">
        <v>33628</v>
      </c>
      <c r="AI11" s="660">
        <v>1663333</v>
      </c>
      <c r="AJ11" s="660">
        <v>478</v>
      </c>
      <c r="AK11" s="660">
        <v>33143</v>
      </c>
      <c r="AL11" s="660">
        <v>20820</v>
      </c>
      <c r="AM11" s="660">
        <v>1911940</v>
      </c>
      <c r="AN11" s="660">
        <v>70545</v>
      </c>
      <c r="AO11" s="660">
        <v>5824847</v>
      </c>
      <c r="AP11" s="660">
        <v>8626</v>
      </c>
      <c r="AQ11" s="660">
        <v>759568</v>
      </c>
      <c r="AR11" s="660">
        <v>1925</v>
      </c>
      <c r="AS11" s="660">
        <v>119587</v>
      </c>
      <c r="AT11" s="660">
        <v>3468</v>
      </c>
      <c r="AU11" s="660">
        <v>343761</v>
      </c>
      <c r="AV11" s="660">
        <v>48</v>
      </c>
      <c r="AW11" s="660">
        <v>3629</v>
      </c>
      <c r="AX11" s="660">
        <v>3185</v>
      </c>
      <c r="AY11" s="660">
        <v>292591</v>
      </c>
      <c r="AZ11" s="660">
        <v>42990</v>
      </c>
      <c r="BA11" s="660">
        <v>4101723</v>
      </c>
      <c r="BB11" s="660">
        <v>36181</v>
      </c>
      <c r="BC11" s="660">
        <v>2482692</v>
      </c>
      <c r="BD11" s="660">
        <v>271</v>
      </c>
      <c r="BE11" s="660">
        <v>9930</v>
      </c>
      <c r="BF11" s="660">
        <v>21742</v>
      </c>
      <c r="BG11" s="660">
        <v>1451403</v>
      </c>
      <c r="BH11" s="660">
        <v>14049</v>
      </c>
      <c r="BI11" s="660">
        <v>1009318</v>
      </c>
      <c r="BJ11" s="660">
        <v>67</v>
      </c>
      <c r="BK11" s="660">
        <v>6800</v>
      </c>
      <c r="BL11" s="660">
        <v>52</v>
      </c>
      <c r="BM11" s="660">
        <v>5241</v>
      </c>
      <c r="CB11" s="250"/>
      <c r="CC11" s="250"/>
    </row>
    <row r="12" spans="1:81" ht="13.5" customHeight="1" thickBot="1">
      <c r="A12" s="666"/>
      <c r="B12" s="654"/>
      <c r="C12" s="932" t="s">
        <v>633</v>
      </c>
      <c r="D12" s="920"/>
      <c r="E12" s="921"/>
      <c r="F12" s="324"/>
      <c r="G12" s="278"/>
      <c r="H12" s="279">
        <f>IF(AN5="","",AN5)</f>
        <v>67127</v>
      </c>
      <c r="I12" s="280"/>
      <c r="J12" s="325">
        <f>IF(AN5="","",AN5/AN6*100-100)</f>
        <v>8.517895825923887</v>
      </c>
      <c r="K12" s="326"/>
      <c r="L12" s="325">
        <f>IF(AN5="","",AN5/AN17*100-100)</f>
        <v>3.0677578344516405</v>
      </c>
      <c r="M12" s="327"/>
      <c r="N12" s="284"/>
      <c r="O12" s="278"/>
      <c r="P12" s="279">
        <f>IF(AO5="","",AO5/1000)</f>
        <v>5539.157</v>
      </c>
      <c r="Q12" s="285">
        <f>IF(AO5="","",AO5/AO6*100-100)</f>
        <v>9.148854205973961</v>
      </c>
      <c r="R12" s="286"/>
      <c r="S12" s="287">
        <f>IF(AO5="","",AO5/AO17*100-100)</f>
        <v>-1.2792696263154681</v>
      </c>
      <c r="W12" s="657" t="s">
        <v>888</v>
      </c>
      <c r="X12" s="658" t="s">
        <v>883</v>
      </c>
      <c r="Y12" s="659" t="s">
        <v>836</v>
      </c>
      <c r="Z12" s="660">
        <v>75882</v>
      </c>
      <c r="AA12" s="660">
        <v>6389459</v>
      </c>
      <c r="AB12" s="660">
        <v>1362</v>
      </c>
      <c r="AC12" s="660">
        <v>90178</v>
      </c>
      <c r="AD12" s="660">
        <v>74520</v>
      </c>
      <c r="AE12" s="660">
        <v>6299281</v>
      </c>
      <c r="AF12" s="660">
        <v>24617</v>
      </c>
      <c r="AG12" s="660">
        <v>3032264</v>
      </c>
      <c r="AH12" s="660">
        <v>30082</v>
      </c>
      <c r="AI12" s="660">
        <v>1456536</v>
      </c>
      <c r="AJ12" s="660">
        <v>887</v>
      </c>
      <c r="AK12" s="660">
        <v>64366</v>
      </c>
      <c r="AL12" s="660">
        <v>20296</v>
      </c>
      <c r="AM12" s="660">
        <v>1836293</v>
      </c>
      <c r="AN12" s="660">
        <v>67760</v>
      </c>
      <c r="AO12" s="660">
        <v>5645440</v>
      </c>
      <c r="AP12" s="660">
        <v>8122</v>
      </c>
      <c r="AQ12" s="660">
        <v>744019</v>
      </c>
      <c r="AR12" s="660">
        <v>865</v>
      </c>
      <c r="AS12" s="660">
        <v>55943</v>
      </c>
      <c r="AT12" s="660">
        <v>3456</v>
      </c>
      <c r="AU12" s="660">
        <v>347962</v>
      </c>
      <c r="AV12" s="660">
        <v>65</v>
      </c>
      <c r="AW12" s="660">
        <v>5280</v>
      </c>
      <c r="AX12" s="660">
        <v>3736</v>
      </c>
      <c r="AY12" s="660">
        <v>334834</v>
      </c>
      <c r="AZ12" s="660">
        <v>42979</v>
      </c>
      <c r="BA12" s="660">
        <v>4158240</v>
      </c>
      <c r="BB12" s="660">
        <v>32903</v>
      </c>
      <c r="BC12" s="660">
        <v>2231219</v>
      </c>
      <c r="BD12" s="660">
        <v>373</v>
      </c>
      <c r="BE12" s="660">
        <v>33499</v>
      </c>
      <c r="BF12" s="660">
        <v>19845</v>
      </c>
      <c r="BG12" s="660">
        <v>1285690</v>
      </c>
      <c r="BH12" s="660">
        <v>12600</v>
      </c>
      <c r="BI12" s="660">
        <v>903643</v>
      </c>
      <c r="BJ12" s="660">
        <v>55</v>
      </c>
      <c r="BK12" s="660">
        <v>4744</v>
      </c>
      <c r="BL12" s="660">
        <v>30</v>
      </c>
      <c r="BM12" s="660">
        <v>3643</v>
      </c>
      <c r="CB12" s="250"/>
      <c r="CC12" s="250"/>
    </row>
    <row r="13" spans="1:81" ht="13.5" customHeight="1" thickBot="1">
      <c r="A13" s="667" t="s">
        <v>634</v>
      </c>
      <c r="B13" s="668"/>
      <c r="C13" s="933" t="s">
        <v>635</v>
      </c>
      <c r="D13" s="922"/>
      <c r="E13" s="923"/>
      <c r="F13" s="328"/>
      <c r="G13" s="302"/>
      <c r="H13" s="303">
        <f>IF(AP5="","",AP5)</f>
        <v>8490</v>
      </c>
      <c r="I13" s="304"/>
      <c r="J13" s="305">
        <f>IF(AP5="","",AP5/AP6*100-100)</f>
        <v>5.741686386847661</v>
      </c>
      <c r="K13" s="306"/>
      <c r="L13" s="305">
        <f>IF(AP5="","",AP5/AP17*100-100)</f>
        <v>-16.412326474352668</v>
      </c>
      <c r="M13" s="307"/>
      <c r="N13" s="308"/>
      <c r="O13" s="302"/>
      <c r="P13" s="303">
        <f>IF(AQ5="","",AQ5/1000)</f>
        <v>798.528</v>
      </c>
      <c r="Q13" s="285">
        <f>IF(AQ5="","",AQ5/AQ6*100-100)</f>
        <v>11.475812621104424</v>
      </c>
      <c r="R13" s="286"/>
      <c r="S13" s="287">
        <f>IF(AQ5="","",AQ5/AQ17*100-100)</f>
        <v>-9.783895662548233</v>
      </c>
      <c r="W13" s="657" t="s">
        <v>889</v>
      </c>
      <c r="X13" s="658" t="s">
        <v>883</v>
      </c>
      <c r="Y13" s="659" t="s">
        <v>839</v>
      </c>
      <c r="Z13" s="660">
        <v>73771</v>
      </c>
      <c r="AA13" s="660">
        <v>6314780</v>
      </c>
      <c r="AB13" s="660">
        <v>1387</v>
      </c>
      <c r="AC13" s="660">
        <v>88703</v>
      </c>
      <c r="AD13" s="660">
        <v>72384</v>
      </c>
      <c r="AE13" s="660">
        <v>6226077</v>
      </c>
      <c r="AF13" s="660">
        <v>24250</v>
      </c>
      <c r="AG13" s="660">
        <v>3002421</v>
      </c>
      <c r="AH13" s="660">
        <v>28435</v>
      </c>
      <c r="AI13" s="660">
        <v>1423451</v>
      </c>
      <c r="AJ13" s="660">
        <v>417</v>
      </c>
      <c r="AK13" s="660">
        <v>30616</v>
      </c>
      <c r="AL13" s="660">
        <v>20669</v>
      </c>
      <c r="AM13" s="660">
        <v>1858292</v>
      </c>
      <c r="AN13" s="660">
        <v>65901</v>
      </c>
      <c r="AO13" s="660">
        <v>5574813</v>
      </c>
      <c r="AP13" s="660">
        <v>7870</v>
      </c>
      <c r="AQ13" s="660">
        <v>739967</v>
      </c>
      <c r="AR13" s="660">
        <v>1270</v>
      </c>
      <c r="AS13" s="660">
        <v>79427</v>
      </c>
      <c r="AT13" s="660">
        <v>3333</v>
      </c>
      <c r="AU13" s="660">
        <v>341774</v>
      </c>
      <c r="AV13" s="660">
        <v>106</v>
      </c>
      <c r="AW13" s="660">
        <v>8166</v>
      </c>
      <c r="AX13" s="660">
        <v>3161</v>
      </c>
      <c r="AY13" s="660">
        <v>310600</v>
      </c>
      <c r="AZ13" s="660">
        <v>40667</v>
      </c>
      <c r="BA13" s="660">
        <v>4024155</v>
      </c>
      <c r="BB13" s="660">
        <v>33104</v>
      </c>
      <c r="BC13" s="660">
        <v>2290625</v>
      </c>
      <c r="BD13" s="660">
        <v>392</v>
      </c>
      <c r="BE13" s="660">
        <v>28158</v>
      </c>
      <c r="BF13" s="660">
        <v>20344</v>
      </c>
      <c r="BG13" s="660">
        <v>1343902</v>
      </c>
      <c r="BH13" s="660">
        <v>12272</v>
      </c>
      <c r="BI13" s="660">
        <v>908595</v>
      </c>
      <c r="BJ13" s="660">
        <v>54</v>
      </c>
      <c r="BK13" s="660">
        <v>5155</v>
      </c>
      <c r="BL13" s="660">
        <v>42</v>
      </c>
      <c r="BM13" s="660">
        <v>4815</v>
      </c>
      <c r="CB13" s="250"/>
      <c r="CC13" s="250"/>
    </row>
    <row r="14" spans="1:81" ht="13.5" customHeight="1" thickBot="1">
      <c r="A14" s="667"/>
      <c r="B14" s="668"/>
      <c r="C14" s="670"/>
      <c r="D14" s="907" t="s">
        <v>636</v>
      </c>
      <c r="E14" s="908"/>
      <c r="F14" s="322"/>
      <c r="G14" s="313"/>
      <c r="H14" s="314">
        <f>IF(AR5="","",AR5)</f>
        <v>1135</v>
      </c>
      <c r="I14" s="315"/>
      <c r="J14" s="316">
        <f>IF(AR5="","",AR5/AR6*100-100)</f>
        <v>-40.231700895208</v>
      </c>
      <c r="K14" s="317"/>
      <c r="L14" s="316">
        <f>IF(AR5="","",AR5/AR17*100-100)</f>
        <v>-50.82322357019064</v>
      </c>
      <c r="M14" s="318"/>
      <c r="N14" s="319"/>
      <c r="O14" s="313"/>
      <c r="P14" s="314">
        <f>IF(AS5="","",AS5/1000)</f>
        <v>80.484</v>
      </c>
      <c r="Q14" s="320">
        <f>IF(AS5="","",AS5/AS6*100-100)</f>
        <v>-33.27032136105859</v>
      </c>
      <c r="R14" s="321"/>
      <c r="S14" s="299">
        <f>IF(AS5="","",AS5/AS17*100-100)</f>
        <v>-43.67178970353574</v>
      </c>
      <c r="W14" s="657" t="s">
        <v>890</v>
      </c>
      <c r="X14" s="658" t="s">
        <v>883</v>
      </c>
      <c r="Y14" s="659" t="s">
        <v>842</v>
      </c>
      <c r="Z14" s="660">
        <v>72880</v>
      </c>
      <c r="AA14" s="660">
        <v>6231196</v>
      </c>
      <c r="AB14" s="660">
        <v>2049</v>
      </c>
      <c r="AC14" s="660">
        <v>130902</v>
      </c>
      <c r="AD14" s="660">
        <v>70831</v>
      </c>
      <c r="AE14" s="660">
        <v>6100294</v>
      </c>
      <c r="AF14" s="660">
        <v>23524</v>
      </c>
      <c r="AG14" s="660">
        <v>2929244</v>
      </c>
      <c r="AH14" s="660">
        <v>28623</v>
      </c>
      <c r="AI14" s="660">
        <v>1431288</v>
      </c>
      <c r="AJ14" s="660">
        <v>691</v>
      </c>
      <c r="AK14" s="660">
        <v>47919</v>
      </c>
      <c r="AL14" s="660">
        <v>20042</v>
      </c>
      <c r="AM14" s="660">
        <v>1822745</v>
      </c>
      <c r="AN14" s="660">
        <v>64584</v>
      </c>
      <c r="AO14" s="660">
        <v>5473809</v>
      </c>
      <c r="AP14" s="660">
        <v>8296</v>
      </c>
      <c r="AQ14" s="660">
        <v>757387</v>
      </c>
      <c r="AR14" s="660">
        <v>1673</v>
      </c>
      <c r="AS14" s="660">
        <v>109097</v>
      </c>
      <c r="AT14" s="660">
        <v>3370</v>
      </c>
      <c r="AU14" s="660">
        <v>343510</v>
      </c>
      <c r="AV14" s="660">
        <v>124</v>
      </c>
      <c r="AW14" s="660">
        <v>8859</v>
      </c>
      <c r="AX14" s="660">
        <v>3129</v>
      </c>
      <c r="AY14" s="660">
        <v>295921</v>
      </c>
      <c r="AZ14" s="660">
        <v>40631</v>
      </c>
      <c r="BA14" s="660">
        <v>4019601</v>
      </c>
      <c r="BB14" s="660">
        <v>32249</v>
      </c>
      <c r="BC14" s="660">
        <v>2211595</v>
      </c>
      <c r="BD14" s="660">
        <v>273</v>
      </c>
      <c r="BE14" s="660">
        <v>20255</v>
      </c>
      <c r="BF14" s="660">
        <v>18759</v>
      </c>
      <c r="BG14" s="660">
        <v>1223693</v>
      </c>
      <c r="BH14" s="660">
        <v>13112</v>
      </c>
      <c r="BI14" s="660">
        <v>958548</v>
      </c>
      <c r="BJ14" s="660">
        <v>67</v>
      </c>
      <c r="BK14" s="660">
        <v>5469</v>
      </c>
      <c r="BL14" s="660">
        <v>38</v>
      </c>
      <c r="BM14" s="660">
        <v>3630</v>
      </c>
      <c r="CB14" s="250"/>
      <c r="CC14" s="250"/>
    </row>
    <row r="15" spans="1:81" ht="13.5" customHeight="1" thickBot="1">
      <c r="A15" s="667" t="s">
        <v>637</v>
      </c>
      <c r="B15" s="671"/>
      <c r="C15" s="672"/>
      <c r="D15" s="909" t="s">
        <v>891</v>
      </c>
      <c r="E15" s="910"/>
      <c r="F15" s="322"/>
      <c r="G15" s="313"/>
      <c r="H15" s="314">
        <f>IF(AT5="","",AT5)</f>
        <v>3591</v>
      </c>
      <c r="I15" s="315"/>
      <c r="J15" s="316">
        <f>IF(AT5="","",AT5/AT6*100-100)</f>
        <v>2.7761877504293153</v>
      </c>
      <c r="K15" s="317"/>
      <c r="L15" s="316">
        <f>IF(AT5="","",AT5/AT17*100-100)</f>
        <v>-2.444987775061122</v>
      </c>
      <c r="M15" s="318"/>
      <c r="N15" s="319"/>
      <c r="O15" s="313"/>
      <c r="P15" s="314">
        <f>IF(AU5="","",AU5/1000)</f>
        <v>366.03</v>
      </c>
      <c r="Q15" s="320">
        <f>IF(AU5="","",AU5/AU6*100-100)</f>
        <v>5.928316138274312</v>
      </c>
      <c r="R15" s="321"/>
      <c r="S15" s="323">
        <f>IF(AU5="","",AU5/AU17*100-100)</f>
        <v>0.5038509589642786</v>
      </c>
      <c r="W15" s="657" t="s">
        <v>892</v>
      </c>
      <c r="X15" s="658" t="s">
        <v>883</v>
      </c>
      <c r="Y15" s="659" t="s">
        <v>844</v>
      </c>
      <c r="Z15" s="660">
        <v>75757</v>
      </c>
      <c r="AA15" s="660">
        <v>6506502</v>
      </c>
      <c r="AB15" s="660">
        <v>2203</v>
      </c>
      <c r="AC15" s="660">
        <v>145498</v>
      </c>
      <c r="AD15" s="660">
        <v>73554</v>
      </c>
      <c r="AE15" s="660">
        <v>6361004</v>
      </c>
      <c r="AF15" s="660">
        <v>24864</v>
      </c>
      <c r="AG15" s="660">
        <v>3100344</v>
      </c>
      <c r="AH15" s="660">
        <v>31057</v>
      </c>
      <c r="AI15" s="660">
        <v>1550135</v>
      </c>
      <c r="AJ15" s="660">
        <v>421</v>
      </c>
      <c r="AK15" s="660">
        <v>46082</v>
      </c>
      <c r="AL15" s="660">
        <v>19415</v>
      </c>
      <c r="AM15" s="660">
        <v>1809941</v>
      </c>
      <c r="AN15" s="660">
        <v>67104</v>
      </c>
      <c r="AO15" s="660">
        <v>5698144</v>
      </c>
      <c r="AP15" s="660">
        <v>8653</v>
      </c>
      <c r="AQ15" s="660">
        <v>808358</v>
      </c>
      <c r="AR15" s="660">
        <v>1996</v>
      </c>
      <c r="AS15" s="660">
        <v>122543</v>
      </c>
      <c r="AT15" s="660">
        <v>3382</v>
      </c>
      <c r="AU15" s="660">
        <v>353769</v>
      </c>
      <c r="AV15" s="660">
        <v>0</v>
      </c>
      <c r="AW15" s="660">
        <v>0</v>
      </c>
      <c r="AX15" s="660">
        <v>3275</v>
      </c>
      <c r="AY15" s="660">
        <v>332046</v>
      </c>
      <c r="AZ15" s="660">
        <v>42379</v>
      </c>
      <c r="BA15" s="660">
        <v>4228855</v>
      </c>
      <c r="BB15" s="660">
        <v>33378</v>
      </c>
      <c r="BC15" s="660">
        <v>2277647</v>
      </c>
      <c r="BD15" s="660">
        <v>476</v>
      </c>
      <c r="BE15" s="660">
        <v>27468</v>
      </c>
      <c r="BF15" s="660">
        <v>18941</v>
      </c>
      <c r="BG15" s="660">
        <v>1208562</v>
      </c>
      <c r="BH15" s="660">
        <v>13829</v>
      </c>
      <c r="BI15" s="660">
        <v>1029462</v>
      </c>
      <c r="BJ15" s="660">
        <v>52</v>
      </c>
      <c r="BK15" s="660">
        <v>4331</v>
      </c>
      <c r="BL15" s="660">
        <v>80</v>
      </c>
      <c r="BM15" s="660">
        <v>7824</v>
      </c>
      <c r="CB15" s="250"/>
      <c r="CC15" s="250"/>
    </row>
    <row r="16" spans="1:81" ht="13.5" customHeight="1" thickBot="1">
      <c r="A16" s="667"/>
      <c r="B16" s="668"/>
      <c r="C16" s="672"/>
      <c r="D16" s="909" t="s">
        <v>893</v>
      </c>
      <c r="E16" s="910"/>
      <c r="F16" s="322"/>
      <c r="G16" s="313"/>
      <c r="H16" s="314">
        <f>IF(AV5="","",AV5)</f>
        <v>243</v>
      </c>
      <c r="I16" s="315"/>
      <c r="J16" s="316">
        <f>IF(AV5="","",AV5/AV6*100-100)</f>
        <v>1418.75</v>
      </c>
      <c r="K16" s="317"/>
      <c r="L16" s="316">
        <f>IF(AV5="","",AV5/AV17*100-100)</f>
        <v>-41.72661870503597</v>
      </c>
      <c r="M16" s="318"/>
      <c r="N16" s="319"/>
      <c r="O16" s="313"/>
      <c r="P16" s="314">
        <f>IF(AW5="","",AW5/1000)</f>
        <v>19.254</v>
      </c>
      <c r="Q16" s="320">
        <f>IF(AW5="","",AW5/AW6*100-100)</f>
        <v>1424.4655581947743</v>
      </c>
      <c r="R16" s="321"/>
      <c r="S16" s="323">
        <f>IF(AW5="","",AW5/AW17*100-100)</f>
        <v>-35.241490649804916</v>
      </c>
      <c r="W16" s="657" t="s">
        <v>894</v>
      </c>
      <c r="X16" s="658" t="s">
        <v>883</v>
      </c>
      <c r="Y16" s="659" t="s">
        <v>895</v>
      </c>
      <c r="Z16" s="660">
        <v>67791</v>
      </c>
      <c r="AA16" s="660">
        <v>5784648</v>
      </c>
      <c r="AB16" s="660">
        <v>1691</v>
      </c>
      <c r="AC16" s="660">
        <v>105393</v>
      </c>
      <c r="AD16" s="660">
        <v>66100</v>
      </c>
      <c r="AE16" s="660">
        <v>5679255</v>
      </c>
      <c r="AF16" s="660">
        <v>22288</v>
      </c>
      <c r="AG16" s="660">
        <v>2795806</v>
      </c>
      <c r="AH16" s="660">
        <v>27434</v>
      </c>
      <c r="AI16" s="660">
        <v>1369484</v>
      </c>
      <c r="AJ16" s="660">
        <v>632</v>
      </c>
      <c r="AK16" s="660">
        <v>38095</v>
      </c>
      <c r="AL16" s="660">
        <v>17437</v>
      </c>
      <c r="AM16" s="660">
        <v>1581263</v>
      </c>
      <c r="AN16" s="660">
        <v>60082</v>
      </c>
      <c r="AO16" s="660">
        <v>5071045</v>
      </c>
      <c r="AP16" s="660">
        <v>7709</v>
      </c>
      <c r="AQ16" s="660">
        <v>713603</v>
      </c>
      <c r="AR16" s="660">
        <v>1447</v>
      </c>
      <c r="AS16" s="660">
        <v>89481</v>
      </c>
      <c r="AT16" s="660">
        <v>3323</v>
      </c>
      <c r="AU16" s="660">
        <v>338466</v>
      </c>
      <c r="AV16" s="660">
        <v>123</v>
      </c>
      <c r="AW16" s="660">
        <v>8206</v>
      </c>
      <c r="AX16" s="660">
        <v>2816</v>
      </c>
      <c r="AY16" s="660">
        <v>277450</v>
      </c>
      <c r="AZ16" s="660">
        <v>36983</v>
      </c>
      <c r="BA16" s="660">
        <v>3726796</v>
      </c>
      <c r="BB16" s="660">
        <v>30808</v>
      </c>
      <c r="BC16" s="660">
        <v>2057852</v>
      </c>
      <c r="BD16" s="660">
        <v>509</v>
      </c>
      <c r="BE16" s="660">
        <v>39764</v>
      </c>
      <c r="BF16" s="660">
        <v>18324</v>
      </c>
      <c r="BG16" s="660">
        <v>1121654</v>
      </c>
      <c r="BH16" s="660">
        <v>11777</v>
      </c>
      <c r="BI16" s="660">
        <v>883708</v>
      </c>
      <c r="BJ16" s="660">
        <v>102</v>
      </c>
      <c r="BK16" s="660">
        <v>5768</v>
      </c>
      <c r="BL16" s="660">
        <v>96</v>
      </c>
      <c r="BM16" s="660">
        <v>6958</v>
      </c>
      <c r="CB16" s="250"/>
      <c r="CC16" s="250"/>
    </row>
    <row r="17" spans="1:81" ht="13.5" customHeight="1" thickBot="1">
      <c r="A17" s="673" t="s">
        <v>623</v>
      </c>
      <c r="B17" s="674"/>
      <c r="C17" s="675"/>
      <c r="D17" s="916" t="s">
        <v>638</v>
      </c>
      <c r="E17" s="915"/>
      <c r="F17" s="322"/>
      <c r="G17" s="313"/>
      <c r="H17" s="314">
        <f>IF(AX5="","",AX5)</f>
        <v>3521</v>
      </c>
      <c r="I17" s="315"/>
      <c r="J17" s="316">
        <f>IF(AX5="","",AX5/AX6*100-100)</f>
        <v>34.38931297709925</v>
      </c>
      <c r="K17" s="317"/>
      <c r="L17" s="316">
        <f>IF(AX5="","",AX5/AX17*100-100)</f>
        <v>-6.131698213809656</v>
      </c>
      <c r="M17" s="318"/>
      <c r="N17" s="319"/>
      <c r="O17" s="313"/>
      <c r="P17" s="314">
        <f>IF(AY5="","",AY5/1000)</f>
        <v>332.76</v>
      </c>
      <c r="Q17" s="320">
        <f>IF(AY5="","",AY5/AY6*100-100)</f>
        <v>33.69009738694439</v>
      </c>
      <c r="R17" s="321"/>
      <c r="S17" s="311">
        <f>IF(AY5="","",AY5/AY17*100-100)</f>
        <v>-4.466333828093369</v>
      </c>
      <c r="W17" s="657" t="s">
        <v>896</v>
      </c>
      <c r="X17" s="658" t="s">
        <v>883</v>
      </c>
      <c r="Y17" s="659" t="s">
        <v>876</v>
      </c>
      <c r="Z17" s="660">
        <v>75286</v>
      </c>
      <c r="AA17" s="660">
        <v>6496064</v>
      </c>
      <c r="AB17" s="660">
        <v>3033</v>
      </c>
      <c r="AC17" s="660">
        <v>195836</v>
      </c>
      <c r="AD17" s="660">
        <v>72253</v>
      </c>
      <c r="AE17" s="660">
        <v>6300228</v>
      </c>
      <c r="AF17" s="660">
        <v>23799</v>
      </c>
      <c r="AG17" s="660">
        <v>2998776</v>
      </c>
      <c r="AH17" s="660">
        <v>31177</v>
      </c>
      <c r="AI17" s="660">
        <v>1588701</v>
      </c>
      <c r="AJ17" s="660">
        <v>600</v>
      </c>
      <c r="AK17" s="660">
        <v>44892</v>
      </c>
      <c r="AL17" s="660">
        <v>19710</v>
      </c>
      <c r="AM17" s="660">
        <v>1863695</v>
      </c>
      <c r="AN17" s="660">
        <v>65129</v>
      </c>
      <c r="AO17" s="660">
        <v>5610936</v>
      </c>
      <c r="AP17" s="660">
        <v>10157</v>
      </c>
      <c r="AQ17" s="660">
        <v>885128</v>
      </c>
      <c r="AR17" s="660">
        <v>2308</v>
      </c>
      <c r="AS17" s="660">
        <v>142884</v>
      </c>
      <c r="AT17" s="660">
        <v>3681</v>
      </c>
      <c r="AU17" s="660">
        <v>364195</v>
      </c>
      <c r="AV17" s="660">
        <v>417</v>
      </c>
      <c r="AW17" s="660">
        <v>29732</v>
      </c>
      <c r="AX17" s="660">
        <v>3751</v>
      </c>
      <c r="AY17" s="660">
        <v>348317</v>
      </c>
      <c r="AZ17" s="660">
        <v>40035</v>
      </c>
      <c r="BA17" s="660">
        <v>4068153</v>
      </c>
      <c r="BB17" s="660">
        <v>35251</v>
      </c>
      <c r="BC17" s="660">
        <v>2427911</v>
      </c>
      <c r="BD17" s="660">
        <v>586</v>
      </c>
      <c r="BE17" s="660">
        <v>58045</v>
      </c>
      <c r="BF17" s="660">
        <v>22349</v>
      </c>
      <c r="BG17" s="660">
        <v>1460164</v>
      </c>
      <c r="BH17" s="660">
        <v>12205</v>
      </c>
      <c r="BI17" s="660">
        <v>899073</v>
      </c>
      <c r="BJ17" s="660">
        <v>55</v>
      </c>
      <c r="BK17" s="660">
        <v>4772</v>
      </c>
      <c r="BL17" s="660">
        <v>56</v>
      </c>
      <c r="BM17" s="660">
        <v>5857</v>
      </c>
      <c r="CB17" s="250"/>
      <c r="CC17" s="250"/>
    </row>
    <row r="18" spans="1:23" ht="13.5" customHeight="1">
      <c r="A18" s="661"/>
      <c r="B18" s="654"/>
      <c r="C18" s="919" t="s">
        <v>639</v>
      </c>
      <c r="D18" s="920"/>
      <c r="E18" s="921"/>
      <c r="F18" s="324"/>
      <c r="G18" s="278"/>
      <c r="H18" s="279">
        <f>IF(AZ5="","",AZ5)</f>
        <v>40796</v>
      </c>
      <c r="I18" s="280"/>
      <c r="J18" s="325">
        <f>IF(AZ5="","",AZ5/AZ6*100-100)</f>
        <v>6.650632646658991</v>
      </c>
      <c r="K18" s="326"/>
      <c r="L18" s="325">
        <f>IF(AZ5="","",AZ5/AZ17*100-100)</f>
        <v>1.900836767828153</v>
      </c>
      <c r="M18" s="327"/>
      <c r="N18" s="284"/>
      <c r="O18" s="278"/>
      <c r="P18" s="279">
        <f>IF(BA5="","",BA5/1000)</f>
        <v>3974.064</v>
      </c>
      <c r="Q18" s="285">
        <f>IF(BA5="","",BA5/BA6*100-100)</f>
        <v>7.416018730197678</v>
      </c>
      <c r="R18" s="286"/>
      <c r="S18" s="287">
        <f>IF(BA5="","",BA5/BA17*100-100)</f>
        <v>-2.3128186181788095</v>
      </c>
      <c r="W18" s="657"/>
    </row>
    <row r="19" spans="1:23" ht="13.5" customHeight="1">
      <c r="A19" s="676" t="s">
        <v>640</v>
      </c>
      <c r="B19" s="668"/>
      <c r="C19" s="907" t="s">
        <v>641</v>
      </c>
      <c r="D19" s="922"/>
      <c r="E19" s="923"/>
      <c r="F19" s="324"/>
      <c r="G19" s="278"/>
      <c r="H19" s="279">
        <f>IF(BB5="","",BB5)</f>
        <v>34821</v>
      </c>
      <c r="I19" s="280"/>
      <c r="J19" s="325">
        <f>IF(BB5="","",BB5/BB6*100-100)</f>
        <v>10.07112375533427</v>
      </c>
      <c r="K19" s="326"/>
      <c r="L19" s="325">
        <f>IF(BB5="","",BB5/BB17*100-100)</f>
        <v>-1.2198235511049376</v>
      </c>
      <c r="M19" s="327"/>
      <c r="N19" s="284"/>
      <c r="O19" s="278"/>
      <c r="P19" s="279">
        <f>IF(BC5="","",BC5/1000)</f>
        <v>2363.621</v>
      </c>
      <c r="Q19" s="285">
        <f>IF(BC5="","",BC5/BC6*100-100)</f>
        <v>13.01107580940905</v>
      </c>
      <c r="R19" s="286"/>
      <c r="S19" s="287">
        <f>IF(BC5="","",BC5/BC17*100-100)</f>
        <v>-2.6479553822195214</v>
      </c>
      <c r="W19" s="657"/>
    </row>
    <row r="20" spans="1:19" ht="13.5" customHeight="1" thickBot="1">
      <c r="A20" s="676"/>
      <c r="B20" s="668"/>
      <c r="C20" s="672"/>
      <c r="D20" s="907" t="s">
        <v>897</v>
      </c>
      <c r="E20" s="908"/>
      <c r="F20" s="322"/>
      <c r="G20" s="313"/>
      <c r="H20" s="314">
        <f>IF(BD5="","",BD5)</f>
        <v>346</v>
      </c>
      <c r="I20" s="315"/>
      <c r="J20" s="316">
        <f>IF(BD5="","",BD5/BD6*100-100)</f>
        <v>-60.85972850678733</v>
      </c>
      <c r="K20" s="317"/>
      <c r="L20" s="316">
        <f>IF(BD5="","",BD5/BD17*100-100)</f>
        <v>-40.955631399317404</v>
      </c>
      <c r="M20" s="318"/>
      <c r="N20" s="319"/>
      <c r="O20" s="313"/>
      <c r="P20" s="314">
        <f>IF(BE5="","",BE5/1000)</f>
        <v>24.288</v>
      </c>
      <c r="Q20" s="320">
        <f>IF(BE5="","",BE5/BE6*100-100)</f>
        <v>-67.51899005028352</v>
      </c>
      <c r="R20" s="321"/>
      <c r="S20" s="299">
        <f>IF(BE5="","",BE5/BE17*100-100)</f>
        <v>-58.15660263588595</v>
      </c>
    </row>
    <row r="21" spans="1:45" ht="13.5" customHeight="1" thickBot="1">
      <c r="A21" s="676" t="s">
        <v>642</v>
      </c>
      <c r="B21" s="668"/>
      <c r="C21" s="672"/>
      <c r="D21" s="909" t="s">
        <v>898</v>
      </c>
      <c r="E21" s="910"/>
      <c r="F21" s="322"/>
      <c r="G21" s="313"/>
      <c r="H21" s="314">
        <f>IF(BF5="","",BF5)</f>
        <v>21506</v>
      </c>
      <c r="I21" s="315"/>
      <c r="J21" s="316">
        <f>IF(BF5="","",BF5/BF6*100-100)</f>
        <v>19.378295864557302</v>
      </c>
      <c r="K21" s="317"/>
      <c r="L21" s="316">
        <f>IF(BF5="","",BF5/BF17*100-100)</f>
        <v>-3.7719808492550015</v>
      </c>
      <c r="M21" s="318"/>
      <c r="N21" s="319"/>
      <c r="O21" s="313"/>
      <c r="P21" s="314">
        <f>IF(BF5="","",BG5/1000)</f>
        <v>1421.741</v>
      </c>
      <c r="Q21" s="320">
        <f>IF(BG5="","",BG5/BG6*100-100)</f>
        <v>26.552689155965894</v>
      </c>
      <c r="R21" s="321"/>
      <c r="S21" s="323">
        <f>IF(BG5="","",BG5/BG17*100-100)</f>
        <v>-2.6314167449683765</v>
      </c>
      <c r="W21" s="276"/>
      <c r="X21" s="630" t="s">
        <v>854</v>
      </c>
      <c r="Y21" s="631" t="s">
        <v>855</v>
      </c>
      <c r="Z21" s="653" t="s">
        <v>856</v>
      </c>
      <c r="AA21" s="653" t="s">
        <v>899</v>
      </c>
      <c r="AB21" s="653" t="s">
        <v>900</v>
      </c>
      <c r="AC21" s="653" t="s">
        <v>864</v>
      </c>
      <c r="AD21" s="653" t="s">
        <v>901</v>
      </c>
      <c r="AE21" s="653" t="s">
        <v>902</v>
      </c>
      <c r="AF21" s="653" t="s">
        <v>903</v>
      </c>
      <c r="AG21" s="653" t="s">
        <v>904</v>
      </c>
      <c r="AH21" s="653" t="s">
        <v>905</v>
      </c>
      <c r="AI21" s="653" t="s">
        <v>906</v>
      </c>
      <c r="AJ21" s="653" t="s">
        <v>907</v>
      </c>
      <c r="AK21" s="653" t="s">
        <v>908</v>
      </c>
      <c r="AL21" s="653" t="s">
        <v>909</v>
      </c>
      <c r="AM21" s="653" t="s">
        <v>910</v>
      </c>
      <c r="AN21" s="653" t="s">
        <v>911</v>
      </c>
      <c r="AO21" s="653" t="s">
        <v>912</v>
      </c>
      <c r="AP21" s="653" t="s">
        <v>913</v>
      </c>
      <c r="AQ21" s="653" t="s">
        <v>914</v>
      </c>
      <c r="AR21" s="653" t="s">
        <v>915</v>
      </c>
      <c r="AS21" s="653" t="s">
        <v>916</v>
      </c>
    </row>
    <row r="22" spans="1:45" ht="13.5" customHeight="1" thickBot="1">
      <c r="A22" s="676"/>
      <c r="B22" s="668"/>
      <c r="C22" s="672"/>
      <c r="D22" s="909" t="s">
        <v>643</v>
      </c>
      <c r="E22" s="910"/>
      <c r="F22" s="322"/>
      <c r="G22" s="313"/>
      <c r="H22" s="314">
        <f>IF(BH5="","",BH5)</f>
        <v>12815</v>
      </c>
      <c r="I22" s="315"/>
      <c r="J22" s="316">
        <f>IF(BH5="","",BH5/BH6*100-100)</f>
        <v>1.4969111357516312</v>
      </c>
      <c r="K22" s="317"/>
      <c r="L22" s="316">
        <f>IF(BH5="","",BH5/BH17*100-100)</f>
        <v>4.997951659156087</v>
      </c>
      <c r="M22" s="318"/>
      <c r="N22" s="319"/>
      <c r="O22" s="313"/>
      <c r="P22" s="314">
        <f>IF(BI5="","",BI5/1000)</f>
        <v>903.341</v>
      </c>
      <c r="Q22" s="320">
        <f>IF(BI5="","",BI5/BI6*100-100)</f>
        <v>2.2150684854005362</v>
      </c>
      <c r="R22" s="321"/>
      <c r="S22" s="323">
        <f>IF(BI5="","",BI5/BI17*100-100)</f>
        <v>0.4747111747321924</v>
      </c>
      <c r="X22" s="651"/>
      <c r="Y22" s="652"/>
      <c r="Z22" s="653" t="s">
        <v>873</v>
      </c>
      <c r="AA22" s="653" t="s">
        <v>873</v>
      </c>
      <c r="AB22" s="653" t="s">
        <v>873</v>
      </c>
      <c r="AC22" s="653" t="s">
        <v>873</v>
      </c>
      <c r="AD22" s="653" t="s">
        <v>873</v>
      </c>
      <c r="AE22" s="653" t="s">
        <v>873</v>
      </c>
      <c r="AF22" s="653" t="s">
        <v>873</v>
      </c>
      <c r="AG22" s="653" t="s">
        <v>873</v>
      </c>
      <c r="AH22" s="653" t="s">
        <v>873</v>
      </c>
      <c r="AI22" s="653" t="s">
        <v>873</v>
      </c>
      <c r="AJ22" s="653" t="s">
        <v>873</v>
      </c>
      <c r="AK22" s="653" t="s">
        <v>873</v>
      </c>
      <c r="AL22" s="653" t="s">
        <v>873</v>
      </c>
      <c r="AM22" s="653" t="s">
        <v>873</v>
      </c>
      <c r="AN22" s="653" t="s">
        <v>873</v>
      </c>
      <c r="AO22" s="653" t="s">
        <v>873</v>
      </c>
      <c r="AP22" s="653" t="s">
        <v>873</v>
      </c>
      <c r="AQ22" s="653" t="s">
        <v>873</v>
      </c>
      <c r="AR22" s="653" t="s">
        <v>873</v>
      </c>
      <c r="AS22" s="653" t="s">
        <v>873</v>
      </c>
    </row>
    <row r="23" spans="1:45" ht="13.5" customHeight="1" thickBot="1">
      <c r="A23" s="676" t="s">
        <v>623</v>
      </c>
      <c r="B23" s="668"/>
      <c r="C23" s="672"/>
      <c r="D23" s="909" t="s">
        <v>917</v>
      </c>
      <c r="E23" s="910"/>
      <c r="F23" s="322"/>
      <c r="G23" s="313"/>
      <c r="H23" s="314">
        <f>IF(BJ5="","",BJ5)</f>
        <v>89</v>
      </c>
      <c r="I23" s="315"/>
      <c r="J23" s="316">
        <f>IF(BJ5="","",BJ5/BJ6*100-100)</f>
        <v>102.27272727272728</v>
      </c>
      <c r="K23" s="317"/>
      <c r="L23" s="316">
        <f>IF(BJ5="","",BJ5/BJ17*100-100)</f>
        <v>61.81818181818181</v>
      </c>
      <c r="M23" s="318"/>
      <c r="N23" s="319"/>
      <c r="O23" s="313"/>
      <c r="P23" s="314">
        <f>IF(BK5="","",BK5/1000)</f>
        <v>8.202</v>
      </c>
      <c r="Q23" s="320">
        <f>IF(BK5="","",BK5/BK6*100-100)</f>
        <v>117.15647339158065</v>
      </c>
      <c r="R23" s="321"/>
      <c r="S23" s="323">
        <f>IF(BK5="","",BK5/BK17*100-100)</f>
        <v>71.87761944677285</v>
      </c>
      <c r="W23" s="657" t="s">
        <v>874</v>
      </c>
      <c r="X23" s="658" t="s">
        <v>875</v>
      </c>
      <c r="Y23" s="659" t="s">
        <v>876</v>
      </c>
      <c r="Z23" s="660">
        <v>75617</v>
      </c>
      <c r="AA23" s="660">
        <v>67127</v>
      </c>
      <c r="AB23" s="660">
        <v>8490</v>
      </c>
      <c r="AC23" s="660">
        <v>3591</v>
      </c>
      <c r="AD23" s="660">
        <v>23294</v>
      </c>
      <c r="AE23" s="660">
        <v>20702</v>
      </c>
      <c r="AF23" s="660">
        <v>2592</v>
      </c>
      <c r="AG23" s="660">
        <v>1201</v>
      </c>
      <c r="AH23" s="660">
        <v>30603</v>
      </c>
      <c r="AI23" s="660">
        <v>27628</v>
      </c>
      <c r="AJ23" s="660">
        <v>2975</v>
      </c>
      <c r="AK23" s="660">
        <v>501</v>
      </c>
      <c r="AL23" s="660">
        <v>600</v>
      </c>
      <c r="AM23" s="660">
        <v>585</v>
      </c>
      <c r="AN23" s="660">
        <v>15</v>
      </c>
      <c r="AO23" s="660">
        <v>6</v>
      </c>
      <c r="AP23" s="660">
        <v>21120</v>
      </c>
      <c r="AQ23" s="660">
        <v>18212</v>
      </c>
      <c r="AR23" s="660">
        <v>2908</v>
      </c>
      <c r="AS23" s="660">
        <v>1883</v>
      </c>
    </row>
    <row r="24" spans="1:45" ht="13.5" customHeight="1" thickBot="1">
      <c r="A24" s="662"/>
      <c r="B24" s="677"/>
      <c r="C24" s="675"/>
      <c r="D24" s="916" t="s">
        <v>644</v>
      </c>
      <c r="E24" s="915"/>
      <c r="F24" s="328"/>
      <c r="G24" s="302"/>
      <c r="H24" s="303">
        <f>IF(BL5="","",BL5)</f>
        <v>65</v>
      </c>
      <c r="I24" s="304"/>
      <c r="J24" s="305">
        <f>IF(BL5="","",BL5/BL6*100-100)</f>
        <v>-1.5151515151515156</v>
      </c>
      <c r="K24" s="306"/>
      <c r="L24" s="305">
        <f>IF(BL5="","",BL5/BL17*100-100)</f>
        <v>16.071428571428584</v>
      </c>
      <c r="M24" s="307"/>
      <c r="N24" s="308"/>
      <c r="O24" s="302"/>
      <c r="P24" s="303">
        <f>IF(BM5="","",BM5/1000)</f>
        <v>6.049</v>
      </c>
      <c r="Q24" s="309">
        <f>IF(BM5="","",BM5/BM6*100-100)</f>
        <v>5.401637916013243</v>
      </c>
      <c r="R24" s="310"/>
      <c r="S24" s="311">
        <f>IF(BM5="","",BM5/BM17*100-100)</f>
        <v>3.2781287348471864</v>
      </c>
      <c r="W24" s="657" t="s">
        <v>877</v>
      </c>
      <c r="X24" s="658" t="s">
        <v>875</v>
      </c>
      <c r="Y24" s="659" t="s">
        <v>878</v>
      </c>
      <c r="Z24" s="660">
        <v>69887</v>
      </c>
      <c r="AA24" s="660">
        <v>61858</v>
      </c>
      <c r="AB24" s="660">
        <v>8029</v>
      </c>
      <c r="AC24" s="660">
        <v>3494</v>
      </c>
      <c r="AD24" s="660">
        <v>21352</v>
      </c>
      <c r="AE24" s="660">
        <v>19140</v>
      </c>
      <c r="AF24" s="660">
        <v>2212</v>
      </c>
      <c r="AG24" s="660">
        <v>950</v>
      </c>
      <c r="AH24" s="660">
        <v>30243</v>
      </c>
      <c r="AI24" s="660">
        <v>26877</v>
      </c>
      <c r="AJ24" s="660">
        <v>3366</v>
      </c>
      <c r="AK24" s="660">
        <v>703</v>
      </c>
      <c r="AL24" s="660">
        <v>732</v>
      </c>
      <c r="AM24" s="660">
        <v>551</v>
      </c>
      <c r="AN24" s="660">
        <v>181</v>
      </c>
      <c r="AO24" s="660">
        <v>5</v>
      </c>
      <c r="AP24" s="660">
        <v>17560</v>
      </c>
      <c r="AQ24" s="660">
        <v>15290</v>
      </c>
      <c r="AR24" s="660">
        <v>2270</v>
      </c>
      <c r="AS24" s="660">
        <v>1836</v>
      </c>
    </row>
    <row r="25" spans="1:45" ht="12" customHeight="1" thickBot="1">
      <c r="A25" s="678"/>
      <c r="B25" s="678"/>
      <c r="C25" s="679"/>
      <c r="D25" s="680"/>
      <c r="E25" s="681"/>
      <c r="F25" s="681"/>
      <c r="G25" s="290"/>
      <c r="H25" s="290"/>
      <c r="I25" s="290"/>
      <c r="J25" s="681"/>
      <c r="K25" s="681"/>
      <c r="L25" s="681"/>
      <c r="M25" s="681"/>
      <c r="N25" s="290"/>
      <c r="O25" s="290"/>
      <c r="P25" s="290"/>
      <c r="W25" s="657" t="s">
        <v>879</v>
      </c>
      <c r="X25" s="658" t="s">
        <v>875</v>
      </c>
      <c r="Y25" s="659" t="s">
        <v>431</v>
      </c>
      <c r="Z25" s="660">
        <v>67552</v>
      </c>
      <c r="AA25" s="660">
        <v>59947</v>
      </c>
      <c r="AB25" s="660">
        <v>7605</v>
      </c>
      <c r="AC25" s="660">
        <v>3207</v>
      </c>
      <c r="AD25" s="660">
        <v>20813</v>
      </c>
      <c r="AE25" s="660">
        <v>18610</v>
      </c>
      <c r="AF25" s="660">
        <v>2203</v>
      </c>
      <c r="AG25" s="660">
        <v>926</v>
      </c>
      <c r="AH25" s="660">
        <v>25672</v>
      </c>
      <c r="AI25" s="660">
        <v>23237</v>
      </c>
      <c r="AJ25" s="660">
        <v>2435</v>
      </c>
      <c r="AK25" s="660">
        <v>460</v>
      </c>
      <c r="AL25" s="660">
        <v>622</v>
      </c>
      <c r="AM25" s="660">
        <v>400</v>
      </c>
      <c r="AN25" s="660">
        <v>222</v>
      </c>
      <c r="AO25" s="660">
        <v>3</v>
      </c>
      <c r="AP25" s="660">
        <v>20445</v>
      </c>
      <c r="AQ25" s="660">
        <v>17700</v>
      </c>
      <c r="AR25" s="660">
        <v>2745</v>
      </c>
      <c r="AS25" s="660">
        <v>1818</v>
      </c>
    </row>
    <row r="26" spans="1:45" ht="12" customHeight="1" thickBot="1">
      <c r="A26" s="654"/>
      <c r="B26" s="654"/>
      <c r="C26" s="682"/>
      <c r="D26" s="683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57" t="s">
        <v>880</v>
      </c>
      <c r="X26" s="658" t="s">
        <v>875</v>
      </c>
      <c r="Y26" s="659" t="s">
        <v>881</v>
      </c>
      <c r="Z26" s="660">
        <v>67713</v>
      </c>
      <c r="AA26" s="660">
        <v>61095</v>
      </c>
      <c r="AB26" s="660">
        <v>6618</v>
      </c>
      <c r="AC26" s="660">
        <v>2917</v>
      </c>
      <c r="AD26" s="660">
        <v>20282</v>
      </c>
      <c r="AE26" s="660">
        <v>18227</v>
      </c>
      <c r="AF26" s="660">
        <v>2055</v>
      </c>
      <c r="AG26" s="660">
        <v>844</v>
      </c>
      <c r="AH26" s="660">
        <v>26856</v>
      </c>
      <c r="AI26" s="660">
        <v>24579</v>
      </c>
      <c r="AJ26" s="660">
        <v>2277</v>
      </c>
      <c r="AK26" s="660">
        <v>435</v>
      </c>
      <c r="AL26" s="660">
        <v>533</v>
      </c>
      <c r="AM26" s="660">
        <v>477</v>
      </c>
      <c r="AN26" s="660">
        <v>56</v>
      </c>
      <c r="AO26" s="660">
        <v>0</v>
      </c>
      <c r="AP26" s="660">
        <v>20042</v>
      </c>
      <c r="AQ26" s="660">
        <v>17812</v>
      </c>
      <c r="AR26" s="660">
        <v>2230</v>
      </c>
      <c r="AS26" s="660">
        <v>1638</v>
      </c>
    </row>
    <row r="27" spans="1:45" ht="12" customHeight="1" thickBot="1">
      <c r="A27" s="654"/>
      <c r="B27" s="654"/>
      <c r="C27" s="682"/>
      <c r="D27" s="684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57" t="s">
        <v>882</v>
      </c>
      <c r="X27" s="658" t="s">
        <v>883</v>
      </c>
      <c r="Y27" s="659" t="s">
        <v>884</v>
      </c>
      <c r="Z27" s="660">
        <v>76416</v>
      </c>
      <c r="AA27" s="660">
        <v>68117</v>
      </c>
      <c r="AB27" s="660">
        <v>8299</v>
      </c>
      <c r="AC27" s="660">
        <v>3594</v>
      </c>
      <c r="AD27" s="660">
        <v>23725</v>
      </c>
      <c r="AE27" s="660">
        <v>21293</v>
      </c>
      <c r="AF27" s="660">
        <v>2432</v>
      </c>
      <c r="AG27" s="660">
        <v>1001</v>
      </c>
      <c r="AH27" s="660">
        <v>32478</v>
      </c>
      <c r="AI27" s="660">
        <v>29197</v>
      </c>
      <c r="AJ27" s="660">
        <v>3281</v>
      </c>
      <c r="AK27" s="660">
        <v>659</v>
      </c>
      <c r="AL27" s="660">
        <v>607</v>
      </c>
      <c r="AM27" s="660">
        <v>574</v>
      </c>
      <c r="AN27" s="660">
        <v>33</v>
      </c>
      <c r="AO27" s="660">
        <v>2</v>
      </c>
      <c r="AP27" s="660">
        <v>19606</v>
      </c>
      <c r="AQ27" s="660">
        <v>17053</v>
      </c>
      <c r="AR27" s="660">
        <v>2553</v>
      </c>
      <c r="AS27" s="660">
        <v>1932</v>
      </c>
    </row>
    <row r="28" spans="1:45" ht="19.5" customHeight="1" thickBot="1">
      <c r="A28" s="685" t="s">
        <v>645</v>
      </c>
      <c r="B28" s="654"/>
      <c r="C28" s="682"/>
      <c r="D28" s="684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57" t="s">
        <v>885</v>
      </c>
      <c r="X28" s="658" t="s">
        <v>883</v>
      </c>
      <c r="Y28" s="659" t="s">
        <v>886</v>
      </c>
      <c r="Z28" s="660">
        <v>78364</v>
      </c>
      <c r="AA28" s="660">
        <v>70275</v>
      </c>
      <c r="AB28" s="660">
        <v>8089</v>
      </c>
      <c r="AC28" s="660">
        <v>3463</v>
      </c>
      <c r="AD28" s="660">
        <v>24462</v>
      </c>
      <c r="AE28" s="660">
        <v>22022</v>
      </c>
      <c r="AF28" s="660">
        <v>2440</v>
      </c>
      <c r="AG28" s="660">
        <v>976</v>
      </c>
      <c r="AH28" s="660">
        <v>32655</v>
      </c>
      <c r="AI28" s="660">
        <v>29408</v>
      </c>
      <c r="AJ28" s="660">
        <v>3247</v>
      </c>
      <c r="AK28" s="660">
        <v>696</v>
      </c>
      <c r="AL28" s="660">
        <v>1247</v>
      </c>
      <c r="AM28" s="660">
        <v>1218</v>
      </c>
      <c r="AN28" s="660">
        <v>29</v>
      </c>
      <c r="AO28" s="660">
        <v>0</v>
      </c>
      <c r="AP28" s="660">
        <v>20000</v>
      </c>
      <c r="AQ28" s="660">
        <v>17627</v>
      </c>
      <c r="AR28" s="660">
        <v>2373</v>
      </c>
      <c r="AS28" s="660">
        <v>1791</v>
      </c>
    </row>
    <row r="29" spans="1:45" ht="19.5" customHeight="1" thickBot="1">
      <c r="A29" s="618"/>
      <c r="B29" s="686"/>
      <c r="C29" s="687"/>
      <c r="D29" s="688" t="s">
        <v>646</v>
      </c>
      <c r="E29" s="689" t="s">
        <v>647</v>
      </c>
      <c r="F29" s="690"/>
      <c r="G29" s="691"/>
      <c r="H29" s="691"/>
      <c r="I29" s="691"/>
      <c r="J29" s="692" t="s">
        <v>648</v>
      </c>
      <c r="K29" s="624"/>
      <c r="L29" s="625"/>
      <c r="M29" s="625"/>
      <c r="N29" s="693" t="s">
        <v>649</v>
      </c>
      <c r="O29" s="626"/>
      <c r="P29" s="626"/>
      <c r="Q29" s="626"/>
      <c r="R29" s="694"/>
      <c r="S29" s="695"/>
      <c r="W29" s="657" t="s">
        <v>887</v>
      </c>
      <c r="X29" s="658" t="s">
        <v>883</v>
      </c>
      <c r="Y29" s="659" t="s">
        <v>832</v>
      </c>
      <c r="Z29" s="660">
        <v>79171</v>
      </c>
      <c r="AA29" s="660">
        <v>70545</v>
      </c>
      <c r="AB29" s="660">
        <v>8626</v>
      </c>
      <c r="AC29" s="660">
        <v>3468</v>
      </c>
      <c r="AD29" s="660">
        <v>24245</v>
      </c>
      <c r="AE29" s="660">
        <v>21836</v>
      </c>
      <c r="AF29" s="660">
        <v>2409</v>
      </c>
      <c r="AG29" s="660">
        <v>950</v>
      </c>
      <c r="AH29" s="660">
        <v>33628</v>
      </c>
      <c r="AI29" s="660">
        <v>29897</v>
      </c>
      <c r="AJ29" s="660">
        <v>3731</v>
      </c>
      <c r="AK29" s="660">
        <v>610</v>
      </c>
      <c r="AL29" s="660">
        <v>478</v>
      </c>
      <c r="AM29" s="660">
        <v>357</v>
      </c>
      <c r="AN29" s="660">
        <v>121</v>
      </c>
      <c r="AO29" s="660">
        <v>15</v>
      </c>
      <c r="AP29" s="660">
        <v>20820</v>
      </c>
      <c r="AQ29" s="660">
        <v>18455</v>
      </c>
      <c r="AR29" s="660">
        <v>2365</v>
      </c>
      <c r="AS29" s="660">
        <v>1893</v>
      </c>
    </row>
    <row r="30" spans="1:45" ht="12" customHeight="1" thickBot="1">
      <c r="A30" s="696" t="s">
        <v>650</v>
      </c>
      <c r="B30" s="250"/>
      <c r="D30" s="697"/>
      <c r="E30" s="698"/>
      <c r="F30" s="699" t="s">
        <v>651</v>
      </c>
      <c r="G30" s="700"/>
      <c r="H30" s="701" t="s">
        <v>616</v>
      </c>
      <c r="I30" s="702"/>
      <c r="J30" s="703" t="s">
        <v>651</v>
      </c>
      <c r="K30" s="704"/>
      <c r="L30" s="705" t="s">
        <v>616</v>
      </c>
      <c r="M30" s="706"/>
      <c r="N30" s="703" t="s">
        <v>651</v>
      </c>
      <c r="O30" s="701"/>
      <c r="P30" s="707" t="s">
        <v>616</v>
      </c>
      <c r="Q30" s="708" t="s">
        <v>864</v>
      </c>
      <c r="R30" s="705" t="s">
        <v>616</v>
      </c>
      <c r="S30" s="709"/>
      <c r="T30" s="710"/>
      <c r="U30" s="710"/>
      <c r="V30" s="711"/>
      <c r="W30" s="657" t="s">
        <v>888</v>
      </c>
      <c r="X30" s="658" t="s">
        <v>883</v>
      </c>
      <c r="Y30" s="659" t="s">
        <v>836</v>
      </c>
      <c r="Z30" s="660">
        <v>75882</v>
      </c>
      <c r="AA30" s="660">
        <v>67760</v>
      </c>
      <c r="AB30" s="660">
        <v>8122</v>
      </c>
      <c r="AC30" s="660">
        <v>3456</v>
      </c>
      <c r="AD30" s="660">
        <v>24617</v>
      </c>
      <c r="AE30" s="660">
        <v>22162</v>
      </c>
      <c r="AF30" s="660">
        <v>2455</v>
      </c>
      <c r="AG30" s="660">
        <v>917</v>
      </c>
      <c r="AH30" s="660">
        <v>30082</v>
      </c>
      <c r="AI30" s="660">
        <v>27550</v>
      </c>
      <c r="AJ30" s="660">
        <v>2532</v>
      </c>
      <c r="AK30" s="660">
        <v>522</v>
      </c>
      <c r="AL30" s="660">
        <v>887</v>
      </c>
      <c r="AM30" s="660">
        <v>419</v>
      </c>
      <c r="AN30" s="660">
        <v>468</v>
      </c>
      <c r="AO30" s="660">
        <v>5</v>
      </c>
      <c r="AP30" s="660">
        <v>20296</v>
      </c>
      <c r="AQ30" s="660">
        <v>17629</v>
      </c>
      <c r="AR30" s="660">
        <v>2667</v>
      </c>
      <c r="AS30" s="660">
        <v>2012</v>
      </c>
    </row>
    <row r="31" spans="1:45" ht="13.5" customHeight="1" thickBot="1">
      <c r="A31" s="712" t="s">
        <v>652</v>
      </c>
      <c r="B31" s="713"/>
      <c r="C31" s="713"/>
      <c r="D31" s="714"/>
      <c r="E31" s="298"/>
      <c r="F31" s="715">
        <f>IF(Z23="","",Z23)</f>
        <v>75617</v>
      </c>
      <c r="G31" s="295"/>
      <c r="H31" s="716">
        <f>IF(Z23="","",Z23/Z35*100-100)</f>
        <v>0.43965677549610405</v>
      </c>
      <c r="I31" s="290"/>
      <c r="J31" s="717">
        <f>IF(AA23="","",AA23)</f>
        <v>67127</v>
      </c>
      <c r="K31" s="290"/>
      <c r="L31" s="718">
        <f>IF(AA23="","",AA23/AA35*100-100)</f>
        <v>3.0677578344516405</v>
      </c>
      <c r="M31" s="295"/>
      <c r="N31" s="719">
        <f>IF(AB23="","",AB23)</f>
        <v>8490</v>
      </c>
      <c r="O31" s="720"/>
      <c r="P31" s="721">
        <f>IF(AB23="","",AB23/AB35*100-100)</f>
        <v>-16.412326474352668</v>
      </c>
      <c r="Q31" s="722">
        <f>IF(AC23="","",AC23)</f>
        <v>3591</v>
      </c>
      <c r="R31" s="723"/>
      <c r="S31" s="721">
        <f>IF(AC23="","",AC23/AC35*100-100)</f>
        <v>-2.444987775061122</v>
      </c>
      <c r="W31" s="657" t="s">
        <v>889</v>
      </c>
      <c r="X31" s="658" t="s">
        <v>883</v>
      </c>
      <c r="Y31" s="659" t="s">
        <v>839</v>
      </c>
      <c r="Z31" s="660">
        <v>73771</v>
      </c>
      <c r="AA31" s="660">
        <v>65901</v>
      </c>
      <c r="AB31" s="660">
        <v>7870</v>
      </c>
      <c r="AC31" s="660">
        <v>3333</v>
      </c>
      <c r="AD31" s="660">
        <v>24250</v>
      </c>
      <c r="AE31" s="660">
        <v>21766</v>
      </c>
      <c r="AF31" s="660">
        <v>2484</v>
      </c>
      <c r="AG31" s="660">
        <v>918</v>
      </c>
      <c r="AH31" s="660">
        <v>28435</v>
      </c>
      <c r="AI31" s="660">
        <v>25777</v>
      </c>
      <c r="AJ31" s="660">
        <v>2658</v>
      </c>
      <c r="AK31" s="660">
        <v>352</v>
      </c>
      <c r="AL31" s="660">
        <v>417</v>
      </c>
      <c r="AM31" s="660">
        <v>373</v>
      </c>
      <c r="AN31" s="660">
        <v>44</v>
      </c>
      <c r="AO31" s="660">
        <v>0</v>
      </c>
      <c r="AP31" s="660">
        <v>20669</v>
      </c>
      <c r="AQ31" s="660">
        <v>17985</v>
      </c>
      <c r="AR31" s="660">
        <v>2684</v>
      </c>
      <c r="AS31" s="660">
        <v>2063</v>
      </c>
    </row>
    <row r="32" spans="1:45" ht="14.25" thickBot="1">
      <c r="A32" s="724" t="s">
        <v>653</v>
      </c>
      <c r="B32" s="668"/>
      <c r="C32" s="683"/>
      <c r="D32" s="714"/>
      <c r="E32" s="321"/>
      <c r="F32" s="725">
        <f>IF(AD23="","",AD23)</f>
        <v>23294</v>
      </c>
      <c r="G32" s="726"/>
      <c r="H32" s="329">
        <f>IF(AD23="","",AD23/AD35*100-100)</f>
        <v>-2.1219378965502784</v>
      </c>
      <c r="I32" s="313"/>
      <c r="J32" s="727">
        <f>IF(AE23="","",AE23)</f>
        <v>20702</v>
      </c>
      <c r="K32" s="313"/>
      <c r="L32" s="320">
        <f>IF(AE23="","",AE23/AE35*100-100)</f>
        <v>-3.5366478728856947</v>
      </c>
      <c r="M32" s="728"/>
      <c r="N32" s="719">
        <f>IF(AF23="","",AF23)</f>
        <v>2592</v>
      </c>
      <c r="O32" s="729"/>
      <c r="P32" s="730">
        <f>IF(AF23="","",AF23/AF35*100-100)</f>
        <v>10.86398631308812</v>
      </c>
      <c r="Q32" s="731">
        <f>IF(AG23="","",AG23)</f>
        <v>1201</v>
      </c>
      <c r="R32" s="732"/>
      <c r="S32" s="323">
        <f>IF(AG23="","",AG23/AG35*100-100)</f>
        <v>43.1466030989273</v>
      </c>
      <c r="W32" s="657" t="s">
        <v>890</v>
      </c>
      <c r="X32" s="658" t="s">
        <v>883</v>
      </c>
      <c r="Y32" s="659" t="s">
        <v>842</v>
      </c>
      <c r="Z32" s="660">
        <v>72880</v>
      </c>
      <c r="AA32" s="660">
        <v>64584</v>
      </c>
      <c r="AB32" s="660">
        <v>8296</v>
      </c>
      <c r="AC32" s="660">
        <v>3370</v>
      </c>
      <c r="AD32" s="660">
        <v>23524</v>
      </c>
      <c r="AE32" s="660">
        <v>21171</v>
      </c>
      <c r="AF32" s="660">
        <v>2353</v>
      </c>
      <c r="AG32" s="660">
        <v>903</v>
      </c>
      <c r="AH32" s="660">
        <v>28623</v>
      </c>
      <c r="AI32" s="660">
        <v>25321</v>
      </c>
      <c r="AJ32" s="660">
        <v>3302</v>
      </c>
      <c r="AK32" s="660">
        <v>418</v>
      </c>
      <c r="AL32" s="660">
        <v>691</v>
      </c>
      <c r="AM32" s="660">
        <v>661</v>
      </c>
      <c r="AN32" s="660">
        <v>30</v>
      </c>
      <c r="AO32" s="660">
        <v>0</v>
      </c>
      <c r="AP32" s="660">
        <v>20042</v>
      </c>
      <c r="AQ32" s="660">
        <v>17431</v>
      </c>
      <c r="AR32" s="660">
        <v>2611</v>
      </c>
      <c r="AS32" s="660">
        <v>2049</v>
      </c>
    </row>
    <row r="33" spans="1:45" ht="13.5" customHeight="1" thickBot="1">
      <c r="A33" s="724" t="s">
        <v>654</v>
      </c>
      <c r="B33" s="668"/>
      <c r="C33" s="683"/>
      <c r="D33" s="714"/>
      <c r="F33" s="725">
        <f>IF(AH23="","",AH23)</f>
        <v>30603</v>
      </c>
      <c r="G33" s="728"/>
      <c r="H33" s="329">
        <f>IF(AH23="","",AH23/AH35*100-100)</f>
        <v>-1.8411008114956502</v>
      </c>
      <c r="I33" s="313"/>
      <c r="J33" s="727">
        <f>IF(AI23="","",AI23)</f>
        <v>27628</v>
      </c>
      <c r="K33" s="313"/>
      <c r="L33" s="733">
        <f>IF(AI23="","",AI23/AI35*100-100)</f>
        <v>3.3440562579486652</v>
      </c>
      <c r="M33" s="318"/>
      <c r="N33" s="727">
        <f>IF(AJ23="","",AJ23)</f>
        <v>2975</v>
      </c>
      <c r="O33" s="734"/>
      <c r="P33" s="730">
        <f>IF(AJ23="","",AJ23/AJ35*100-100)</f>
        <v>-33.040738239927975</v>
      </c>
      <c r="Q33" s="731">
        <f>IF(AK23="","",AK23)</f>
        <v>501</v>
      </c>
      <c r="R33" s="732"/>
      <c r="S33" s="323">
        <f>IF(AK23="","",AK23/AK35*100-100)</f>
        <v>-12.869565217391298</v>
      </c>
      <c r="W33" s="657" t="s">
        <v>892</v>
      </c>
      <c r="X33" s="658" t="s">
        <v>883</v>
      </c>
      <c r="Y33" s="659" t="s">
        <v>844</v>
      </c>
      <c r="Z33" s="660">
        <v>75757</v>
      </c>
      <c r="AA33" s="660">
        <v>67104</v>
      </c>
      <c r="AB33" s="660">
        <v>8653</v>
      </c>
      <c r="AC33" s="660">
        <v>3382</v>
      </c>
      <c r="AD33" s="660">
        <v>24864</v>
      </c>
      <c r="AE33" s="660">
        <v>22353</v>
      </c>
      <c r="AF33" s="660">
        <v>2511</v>
      </c>
      <c r="AG33" s="660">
        <v>962</v>
      </c>
      <c r="AH33" s="660">
        <v>31057</v>
      </c>
      <c r="AI33" s="660">
        <v>28055</v>
      </c>
      <c r="AJ33" s="660">
        <v>3002</v>
      </c>
      <c r="AK33" s="660">
        <v>282</v>
      </c>
      <c r="AL33" s="660">
        <v>421</v>
      </c>
      <c r="AM33" s="660">
        <v>206</v>
      </c>
      <c r="AN33" s="660">
        <v>215</v>
      </c>
      <c r="AO33" s="660">
        <v>1</v>
      </c>
      <c r="AP33" s="660">
        <v>19415</v>
      </c>
      <c r="AQ33" s="660">
        <v>16490</v>
      </c>
      <c r="AR33" s="660">
        <v>2925</v>
      </c>
      <c r="AS33" s="660">
        <v>2137</v>
      </c>
    </row>
    <row r="34" spans="1:45" ht="13.5" customHeight="1" thickBot="1">
      <c r="A34" s="724" t="s">
        <v>655</v>
      </c>
      <c r="B34" s="668"/>
      <c r="C34" s="683"/>
      <c r="D34" s="714"/>
      <c r="F34" s="725">
        <f>IF(AL23="","",AL23)</f>
        <v>600</v>
      </c>
      <c r="G34" s="728"/>
      <c r="H34" s="329">
        <f>IF(AL23="","",AL23/AL35*100-100)</f>
        <v>0</v>
      </c>
      <c r="I34" s="313"/>
      <c r="J34" s="727">
        <f>IF(AM23="","",AM23)</f>
        <v>585</v>
      </c>
      <c r="K34" s="313"/>
      <c r="L34" s="733">
        <f>IF(AM23="","",AM23/AM35*100-100)</f>
        <v>75.14970059880238</v>
      </c>
      <c r="M34" s="318"/>
      <c r="N34" s="727">
        <f>IF(AN23="","",AN23)</f>
        <v>15</v>
      </c>
      <c r="O34" s="734"/>
      <c r="P34" s="730">
        <f>IF(AN23="","",AN23/AN35*100-100)</f>
        <v>-94.3609022556391</v>
      </c>
      <c r="Q34" s="731">
        <f>IF(AO23="","",AO23)</f>
        <v>6</v>
      </c>
      <c r="R34" s="732"/>
      <c r="S34" s="323">
        <f>IF(AO23="","",AO23/AO35*100-100)</f>
        <v>100</v>
      </c>
      <c r="W34" s="657" t="s">
        <v>894</v>
      </c>
      <c r="X34" s="658" t="s">
        <v>883</v>
      </c>
      <c r="Y34" s="659" t="s">
        <v>895</v>
      </c>
      <c r="Z34" s="660">
        <v>67791</v>
      </c>
      <c r="AA34" s="660">
        <v>60082</v>
      </c>
      <c r="AB34" s="660">
        <v>7709</v>
      </c>
      <c r="AC34" s="660">
        <v>3323</v>
      </c>
      <c r="AD34" s="660">
        <v>22288</v>
      </c>
      <c r="AE34" s="660">
        <v>20056</v>
      </c>
      <c r="AF34" s="660">
        <v>2232</v>
      </c>
      <c r="AG34" s="660">
        <v>826</v>
      </c>
      <c r="AH34" s="660">
        <v>27434</v>
      </c>
      <c r="AI34" s="660">
        <v>24730</v>
      </c>
      <c r="AJ34" s="660">
        <v>2704</v>
      </c>
      <c r="AK34" s="660">
        <v>387</v>
      </c>
      <c r="AL34" s="660">
        <v>632</v>
      </c>
      <c r="AM34" s="660">
        <v>544</v>
      </c>
      <c r="AN34" s="660">
        <v>88</v>
      </c>
      <c r="AO34" s="660">
        <v>0</v>
      </c>
      <c r="AP34" s="660">
        <v>17437</v>
      </c>
      <c r="AQ34" s="660">
        <v>14752</v>
      </c>
      <c r="AR34" s="660">
        <v>2685</v>
      </c>
      <c r="AS34" s="660">
        <v>2110</v>
      </c>
    </row>
    <row r="35" spans="1:79" s="276" customFormat="1" ht="13.5" customHeight="1" thickBot="1">
      <c r="A35" s="735" t="s">
        <v>656</v>
      </c>
      <c r="B35" s="674"/>
      <c r="C35" s="736"/>
      <c r="D35" s="737"/>
      <c r="E35" s="738"/>
      <c r="F35" s="739">
        <f>IF(AP23="","",AP23)</f>
        <v>21120</v>
      </c>
      <c r="G35" s="307"/>
      <c r="H35" s="740">
        <f>IF(AP23="","",AP23/AP35*100-100)</f>
        <v>7.153729071537285</v>
      </c>
      <c r="I35" s="302"/>
      <c r="J35" s="741">
        <f>IF(AQ23="","",AQ23)</f>
        <v>18212</v>
      </c>
      <c r="K35" s="302"/>
      <c r="L35" s="742">
        <f>IF(AQ23="","",AQ23/AQ35*100-100)</f>
        <v>9.710843373493972</v>
      </c>
      <c r="M35" s="307"/>
      <c r="N35" s="741">
        <f>IF(AR23="","",AR23)</f>
        <v>2908</v>
      </c>
      <c r="O35" s="743"/>
      <c r="P35" s="744">
        <f>IF(AR23="","",AR23/AR35*100-100)</f>
        <v>-6.495176848874593</v>
      </c>
      <c r="Q35" s="745">
        <f>IF(AS23="","",AS23)</f>
        <v>1883</v>
      </c>
      <c r="R35" s="746"/>
      <c r="S35" s="747">
        <f>IF(AS23="","",AS23/AS35*100-100)</f>
        <v>-16.828621908127204</v>
      </c>
      <c r="W35" s="657" t="s">
        <v>896</v>
      </c>
      <c r="X35" s="658" t="s">
        <v>883</v>
      </c>
      <c r="Y35" s="659" t="s">
        <v>876</v>
      </c>
      <c r="Z35" s="660">
        <v>75286</v>
      </c>
      <c r="AA35" s="660">
        <v>65129</v>
      </c>
      <c r="AB35" s="660">
        <v>10157</v>
      </c>
      <c r="AC35" s="660">
        <v>3681</v>
      </c>
      <c r="AD35" s="660">
        <v>23799</v>
      </c>
      <c r="AE35" s="660">
        <v>21461</v>
      </c>
      <c r="AF35" s="660">
        <v>2338</v>
      </c>
      <c r="AG35" s="660">
        <v>839</v>
      </c>
      <c r="AH35" s="660">
        <v>31177</v>
      </c>
      <c r="AI35" s="660">
        <v>26734</v>
      </c>
      <c r="AJ35" s="660">
        <v>4443</v>
      </c>
      <c r="AK35" s="660">
        <v>575</v>
      </c>
      <c r="AL35" s="660">
        <v>600</v>
      </c>
      <c r="AM35" s="660">
        <v>334</v>
      </c>
      <c r="AN35" s="660">
        <v>266</v>
      </c>
      <c r="AO35" s="660">
        <v>3</v>
      </c>
      <c r="AP35" s="660">
        <v>19710</v>
      </c>
      <c r="AQ35" s="660">
        <v>16600</v>
      </c>
      <c r="AR35" s="660">
        <v>3110</v>
      </c>
      <c r="AS35" s="660">
        <v>2264</v>
      </c>
      <c r="AT35" s="654"/>
      <c r="AU35" s="654"/>
      <c r="AV35" s="654"/>
      <c r="AW35" s="654"/>
      <c r="AX35" s="654"/>
      <c r="AY35" s="654"/>
      <c r="AZ35" s="654"/>
      <c r="BA35" s="654"/>
      <c r="BB35" s="654"/>
      <c r="BC35" s="654"/>
      <c r="BD35" s="654"/>
      <c r="BE35" s="654"/>
      <c r="BF35" s="654"/>
      <c r="BG35" s="654"/>
      <c r="BH35" s="654"/>
      <c r="BI35" s="654"/>
      <c r="BJ35" s="654"/>
      <c r="BK35" s="654"/>
      <c r="BL35" s="635"/>
      <c r="BM35" s="635"/>
      <c r="BN35" s="635"/>
      <c r="BO35" s="635"/>
      <c r="BP35" s="635"/>
      <c r="BQ35" s="635"/>
      <c r="BR35" s="635"/>
      <c r="BS35" s="636"/>
      <c r="BT35" s="635"/>
      <c r="BU35" s="635"/>
      <c r="BV35" s="635"/>
      <c r="BW35" s="635"/>
      <c r="BX35" s="635"/>
      <c r="BY35" s="635"/>
      <c r="BZ35" s="635"/>
      <c r="CA35" s="597"/>
    </row>
    <row r="36" spans="1:82" ht="12" customHeight="1">
      <c r="A36" s="683"/>
      <c r="B36" s="748"/>
      <c r="C36" s="250"/>
      <c r="D36" s="749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W36" s="657"/>
      <c r="BN36" s="635"/>
      <c r="BO36" s="635"/>
      <c r="BP36" s="635"/>
      <c r="BQ36" s="635"/>
      <c r="BR36" s="635"/>
      <c r="BS36" s="636"/>
      <c r="BT36" s="635"/>
      <c r="BU36" s="635"/>
      <c r="BV36" s="635"/>
      <c r="BW36" s="635"/>
      <c r="BX36" s="635"/>
      <c r="BY36" s="635"/>
      <c r="BZ36" s="635"/>
      <c r="CA36" s="597"/>
      <c r="CB36" s="276"/>
      <c r="CC36" s="276"/>
      <c r="CD36" s="276"/>
    </row>
    <row r="37" spans="1:82" ht="12" customHeight="1">
      <c r="A37" s="683"/>
      <c r="B37" s="250"/>
      <c r="C37" s="250"/>
      <c r="D37" s="749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W37" s="657"/>
      <c r="BN37" s="635"/>
      <c r="BO37" s="635"/>
      <c r="BP37" s="635"/>
      <c r="BQ37" s="635"/>
      <c r="BR37" s="635"/>
      <c r="BS37" s="636"/>
      <c r="BT37" s="635"/>
      <c r="BU37" s="635"/>
      <c r="BV37" s="635"/>
      <c r="BW37" s="635"/>
      <c r="BX37" s="635"/>
      <c r="BY37" s="635"/>
      <c r="BZ37" s="635"/>
      <c r="CA37" s="597"/>
      <c r="CB37" s="276"/>
      <c r="CC37" s="276"/>
      <c r="CD37" s="276"/>
    </row>
    <row r="38" spans="1:82" ht="12" customHeight="1" thickBot="1">
      <c r="A38" s="250"/>
      <c r="B38" s="250"/>
      <c r="C38" s="250"/>
      <c r="D38" s="683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57"/>
      <c r="BN38" s="635"/>
      <c r="BO38" s="635"/>
      <c r="BP38" s="635"/>
      <c r="BQ38" s="635"/>
      <c r="BR38" s="635"/>
      <c r="BS38" s="636"/>
      <c r="BT38" s="635"/>
      <c r="BU38" s="635"/>
      <c r="BV38" s="635"/>
      <c r="BW38" s="635"/>
      <c r="BX38" s="635"/>
      <c r="BY38" s="635"/>
      <c r="BZ38" s="635"/>
      <c r="CA38" s="597"/>
      <c r="CB38" s="276"/>
      <c r="CC38" s="276"/>
      <c r="CD38" s="276"/>
    </row>
    <row r="39" spans="1:85" ht="19.5" customHeight="1" thickBot="1">
      <c r="A39" s="685" t="s">
        <v>918</v>
      </c>
      <c r="B39" s="654"/>
      <c r="C39" s="682"/>
      <c r="D39" s="684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51" t="s">
        <v>854</v>
      </c>
      <c r="Y39" s="752" t="s">
        <v>855</v>
      </c>
      <c r="Z39" s="753" t="s">
        <v>919</v>
      </c>
      <c r="AA39" s="753" t="s">
        <v>920</v>
      </c>
      <c r="AB39" s="753" t="s">
        <v>921</v>
      </c>
      <c r="AC39" s="753" t="s">
        <v>922</v>
      </c>
      <c r="AD39" s="753" t="s">
        <v>923</v>
      </c>
      <c r="AE39" s="753" t="s">
        <v>924</v>
      </c>
      <c r="AF39" s="753" t="s">
        <v>925</v>
      </c>
      <c r="AG39" s="753" t="s">
        <v>926</v>
      </c>
      <c r="AH39" s="753" t="s">
        <v>927</v>
      </c>
      <c r="AI39" s="753" t="s">
        <v>928</v>
      </c>
      <c r="AJ39" s="753" t="s">
        <v>929</v>
      </c>
      <c r="AK39" s="753" t="s">
        <v>930</v>
      </c>
      <c r="AL39" s="753" t="s">
        <v>931</v>
      </c>
      <c r="AM39" s="753" t="s">
        <v>932</v>
      </c>
      <c r="AN39" s="753" t="s">
        <v>933</v>
      </c>
      <c r="AO39" s="753" t="s">
        <v>934</v>
      </c>
      <c r="AP39" s="753" t="s">
        <v>935</v>
      </c>
      <c r="AQ39" s="753" t="s">
        <v>936</v>
      </c>
      <c r="AR39" s="753" t="s">
        <v>937</v>
      </c>
      <c r="AS39" s="753" t="s">
        <v>938</v>
      </c>
      <c r="AT39" s="753" t="s">
        <v>939</v>
      </c>
      <c r="AU39" s="753" t="s">
        <v>940</v>
      </c>
      <c r="AV39" s="753" t="s">
        <v>941</v>
      </c>
      <c r="AW39" s="753" t="s">
        <v>942</v>
      </c>
      <c r="AX39" s="753" t="s">
        <v>943</v>
      </c>
      <c r="AY39" s="753" t="s">
        <v>944</v>
      </c>
      <c r="AZ39" s="753" t="s">
        <v>945</v>
      </c>
      <c r="BA39" s="753" t="s">
        <v>946</v>
      </c>
      <c r="BB39" s="753" t="s">
        <v>947</v>
      </c>
      <c r="BC39" s="753" t="s">
        <v>948</v>
      </c>
      <c r="BD39" s="753" t="s">
        <v>949</v>
      </c>
      <c r="BE39" s="753" t="s">
        <v>950</v>
      </c>
      <c r="BF39" s="753" t="s">
        <v>951</v>
      </c>
      <c r="BG39" s="753" t="s">
        <v>952</v>
      </c>
      <c r="BH39" s="753" t="s">
        <v>953</v>
      </c>
      <c r="BI39" s="753" t="s">
        <v>954</v>
      </c>
      <c r="BJ39" s="753" t="s">
        <v>955</v>
      </c>
      <c r="BK39" s="753" t="s">
        <v>956</v>
      </c>
      <c r="BL39" s="753" t="s">
        <v>957</v>
      </c>
      <c r="BM39" s="753" t="s">
        <v>958</v>
      </c>
      <c r="BN39" s="753" t="s">
        <v>959</v>
      </c>
      <c r="BO39" s="753" t="s">
        <v>960</v>
      </c>
      <c r="BP39" s="753" t="s">
        <v>961</v>
      </c>
      <c r="BQ39" s="753" t="s">
        <v>962</v>
      </c>
      <c r="BR39" s="753" t="s">
        <v>963</v>
      </c>
      <c r="BS39" s="753" t="s">
        <v>964</v>
      </c>
      <c r="BT39" s="753" t="s">
        <v>965</v>
      </c>
      <c r="BU39" s="753" t="s">
        <v>966</v>
      </c>
      <c r="BV39" s="753" t="s">
        <v>967</v>
      </c>
      <c r="BW39" s="753" t="s">
        <v>968</v>
      </c>
      <c r="BX39" s="753" t="s">
        <v>969</v>
      </c>
      <c r="BY39" s="753" t="s">
        <v>970</v>
      </c>
      <c r="BZ39" s="753" t="s">
        <v>971</v>
      </c>
      <c r="CA39" s="753" t="s">
        <v>972</v>
      </c>
      <c r="CB39" s="753" t="s">
        <v>973</v>
      </c>
      <c r="CC39" s="753" t="s">
        <v>974</v>
      </c>
      <c r="CD39" s="753" t="s">
        <v>975</v>
      </c>
      <c r="CE39" s="753" t="s">
        <v>976</v>
      </c>
      <c r="CF39" s="753" t="s">
        <v>977</v>
      </c>
      <c r="CG39" s="753" t="s">
        <v>978</v>
      </c>
    </row>
    <row r="40" spans="1:85" ht="9.75" customHeight="1" thickBot="1">
      <c r="A40" s="618"/>
      <c r="B40" s="619"/>
      <c r="C40" s="619"/>
      <c r="D40" s="917" t="s">
        <v>979</v>
      </c>
      <c r="E40" s="669"/>
      <c r="F40" s="754"/>
      <c r="G40" s="680"/>
      <c r="H40" s="755"/>
      <c r="I40" s="690"/>
      <c r="J40" s="626"/>
      <c r="K40" s="626"/>
      <c r="L40" s="756"/>
      <c r="M40" s="626"/>
      <c r="N40" s="626"/>
      <c r="O40" s="626"/>
      <c r="P40" s="757"/>
      <c r="Q40" s="758"/>
      <c r="R40" s="748"/>
      <c r="S40" s="759"/>
      <c r="T40" s="298"/>
      <c r="U40" s="759"/>
      <c r="X40" s="651"/>
      <c r="Y40" s="652"/>
      <c r="Z40" s="653" t="s">
        <v>873</v>
      </c>
      <c r="AA40" s="653" t="s">
        <v>873</v>
      </c>
      <c r="AB40" s="653" t="s">
        <v>873</v>
      </c>
      <c r="AC40" s="653" t="s">
        <v>873</v>
      </c>
      <c r="AD40" s="653" t="s">
        <v>873</v>
      </c>
      <c r="AE40" s="653" t="s">
        <v>873</v>
      </c>
      <c r="AF40" s="653" t="s">
        <v>873</v>
      </c>
      <c r="AG40" s="653" t="s">
        <v>873</v>
      </c>
      <c r="AH40" s="653" t="s">
        <v>873</v>
      </c>
      <c r="AI40" s="653" t="s">
        <v>873</v>
      </c>
      <c r="AJ40" s="653" t="s">
        <v>873</v>
      </c>
      <c r="AK40" s="653" t="s">
        <v>873</v>
      </c>
      <c r="AL40" s="653" t="s">
        <v>873</v>
      </c>
      <c r="AM40" s="653" t="s">
        <v>873</v>
      </c>
      <c r="AN40" s="653" t="s">
        <v>873</v>
      </c>
      <c r="AO40" s="653" t="s">
        <v>873</v>
      </c>
      <c r="AP40" s="653" t="s">
        <v>873</v>
      </c>
      <c r="AQ40" s="653" t="s">
        <v>873</v>
      </c>
      <c r="AR40" s="653" t="s">
        <v>873</v>
      </c>
      <c r="AS40" s="653" t="s">
        <v>873</v>
      </c>
      <c r="AT40" s="653" t="s">
        <v>873</v>
      </c>
      <c r="AU40" s="653" t="s">
        <v>873</v>
      </c>
      <c r="AV40" s="653" t="s">
        <v>873</v>
      </c>
      <c r="AW40" s="653" t="s">
        <v>873</v>
      </c>
      <c r="AX40" s="653" t="s">
        <v>873</v>
      </c>
      <c r="AY40" s="653" t="s">
        <v>873</v>
      </c>
      <c r="AZ40" s="653" t="s">
        <v>873</v>
      </c>
      <c r="BA40" s="653" t="s">
        <v>873</v>
      </c>
      <c r="BB40" s="653" t="s">
        <v>873</v>
      </c>
      <c r="BC40" s="653" t="s">
        <v>873</v>
      </c>
      <c r="BD40" s="653" t="s">
        <v>873</v>
      </c>
      <c r="BE40" s="653" t="s">
        <v>873</v>
      </c>
      <c r="BF40" s="653" t="s">
        <v>873</v>
      </c>
      <c r="BG40" s="653" t="s">
        <v>873</v>
      </c>
      <c r="BH40" s="653" t="s">
        <v>873</v>
      </c>
      <c r="BI40" s="653" t="s">
        <v>873</v>
      </c>
      <c r="BJ40" s="653" t="s">
        <v>873</v>
      </c>
      <c r="BK40" s="653" t="s">
        <v>873</v>
      </c>
      <c r="BL40" s="653" t="s">
        <v>873</v>
      </c>
      <c r="BM40" s="653" t="s">
        <v>873</v>
      </c>
      <c r="BN40" s="653" t="s">
        <v>873</v>
      </c>
      <c r="BO40" s="653" t="s">
        <v>873</v>
      </c>
      <c r="BP40" s="653" t="s">
        <v>873</v>
      </c>
      <c r="BQ40" s="653" t="s">
        <v>873</v>
      </c>
      <c r="BR40" s="653" t="s">
        <v>873</v>
      </c>
      <c r="BS40" s="653" t="s">
        <v>873</v>
      </c>
      <c r="BT40" s="653" t="s">
        <v>873</v>
      </c>
      <c r="BU40" s="653" t="s">
        <v>873</v>
      </c>
      <c r="BV40" s="653" t="s">
        <v>873</v>
      </c>
      <c r="BW40" s="653" t="s">
        <v>873</v>
      </c>
      <c r="BX40" s="653" t="s">
        <v>873</v>
      </c>
      <c r="BY40" s="653" t="s">
        <v>873</v>
      </c>
      <c r="BZ40" s="653" t="s">
        <v>873</v>
      </c>
      <c r="CA40" s="653" t="s">
        <v>873</v>
      </c>
      <c r="CB40" s="653" t="s">
        <v>873</v>
      </c>
      <c r="CC40" s="653" t="s">
        <v>873</v>
      </c>
      <c r="CD40" s="653" t="s">
        <v>873</v>
      </c>
      <c r="CE40" s="653" t="s">
        <v>873</v>
      </c>
      <c r="CF40" s="653" t="s">
        <v>873</v>
      </c>
      <c r="CG40" s="653" t="s">
        <v>873</v>
      </c>
    </row>
    <row r="41" spans="1:85" ht="14.25" customHeight="1" thickBot="1">
      <c r="A41" s="760"/>
      <c r="B41" s="597"/>
      <c r="C41" s="597"/>
      <c r="D41" s="918"/>
      <c r="E41" s="761" t="s">
        <v>652</v>
      </c>
      <c r="F41" s="762"/>
      <c r="G41" s="762"/>
      <c r="H41" s="763"/>
      <c r="I41" s="764" t="s">
        <v>657</v>
      </c>
      <c r="J41" s="764"/>
      <c r="K41" s="764"/>
      <c r="L41" s="763"/>
      <c r="M41" s="764" t="s">
        <v>654</v>
      </c>
      <c r="N41" s="764"/>
      <c r="O41" s="764"/>
      <c r="P41" s="765"/>
      <c r="Q41" s="766" t="s">
        <v>658</v>
      </c>
      <c r="R41" s="767"/>
      <c r="S41" s="768"/>
      <c r="T41" s="769" t="s">
        <v>659</v>
      </c>
      <c r="U41" s="768"/>
      <c r="W41" s="657" t="s">
        <v>874</v>
      </c>
      <c r="X41" s="658" t="s">
        <v>875</v>
      </c>
      <c r="Y41" s="659" t="s">
        <v>876</v>
      </c>
      <c r="Z41" s="660">
        <v>75617</v>
      </c>
      <c r="AA41" s="660">
        <v>23294</v>
      </c>
      <c r="AB41" s="660">
        <v>30603</v>
      </c>
      <c r="AC41" s="660">
        <v>600</v>
      </c>
      <c r="AD41" s="660">
        <v>21120</v>
      </c>
      <c r="AE41" s="660">
        <v>33720</v>
      </c>
      <c r="AF41" s="660">
        <v>23039</v>
      </c>
      <c r="AG41" s="660">
        <v>687</v>
      </c>
      <c r="AH41" s="660">
        <v>101</v>
      </c>
      <c r="AI41" s="660">
        <v>9893</v>
      </c>
      <c r="AJ41" s="660">
        <v>8992</v>
      </c>
      <c r="AK41" s="660">
        <v>147</v>
      </c>
      <c r="AL41" s="660">
        <v>8780</v>
      </c>
      <c r="AM41" s="660">
        <v>12</v>
      </c>
      <c r="AN41" s="660">
        <v>53</v>
      </c>
      <c r="AO41" s="660">
        <v>32905</v>
      </c>
      <c r="AP41" s="660">
        <v>108</v>
      </c>
      <c r="AQ41" s="660">
        <v>21136</v>
      </c>
      <c r="AR41" s="660">
        <v>487</v>
      </c>
      <c r="AS41" s="660">
        <v>11174</v>
      </c>
      <c r="AT41" s="660">
        <v>40796</v>
      </c>
      <c r="AU41" s="660">
        <v>19976</v>
      </c>
      <c r="AV41" s="660">
        <v>11020</v>
      </c>
      <c r="AW41" s="660">
        <v>127</v>
      </c>
      <c r="AX41" s="660">
        <v>9673</v>
      </c>
      <c r="AY41" s="660">
        <v>30100</v>
      </c>
      <c r="AZ41" s="660">
        <v>19884</v>
      </c>
      <c r="BA41" s="660">
        <v>598</v>
      </c>
      <c r="BB41" s="660">
        <v>85</v>
      </c>
      <c r="BC41" s="660">
        <v>9533</v>
      </c>
      <c r="BD41" s="660">
        <v>6283</v>
      </c>
      <c r="BE41" s="660">
        <v>82</v>
      </c>
      <c r="BF41" s="660">
        <v>6152</v>
      </c>
      <c r="BG41" s="660">
        <v>12</v>
      </c>
      <c r="BH41" s="660">
        <v>37</v>
      </c>
      <c r="BI41" s="660">
        <v>4413</v>
      </c>
      <c r="BJ41" s="660">
        <v>10</v>
      </c>
      <c r="BK41" s="660">
        <v>4270</v>
      </c>
      <c r="BL41" s="660">
        <v>30</v>
      </c>
      <c r="BM41" s="660">
        <v>103</v>
      </c>
      <c r="BN41" s="660">
        <v>34821</v>
      </c>
      <c r="BO41" s="660">
        <v>3318</v>
      </c>
      <c r="BP41" s="660">
        <v>19583</v>
      </c>
      <c r="BQ41" s="660">
        <v>473</v>
      </c>
      <c r="BR41" s="660">
        <v>11447</v>
      </c>
      <c r="BS41" s="660">
        <v>3620</v>
      </c>
      <c r="BT41" s="660">
        <v>3155</v>
      </c>
      <c r="BU41" s="660">
        <v>89</v>
      </c>
      <c r="BV41" s="660">
        <v>16</v>
      </c>
      <c r="BW41" s="660">
        <v>360</v>
      </c>
      <c r="BX41" s="660">
        <v>2709</v>
      </c>
      <c r="BY41" s="660">
        <v>65</v>
      </c>
      <c r="BZ41" s="660">
        <v>2628</v>
      </c>
      <c r="CA41" s="660">
        <v>0</v>
      </c>
      <c r="CB41" s="660">
        <v>16</v>
      </c>
      <c r="CC41" s="660">
        <v>28492</v>
      </c>
      <c r="CD41" s="660">
        <v>98</v>
      </c>
      <c r="CE41" s="660">
        <v>16866</v>
      </c>
      <c r="CF41" s="660">
        <v>457</v>
      </c>
      <c r="CG41" s="660">
        <v>11071</v>
      </c>
    </row>
    <row r="42" spans="1:23" ht="12" customHeight="1">
      <c r="A42" s="770" t="s">
        <v>660</v>
      </c>
      <c r="B42" s="668"/>
      <c r="C42" s="674"/>
      <c r="D42" s="771"/>
      <c r="E42" s="772"/>
      <c r="F42" s="773"/>
      <c r="G42" s="774"/>
      <c r="H42" s="775"/>
      <c r="I42" s="773"/>
      <c r="J42" s="774"/>
      <c r="K42" s="774"/>
      <c r="L42" s="776"/>
      <c r="M42" s="773"/>
      <c r="N42" s="774"/>
      <c r="O42" s="774"/>
      <c r="P42" s="775"/>
      <c r="Q42" s="777"/>
      <c r="R42" s="778"/>
      <c r="S42" s="697"/>
      <c r="T42" s="310"/>
      <c r="U42" s="697"/>
      <c r="W42" s="657"/>
    </row>
    <row r="43" spans="1:23" ht="13.5" customHeight="1">
      <c r="A43" s="779"/>
      <c r="B43" s="713"/>
      <c r="C43" s="780"/>
      <c r="D43" s="781" t="s">
        <v>651</v>
      </c>
      <c r="E43" s="728"/>
      <c r="F43" s="782"/>
      <c r="G43" s="783"/>
      <c r="H43" s="314">
        <f>IF(Z41="","",Z41)</f>
        <v>75617</v>
      </c>
      <c r="I43" s="784"/>
      <c r="J43" s="785"/>
      <c r="K43" s="785"/>
      <c r="L43" s="291">
        <f>IF(AA41="","",AA41)</f>
        <v>23294</v>
      </c>
      <c r="M43" s="785"/>
      <c r="N43" s="783"/>
      <c r="O43" s="783"/>
      <c r="P43" s="314">
        <f>IF(AB41="","",AB41)</f>
        <v>30603</v>
      </c>
      <c r="Q43" s="785"/>
      <c r="R43" s="786"/>
      <c r="S43" s="787">
        <f>IF(AC41="","",AC41)</f>
        <v>600</v>
      </c>
      <c r="T43" s="788"/>
      <c r="U43" s="787">
        <f>IF(AD41="","",AD41)</f>
        <v>21120</v>
      </c>
      <c r="W43" s="657"/>
    </row>
    <row r="44" spans="1:23" ht="13.5" customHeight="1" thickBot="1">
      <c r="A44" s="779" t="s">
        <v>661</v>
      </c>
      <c r="B44" s="668"/>
      <c r="C44" s="789"/>
      <c r="D44" s="790" t="s">
        <v>980</v>
      </c>
      <c r="E44" s="726"/>
      <c r="F44" s="782"/>
      <c r="G44" s="783"/>
      <c r="H44" s="314">
        <f>IF(AE41="","",AE41)</f>
        <v>33720</v>
      </c>
      <c r="I44" s="783"/>
      <c r="J44" s="785"/>
      <c r="K44" s="785"/>
      <c r="L44" s="314">
        <f>IF(AF41="","",AF41)</f>
        <v>23039</v>
      </c>
      <c r="M44" s="785"/>
      <c r="N44" s="783"/>
      <c r="O44" s="783"/>
      <c r="P44" s="314">
        <f>IF(AG41="","",AG41)</f>
        <v>687</v>
      </c>
      <c r="Q44" s="785"/>
      <c r="R44" s="786"/>
      <c r="S44" s="787">
        <f>IF(AH41="","",AH41)</f>
        <v>101</v>
      </c>
      <c r="T44" s="788"/>
      <c r="U44" s="787">
        <f>IF(AI41="","",AI41)</f>
        <v>9893</v>
      </c>
      <c r="W44" s="657"/>
    </row>
    <row r="45" spans="1:30" ht="13.5" customHeight="1" thickBot="1">
      <c r="A45" s="791"/>
      <c r="B45" s="668"/>
      <c r="C45" s="792"/>
      <c r="D45" s="790" t="s">
        <v>981</v>
      </c>
      <c r="E45" s="728"/>
      <c r="F45" s="782"/>
      <c r="G45" s="783"/>
      <c r="H45" s="314">
        <f>IF(AJ41="","",AJ41)</f>
        <v>8992</v>
      </c>
      <c r="I45" s="783"/>
      <c r="J45" s="783"/>
      <c r="K45" s="783"/>
      <c r="L45" s="314">
        <f>IF(AK41="","",AK41)</f>
        <v>147</v>
      </c>
      <c r="M45" s="783"/>
      <c r="N45" s="783"/>
      <c r="O45" s="783"/>
      <c r="P45" s="314">
        <f>IF(AL41="","",AL41)</f>
        <v>8780</v>
      </c>
      <c r="Q45" s="785"/>
      <c r="R45" s="786"/>
      <c r="S45" s="787">
        <f>IF(AM41="","",AM41)</f>
        <v>12</v>
      </c>
      <c r="T45" s="788"/>
      <c r="U45" s="787">
        <f>IF(AN41="","",AN41)</f>
        <v>53</v>
      </c>
      <c r="X45" s="793" t="s">
        <v>854</v>
      </c>
      <c r="Y45" s="653" t="s">
        <v>855</v>
      </c>
      <c r="Z45" s="653" t="s">
        <v>982</v>
      </c>
      <c r="AA45" s="653" t="s">
        <v>859</v>
      </c>
      <c r="AB45" s="653" t="s">
        <v>860</v>
      </c>
      <c r="AC45" s="653" t="s">
        <v>755</v>
      </c>
      <c r="AD45" s="653" t="s">
        <v>756</v>
      </c>
    </row>
    <row r="46" spans="1:30" ht="13.5" customHeight="1" thickBot="1">
      <c r="A46" s="791"/>
      <c r="B46" s="668"/>
      <c r="C46" s="792"/>
      <c r="D46" s="790" t="s">
        <v>983</v>
      </c>
      <c r="E46" s="728"/>
      <c r="F46" s="782"/>
      <c r="G46" s="783"/>
      <c r="H46" s="314">
        <f>IF(AO41="","",AO41)</f>
        <v>32905</v>
      </c>
      <c r="I46" s="794"/>
      <c r="J46" s="783"/>
      <c r="K46" s="783"/>
      <c r="L46" s="303">
        <f>IF(AP41="","",AP41)</f>
        <v>108</v>
      </c>
      <c r="M46" s="783"/>
      <c r="N46" s="783"/>
      <c r="O46" s="783"/>
      <c r="P46" s="314">
        <f>IF(AQ41="","",AQ41)</f>
        <v>21136</v>
      </c>
      <c r="Q46" s="785"/>
      <c r="R46" s="786"/>
      <c r="S46" s="787">
        <f>IF(AR41="","",AR41)</f>
        <v>487</v>
      </c>
      <c r="T46" s="788"/>
      <c r="U46" s="787">
        <f>IF(AS41="","",AS41)</f>
        <v>11174</v>
      </c>
      <c r="W46" s="657" t="s">
        <v>874</v>
      </c>
      <c r="X46" s="658" t="s">
        <v>875</v>
      </c>
      <c r="Y46" s="659" t="s">
        <v>876</v>
      </c>
      <c r="Z46" s="660">
        <v>9384</v>
      </c>
      <c r="AA46" s="660">
        <v>2628</v>
      </c>
      <c r="AB46" s="660">
        <v>5604</v>
      </c>
      <c r="AC46" s="660">
        <v>6</v>
      </c>
      <c r="AD46" s="660">
        <v>1146</v>
      </c>
    </row>
    <row r="47" spans="1:30" ht="13.5" customHeight="1" thickBot="1">
      <c r="A47" s="795"/>
      <c r="B47" s="713"/>
      <c r="C47" s="780"/>
      <c r="D47" s="796" t="s">
        <v>651</v>
      </c>
      <c r="E47" s="294"/>
      <c r="F47" s="797"/>
      <c r="G47" s="784"/>
      <c r="H47" s="291">
        <f>IF(AT41="","",AT41)</f>
        <v>40796</v>
      </c>
      <c r="I47" s="784"/>
      <c r="J47" s="798"/>
      <c r="K47" s="798"/>
      <c r="L47" s="314">
        <f>IF(AU41="","",AU41)</f>
        <v>19976</v>
      </c>
      <c r="M47" s="798"/>
      <c r="N47" s="784"/>
      <c r="O47" s="784"/>
      <c r="P47" s="291">
        <f>IF(AV41="","",AV41)</f>
        <v>11020</v>
      </c>
      <c r="Q47" s="798"/>
      <c r="R47" s="798"/>
      <c r="S47" s="799">
        <f>IF(AW41="","",AW41)</f>
        <v>127</v>
      </c>
      <c r="T47" s="800"/>
      <c r="U47" s="799">
        <f>IF(AX41="","",AX41)</f>
        <v>9673</v>
      </c>
      <c r="W47" s="657" t="s">
        <v>877</v>
      </c>
      <c r="X47" s="658" t="s">
        <v>875</v>
      </c>
      <c r="Y47" s="659" t="s">
        <v>878</v>
      </c>
      <c r="Z47" s="660">
        <v>8936</v>
      </c>
      <c r="AA47" s="660">
        <v>2386</v>
      </c>
      <c r="AB47" s="660">
        <v>5390</v>
      </c>
      <c r="AC47" s="660">
        <v>5</v>
      </c>
      <c r="AD47" s="660">
        <v>1155</v>
      </c>
    </row>
    <row r="48" spans="1:30" ht="13.5" customHeight="1" thickBot="1">
      <c r="A48" s="779" t="s">
        <v>662</v>
      </c>
      <c r="B48" s="668"/>
      <c r="C48" s="789"/>
      <c r="D48" s="790" t="s">
        <v>980</v>
      </c>
      <c r="E48" s="801"/>
      <c r="F48" s="782"/>
      <c r="G48" s="783"/>
      <c r="H48" s="314">
        <f>IF(AY41="","",AY41)</f>
        <v>30100</v>
      </c>
      <c r="I48" s="783"/>
      <c r="J48" s="785"/>
      <c r="K48" s="785"/>
      <c r="L48" s="314">
        <f>IF(AZ41="","",AZ41)</f>
        <v>19884</v>
      </c>
      <c r="M48" s="785"/>
      <c r="N48" s="783"/>
      <c r="O48" s="783"/>
      <c r="P48" s="314">
        <f>IF(BA41="","",BA41)</f>
        <v>598</v>
      </c>
      <c r="Q48" s="785"/>
      <c r="R48" s="785"/>
      <c r="S48" s="787">
        <f>IF(BB41="","",BB41)</f>
        <v>85</v>
      </c>
      <c r="T48" s="788"/>
      <c r="U48" s="787">
        <f>IF(BC41="","",BC41)</f>
        <v>9533</v>
      </c>
      <c r="W48" s="657" t="s">
        <v>879</v>
      </c>
      <c r="X48" s="658" t="s">
        <v>875</v>
      </c>
      <c r="Y48" s="659" t="s">
        <v>431</v>
      </c>
      <c r="Z48" s="660">
        <v>8132</v>
      </c>
      <c r="AA48" s="660">
        <v>2270</v>
      </c>
      <c r="AB48" s="660">
        <v>4752</v>
      </c>
      <c r="AC48" s="660">
        <v>21</v>
      </c>
      <c r="AD48" s="660">
        <v>1089</v>
      </c>
    </row>
    <row r="49" spans="1:30" ht="13.5" customHeight="1" thickBot="1">
      <c r="A49" s="791"/>
      <c r="B49" s="668"/>
      <c r="C49" s="792"/>
      <c r="D49" s="790" t="s">
        <v>981</v>
      </c>
      <c r="E49" s="802"/>
      <c r="F49" s="782"/>
      <c r="G49" s="783"/>
      <c r="H49" s="314">
        <f>IF(BD41="","",BD41)</f>
        <v>6283</v>
      </c>
      <c r="I49" s="783"/>
      <c r="J49" s="783"/>
      <c r="K49" s="783"/>
      <c r="L49" s="314">
        <f>IF(BE41="","",BE41)</f>
        <v>82</v>
      </c>
      <c r="M49" s="783"/>
      <c r="N49" s="783"/>
      <c r="O49" s="783"/>
      <c r="P49" s="314">
        <f>IF(BF41="","",BF41)</f>
        <v>6152</v>
      </c>
      <c r="Q49" s="785"/>
      <c r="R49" s="785"/>
      <c r="S49" s="787">
        <f>IF(BG41="","",BG41)</f>
        <v>12</v>
      </c>
      <c r="T49" s="788"/>
      <c r="U49" s="787">
        <f>IF(BH41="","",BH41)</f>
        <v>37</v>
      </c>
      <c r="W49" s="657" t="s">
        <v>880</v>
      </c>
      <c r="X49" s="658" t="s">
        <v>875</v>
      </c>
      <c r="Y49" s="659" t="s">
        <v>881</v>
      </c>
      <c r="Z49" s="660">
        <v>8230</v>
      </c>
      <c r="AA49" s="660">
        <v>2114</v>
      </c>
      <c r="AB49" s="660">
        <v>5091</v>
      </c>
      <c r="AC49" s="660">
        <v>12</v>
      </c>
      <c r="AD49" s="660">
        <v>1013</v>
      </c>
    </row>
    <row r="50" spans="1:30" ht="13.5" customHeight="1" thickBot="1">
      <c r="A50" s="803"/>
      <c r="B50" s="668"/>
      <c r="C50" s="792"/>
      <c r="D50" s="790" t="s">
        <v>983</v>
      </c>
      <c r="E50" s="804"/>
      <c r="F50" s="805"/>
      <c r="G50" s="794"/>
      <c r="H50" s="303">
        <f>IF(BI41="","",BI41)</f>
        <v>4413</v>
      </c>
      <c r="I50" s="794"/>
      <c r="J50" s="794"/>
      <c r="K50" s="794"/>
      <c r="L50" s="314">
        <f>IF(BJ41="","",BJ41)</f>
        <v>10</v>
      </c>
      <c r="M50" s="794"/>
      <c r="N50" s="794"/>
      <c r="O50" s="783"/>
      <c r="P50" s="303">
        <f>IF(BK41="","",BK41)</f>
        <v>4270</v>
      </c>
      <c r="Q50" s="806"/>
      <c r="R50" s="806"/>
      <c r="S50" s="807">
        <f>IF(BL41="","",BL41)</f>
        <v>30</v>
      </c>
      <c r="T50" s="808"/>
      <c r="U50" s="807">
        <f>IF(BM41="","",BM41)</f>
        <v>103</v>
      </c>
      <c r="W50" s="657" t="s">
        <v>882</v>
      </c>
      <c r="X50" s="658" t="s">
        <v>883</v>
      </c>
      <c r="Y50" s="659" t="s">
        <v>884</v>
      </c>
      <c r="Z50" s="660">
        <v>10758</v>
      </c>
      <c r="AA50" s="660">
        <v>2708</v>
      </c>
      <c r="AB50" s="660">
        <v>6868</v>
      </c>
      <c r="AC50" s="660">
        <v>22</v>
      </c>
      <c r="AD50" s="660">
        <v>1160</v>
      </c>
    </row>
    <row r="51" spans="1:30" ht="13.5" customHeight="1" thickBot="1">
      <c r="A51" s="779"/>
      <c r="B51" s="713"/>
      <c r="C51" s="780"/>
      <c r="D51" s="796" t="s">
        <v>651</v>
      </c>
      <c r="E51" s="802"/>
      <c r="F51" s="782"/>
      <c r="G51" s="783"/>
      <c r="H51" s="314">
        <f>IF(BN41="","",BN41)</f>
        <v>34821</v>
      </c>
      <c r="I51" s="783"/>
      <c r="J51" s="785"/>
      <c r="K51" s="785"/>
      <c r="L51" s="291">
        <f>IF(BO41="","",BO41)</f>
        <v>3318</v>
      </c>
      <c r="M51" s="785"/>
      <c r="N51" s="783"/>
      <c r="O51" s="784"/>
      <c r="P51" s="314">
        <f>IF(BP41="","",BP41)</f>
        <v>19583</v>
      </c>
      <c r="Q51" s="785"/>
      <c r="R51" s="786"/>
      <c r="S51" s="787">
        <f>IF(BQ41="","",BQ41)</f>
        <v>473</v>
      </c>
      <c r="T51" s="788"/>
      <c r="U51" s="787">
        <f>IF(BR41="","",BR41)</f>
        <v>11447</v>
      </c>
      <c r="W51" s="657" t="s">
        <v>885</v>
      </c>
      <c r="X51" s="658" t="s">
        <v>883</v>
      </c>
      <c r="Y51" s="659" t="s">
        <v>886</v>
      </c>
      <c r="Z51" s="660">
        <v>10499</v>
      </c>
      <c r="AA51" s="660">
        <v>2762</v>
      </c>
      <c r="AB51" s="660">
        <v>6518</v>
      </c>
      <c r="AC51" s="660">
        <v>5</v>
      </c>
      <c r="AD51" s="660">
        <v>1214</v>
      </c>
    </row>
    <row r="52" spans="1:30" ht="13.5" customHeight="1" thickBot="1">
      <c r="A52" s="779" t="s">
        <v>663</v>
      </c>
      <c r="B52" s="668"/>
      <c r="C52" s="789"/>
      <c r="D52" s="790" t="s">
        <v>980</v>
      </c>
      <c r="E52" s="801"/>
      <c r="F52" s="782"/>
      <c r="G52" s="783"/>
      <c r="H52" s="314">
        <f>IF(BS41="","",BS41)</f>
        <v>3620</v>
      </c>
      <c r="I52" s="783"/>
      <c r="J52" s="785"/>
      <c r="K52" s="785"/>
      <c r="L52" s="314">
        <f>IF(BT41="","",BT41)</f>
        <v>3155</v>
      </c>
      <c r="M52" s="785"/>
      <c r="N52" s="783"/>
      <c r="O52" s="783"/>
      <c r="P52" s="314">
        <f>IF(BU41="","",BU41)</f>
        <v>89</v>
      </c>
      <c r="Q52" s="785"/>
      <c r="R52" s="786"/>
      <c r="S52" s="787">
        <f>IF(BV41="","",BV41)</f>
        <v>16</v>
      </c>
      <c r="T52" s="788"/>
      <c r="U52" s="787">
        <f>IF(BW41="","",BW41)</f>
        <v>360</v>
      </c>
      <c r="W52" s="657" t="s">
        <v>887</v>
      </c>
      <c r="X52" s="658" t="s">
        <v>883</v>
      </c>
      <c r="Y52" s="659" t="s">
        <v>832</v>
      </c>
      <c r="Z52" s="660">
        <v>10040</v>
      </c>
      <c r="AA52" s="660">
        <v>2825</v>
      </c>
      <c r="AB52" s="660">
        <v>6174</v>
      </c>
      <c r="AC52" s="660">
        <v>20</v>
      </c>
      <c r="AD52" s="660">
        <v>1021</v>
      </c>
    </row>
    <row r="53" spans="1:30" ht="13.5" customHeight="1" thickBot="1">
      <c r="A53" s="791"/>
      <c r="B53" s="668"/>
      <c r="C53" s="792"/>
      <c r="D53" s="790" t="s">
        <v>981</v>
      </c>
      <c r="E53" s="802"/>
      <c r="F53" s="782"/>
      <c r="G53" s="783"/>
      <c r="H53" s="314">
        <f>IF(BX41="","",BX41)</f>
        <v>2709</v>
      </c>
      <c r="I53" s="783"/>
      <c r="J53" s="783"/>
      <c r="K53" s="783"/>
      <c r="L53" s="314">
        <f>IF(BY41="","",BY41)</f>
        <v>65</v>
      </c>
      <c r="M53" s="783"/>
      <c r="N53" s="783"/>
      <c r="O53" s="783"/>
      <c r="P53" s="314">
        <f>IF(BZ41="","",BZ41)</f>
        <v>2628</v>
      </c>
      <c r="Q53" s="785"/>
      <c r="R53" s="786"/>
      <c r="S53" s="787">
        <f>IF(CA41="","",CA41)</f>
        <v>0</v>
      </c>
      <c r="T53" s="788"/>
      <c r="U53" s="787">
        <f>IF(CB41="","",CB41)</f>
        <v>16</v>
      </c>
      <c r="W53" s="657" t="s">
        <v>888</v>
      </c>
      <c r="X53" s="658" t="s">
        <v>883</v>
      </c>
      <c r="Y53" s="659" t="s">
        <v>836</v>
      </c>
      <c r="Z53" s="660">
        <v>10369</v>
      </c>
      <c r="AA53" s="660">
        <v>2767</v>
      </c>
      <c r="AB53" s="660">
        <v>6369</v>
      </c>
      <c r="AC53" s="660">
        <v>8</v>
      </c>
      <c r="AD53" s="660">
        <v>1225</v>
      </c>
    </row>
    <row r="54" spans="1:30" ht="13.5" customHeight="1" thickBot="1">
      <c r="A54" s="803"/>
      <c r="B54" s="674"/>
      <c r="C54" s="638"/>
      <c r="D54" s="809" t="s">
        <v>983</v>
      </c>
      <c r="E54" s="804"/>
      <c r="F54" s="805"/>
      <c r="G54" s="794"/>
      <c r="H54" s="303">
        <f>IF(CC41="","",CC41)</f>
        <v>28492</v>
      </c>
      <c r="I54" s="794"/>
      <c r="J54" s="794"/>
      <c r="K54" s="794"/>
      <c r="L54" s="303">
        <f>IF(CD41="","",CD41)</f>
        <v>98</v>
      </c>
      <c r="M54" s="794"/>
      <c r="N54" s="794"/>
      <c r="O54" s="794"/>
      <c r="P54" s="303">
        <f>IF(CE41="","",CE41)</f>
        <v>16866</v>
      </c>
      <c r="Q54" s="806"/>
      <c r="R54" s="806"/>
      <c r="S54" s="807">
        <f>IF(CF41="","",CF41)</f>
        <v>457</v>
      </c>
      <c r="T54" s="808"/>
      <c r="U54" s="807">
        <f>IF(CG41="","",CG41)</f>
        <v>11071</v>
      </c>
      <c r="W54" s="657" t="s">
        <v>889</v>
      </c>
      <c r="X54" s="658" t="s">
        <v>883</v>
      </c>
      <c r="Y54" s="659" t="s">
        <v>839</v>
      </c>
      <c r="Z54" s="660">
        <v>9183</v>
      </c>
      <c r="AA54" s="660">
        <v>2818</v>
      </c>
      <c r="AB54" s="660">
        <v>5165</v>
      </c>
      <c r="AC54" s="660">
        <v>11</v>
      </c>
      <c r="AD54" s="660">
        <v>1189</v>
      </c>
    </row>
    <row r="55" spans="1:30" ht="14.25" thickBot="1">
      <c r="A55" s="250"/>
      <c r="B55" s="250"/>
      <c r="C55" s="250"/>
      <c r="D55" s="683"/>
      <c r="E55" s="783"/>
      <c r="F55" s="783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250"/>
      <c r="W55" s="657" t="s">
        <v>890</v>
      </c>
      <c r="X55" s="658" t="s">
        <v>883</v>
      </c>
      <c r="Y55" s="659" t="s">
        <v>842</v>
      </c>
      <c r="Z55" s="660">
        <v>8908</v>
      </c>
      <c r="AA55" s="660">
        <v>2612</v>
      </c>
      <c r="AB55" s="660">
        <v>5144</v>
      </c>
      <c r="AC55" s="660">
        <v>9</v>
      </c>
      <c r="AD55" s="660">
        <v>1143</v>
      </c>
    </row>
    <row r="56" spans="1:30" ht="14.25" thickBot="1">
      <c r="A56" s="250"/>
      <c r="B56" s="250"/>
      <c r="C56" s="250"/>
      <c r="D56" s="683"/>
      <c r="E56" s="783"/>
      <c r="F56" s="783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250"/>
      <c r="W56" s="657" t="s">
        <v>892</v>
      </c>
      <c r="X56" s="658" t="s">
        <v>883</v>
      </c>
      <c r="Y56" s="659" t="s">
        <v>844</v>
      </c>
      <c r="Z56" s="660">
        <v>9412</v>
      </c>
      <c r="AA56" s="660">
        <v>2854</v>
      </c>
      <c r="AB56" s="660">
        <v>5277</v>
      </c>
      <c r="AC56" s="660">
        <v>8</v>
      </c>
      <c r="AD56" s="660">
        <v>1273</v>
      </c>
    </row>
    <row r="57" spans="3:30" ht="14.25" thickBot="1">
      <c r="C57" s="250"/>
      <c r="D57" s="811"/>
      <c r="E57" s="783"/>
      <c r="F57" s="783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W57" s="657" t="s">
        <v>894</v>
      </c>
      <c r="X57" s="658" t="s">
        <v>883</v>
      </c>
      <c r="Y57" s="659" t="s">
        <v>895</v>
      </c>
      <c r="Z57" s="660">
        <v>8186</v>
      </c>
      <c r="AA57" s="660">
        <v>2490</v>
      </c>
      <c r="AB57" s="660">
        <v>4621</v>
      </c>
      <c r="AC57" s="660">
        <v>6</v>
      </c>
      <c r="AD57" s="660">
        <v>1069</v>
      </c>
    </row>
    <row r="58" spans="1:30" ht="19.5" customHeight="1" thickBot="1">
      <c r="A58" s="685" t="s">
        <v>984</v>
      </c>
      <c r="B58" s="654"/>
      <c r="C58" s="682"/>
      <c r="D58" s="684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57" t="s">
        <v>896</v>
      </c>
      <c r="X58" s="658" t="s">
        <v>883</v>
      </c>
      <c r="Y58" s="659" t="s">
        <v>876</v>
      </c>
      <c r="Z58" s="660">
        <v>8896</v>
      </c>
      <c r="AA58" s="660">
        <v>2607</v>
      </c>
      <c r="AB58" s="660">
        <v>5192</v>
      </c>
      <c r="AC58" s="660">
        <v>16</v>
      </c>
      <c r="AD58" s="660">
        <v>1081</v>
      </c>
    </row>
    <row r="59" spans="1:82" ht="12" customHeight="1">
      <c r="A59" s="812" t="s">
        <v>650</v>
      </c>
      <c r="B59" s="813"/>
      <c r="C59" s="814"/>
      <c r="D59" s="815" t="s">
        <v>664</v>
      </c>
      <c r="E59" s="813"/>
      <c r="F59" s="816"/>
      <c r="G59" s="817">
        <f>IF(Z59="","",Z59/Z61*100-100)</f>
      </c>
      <c r="H59" s="818" t="s">
        <v>985</v>
      </c>
      <c r="I59" s="819"/>
      <c r="J59" s="820"/>
      <c r="K59" s="821"/>
      <c r="L59" s="822" t="s">
        <v>986</v>
      </c>
      <c r="M59" s="823"/>
      <c r="N59" s="824"/>
      <c r="O59" s="817"/>
      <c r="P59" s="818" t="s">
        <v>665</v>
      </c>
      <c r="Q59" s="825"/>
      <c r="R59" s="826"/>
      <c r="S59" s="818" t="s">
        <v>666</v>
      </c>
      <c r="T59" s="825"/>
      <c r="U59" s="827"/>
      <c r="V59" s="827"/>
      <c r="W59" s="657"/>
      <c r="BN59" s="635"/>
      <c r="BO59" s="635"/>
      <c r="BP59" s="635"/>
      <c r="BQ59" s="635"/>
      <c r="BR59" s="635"/>
      <c r="BS59" s="636"/>
      <c r="BT59" s="635"/>
      <c r="BU59" s="635"/>
      <c r="BV59" s="635"/>
      <c r="BW59" s="635"/>
      <c r="BX59" s="635"/>
      <c r="BY59" s="635"/>
      <c r="BZ59" s="635"/>
      <c r="CA59" s="597"/>
      <c r="CB59" s="276"/>
      <c r="CC59" s="276"/>
      <c r="CD59" s="276"/>
    </row>
    <row r="60" spans="1:82" ht="9.75" customHeight="1">
      <c r="A60" s="803"/>
      <c r="B60" s="828"/>
      <c r="C60" s="638"/>
      <c r="D60" s="638"/>
      <c r="E60" s="655" t="s">
        <v>667</v>
      </c>
      <c r="F60" s="829"/>
      <c r="G60" s="830"/>
      <c r="H60" s="831"/>
      <c r="I60" s="655" t="s">
        <v>667</v>
      </c>
      <c r="J60" s="829"/>
      <c r="K60" s="832"/>
      <c r="L60" s="833"/>
      <c r="M60" s="655" t="s">
        <v>667</v>
      </c>
      <c r="N60" s="829"/>
      <c r="O60" s="830"/>
      <c r="P60" s="831"/>
      <c r="Q60" s="834" t="s">
        <v>667</v>
      </c>
      <c r="R60" s="830"/>
      <c r="S60" s="831"/>
      <c r="T60" s="834" t="s">
        <v>667</v>
      </c>
      <c r="U60" s="835"/>
      <c r="V60" s="835"/>
      <c r="W60" s="657"/>
      <c r="BN60" s="635"/>
      <c r="BO60" s="635"/>
      <c r="BP60" s="635"/>
      <c r="BQ60" s="635"/>
      <c r="BR60" s="635"/>
      <c r="BS60" s="636"/>
      <c r="BT60" s="635"/>
      <c r="BU60" s="635"/>
      <c r="BV60" s="635"/>
      <c r="BW60" s="635"/>
      <c r="BX60" s="635"/>
      <c r="BY60" s="635"/>
      <c r="BZ60" s="635"/>
      <c r="CA60" s="597"/>
      <c r="CB60" s="276"/>
      <c r="CC60" s="276"/>
      <c r="CD60" s="276"/>
    </row>
    <row r="61" spans="1:82" ht="13.5" customHeight="1" thickBot="1">
      <c r="A61" s="795"/>
      <c r="B61" s="713"/>
      <c r="C61" s="780"/>
      <c r="D61" s="836" t="s">
        <v>668</v>
      </c>
      <c r="E61" s="837"/>
      <c r="F61" s="838" t="s">
        <v>987</v>
      </c>
      <c r="G61" s="839"/>
      <c r="H61" s="836" t="s">
        <v>668</v>
      </c>
      <c r="I61" s="837"/>
      <c r="J61" s="838" t="s">
        <v>987</v>
      </c>
      <c r="K61" s="840"/>
      <c r="L61" s="836" t="s">
        <v>668</v>
      </c>
      <c r="M61" s="837"/>
      <c r="N61" s="838" t="s">
        <v>987</v>
      </c>
      <c r="O61" s="839"/>
      <c r="P61" s="836" t="s">
        <v>668</v>
      </c>
      <c r="Q61" s="838" t="s">
        <v>987</v>
      </c>
      <c r="R61" s="841"/>
      <c r="S61" s="836" t="s">
        <v>668</v>
      </c>
      <c r="T61" s="838" t="s">
        <v>987</v>
      </c>
      <c r="U61" s="842"/>
      <c r="W61" s="657"/>
      <c r="BN61" s="635"/>
      <c r="BO61" s="635"/>
      <c r="BP61" s="635"/>
      <c r="BQ61" s="635"/>
      <c r="BR61" s="635"/>
      <c r="BS61" s="636"/>
      <c r="BT61" s="635"/>
      <c r="BU61" s="635"/>
      <c r="BV61" s="635"/>
      <c r="BW61" s="635"/>
      <c r="BX61" s="635"/>
      <c r="BY61" s="635"/>
      <c r="BZ61" s="635"/>
      <c r="CA61" s="597"/>
      <c r="CB61" s="276"/>
      <c r="CC61" s="276"/>
      <c r="CD61" s="276"/>
    </row>
    <row r="62" spans="1:33" ht="14.25" thickBot="1">
      <c r="A62" s="843" t="s">
        <v>662</v>
      </c>
      <c r="B62" s="844"/>
      <c r="C62" s="845"/>
      <c r="D62" s="846">
        <f>IF(Z46="","",Z46)</f>
        <v>9384</v>
      </c>
      <c r="E62" s="847"/>
      <c r="F62" s="744">
        <f>IF(Z46="","",Z46/Z58*100-100)</f>
        <v>5.485611510791372</v>
      </c>
      <c r="G62" s="848"/>
      <c r="H62" s="849">
        <f>IF(AA46="","",AA46)</f>
        <v>2628</v>
      </c>
      <c r="I62" s="848"/>
      <c r="J62" s="850">
        <f>IF(AA46="","",AA46/AA58*100-100)</f>
        <v>0.8055235903337206</v>
      </c>
      <c r="K62" s="848"/>
      <c r="L62" s="849">
        <f>IF(AB46="","",AB46)</f>
        <v>5604</v>
      </c>
      <c r="M62" s="848"/>
      <c r="N62" s="850">
        <f>IF(AB46="","",AB46/AB58*100-100)</f>
        <v>7.935285053929135</v>
      </c>
      <c r="O62" s="848"/>
      <c r="P62" s="849">
        <f>IF(AC46="","",AC46)</f>
        <v>6</v>
      </c>
      <c r="Q62" s="851">
        <f>IF(AC46="","",AC46/AC58*100-100)</f>
        <v>-62.5</v>
      </c>
      <c r="R62" s="310"/>
      <c r="S62" s="849">
        <f>IF(AD46="","",AD46)</f>
        <v>1146</v>
      </c>
      <c r="T62" s="851">
        <f>IF(AD46="","",AD46/AD58*100-100)</f>
        <v>6.012950971322837</v>
      </c>
      <c r="X62" s="751" t="s">
        <v>854</v>
      </c>
      <c r="Y62" s="752" t="s">
        <v>855</v>
      </c>
      <c r="Z62" s="852" t="s">
        <v>988</v>
      </c>
      <c r="AA62" s="853"/>
      <c r="AB62" s="853"/>
      <c r="AC62" s="853"/>
      <c r="AD62" s="853"/>
      <c r="AE62" s="853"/>
      <c r="AF62" s="854"/>
      <c r="AG62" s="753"/>
    </row>
    <row r="63" spans="3:33" ht="14.25" thickBot="1">
      <c r="C63" s="250"/>
      <c r="D63" s="811"/>
      <c r="E63" s="783"/>
      <c r="F63" s="783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X63" s="651"/>
      <c r="Y63" s="652"/>
      <c r="Z63" s="653" t="s">
        <v>651</v>
      </c>
      <c r="AA63" s="653" t="s">
        <v>867</v>
      </c>
      <c r="AB63" s="653" t="s">
        <v>870</v>
      </c>
      <c r="AC63" s="653" t="s">
        <v>989</v>
      </c>
      <c r="AD63" s="653" t="s">
        <v>990</v>
      </c>
      <c r="AE63" s="653" t="s">
        <v>860</v>
      </c>
      <c r="AF63" s="653" t="s">
        <v>991</v>
      </c>
      <c r="AG63" s="653" t="s">
        <v>992</v>
      </c>
    </row>
    <row r="64" spans="3:33" ht="14.25" thickBot="1">
      <c r="C64" s="250"/>
      <c r="D64" s="811"/>
      <c r="E64" s="783"/>
      <c r="F64" s="783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W64" s="657" t="s">
        <v>874</v>
      </c>
      <c r="X64" s="658" t="s">
        <v>875</v>
      </c>
      <c r="Y64" s="659" t="s">
        <v>876</v>
      </c>
      <c r="Z64" s="660">
        <v>10881</v>
      </c>
      <c r="AA64" s="660">
        <v>996</v>
      </c>
      <c r="AB64" s="660">
        <v>460</v>
      </c>
      <c r="AC64" s="660">
        <v>9425</v>
      </c>
      <c r="AD64" s="660">
        <v>3343</v>
      </c>
      <c r="AE64" s="660">
        <v>7125</v>
      </c>
      <c r="AF64" s="660">
        <v>32</v>
      </c>
      <c r="AG64" s="660">
        <v>381</v>
      </c>
    </row>
    <row r="65" spans="3:33" ht="14.25" thickBot="1">
      <c r="C65" s="250"/>
      <c r="D65" s="811"/>
      <c r="E65" s="783"/>
      <c r="F65" s="783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W65" s="657" t="s">
        <v>877</v>
      </c>
      <c r="X65" s="658" t="s">
        <v>875</v>
      </c>
      <c r="Y65" s="659" t="s">
        <v>878</v>
      </c>
      <c r="Z65" s="660">
        <v>11595</v>
      </c>
      <c r="AA65" s="660">
        <v>1077</v>
      </c>
      <c r="AB65" s="660">
        <v>715</v>
      </c>
      <c r="AC65" s="660">
        <v>9803</v>
      </c>
      <c r="AD65" s="660">
        <v>3325</v>
      </c>
      <c r="AE65" s="660">
        <v>7373</v>
      </c>
      <c r="AF65" s="660">
        <v>11</v>
      </c>
      <c r="AG65" s="660">
        <v>886</v>
      </c>
    </row>
    <row r="66" spans="1:33" ht="19.5" customHeight="1" thickBot="1">
      <c r="A66" s="685" t="s">
        <v>993</v>
      </c>
      <c r="B66" s="654"/>
      <c r="C66" s="682"/>
      <c r="D66" s="684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57" t="s">
        <v>879</v>
      </c>
      <c r="X66" s="658" t="s">
        <v>875</v>
      </c>
      <c r="Y66" s="659" t="s">
        <v>431</v>
      </c>
      <c r="Z66" s="660">
        <v>10672</v>
      </c>
      <c r="AA66" s="660">
        <v>1195</v>
      </c>
      <c r="AB66" s="660">
        <v>201</v>
      </c>
      <c r="AC66" s="660">
        <v>9276</v>
      </c>
      <c r="AD66" s="660">
        <v>3769</v>
      </c>
      <c r="AE66" s="660">
        <v>6391</v>
      </c>
      <c r="AF66" s="660">
        <v>19</v>
      </c>
      <c r="AG66" s="660">
        <v>493</v>
      </c>
    </row>
    <row r="67" spans="1:33" ht="24.75" customHeight="1" thickBot="1">
      <c r="A67" s="924" t="s">
        <v>669</v>
      </c>
      <c r="B67" s="925"/>
      <c r="C67" s="925"/>
      <c r="D67" s="925"/>
      <c r="E67" s="926"/>
      <c r="F67" s="624" t="s">
        <v>614</v>
      </c>
      <c r="G67" s="855"/>
      <c r="H67" s="856"/>
      <c r="I67" s="857" t="s">
        <v>616</v>
      </c>
      <c r="J67" s="858"/>
      <c r="K67" s="859" t="s">
        <v>670</v>
      </c>
      <c r="L67" s="859"/>
      <c r="M67" s="860"/>
      <c r="N67" s="860"/>
      <c r="O67" s="858"/>
      <c r="P67" s="860" t="s">
        <v>614</v>
      </c>
      <c r="Q67" s="858"/>
      <c r="R67" s="861" t="s">
        <v>616</v>
      </c>
      <c r="S67" s="862"/>
      <c r="W67" s="657" t="s">
        <v>880</v>
      </c>
      <c r="X67" s="658" t="s">
        <v>875</v>
      </c>
      <c r="Y67" s="659" t="s">
        <v>881</v>
      </c>
      <c r="Z67" s="660">
        <v>11774</v>
      </c>
      <c r="AA67" s="660">
        <v>1240</v>
      </c>
      <c r="AB67" s="660">
        <v>105</v>
      </c>
      <c r="AC67" s="660">
        <v>10429</v>
      </c>
      <c r="AD67" s="660">
        <v>3930</v>
      </c>
      <c r="AE67" s="660">
        <v>7293</v>
      </c>
      <c r="AF67" s="660">
        <v>207</v>
      </c>
      <c r="AG67" s="660">
        <v>344</v>
      </c>
    </row>
    <row r="68" spans="1:33" ht="13.5" customHeight="1" thickBot="1">
      <c r="A68" s="911" t="s">
        <v>647</v>
      </c>
      <c r="B68" s="912"/>
      <c r="C68" s="912"/>
      <c r="D68" s="912"/>
      <c r="E68" s="910"/>
      <c r="F68" s="863"/>
      <c r="G68" s="864"/>
      <c r="H68" s="865">
        <f>IF(Z64="","",Z64)</f>
        <v>10881</v>
      </c>
      <c r="I68" s="866"/>
      <c r="J68" s="323">
        <f>IF(Z64="","",Z64/Z76*100-100)</f>
        <v>1.3600372612948348</v>
      </c>
      <c r="K68" s="867" t="s">
        <v>994</v>
      </c>
      <c r="L68" s="867"/>
      <c r="M68" s="338"/>
      <c r="N68" s="868"/>
      <c r="O68" s="869"/>
      <c r="P68" s="250"/>
      <c r="Q68" s="787">
        <f>IF(AD64="","",AD64)</f>
        <v>3343</v>
      </c>
      <c r="R68" s="321"/>
      <c r="S68" s="323">
        <f>IF(AD64="","",AD64/AD76*100-100)</f>
        <v>-9.477389656106155</v>
      </c>
      <c r="W68" s="657" t="s">
        <v>882</v>
      </c>
      <c r="X68" s="658" t="s">
        <v>883</v>
      </c>
      <c r="Y68" s="659" t="s">
        <v>884</v>
      </c>
      <c r="Z68" s="660">
        <v>13125</v>
      </c>
      <c r="AA68" s="660">
        <v>1359</v>
      </c>
      <c r="AB68" s="660">
        <v>177</v>
      </c>
      <c r="AC68" s="660">
        <v>11589</v>
      </c>
      <c r="AD68" s="660">
        <v>4119</v>
      </c>
      <c r="AE68" s="660">
        <v>8350</v>
      </c>
      <c r="AF68" s="660">
        <v>198</v>
      </c>
      <c r="AG68" s="660">
        <v>458</v>
      </c>
    </row>
    <row r="69" spans="1:33" ht="13.5" customHeight="1" thickBot="1">
      <c r="A69" s="911" t="s">
        <v>671</v>
      </c>
      <c r="B69" s="912"/>
      <c r="C69" s="912"/>
      <c r="D69" s="912"/>
      <c r="E69" s="910"/>
      <c r="F69" s="782"/>
      <c r="G69" s="783"/>
      <c r="H69" s="783">
        <f>IF(AA64="","",AA64)</f>
        <v>996</v>
      </c>
      <c r="I69" s="870"/>
      <c r="J69" s="323">
        <f>IF(AA64="","",AA64/AA76*100-100)</f>
        <v>-7.3488372093023315</v>
      </c>
      <c r="K69" s="867" t="s">
        <v>995</v>
      </c>
      <c r="L69" s="867"/>
      <c r="M69" s="338"/>
      <c r="N69" s="868"/>
      <c r="O69" s="869"/>
      <c r="P69" s="250"/>
      <c r="Q69" s="787">
        <f>IF(AE64="","",AE64)</f>
        <v>7125</v>
      </c>
      <c r="R69" s="321"/>
      <c r="S69" s="323">
        <f>IF(AE64="","",AE64/AE76*100-100)</f>
        <v>7.64465931409579</v>
      </c>
      <c r="W69" s="657" t="s">
        <v>885</v>
      </c>
      <c r="X69" s="658" t="s">
        <v>883</v>
      </c>
      <c r="Y69" s="659" t="s">
        <v>886</v>
      </c>
      <c r="Z69" s="660">
        <v>12601</v>
      </c>
      <c r="AA69" s="660">
        <v>1427</v>
      </c>
      <c r="AB69" s="660">
        <v>282</v>
      </c>
      <c r="AC69" s="660">
        <v>10892</v>
      </c>
      <c r="AD69" s="660">
        <v>4100</v>
      </c>
      <c r="AE69" s="660">
        <v>7894</v>
      </c>
      <c r="AF69" s="660">
        <v>124</v>
      </c>
      <c r="AG69" s="660">
        <v>483</v>
      </c>
    </row>
    <row r="70" spans="1:33" ht="13.5" customHeight="1" thickBot="1">
      <c r="A70" s="911" t="s">
        <v>672</v>
      </c>
      <c r="B70" s="912"/>
      <c r="C70" s="912"/>
      <c r="D70" s="912"/>
      <c r="E70" s="910"/>
      <c r="F70" s="782"/>
      <c r="G70" s="783"/>
      <c r="H70" s="783">
        <f>IF(AB64="","",AB64)</f>
        <v>460</v>
      </c>
      <c r="I70" s="870"/>
      <c r="J70" s="730">
        <f>IF(AB64="","",AB64/AB76*100-100)</f>
        <v>119.04761904761907</v>
      </c>
      <c r="K70" s="871" t="s">
        <v>996</v>
      </c>
      <c r="L70" s="871"/>
      <c r="M70" s="339"/>
      <c r="N70" s="868"/>
      <c r="O70" s="869"/>
      <c r="P70" s="250"/>
      <c r="Q70" s="787">
        <f>IF(AF64="","",AF64)</f>
        <v>32</v>
      </c>
      <c r="R70" s="321"/>
      <c r="S70" s="323">
        <f>IF(AF64="","",AF64/AF76*100-100)</f>
        <v>540</v>
      </c>
      <c r="W70" s="657" t="s">
        <v>887</v>
      </c>
      <c r="X70" s="658" t="s">
        <v>883</v>
      </c>
      <c r="Y70" s="659" t="s">
        <v>832</v>
      </c>
      <c r="Z70" s="660">
        <v>13071</v>
      </c>
      <c r="AA70" s="660">
        <v>1176</v>
      </c>
      <c r="AB70" s="660">
        <v>1094</v>
      </c>
      <c r="AC70" s="660">
        <v>10801</v>
      </c>
      <c r="AD70" s="660">
        <v>3922</v>
      </c>
      <c r="AE70" s="660">
        <v>7990</v>
      </c>
      <c r="AF70" s="660">
        <v>47</v>
      </c>
      <c r="AG70" s="660">
        <v>1112</v>
      </c>
    </row>
    <row r="71" spans="1:33" ht="13.5" customHeight="1" thickBot="1">
      <c r="A71" s="913" t="s">
        <v>673</v>
      </c>
      <c r="B71" s="914"/>
      <c r="C71" s="914"/>
      <c r="D71" s="914"/>
      <c r="E71" s="915"/>
      <c r="F71" s="805"/>
      <c r="G71" s="794"/>
      <c r="H71" s="794">
        <f>IF(AC64="","",AC64)</f>
        <v>9425</v>
      </c>
      <c r="I71" s="847"/>
      <c r="J71" s="744">
        <f>IF(AC64="","",AC64/AC76*100-100)</f>
        <v>-0.264550264550266</v>
      </c>
      <c r="K71" s="872" t="s">
        <v>997</v>
      </c>
      <c r="L71" s="872"/>
      <c r="M71" s="340"/>
      <c r="N71" s="873"/>
      <c r="O71" s="874"/>
      <c r="P71" s="778"/>
      <c r="Q71" s="807">
        <f>IF(AG64="","",AG64)</f>
        <v>381</v>
      </c>
      <c r="R71" s="310"/>
      <c r="S71" s="311">
        <f>IF(AG64="","",AG64/AG76*100-100)</f>
        <v>-8.851674641148321</v>
      </c>
      <c r="W71" s="657" t="s">
        <v>888</v>
      </c>
      <c r="X71" s="658" t="s">
        <v>883</v>
      </c>
      <c r="Y71" s="659" t="s">
        <v>836</v>
      </c>
      <c r="Z71" s="660">
        <v>11017</v>
      </c>
      <c r="AA71" s="660">
        <v>1396</v>
      </c>
      <c r="AB71" s="660">
        <v>122</v>
      </c>
      <c r="AC71" s="660">
        <v>9499</v>
      </c>
      <c r="AD71" s="660">
        <v>3968</v>
      </c>
      <c r="AE71" s="660">
        <v>6559</v>
      </c>
      <c r="AF71" s="660">
        <v>33</v>
      </c>
      <c r="AG71" s="660">
        <v>457</v>
      </c>
    </row>
    <row r="72" spans="23:33" ht="14.25" thickBot="1">
      <c r="W72" s="657" t="s">
        <v>889</v>
      </c>
      <c r="X72" s="658" t="s">
        <v>883</v>
      </c>
      <c r="Y72" s="659" t="s">
        <v>839</v>
      </c>
      <c r="Z72" s="660">
        <v>10727</v>
      </c>
      <c r="AA72" s="660">
        <v>1245</v>
      </c>
      <c r="AB72" s="660">
        <v>157</v>
      </c>
      <c r="AC72" s="660">
        <v>9325</v>
      </c>
      <c r="AD72" s="660">
        <v>3968</v>
      </c>
      <c r="AE72" s="660">
        <v>6279</v>
      </c>
      <c r="AF72" s="660">
        <v>10</v>
      </c>
      <c r="AG72" s="660">
        <v>470</v>
      </c>
    </row>
    <row r="73" spans="23:33" ht="14.25" thickBot="1">
      <c r="W73" s="657" t="s">
        <v>890</v>
      </c>
      <c r="X73" s="658" t="s">
        <v>883</v>
      </c>
      <c r="Y73" s="659" t="s">
        <v>842</v>
      </c>
      <c r="Z73" s="660">
        <v>11818</v>
      </c>
      <c r="AA73" s="660">
        <v>1302</v>
      </c>
      <c r="AB73" s="660">
        <v>219</v>
      </c>
      <c r="AC73" s="660">
        <v>10297</v>
      </c>
      <c r="AD73" s="660">
        <v>4106</v>
      </c>
      <c r="AE73" s="660">
        <v>7322</v>
      </c>
      <c r="AF73" s="660">
        <v>15</v>
      </c>
      <c r="AG73" s="660">
        <v>375</v>
      </c>
    </row>
    <row r="74" spans="23:33" ht="14.25" thickBot="1">
      <c r="W74" s="657" t="s">
        <v>892</v>
      </c>
      <c r="X74" s="658" t="s">
        <v>883</v>
      </c>
      <c r="Y74" s="659" t="s">
        <v>844</v>
      </c>
      <c r="Z74" s="660">
        <v>12350</v>
      </c>
      <c r="AA74" s="660">
        <v>1208</v>
      </c>
      <c r="AB74" s="660">
        <v>176</v>
      </c>
      <c r="AC74" s="660">
        <v>10966</v>
      </c>
      <c r="AD74" s="660">
        <v>4166</v>
      </c>
      <c r="AE74" s="660">
        <v>7642</v>
      </c>
      <c r="AF74" s="660">
        <v>13</v>
      </c>
      <c r="AG74" s="660">
        <v>529</v>
      </c>
    </row>
    <row r="75" spans="23:33" ht="14.25" thickBot="1">
      <c r="W75" s="657" t="s">
        <v>894</v>
      </c>
      <c r="X75" s="658" t="s">
        <v>883</v>
      </c>
      <c r="Y75" s="659" t="s">
        <v>895</v>
      </c>
      <c r="Z75" s="660">
        <v>10672</v>
      </c>
      <c r="AA75" s="660">
        <v>1087</v>
      </c>
      <c r="AB75" s="660">
        <v>160</v>
      </c>
      <c r="AC75" s="660">
        <v>9425</v>
      </c>
      <c r="AD75" s="660">
        <v>3754</v>
      </c>
      <c r="AE75" s="660">
        <v>6388</v>
      </c>
      <c r="AF75" s="660">
        <v>110</v>
      </c>
      <c r="AG75" s="660">
        <v>420</v>
      </c>
    </row>
    <row r="76" spans="23:33" ht="14.25" thickBot="1">
      <c r="W76" s="657" t="s">
        <v>896</v>
      </c>
      <c r="X76" s="658" t="s">
        <v>883</v>
      </c>
      <c r="Y76" s="659" t="s">
        <v>876</v>
      </c>
      <c r="Z76" s="660">
        <v>10735</v>
      </c>
      <c r="AA76" s="660">
        <v>1075</v>
      </c>
      <c r="AB76" s="660">
        <v>210</v>
      </c>
      <c r="AC76" s="660">
        <v>9450</v>
      </c>
      <c r="AD76" s="660">
        <v>3693</v>
      </c>
      <c r="AE76" s="660">
        <v>6619</v>
      </c>
      <c r="AF76" s="660">
        <v>5</v>
      </c>
      <c r="AG76" s="660">
        <v>418</v>
      </c>
    </row>
    <row r="77" ht="13.5">
      <c r="W77" s="657"/>
    </row>
    <row r="78" ht="13.5">
      <c r="W78" s="657"/>
    </row>
    <row r="79" ht="13.5">
      <c r="W79" s="657"/>
    </row>
    <row r="80" ht="13.5">
      <c r="W80" s="657"/>
    </row>
    <row r="81" ht="13.5">
      <c r="W81" s="657"/>
    </row>
    <row r="82" ht="13.5">
      <c r="W82" s="657"/>
    </row>
    <row r="83" ht="13.5">
      <c r="W83" s="657"/>
    </row>
    <row r="84" ht="13.5">
      <c r="W84" s="657"/>
    </row>
    <row r="85" ht="13.5">
      <c r="W85" s="657"/>
    </row>
    <row r="86" ht="13.5">
      <c r="W86" s="657"/>
    </row>
    <row r="87" ht="13.5">
      <c r="W87" s="657"/>
    </row>
    <row r="88" ht="13.5">
      <c r="W88" s="657"/>
    </row>
    <row r="89" ht="13.5">
      <c r="W89" s="657"/>
    </row>
    <row r="90" ht="13.5">
      <c r="W90" s="657"/>
    </row>
    <row r="91" ht="13.5">
      <c r="W91" s="657"/>
    </row>
    <row r="92" ht="13.5">
      <c r="W92" s="657"/>
    </row>
    <row r="93" ht="13.5">
      <c r="W93" s="657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674</v>
      </c>
    </row>
    <row r="2" ht="12.75" customHeight="1">
      <c r="D2" s="343"/>
    </row>
    <row r="3" spans="1:12" ht="12.75" customHeight="1">
      <c r="A3" s="949"/>
      <c r="B3" s="950"/>
      <c r="C3" s="951"/>
      <c r="D3" s="958" t="s">
        <v>675</v>
      </c>
      <c r="E3" s="959"/>
      <c r="F3" s="960"/>
      <c r="G3" s="958" t="s">
        <v>676</v>
      </c>
      <c r="H3" s="959"/>
      <c r="I3" s="959"/>
      <c r="J3" s="959"/>
      <c r="K3" s="959"/>
      <c r="L3" s="960"/>
    </row>
    <row r="4" spans="1:12" ht="12.75" customHeight="1">
      <c r="A4" s="952"/>
      <c r="B4" s="953"/>
      <c r="C4" s="954"/>
      <c r="D4" s="961"/>
      <c r="E4" s="962"/>
      <c r="F4" s="963"/>
      <c r="G4" s="961"/>
      <c r="H4" s="962"/>
      <c r="I4" s="962"/>
      <c r="J4" s="962"/>
      <c r="K4" s="962"/>
      <c r="L4" s="963"/>
    </row>
    <row r="5" spans="1:12" ht="12.75" customHeight="1">
      <c r="A5" s="952"/>
      <c r="B5" s="953"/>
      <c r="C5" s="954"/>
      <c r="D5" s="934" t="s">
        <v>677</v>
      </c>
      <c r="E5" s="344"/>
      <c r="F5" s="964" t="s">
        <v>678</v>
      </c>
      <c r="G5" s="934" t="s">
        <v>679</v>
      </c>
      <c r="H5" s="344"/>
      <c r="I5" s="934" t="s">
        <v>677</v>
      </c>
      <c r="J5" s="345"/>
      <c r="K5" s="966" t="s">
        <v>646</v>
      </c>
      <c r="L5" s="967"/>
    </row>
    <row r="6" spans="1:12" ht="12.75" customHeight="1">
      <c r="A6" s="955"/>
      <c r="B6" s="956"/>
      <c r="C6" s="957"/>
      <c r="D6" s="937"/>
      <c r="E6" s="346" t="s">
        <v>680</v>
      </c>
      <c r="F6" s="965"/>
      <c r="G6" s="937"/>
      <c r="H6" s="346" t="s">
        <v>680</v>
      </c>
      <c r="I6" s="937"/>
      <c r="J6" s="347" t="s">
        <v>680</v>
      </c>
      <c r="K6" s="348" t="s">
        <v>681</v>
      </c>
      <c r="L6" s="348" t="s">
        <v>682</v>
      </c>
    </row>
    <row r="7" spans="1:12" ht="12.75" customHeight="1">
      <c r="A7" s="934" t="s">
        <v>683</v>
      </c>
      <c r="B7" s="935"/>
      <c r="C7" s="936"/>
      <c r="D7" s="349" t="s">
        <v>684</v>
      </c>
      <c r="E7" s="350" t="s">
        <v>685</v>
      </c>
      <c r="F7" s="351" t="s">
        <v>686</v>
      </c>
      <c r="G7" s="351" t="s">
        <v>687</v>
      </c>
      <c r="H7" s="350" t="s">
        <v>685</v>
      </c>
      <c r="I7" s="352" t="s">
        <v>684</v>
      </c>
      <c r="J7" s="350" t="s">
        <v>685</v>
      </c>
      <c r="K7" s="351" t="s">
        <v>687</v>
      </c>
      <c r="L7" s="351" t="s">
        <v>687</v>
      </c>
    </row>
    <row r="8" spans="1:12" ht="12.75" customHeight="1">
      <c r="A8" s="937"/>
      <c r="B8" s="938"/>
      <c r="C8" s="939"/>
      <c r="D8" s="353">
        <v>11608.829</v>
      </c>
      <c r="E8" s="354">
        <v>-1.2017832451449664</v>
      </c>
      <c r="F8" s="353">
        <v>2547088.3</v>
      </c>
      <c r="G8" s="353">
        <v>75617</v>
      </c>
      <c r="H8" s="354">
        <v>0.43965677549610405</v>
      </c>
      <c r="I8" s="353">
        <v>6337.685</v>
      </c>
      <c r="J8" s="354">
        <v>-2.438076349001477</v>
      </c>
      <c r="K8" s="353">
        <v>67127</v>
      </c>
      <c r="L8" s="353">
        <v>8490</v>
      </c>
    </row>
    <row r="9" spans="1:12" ht="12.75" customHeight="1">
      <c r="A9" s="940" t="s">
        <v>688</v>
      </c>
      <c r="B9" s="355">
        <v>1</v>
      </c>
      <c r="C9" s="356" t="s">
        <v>689</v>
      </c>
      <c r="D9" s="357">
        <v>507.618</v>
      </c>
      <c r="E9" s="358">
        <v>-8.410887819946083</v>
      </c>
      <c r="F9" s="357">
        <v>99346.24</v>
      </c>
      <c r="G9" s="359">
        <v>3402</v>
      </c>
      <c r="H9" s="358">
        <v>5.129789864029675</v>
      </c>
      <c r="I9" s="357">
        <v>283.133</v>
      </c>
      <c r="J9" s="358">
        <v>-0.44374901105855713</v>
      </c>
      <c r="K9" s="357">
        <v>3161</v>
      </c>
      <c r="L9" s="357">
        <v>241</v>
      </c>
    </row>
    <row r="10" spans="1:12" ht="12.75" customHeight="1">
      <c r="A10" s="941"/>
      <c r="B10" s="355">
        <v>2</v>
      </c>
      <c r="C10" s="356" t="s">
        <v>690</v>
      </c>
      <c r="D10" s="357">
        <v>121.427</v>
      </c>
      <c r="E10" s="358">
        <v>33.27955041873841</v>
      </c>
      <c r="F10" s="357">
        <v>21042.42</v>
      </c>
      <c r="G10" s="359">
        <v>582</v>
      </c>
      <c r="H10" s="358">
        <v>10.857142857142861</v>
      </c>
      <c r="I10" s="357">
        <v>63.853</v>
      </c>
      <c r="J10" s="358">
        <v>7.72332349219738</v>
      </c>
      <c r="K10" s="357">
        <v>564</v>
      </c>
      <c r="L10" s="357">
        <v>18</v>
      </c>
    </row>
    <row r="11" spans="1:12" ht="12.75" customHeight="1">
      <c r="A11" s="941"/>
      <c r="B11" s="355">
        <v>3</v>
      </c>
      <c r="C11" s="356" t="s">
        <v>691</v>
      </c>
      <c r="D11" s="357">
        <v>154.601</v>
      </c>
      <c r="E11" s="358">
        <v>17.106000696874673</v>
      </c>
      <c r="F11" s="357">
        <v>30804.51</v>
      </c>
      <c r="G11" s="359">
        <v>742</v>
      </c>
      <c r="H11" s="358">
        <v>-7.481296758104733</v>
      </c>
      <c r="I11" s="357">
        <v>71.493</v>
      </c>
      <c r="J11" s="358">
        <v>-9.880122524612062</v>
      </c>
      <c r="K11" s="357">
        <v>570</v>
      </c>
      <c r="L11" s="357">
        <v>172</v>
      </c>
    </row>
    <row r="12" spans="1:12" ht="12.75" customHeight="1">
      <c r="A12" s="941"/>
      <c r="B12" s="355">
        <v>4</v>
      </c>
      <c r="C12" s="356" t="s">
        <v>692</v>
      </c>
      <c r="D12" s="357">
        <v>351.121</v>
      </c>
      <c r="E12" s="358">
        <v>14.798322102668223</v>
      </c>
      <c r="F12" s="357">
        <v>76740.71</v>
      </c>
      <c r="G12" s="359">
        <v>2248</v>
      </c>
      <c r="H12" s="358">
        <v>21.57923201730665</v>
      </c>
      <c r="I12" s="357">
        <v>187.25</v>
      </c>
      <c r="J12" s="358">
        <v>6.966381994230389</v>
      </c>
      <c r="K12" s="357">
        <v>1624</v>
      </c>
      <c r="L12" s="357">
        <v>624</v>
      </c>
    </row>
    <row r="13" spans="1:12" ht="12.75" customHeight="1">
      <c r="A13" s="941"/>
      <c r="B13" s="355">
        <v>5</v>
      </c>
      <c r="C13" s="356" t="s">
        <v>693</v>
      </c>
      <c r="D13" s="357">
        <v>72.815</v>
      </c>
      <c r="E13" s="358">
        <v>-25.091301887762967</v>
      </c>
      <c r="F13" s="357">
        <v>13029.28</v>
      </c>
      <c r="G13" s="359">
        <v>328</v>
      </c>
      <c r="H13" s="358">
        <v>-7.605633802816897</v>
      </c>
      <c r="I13" s="357">
        <v>39.541</v>
      </c>
      <c r="J13" s="358">
        <v>-8.837091345045422</v>
      </c>
      <c r="K13" s="357">
        <v>303</v>
      </c>
      <c r="L13" s="357">
        <v>25</v>
      </c>
    </row>
    <row r="14" spans="1:12" ht="12.75" customHeight="1">
      <c r="A14" s="941"/>
      <c r="B14" s="355">
        <v>6</v>
      </c>
      <c r="C14" s="356" t="s">
        <v>694</v>
      </c>
      <c r="D14" s="357">
        <v>90.616</v>
      </c>
      <c r="E14" s="358">
        <v>3.790074106314492</v>
      </c>
      <c r="F14" s="357">
        <v>14421.65</v>
      </c>
      <c r="G14" s="359">
        <v>452</v>
      </c>
      <c r="H14" s="358">
        <v>4.872389791183295</v>
      </c>
      <c r="I14" s="357">
        <v>52.468</v>
      </c>
      <c r="J14" s="358">
        <v>7.905561039815723</v>
      </c>
      <c r="K14" s="357">
        <v>446</v>
      </c>
      <c r="L14" s="357">
        <v>6</v>
      </c>
    </row>
    <row r="15" spans="1:12" ht="12.75" customHeight="1">
      <c r="A15" s="941"/>
      <c r="B15" s="355">
        <v>7</v>
      </c>
      <c r="C15" s="356" t="s">
        <v>695</v>
      </c>
      <c r="D15" s="357">
        <v>217.537</v>
      </c>
      <c r="E15" s="358">
        <v>23.616020184341238</v>
      </c>
      <c r="F15" s="357">
        <v>51918.69</v>
      </c>
      <c r="G15" s="359">
        <v>1245</v>
      </c>
      <c r="H15" s="358">
        <v>34.30420711974108</v>
      </c>
      <c r="I15" s="357">
        <v>120.757</v>
      </c>
      <c r="J15" s="358">
        <v>23.02559191491096</v>
      </c>
      <c r="K15" s="357">
        <v>900</v>
      </c>
      <c r="L15" s="357">
        <v>345</v>
      </c>
    </row>
    <row r="16" spans="1:12" ht="12.75" customHeight="1">
      <c r="A16" s="941"/>
      <c r="B16" s="355">
        <v>8</v>
      </c>
      <c r="C16" s="356" t="s">
        <v>696</v>
      </c>
      <c r="D16" s="357">
        <v>357.257</v>
      </c>
      <c r="E16" s="358">
        <v>28.506014215418247</v>
      </c>
      <c r="F16" s="357">
        <v>64504.6</v>
      </c>
      <c r="G16" s="359">
        <v>1772</v>
      </c>
      <c r="H16" s="358">
        <v>-5.341880341880341</v>
      </c>
      <c r="I16" s="357">
        <v>159.164</v>
      </c>
      <c r="J16" s="358">
        <v>-8.255950013545686</v>
      </c>
      <c r="K16" s="357">
        <v>1655</v>
      </c>
      <c r="L16" s="357">
        <v>117</v>
      </c>
    </row>
    <row r="17" spans="1:12" ht="12.75" customHeight="1">
      <c r="A17" s="941"/>
      <c r="B17" s="355">
        <v>9</v>
      </c>
      <c r="C17" s="356" t="s">
        <v>697</v>
      </c>
      <c r="D17" s="357">
        <v>141.903</v>
      </c>
      <c r="E17" s="358">
        <v>-22.552176570754924</v>
      </c>
      <c r="F17" s="357">
        <v>24765.33</v>
      </c>
      <c r="G17" s="359">
        <v>1009</v>
      </c>
      <c r="H17" s="358">
        <v>-11.413520632133455</v>
      </c>
      <c r="I17" s="357">
        <v>93.562</v>
      </c>
      <c r="J17" s="358">
        <v>-15.68028406377016</v>
      </c>
      <c r="K17" s="357">
        <v>959</v>
      </c>
      <c r="L17" s="357">
        <v>50</v>
      </c>
    </row>
    <row r="18" spans="1:12" ht="12.75" customHeight="1">
      <c r="A18" s="941"/>
      <c r="B18" s="355">
        <v>10</v>
      </c>
      <c r="C18" s="356" t="s">
        <v>698</v>
      </c>
      <c r="D18" s="357">
        <v>182.951</v>
      </c>
      <c r="E18" s="358">
        <v>2.1233958704304285</v>
      </c>
      <c r="F18" s="357">
        <v>30842.92</v>
      </c>
      <c r="G18" s="359">
        <v>937</v>
      </c>
      <c r="H18" s="358">
        <v>6.598407281001144</v>
      </c>
      <c r="I18" s="357">
        <v>91.809</v>
      </c>
      <c r="J18" s="358">
        <v>0.011982831869985944</v>
      </c>
      <c r="K18" s="357">
        <v>892</v>
      </c>
      <c r="L18" s="357">
        <v>45</v>
      </c>
    </row>
    <row r="19" spans="1:12" ht="12.75" customHeight="1">
      <c r="A19" s="941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41"/>
      <c r="B20" s="355">
        <v>11</v>
      </c>
      <c r="C20" s="356" t="s">
        <v>699</v>
      </c>
      <c r="D20" s="357">
        <v>598.113</v>
      </c>
      <c r="E20" s="358">
        <v>-0.6959928939656805</v>
      </c>
      <c r="F20" s="359">
        <v>144484.65</v>
      </c>
      <c r="G20" s="359">
        <v>4553</v>
      </c>
      <c r="H20" s="358">
        <v>-3.292268479184372</v>
      </c>
      <c r="I20" s="357">
        <v>380.767</v>
      </c>
      <c r="J20" s="358">
        <v>-5.405378547916271</v>
      </c>
      <c r="K20" s="357">
        <v>3983</v>
      </c>
      <c r="L20" s="357">
        <v>570</v>
      </c>
    </row>
    <row r="21" spans="1:12" ht="12.75" customHeight="1">
      <c r="A21" s="941"/>
      <c r="B21" s="355">
        <v>12</v>
      </c>
      <c r="C21" s="356" t="s">
        <v>700</v>
      </c>
      <c r="D21" s="357">
        <v>688.376</v>
      </c>
      <c r="E21" s="358">
        <v>8.860483247330976</v>
      </c>
      <c r="F21" s="359">
        <v>121599.55</v>
      </c>
      <c r="G21" s="359">
        <v>4286</v>
      </c>
      <c r="H21" s="358">
        <v>1.252067091897004</v>
      </c>
      <c r="I21" s="357">
        <v>359.808</v>
      </c>
      <c r="J21" s="358">
        <v>2.2867604416597374</v>
      </c>
      <c r="K21" s="357">
        <v>3751</v>
      </c>
      <c r="L21" s="357">
        <v>535</v>
      </c>
    </row>
    <row r="22" spans="1:12" ht="12.75" customHeight="1">
      <c r="A22" s="941"/>
      <c r="B22" s="355">
        <v>13</v>
      </c>
      <c r="C22" s="356" t="s">
        <v>701</v>
      </c>
      <c r="D22" s="357">
        <v>1463.297</v>
      </c>
      <c r="E22" s="358">
        <v>32.73173222839739</v>
      </c>
      <c r="F22" s="359">
        <v>419139.82</v>
      </c>
      <c r="G22" s="359">
        <v>12169</v>
      </c>
      <c r="H22" s="358">
        <v>15.389721221316137</v>
      </c>
      <c r="I22" s="357">
        <v>837.85</v>
      </c>
      <c r="J22" s="358">
        <v>16.044902736130638</v>
      </c>
      <c r="K22" s="357">
        <v>11392</v>
      </c>
      <c r="L22" s="357">
        <v>777</v>
      </c>
    </row>
    <row r="23" spans="1:12" ht="12.75" customHeight="1">
      <c r="A23" s="941"/>
      <c r="B23" s="355">
        <v>14</v>
      </c>
      <c r="C23" s="356" t="s">
        <v>702</v>
      </c>
      <c r="D23" s="357">
        <v>726.078</v>
      </c>
      <c r="E23" s="358">
        <v>28.342875526087397</v>
      </c>
      <c r="F23" s="359">
        <v>170512.06</v>
      </c>
      <c r="G23" s="359">
        <v>6695</v>
      </c>
      <c r="H23" s="358">
        <v>23.069852941176478</v>
      </c>
      <c r="I23" s="357">
        <v>513.711</v>
      </c>
      <c r="J23" s="358">
        <v>26.437933028956778</v>
      </c>
      <c r="K23" s="357">
        <v>5720</v>
      </c>
      <c r="L23" s="357">
        <v>975</v>
      </c>
    </row>
    <row r="24" spans="1:12" ht="12.75" customHeight="1">
      <c r="A24" s="941"/>
      <c r="B24" s="355">
        <v>15</v>
      </c>
      <c r="C24" s="356" t="s">
        <v>703</v>
      </c>
      <c r="D24" s="357">
        <v>211.83</v>
      </c>
      <c r="E24" s="358">
        <v>-30.09303108406459</v>
      </c>
      <c r="F24" s="359">
        <v>34478.73</v>
      </c>
      <c r="G24" s="359">
        <v>1112</v>
      </c>
      <c r="H24" s="358">
        <v>-2.6269702276707534</v>
      </c>
      <c r="I24" s="357">
        <v>116.51</v>
      </c>
      <c r="J24" s="358">
        <v>-8.912516613243682</v>
      </c>
      <c r="K24" s="357">
        <v>1065</v>
      </c>
      <c r="L24" s="357">
        <v>47</v>
      </c>
    </row>
    <row r="25" spans="1:12" ht="12.75" customHeight="1">
      <c r="A25" s="941"/>
      <c r="B25" s="355">
        <v>16</v>
      </c>
      <c r="C25" s="356" t="s">
        <v>704</v>
      </c>
      <c r="D25" s="357">
        <v>89.647</v>
      </c>
      <c r="E25" s="358">
        <v>-42.15389578964349</v>
      </c>
      <c r="F25" s="359">
        <v>14644.33</v>
      </c>
      <c r="G25" s="359">
        <v>470</v>
      </c>
      <c r="H25" s="358">
        <v>2.620087336244552</v>
      </c>
      <c r="I25" s="357">
        <v>53.124</v>
      </c>
      <c r="J25" s="358">
        <v>5.096146237239836</v>
      </c>
      <c r="K25" s="357">
        <v>444</v>
      </c>
      <c r="L25" s="357">
        <v>26</v>
      </c>
    </row>
    <row r="26" spans="1:12" ht="12.75" customHeight="1">
      <c r="A26" s="941"/>
      <c r="B26" s="355">
        <v>17</v>
      </c>
      <c r="C26" s="356" t="s">
        <v>705</v>
      </c>
      <c r="D26" s="357">
        <v>103.819</v>
      </c>
      <c r="E26" s="358">
        <v>-11.860190679944651</v>
      </c>
      <c r="F26" s="359">
        <v>17366.87</v>
      </c>
      <c r="G26" s="359">
        <v>605</v>
      </c>
      <c r="H26" s="358">
        <v>25</v>
      </c>
      <c r="I26" s="357">
        <v>66.825</v>
      </c>
      <c r="J26" s="358">
        <v>12.66501441505234</v>
      </c>
      <c r="K26" s="357">
        <v>560</v>
      </c>
      <c r="L26" s="357">
        <v>45</v>
      </c>
    </row>
    <row r="27" spans="1:12" ht="12.75" customHeight="1">
      <c r="A27" s="941"/>
      <c r="B27" s="355">
        <v>18</v>
      </c>
      <c r="C27" s="356" t="s">
        <v>706</v>
      </c>
      <c r="D27" s="357">
        <v>79.241</v>
      </c>
      <c r="E27" s="358">
        <v>5.340051047538026</v>
      </c>
      <c r="F27" s="359">
        <v>14517.02</v>
      </c>
      <c r="G27" s="359">
        <v>265</v>
      </c>
      <c r="H27" s="358">
        <v>-23.41040462427746</v>
      </c>
      <c r="I27" s="357">
        <v>32.336</v>
      </c>
      <c r="J27" s="358">
        <v>-26.29803528285545</v>
      </c>
      <c r="K27" s="357">
        <v>259</v>
      </c>
      <c r="L27" s="357">
        <v>6</v>
      </c>
    </row>
    <row r="28" spans="1:12" ht="12.75" customHeight="1">
      <c r="A28" s="941"/>
      <c r="B28" s="355">
        <v>19</v>
      </c>
      <c r="C28" s="356" t="s">
        <v>707</v>
      </c>
      <c r="D28" s="357">
        <v>61.711</v>
      </c>
      <c r="E28" s="358">
        <v>6.080035754804555</v>
      </c>
      <c r="F28" s="359">
        <v>9401.1</v>
      </c>
      <c r="G28" s="359">
        <v>393</v>
      </c>
      <c r="H28" s="358">
        <v>12.285714285714278</v>
      </c>
      <c r="I28" s="357">
        <v>45.108</v>
      </c>
      <c r="J28" s="358">
        <v>28.564099640882404</v>
      </c>
      <c r="K28" s="357">
        <v>333</v>
      </c>
      <c r="L28" s="357">
        <v>60</v>
      </c>
    </row>
    <row r="29" spans="1:12" ht="12.75" customHeight="1">
      <c r="A29" s="941"/>
      <c r="B29" s="355">
        <v>20</v>
      </c>
      <c r="C29" s="356" t="s">
        <v>708</v>
      </c>
      <c r="D29" s="357">
        <v>168.072</v>
      </c>
      <c r="E29" s="358">
        <v>-8.687290152231313</v>
      </c>
      <c r="F29" s="359">
        <v>31435.78</v>
      </c>
      <c r="G29" s="359">
        <v>929</v>
      </c>
      <c r="H29" s="358">
        <v>-6.913827655310627</v>
      </c>
      <c r="I29" s="357">
        <v>102.976</v>
      </c>
      <c r="J29" s="358">
        <v>5.5428009183338816</v>
      </c>
      <c r="K29" s="357">
        <v>798</v>
      </c>
      <c r="L29" s="357">
        <v>131</v>
      </c>
    </row>
    <row r="30" spans="1:12" ht="13.5">
      <c r="A30" s="941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41"/>
      <c r="B31" s="355">
        <v>21</v>
      </c>
      <c r="C31" s="356" t="s">
        <v>709</v>
      </c>
      <c r="D31" s="357">
        <v>161.766</v>
      </c>
      <c r="E31" s="358">
        <v>-28.123486521431957</v>
      </c>
      <c r="F31" s="359">
        <v>28500.37</v>
      </c>
      <c r="G31" s="359">
        <v>831</v>
      </c>
      <c r="H31" s="358">
        <v>1.2180267965895268</v>
      </c>
      <c r="I31" s="357">
        <v>84.894</v>
      </c>
      <c r="J31" s="358">
        <v>-12.820144180410367</v>
      </c>
      <c r="K31" s="357">
        <v>778</v>
      </c>
      <c r="L31" s="357">
        <v>53</v>
      </c>
    </row>
    <row r="32" spans="1:12" ht="13.5">
      <c r="A32" s="941"/>
      <c r="B32" s="355">
        <v>22</v>
      </c>
      <c r="C32" s="356" t="s">
        <v>710</v>
      </c>
      <c r="D32" s="357">
        <v>289.401</v>
      </c>
      <c r="E32" s="358">
        <v>-23.06704627923854</v>
      </c>
      <c r="F32" s="359">
        <v>57899.56</v>
      </c>
      <c r="G32" s="359">
        <v>1805</v>
      </c>
      <c r="H32" s="358">
        <v>-20.168067226890756</v>
      </c>
      <c r="I32" s="357">
        <v>178.975</v>
      </c>
      <c r="J32" s="358">
        <v>-21.08825241177405</v>
      </c>
      <c r="K32" s="357">
        <v>1555</v>
      </c>
      <c r="L32" s="357">
        <v>250</v>
      </c>
    </row>
    <row r="33" spans="1:12" ht="13.5">
      <c r="A33" s="941"/>
      <c r="B33" s="355">
        <v>23</v>
      </c>
      <c r="C33" s="356" t="s">
        <v>711</v>
      </c>
      <c r="D33" s="357">
        <v>619.192</v>
      </c>
      <c r="E33" s="358">
        <v>-22.142810439436076</v>
      </c>
      <c r="F33" s="359">
        <v>139842.27</v>
      </c>
      <c r="G33" s="359">
        <v>4745</v>
      </c>
      <c r="H33" s="358">
        <v>0.46580563201355574</v>
      </c>
      <c r="I33" s="357">
        <v>419.599</v>
      </c>
      <c r="J33" s="358">
        <v>-4.537657208379599</v>
      </c>
      <c r="K33" s="357">
        <v>3933</v>
      </c>
      <c r="L33" s="357">
        <v>812</v>
      </c>
    </row>
    <row r="34" spans="1:12" ht="13.5">
      <c r="A34" s="941"/>
      <c r="B34" s="355">
        <v>24</v>
      </c>
      <c r="C34" s="356" t="s">
        <v>712</v>
      </c>
      <c r="D34" s="357">
        <v>140.419</v>
      </c>
      <c r="E34" s="358">
        <v>9.859408372908149</v>
      </c>
      <c r="F34" s="359">
        <v>25066.07</v>
      </c>
      <c r="G34" s="359">
        <v>807</v>
      </c>
      <c r="H34" s="358">
        <v>-1.7052375152253347</v>
      </c>
      <c r="I34" s="357">
        <v>83.345</v>
      </c>
      <c r="J34" s="358">
        <v>-0.7880295689644896</v>
      </c>
      <c r="K34" s="357">
        <v>721</v>
      </c>
      <c r="L34" s="357">
        <v>86</v>
      </c>
    </row>
    <row r="35" spans="1:12" ht="13.5">
      <c r="A35" s="941"/>
      <c r="B35" s="355">
        <v>25</v>
      </c>
      <c r="C35" s="356" t="s">
        <v>713</v>
      </c>
      <c r="D35" s="357">
        <v>138.801</v>
      </c>
      <c r="E35" s="358">
        <v>5.2551357007984905</v>
      </c>
      <c r="F35" s="359">
        <v>23563.09</v>
      </c>
      <c r="G35" s="359">
        <v>750</v>
      </c>
      <c r="H35" s="358">
        <v>8.695652173913032</v>
      </c>
      <c r="I35" s="357">
        <v>69.504</v>
      </c>
      <c r="J35" s="358">
        <v>1.4790264414302499</v>
      </c>
      <c r="K35" s="357">
        <v>615</v>
      </c>
      <c r="L35" s="357">
        <v>135</v>
      </c>
    </row>
    <row r="36" spans="1:12" ht="13.5">
      <c r="A36" s="941"/>
      <c r="B36" s="355">
        <v>26</v>
      </c>
      <c r="C36" s="356" t="s">
        <v>714</v>
      </c>
      <c r="D36" s="357">
        <v>193.347</v>
      </c>
      <c r="E36" s="358">
        <v>-26.577832123218997</v>
      </c>
      <c r="F36" s="359">
        <v>40215.01</v>
      </c>
      <c r="G36" s="359">
        <v>1374</v>
      </c>
      <c r="H36" s="358">
        <v>3.308270676691734</v>
      </c>
      <c r="I36" s="357">
        <v>111.497</v>
      </c>
      <c r="J36" s="358">
        <v>-6.169421348503718</v>
      </c>
      <c r="K36" s="357">
        <v>1296</v>
      </c>
      <c r="L36" s="357">
        <v>78</v>
      </c>
    </row>
    <row r="37" spans="1:12" ht="13.5">
      <c r="A37" s="941"/>
      <c r="B37" s="355">
        <v>27</v>
      </c>
      <c r="C37" s="356" t="s">
        <v>715</v>
      </c>
      <c r="D37" s="357">
        <v>776.282</v>
      </c>
      <c r="E37" s="358">
        <v>-14.280477072284114</v>
      </c>
      <c r="F37" s="359">
        <v>293678.46</v>
      </c>
      <c r="G37" s="359">
        <v>4491</v>
      </c>
      <c r="H37" s="358">
        <v>-33.975301381946494</v>
      </c>
      <c r="I37" s="357">
        <v>307.735</v>
      </c>
      <c r="J37" s="358">
        <v>-36.54974618661366</v>
      </c>
      <c r="K37" s="357">
        <v>4106</v>
      </c>
      <c r="L37" s="357">
        <v>385</v>
      </c>
    </row>
    <row r="38" spans="1:12" ht="13.5">
      <c r="A38" s="941"/>
      <c r="B38" s="355">
        <v>28</v>
      </c>
      <c r="C38" s="356" t="s">
        <v>716</v>
      </c>
      <c r="D38" s="357">
        <v>434.986</v>
      </c>
      <c r="E38" s="358">
        <v>-5.502125727494118</v>
      </c>
      <c r="F38" s="359">
        <v>85647.68</v>
      </c>
      <c r="G38" s="359">
        <v>2364</v>
      </c>
      <c r="H38" s="358">
        <v>-13.056270687752843</v>
      </c>
      <c r="I38" s="357">
        <v>203.993</v>
      </c>
      <c r="J38" s="358">
        <v>-17.301923201660514</v>
      </c>
      <c r="K38" s="357">
        <v>1934</v>
      </c>
      <c r="L38" s="357">
        <v>430</v>
      </c>
    </row>
    <row r="39" spans="1:12" ht="13.5">
      <c r="A39" s="941"/>
      <c r="B39" s="355">
        <v>29</v>
      </c>
      <c r="C39" s="356" t="s">
        <v>717</v>
      </c>
      <c r="D39" s="357">
        <v>78.171</v>
      </c>
      <c r="E39" s="358">
        <v>-8.957396752929114</v>
      </c>
      <c r="F39" s="359">
        <v>15948.27</v>
      </c>
      <c r="G39" s="359">
        <v>471</v>
      </c>
      <c r="H39" s="358">
        <v>-4.0733197556008065</v>
      </c>
      <c r="I39" s="357">
        <v>45.157</v>
      </c>
      <c r="J39" s="358">
        <v>-8.07361113938481</v>
      </c>
      <c r="K39" s="357">
        <v>416</v>
      </c>
      <c r="L39" s="357">
        <v>55</v>
      </c>
    </row>
    <row r="40" spans="1:12" ht="13.5">
      <c r="A40" s="941"/>
      <c r="B40" s="355">
        <v>30</v>
      </c>
      <c r="C40" s="356" t="s">
        <v>718</v>
      </c>
      <c r="D40" s="357">
        <v>86.637</v>
      </c>
      <c r="E40" s="358">
        <v>31.137044773408405</v>
      </c>
      <c r="F40" s="359">
        <v>18550.34</v>
      </c>
      <c r="G40" s="359">
        <v>373</v>
      </c>
      <c r="H40" s="358">
        <v>-4.846938775510196</v>
      </c>
      <c r="I40" s="357">
        <v>36.011</v>
      </c>
      <c r="J40" s="358">
        <v>-4.644512114391631</v>
      </c>
      <c r="K40" s="357">
        <v>341</v>
      </c>
      <c r="L40" s="357">
        <v>32</v>
      </c>
    </row>
    <row r="41" spans="1:12" ht="13.5">
      <c r="A41" s="941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41"/>
      <c r="B42" s="355">
        <v>31</v>
      </c>
      <c r="C42" s="356" t="s">
        <v>719</v>
      </c>
      <c r="D42" s="357">
        <v>44.44</v>
      </c>
      <c r="E42" s="358">
        <v>17.11379328519476</v>
      </c>
      <c r="F42" s="359">
        <v>7684.31</v>
      </c>
      <c r="G42" s="359">
        <v>182</v>
      </c>
      <c r="H42" s="358">
        <v>-4.21052631578948</v>
      </c>
      <c r="I42" s="357">
        <v>19.449</v>
      </c>
      <c r="J42" s="358">
        <v>1.0862785862785813</v>
      </c>
      <c r="K42" s="357">
        <v>161</v>
      </c>
      <c r="L42" s="357">
        <v>21</v>
      </c>
    </row>
    <row r="43" spans="1:12" ht="13.5">
      <c r="A43" s="941"/>
      <c r="B43" s="355">
        <v>32</v>
      </c>
      <c r="C43" s="356" t="s">
        <v>720</v>
      </c>
      <c r="D43" s="357">
        <v>41.85</v>
      </c>
      <c r="E43" s="358">
        <v>-15.997591328783628</v>
      </c>
      <c r="F43" s="359">
        <v>7466.39</v>
      </c>
      <c r="G43" s="359">
        <v>175</v>
      </c>
      <c r="H43" s="358">
        <v>-44.79495268138801</v>
      </c>
      <c r="I43" s="357">
        <v>17.82</v>
      </c>
      <c r="J43" s="358">
        <v>-37.328550327073216</v>
      </c>
      <c r="K43" s="357">
        <v>168</v>
      </c>
      <c r="L43" s="357">
        <v>7</v>
      </c>
    </row>
    <row r="44" spans="1:12" ht="13.5">
      <c r="A44" s="941"/>
      <c r="B44" s="355">
        <v>33</v>
      </c>
      <c r="C44" s="356" t="s">
        <v>721</v>
      </c>
      <c r="D44" s="357">
        <v>177.826</v>
      </c>
      <c r="E44" s="358">
        <v>55.30112485153359</v>
      </c>
      <c r="F44" s="359">
        <v>33330.7</v>
      </c>
      <c r="G44" s="359">
        <v>1140</v>
      </c>
      <c r="H44" s="358">
        <v>60.563380281690144</v>
      </c>
      <c r="I44" s="357">
        <v>100.405</v>
      </c>
      <c r="J44" s="358">
        <v>45.348079734796386</v>
      </c>
      <c r="K44" s="357">
        <v>1053</v>
      </c>
      <c r="L44" s="357">
        <v>87</v>
      </c>
    </row>
    <row r="45" spans="1:12" ht="13.5">
      <c r="A45" s="941"/>
      <c r="B45" s="355">
        <v>34</v>
      </c>
      <c r="C45" s="356" t="s">
        <v>722</v>
      </c>
      <c r="D45" s="357">
        <v>242.131</v>
      </c>
      <c r="E45" s="358">
        <v>-1.0150686387533057</v>
      </c>
      <c r="F45" s="359">
        <v>49134.48</v>
      </c>
      <c r="G45" s="359">
        <v>1422</v>
      </c>
      <c r="H45" s="358">
        <v>-5.136757838559035</v>
      </c>
      <c r="I45" s="357">
        <v>125.358</v>
      </c>
      <c r="J45" s="358">
        <v>-6.947846612924778</v>
      </c>
      <c r="K45" s="357">
        <v>1176</v>
      </c>
      <c r="L45" s="357">
        <v>246</v>
      </c>
    </row>
    <row r="46" spans="1:12" ht="13.5">
      <c r="A46" s="941"/>
      <c r="B46" s="355">
        <v>35</v>
      </c>
      <c r="C46" s="356" t="s">
        <v>723</v>
      </c>
      <c r="D46" s="357">
        <v>108.419</v>
      </c>
      <c r="E46" s="358">
        <v>8.277156924429008</v>
      </c>
      <c r="F46" s="359">
        <v>26319.13</v>
      </c>
      <c r="G46" s="359">
        <v>451</v>
      </c>
      <c r="H46" s="358">
        <v>-33.77386196769456</v>
      </c>
      <c r="I46" s="357">
        <v>40.605</v>
      </c>
      <c r="J46" s="358">
        <v>-31.76891667086757</v>
      </c>
      <c r="K46" s="357">
        <v>351</v>
      </c>
      <c r="L46" s="357">
        <v>100</v>
      </c>
    </row>
    <row r="47" spans="1:12" ht="13.5">
      <c r="A47" s="941"/>
      <c r="B47" s="355">
        <v>36</v>
      </c>
      <c r="C47" s="356" t="s">
        <v>724</v>
      </c>
      <c r="D47" s="357">
        <v>43.332</v>
      </c>
      <c r="E47" s="358">
        <v>-46.51492896552576</v>
      </c>
      <c r="F47" s="359">
        <v>7539.45</v>
      </c>
      <c r="G47" s="359">
        <v>267</v>
      </c>
      <c r="H47" s="358">
        <v>-8.561643835616437</v>
      </c>
      <c r="I47" s="357">
        <v>28.129</v>
      </c>
      <c r="J47" s="358">
        <v>-9.372382241123788</v>
      </c>
      <c r="K47" s="357">
        <v>244</v>
      </c>
      <c r="L47" s="357">
        <v>23</v>
      </c>
    </row>
    <row r="48" spans="1:12" ht="13.5">
      <c r="A48" s="941"/>
      <c r="B48" s="355">
        <v>37</v>
      </c>
      <c r="C48" s="356" t="s">
        <v>725</v>
      </c>
      <c r="D48" s="357">
        <v>140.928</v>
      </c>
      <c r="E48" s="358">
        <v>39.66542456195987</v>
      </c>
      <c r="F48" s="359">
        <v>22743.35</v>
      </c>
      <c r="G48" s="359">
        <v>625</v>
      </c>
      <c r="H48" s="358">
        <v>55.086848635235754</v>
      </c>
      <c r="I48" s="357">
        <v>59.606</v>
      </c>
      <c r="J48" s="358">
        <v>62.008045227223306</v>
      </c>
      <c r="K48" s="357">
        <v>582</v>
      </c>
      <c r="L48" s="357">
        <v>43</v>
      </c>
    </row>
    <row r="49" spans="1:12" ht="13.5">
      <c r="A49" s="941"/>
      <c r="B49" s="355">
        <v>38</v>
      </c>
      <c r="C49" s="356" t="s">
        <v>726</v>
      </c>
      <c r="D49" s="357">
        <v>114.32</v>
      </c>
      <c r="E49" s="358">
        <v>38.07430310643025</v>
      </c>
      <c r="F49" s="359">
        <v>18658.09</v>
      </c>
      <c r="G49" s="359">
        <v>586</v>
      </c>
      <c r="H49" s="358">
        <v>2.268760907504358</v>
      </c>
      <c r="I49" s="357">
        <v>53.095</v>
      </c>
      <c r="J49" s="358">
        <v>2.162744607569607</v>
      </c>
      <c r="K49" s="357">
        <v>525</v>
      </c>
      <c r="L49" s="357">
        <v>61</v>
      </c>
    </row>
    <row r="50" spans="1:12" ht="13.5">
      <c r="A50" s="941"/>
      <c r="B50" s="355">
        <v>39</v>
      </c>
      <c r="C50" s="356" t="s">
        <v>727</v>
      </c>
      <c r="D50" s="357">
        <v>45.046</v>
      </c>
      <c r="E50" s="358">
        <v>-12.3175146961498</v>
      </c>
      <c r="F50" s="359">
        <v>9681.49</v>
      </c>
      <c r="G50" s="359">
        <v>240</v>
      </c>
      <c r="H50" s="358">
        <v>14.83253588516746</v>
      </c>
      <c r="I50" s="357">
        <v>21.572</v>
      </c>
      <c r="J50" s="358">
        <v>-2.789419133883115</v>
      </c>
      <c r="K50" s="357">
        <v>184</v>
      </c>
      <c r="L50" s="357">
        <v>56</v>
      </c>
    </row>
    <row r="51" spans="1:12" ht="13.5">
      <c r="A51" s="941"/>
      <c r="B51" s="355">
        <v>40</v>
      </c>
      <c r="C51" s="356" t="s">
        <v>728</v>
      </c>
      <c r="D51" s="357">
        <v>464.308</v>
      </c>
      <c r="E51" s="358">
        <v>-16.552901637281863</v>
      </c>
      <c r="F51" s="359">
        <v>85014.38</v>
      </c>
      <c r="G51" s="359">
        <v>3446</v>
      </c>
      <c r="H51" s="358">
        <v>8.330713612071676</v>
      </c>
      <c r="I51" s="357">
        <v>257.656</v>
      </c>
      <c r="J51" s="358">
        <v>-0.28290896987851966</v>
      </c>
      <c r="K51" s="357">
        <v>3092</v>
      </c>
      <c r="L51" s="357">
        <v>354</v>
      </c>
    </row>
    <row r="52" spans="1:12" ht="13.5">
      <c r="A52" s="941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41"/>
      <c r="B53" s="355">
        <v>41</v>
      </c>
      <c r="C53" s="356" t="s">
        <v>729</v>
      </c>
      <c r="D53" s="357">
        <v>79.609</v>
      </c>
      <c r="E53" s="358">
        <v>-18.461806337956048</v>
      </c>
      <c r="F53" s="359">
        <v>14716.21</v>
      </c>
      <c r="G53" s="359">
        <v>371</v>
      </c>
      <c r="H53" s="358">
        <v>-29.601518026565472</v>
      </c>
      <c r="I53" s="357">
        <v>33.559</v>
      </c>
      <c r="J53" s="358">
        <v>-32.25878078320548</v>
      </c>
      <c r="K53" s="357">
        <v>345</v>
      </c>
      <c r="L53" s="357">
        <v>26</v>
      </c>
    </row>
    <row r="54" spans="1:12" ht="13.5">
      <c r="A54" s="941"/>
      <c r="B54" s="355">
        <v>42</v>
      </c>
      <c r="C54" s="356" t="s">
        <v>730</v>
      </c>
      <c r="D54" s="357">
        <v>111.862</v>
      </c>
      <c r="E54" s="358">
        <v>19.680742936009494</v>
      </c>
      <c r="F54" s="359">
        <v>19577.37</v>
      </c>
      <c r="G54" s="359">
        <v>400</v>
      </c>
      <c r="H54" s="358">
        <v>-31.972789115646265</v>
      </c>
      <c r="I54" s="357">
        <v>37.191</v>
      </c>
      <c r="J54" s="358">
        <v>-29.412769511084107</v>
      </c>
      <c r="K54" s="357">
        <v>363</v>
      </c>
      <c r="L54" s="357">
        <v>37</v>
      </c>
    </row>
    <row r="55" spans="1:12" ht="13.5">
      <c r="A55" s="941"/>
      <c r="B55" s="355">
        <v>43</v>
      </c>
      <c r="C55" s="356" t="s">
        <v>731</v>
      </c>
      <c r="D55" s="357">
        <v>161.674</v>
      </c>
      <c r="E55" s="358">
        <v>-17.926563681867336</v>
      </c>
      <c r="F55" s="359">
        <v>20169.78</v>
      </c>
      <c r="G55" s="359">
        <v>818</v>
      </c>
      <c r="H55" s="358">
        <v>-22.902921771913284</v>
      </c>
      <c r="I55" s="357">
        <v>73.627</v>
      </c>
      <c r="J55" s="358">
        <v>-19.983698310058145</v>
      </c>
      <c r="K55" s="357">
        <v>711</v>
      </c>
      <c r="L55" s="357">
        <v>107</v>
      </c>
    </row>
    <row r="56" spans="1:12" ht="13.5">
      <c r="A56" s="941"/>
      <c r="B56" s="355">
        <v>44</v>
      </c>
      <c r="C56" s="356" t="s">
        <v>732</v>
      </c>
      <c r="D56" s="357">
        <v>70.069</v>
      </c>
      <c r="E56" s="358">
        <v>-19.51919874114148</v>
      </c>
      <c r="F56" s="359">
        <v>12071.81</v>
      </c>
      <c r="G56" s="359">
        <v>479</v>
      </c>
      <c r="H56" s="358">
        <v>-24.566929133858267</v>
      </c>
      <c r="I56" s="357">
        <v>43.387</v>
      </c>
      <c r="J56" s="358">
        <v>-22.080744226141306</v>
      </c>
      <c r="K56" s="357">
        <v>470</v>
      </c>
      <c r="L56" s="357">
        <v>9</v>
      </c>
    </row>
    <row r="57" spans="1:12" ht="13.5">
      <c r="A57" s="941"/>
      <c r="B57" s="355">
        <v>45</v>
      </c>
      <c r="C57" s="356" t="s">
        <v>733</v>
      </c>
      <c r="D57" s="357">
        <v>118.08</v>
      </c>
      <c r="E57" s="358">
        <v>41.48433942821538</v>
      </c>
      <c r="F57" s="359">
        <v>17287.51</v>
      </c>
      <c r="G57" s="359">
        <v>711</v>
      </c>
      <c r="H57" s="358">
        <v>46.59793814432987</v>
      </c>
      <c r="I57" s="357">
        <v>54.24</v>
      </c>
      <c r="J57" s="358">
        <v>24.615172540550475</v>
      </c>
      <c r="K57" s="357">
        <v>665</v>
      </c>
      <c r="L57" s="357">
        <v>46</v>
      </c>
    </row>
    <row r="58" spans="1:12" ht="13.5">
      <c r="A58" s="941"/>
      <c r="B58" s="355">
        <v>46</v>
      </c>
      <c r="C58" s="356" t="s">
        <v>734</v>
      </c>
      <c r="D58" s="357">
        <v>130.517</v>
      </c>
      <c r="E58" s="358">
        <v>13.61456166160329</v>
      </c>
      <c r="F58" s="359">
        <v>23933.78</v>
      </c>
      <c r="G58" s="359">
        <v>927</v>
      </c>
      <c r="H58" s="358">
        <v>24.09638554216869</v>
      </c>
      <c r="I58" s="357">
        <v>71.611</v>
      </c>
      <c r="J58" s="358">
        <v>16.613200019541125</v>
      </c>
      <c r="K58" s="357">
        <v>836</v>
      </c>
      <c r="L58" s="357">
        <v>91</v>
      </c>
    </row>
    <row r="59" spans="1:12" ht="13.5">
      <c r="A59" s="942"/>
      <c r="B59" s="360">
        <v>47</v>
      </c>
      <c r="C59" s="361" t="s">
        <v>735</v>
      </c>
      <c r="D59" s="353">
        <v>207.386</v>
      </c>
      <c r="E59" s="362">
        <v>-38.910506982758875</v>
      </c>
      <c r="F59" s="363">
        <v>37852.69</v>
      </c>
      <c r="G59" s="363">
        <v>1172</v>
      </c>
      <c r="H59" s="362">
        <v>-17.348377997179114</v>
      </c>
      <c r="I59" s="353">
        <v>87.62</v>
      </c>
      <c r="J59" s="362">
        <v>-23.732428080254167</v>
      </c>
      <c r="K59" s="353">
        <v>1127</v>
      </c>
      <c r="L59" s="353">
        <v>45</v>
      </c>
    </row>
    <row r="60" spans="1:12" ht="15.75" customHeight="1">
      <c r="A60" s="943" t="s">
        <v>736</v>
      </c>
      <c r="B60" s="364">
        <v>1</v>
      </c>
      <c r="C60" s="365" t="s">
        <v>689</v>
      </c>
      <c r="D60" s="366">
        <v>507.618</v>
      </c>
      <c r="E60" s="367">
        <v>-8.410887819946083</v>
      </c>
      <c r="F60" s="368">
        <v>99346.24</v>
      </c>
      <c r="G60" s="357">
        <v>3402</v>
      </c>
      <c r="H60" s="358">
        <v>5.129789864029675</v>
      </c>
      <c r="I60" s="357">
        <v>283.133</v>
      </c>
      <c r="J60" s="358">
        <v>-0.44374901105855713</v>
      </c>
      <c r="K60" s="357">
        <v>3161</v>
      </c>
      <c r="L60" s="357">
        <v>241</v>
      </c>
    </row>
    <row r="61" spans="1:12" ht="15.75" customHeight="1">
      <c r="A61" s="944"/>
      <c r="B61" s="364">
        <v>2</v>
      </c>
      <c r="C61" s="365" t="s">
        <v>737</v>
      </c>
      <c r="D61" s="366">
        <v>1008.117</v>
      </c>
      <c r="E61" s="367">
        <v>13.338557394595014</v>
      </c>
      <c r="F61" s="368">
        <v>207957.26</v>
      </c>
      <c r="G61" s="357">
        <v>5597</v>
      </c>
      <c r="H61" s="358">
        <v>14.48148905706688</v>
      </c>
      <c r="I61" s="357">
        <v>535.362</v>
      </c>
      <c r="J61" s="358">
        <v>6.261623810327194</v>
      </c>
      <c r="K61" s="357">
        <v>4407</v>
      </c>
      <c r="L61" s="357">
        <v>1190</v>
      </c>
    </row>
    <row r="62" spans="1:12" ht="15.75" customHeight="1">
      <c r="A62" s="944"/>
      <c r="B62" s="364">
        <v>3</v>
      </c>
      <c r="C62" s="365" t="s">
        <v>738</v>
      </c>
      <c r="D62" s="366">
        <v>4387.758</v>
      </c>
      <c r="E62" s="367">
        <v>15.911225279339519</v>
      </c>
      <c r="F62" s="368">
        <v>1016685.81</v>
      </c>
      <c r="G62" s="357">
        <v>32743</v>
      </c>
      <c r="H62" s="358">
        <v>8.546328526437932</v>
      </c>
      <c r="I62" s="357">
        <v>2584.755</v>
      </c>
      <c r="J62" s="358">
        <v>8.081408695586731</v>
      </c>
      <c r="K62" s="357">
        <v>29483</v>
      </c>
      <c r="L62" s="357">
        <v>3260</v>
      </c>
    </row>
    <row r="63" spans="1:12" ht="15.75" customHeight="1">
      <c r="A63" s="944"/>
      <c r="B63" s="364">
        <v>4</v>
      </c>
      <c r="C63" s="365" t="s">
        <v>739</v>
      </c>
      <c r="D63" s="366">
        <v>484.537</v>
      </c>
      <c r="E63" s="367">
        <v>-25.570924954493435</v>
      </c>
      <c r="F63" s="368">
        <v>81006.95</v>
      </c>
      <c r="G63" s="357">
        <v>2452</v>
      </c>
      <c r="H63" s="358">
        <v>0.9053497942386883</v>
      </c>
      <c r="I63" s="357">
        <v>268.795</v>
      </c>
      <c r="J63" s="358">
        <v>-4.562481137602305</v>
      </c>
      <c r="K63" s="357">
        <v>2328</v>
      </c>
      <c r="L63" s="357">
        <v>124</v>
      </c>
    </row>
    <row r="64" spans="1:12" ht="15.75" customHeight="1">
      <c r="A64" s="944"/>
      <c r="B64" s="364">
        <v>5</v>
      </c>
      <c r="C64" s="365" t="s">
        <v>740</v>
      </c>
      <c r="D64" s="366">
        <v>1210.778</v>
      </c>
      <c r="E64" s="367">
        <v>-20.570501520983143</v>
      </c>
      <c r="F64" s="368">
        <v>251308.27</v>
      </c>
      <c r="G64" s="357">
        <v>8188</v>
      </c>
      <c r="H64" s="358">
        <v>-5.077672153953159</v>
      </c>
      <c r="I64" s="357">
        <v>766.813</v>
      </c>
      <c r="J64" s="358">
        <v>-9.545458298780403</v>
      </c>
      <c r="K64" s="357">
        <v>6987</v>
      </c>
      <c r="L64" s="357">
        <v>1201</v>
      </c>
    </row>
    <row r="65" spans="1:12" ht="15.75" customHeight="1">
      <c r="A65" s="944"/>
      <c r="B65" s="364">
        <v>6</v>
      </c>
      <c r="C65" s="365" t="s">
        <v>741</v>
      </c>
      <c r="D65" s="366">
        <v>1708.224</v>
      </c>
      <c r="E65" s="367">
        <v>-10.707010514595765</v>
      </c>
      <c r="F65" s="368">
        <v>477602.85</v>
      </c>
      <c r="G65" s="357">
        <v>9823</v>
      </c>
      <c r="H65" s="358">
        <v>-20.935286542176428</v>
      </c>
      <c r="I65" s="357">
        <v>773.897</v>
      </c>
      <c r="J65" s="358">
        <v>-23.062767862202378</v>
      </c>
      <c r="K65" s="357">
        <v>8708</v>
      </c>
      <c r="L65" s="357">
        <v>1115</v>
      </c>
    </row>
    <row r="66" spans="1:12" ht="15.75" customHeight="1">
      <c r="A66" s="944"/>
      <c r="B66" s="364">
        <v>7</v>
      </c>
      <c r="C66" s="365" t="s">
        <v>742</v>
      </c>
      <c r="D66" s="366">
        <v>614.666</v>
      </c>
      <c r="E66" s="367">
        <v>12.367302541977821</v>
      </c>
      <c r="F66" s="368">
        <v>123935.01</v>
      </c>
      <c r="G66" s="357">
        <v>3370</v>
      </c>
      <c r="H66" s="358">
        <v>-0.7948189579040275</v>
      </c>
      <c r="I66" s="357">
        <v>303.637</v>
      </c>
      <c r="J66" s="358">
        <v>-2.3618730344521595</v>
      </c>
      <c r="K66" s="357">
        <v>2909</v>
      </c>
      <c r="L66" s="357">
        <v>461</v>
      </c>
    </row>
    <row r="67" spans="1:12" ht="15.75" customHeight="1">
      <c r="A67" s="944"/>
      <c r="B67" s="364">
        <v>8</v>
      </c>
      <c r="C67" s="365" t="s">
        <v>743</v>
      </c>
      <c r="D67" s="366">
        <v>343.626</v>
      </c>
      <c r="E67" s="367">
        <v>8.71109901895339</v>
      </c>
      <c r="F67" s="368">
        <v>58622.38</v>
      </c>
      <c r="G67" s="357">
        <v>1718</v>
      </c>
      <c r="H67" s="358">
        <v>16.316858496953273</v>
      </c>
      <c r="I67" s="357">
        <v>162.402</v>
      </c>
      <c r="J67" s="358">
        <v>14.374049242210816</v>
      </c>
      <c r="K67" s="357">
        <v>1535</v>
      </c>
      <c r="L67" s="357">
        <v>183</v>
      </c>
    </row>
    <row r="68" spans="1:12" ht="15.75" customHeight="1">
      <c r="A68" s="944"/>
      <c r="B68" s="364">
        <v>9</v>
      </c>
      <c r="C68" s="365" t="s">
        <v>744</v>
      </c>
      <c r="D68" s="366">
        <v>1136.119</v>
      </c>
      <c r="E68" s="367">
        <v>-7.624791039242339</v>
      </c>
      <c r="F68" s="368">
        <v>192770.84</v>
      </c>
      <c r="G68" s="357">
        <v>7152</v>
      </c>
      <c r="H68" s="358">
        <v>-0.9966777408637881</v>
      </c>
      <c r="I68" s="357">
        <v>571.271</v>
      </c>
      <c r="J68" s="358">
        <v>-6.844876534251284</v>
      </c>
      <c r="K68" s="357">
        <v>6482</v>
      </c>
      <c r="L68" s="357">
        <v>670</v>
      </c>
    </row>
    <row r="69" spans="1:12" ht="15.75" customHeight="1">
      <c r="A69" s="945"/>
      <c r="B69" s="369">
        <v>10</v>
      </c>
      <c r="C69" s="370" t="s">
        <v>735</v>
      </c>
      <c r="D69" s="371">
        <v>207.386</v>
      </c>
      <c r="E69" s="372">
        <v>-38.910506982758875</v>
      </c>
      <c r="F69" s="373">
        <v>37852.69</v>
      </c>
      <c r="G69" s="353">
        <v>1172</v>
      </c>
      <c r="H69" s="362">
        <v>-17.348377997179114</v>
      </c>
      <c r="I69" s="353">
        <v>87.62</v>
      </c>
      <c r="J69" s="362">
        <v>-23.732428080254167</v>
      </c>
      <c r="K69" s="353">
        <v>1127</v>
      </c>
      <c r="L69" s="353">
        <v>45</v>
      </c>
    </row>
    <row r="70" spans="1:12" ht="15.75" customHeight="1">
      <c r="A70" s="946" t="s">
        <v>745</v>
      </c>
      <c r="B70" s="364">
        <v>1</v>
      </c>
      <c r="C70" s="365" t="s">
        <v>746</v>
      </c>
      <c r="D70" s="366">
        <v>3475.864</v>
      </c>
      <c r="E70" s="367">
        <v>19.740446570797076</v>
      </c>
      <c r="F70" s="374">
        <v>855736.08</v>
      </c>
      <c r="G70" s="357">
        <v>27703</v>
      </c>
      <c r="H70" s="358">
        <v>11.136518634412468</v>
      </c>
      <c r="I70" s="357">
        <v>2092.136</v>
      </c>
      <c r="J70" s="358">
        <v>11.13078850455409</v>
      </c>
      <c r="K70" s="357">
        <v>24846</v>
      </c>
      <c r="L70" s="357">
        <v>2857</v>
      </c>
    </row>
    <row r="71" spans="1:12" ht="15.75" customHeight="1">
      <c r="A71" s="947"/>
      <c r="B71" s="364">
        <v>2</v>
      </c>
      <c r="C71" s="365" t="s">
        <v>747</v>
      </c>
      <c r="D71" s="366">
        <v>1210.778</v>
      </c>
      <c r="E71" s="367">
        <v>-20.570501520983143</v>
      </c>
      <c r="F71" s="368">
        <v>251308.27</v>
      </c>
      <c r="G71" s="357">
        <v>8188</v>
      </c>
      <c r="H71" s="358">
        <v>-5.077672153953159</v>
      </c>
      <c r="I71" s="357">
        <v>766.813</v>
      </c>
      <c r="J71" s="358">
        <v>-9.545458298780403</v>
      </c>
      <c r="K71" s="357">
        <v>6987</v>
      </c>
      <c r="L71" s="357">
        <v>1201</v>
      </c>
    </row>
    <row r="72" spans="1:12" ht="15.75" customHeight="1">
      <c r="A72" s="947"/>
      <c r="B72" s="364">
        <v>3</v>
      </c>
      <c r="C72" s="365" t="s">
        <v>748</v>
      </c>
      <c r="D72" s="366">
        <v>1708.224</v>
      </c>
      <c r="E72" s="367">
        <v>-10.707010514595765</v>
      </c>
      <c r="F72" s="368">
        <v>477602.85</v>
      </c>
      <c r="G72" s="357">
        <v>9823</v>
      </c>
      <c r="H72" s="358">
        <v>-20.935286542176428</v>
      </c>
      <c r="I72" s="357">
        <v>773.897</v>
      </c>
      <c r="J72" s="358">
        <v>-23.062767862202378</v>
      </c>
      <c r="K72" s="357">
        <v>8708</v>
      </c>
      <c r="L72" s="357">
        <v>1115</v>
      </c>
    </row>
    <row r="73" spans="1:12" ht="15.75" customHeight="1">
      <c r="A73" s="948"/>
      <c r="B73" s="369">
        <v>4</v>
      </c>
      <c r="C73" s="370" t="s">
        <v>749</v>
      </c>
      <c r="D73" s="371">
        <v>5213.963</v>
      </c>
      <c r="E73" s="372">
        <v>-3.6202017483426943</v>
      </c>
      <c r="F73" s="373">
        <v>962441.1</v>
      </c>
      <c r="G73" s="353">
        <v>29903</v>
      </c>
      <c r="H73" s="362">
        <v>2.0266812241973327</v>
      </c>
      <c r="I73" s="353">
        <v>2704.839</v>
      </c>
      <c r="J73" s="362">
        <v>-1.9936511295315285</v>
      </c>
      <c r="K73" s="353">
        <v>26586</v>
      </c>
      <c r="L73" s="353">
        <v>3317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750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4" t="s">
        <v>751</v>
      </c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6"/>
    </row>
    <row r="5" spans="1:17" ht="15" customHeight="1">
      <c r="A5" s="382"/>
      <c r="B5" s="378"/>
      <c r="C5" s="383"/>
      <c r="D5" s="977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9"/>
    </row>
    <row r="6" spans="1:17" ht="15" customHeight="1">
      <c r="A6" s="382"/>
      <c r="B6" s="378"/>
      <c r="C6" s="383"/>
      <c r="D6" s="980" t="s">
        <v>752</v>
      </c>
      <c r="E6" s="981"/>
      <c r="F6" s="980" t="s">
        <v>753</v>
      </c>
      <c r="G6" s="981"/>
      <c r="H6" s="980" t="s">
        <v>754</v>
      </c>
      <c r="I6" s="981"/>
      <c r="J6" s="980" t="s">
        <v>755</v>
      </c>
      <c r="K6" s="981"/>
      <c r="L6" s="980" t="s">
        <v>756</v>
      </c>
      <c r="M6" s="984"/>
      <c r="N6" s="384"/>
      <c r="O6" s="384"/>
      <c r="P6" s="384"/>
      <c r="Q6" s="385"/>
    </row>
    <row r="7" spans="1:17" ht="15" customHeight="1">
      <c r="A7" s="382"/>
      <c r="B7" s="378"/>
      <c r="C7" s="383"/>
      <c r="D7" s="982"/>
      <c r="E7" s="983"/>
      <c r="F7" s="982"/>
      <c r="G7" s="983"/>
      <c r="H7" s="982"/>
      <c r="I7" s="983"/>
      <c r="J7" s="982"/>
      <c r="K7" s="983"/>
      <c r="L7" s="982"/>
      <c r="M7" s="985"/>
      <c r="N7" s="386" t="s">
        <v>757</v>
      </c>
      <c r="O7" s="387"/>
      <c r="P7" s="388" t="s">
        <v>757</v>
      </c>
      <c r="Q7" s="389"/>
    </row>
    <row r="8" spans="1:17" ht="15" customHeight="1">
      <c r="A8" s="390"/>
      <c r="B8" s="391"/>
      <c r="C8" s="392"/>
      <c r="D8" s="390"/>
      <c r="E8" s="393" t="s">
        <v>680</v>
      </c>
      <c r="F8" s="390"/>
      <c r="G8" s="393" t="s">
        <v>680</v>
      </c>
      <c r="H8" s="390"/>
      <c r="I8" s="393" t="s">
        <v>680</v>
      </c>
      <c r="J8" s="390"/>
      <c r="K8" s="393" t="s">
        <v>680</v>
      </c>
      <c r="L8" s="390"/>
      <c r="M8" s="393" t="s">
        <v>680</v>
      </c>
      <c r="N8" s="394" t="s">
        <v>758</v>
      </c>
      <c r="O8" s="395" t="s">
        <v>680</v>
      </c>
      <c r="P8" s="396" t="s">
        <v>759</v>
      </c>
      <c r="Q8" s="397" t="s">
        <v>680</v>
      </c>
    </row>
    <row r="9" spans="1:17" ht="15" customHeight="1">
      <c r="A9" s="968" t="s">
        <v>760</v>
      </c>
      <c r="B9" s="969"/>
      <c r="C9" s="969"/>
      <c r="D9" s="352" t="s">
        <v>687</v>
      </c>
      <c r="E9" s="398" t="s">
        <v>761</v>
      </c>
      <c r="F9" s="399" t="s">
        <v>687</v>
      </c>
      <c r="G9" s="398" t="s">
        <v>761</v>
      </c>
      <c r="H9" s="399" t="s">
        <v>687</v>
      </c>
      <c r="I9" s="398" t="s">
        <v>761</v>
      </c>
      <c r="J9" s="399" t="s">
        <v>687</v>
      </c>
      <c r="K9" s="398" t="s">
        <v>761</v>
      </c>
      <c r="L9" s="399" t="s">
        <v>687</v>
      </c>
      <c r="M9" s="398" t="s">
        <v>761</v>
      </c>
      <c r="N9" s="399" t="s">
        <v>762</v>
      </c>
      <c r="O9" s="398" t="s">
        <v>763</v>
      </c>
      <c r="P9" s="399" t="s">
        <v>762</v>
      </c>
      <c r="Q9" s="398" t="s">
        <v>763</v>
      </c>
    </row>
    <row r="10" spans="1:17" ht="17.25" customHeight="1">
      <c r="A10" s="970"/>
      <c r="B10" s="971"/>
      <c r="C10" s="971"/>
      <c r="D10" s="353">
        <v>75617</v>
      </c>
      <c r="E10" s="354">
        <v>0.43965677549610405</v>
      </c>
      <c r="F10" s="353">
        <v>23294</v>
      </c>
      <c r="G10" s="354">
        <v>-2.1219378965502784</v>
      </c>
      <c r="H10" s="353">
        <v>30603</v>
      </c>
      <c r="I10" s="354">
        <v>-1.8411008114956502</v>
      </c>
      <c r="J10" s="353">
        <v>600</v>
      </c>
      <c r="K10" s="354">
        <v>0</v>
      </c>
      <c r="L10" s="353">
        <v>21120</v>
      </c>
      <c r="M10" s="354">
        <v>7.153729071537285</v>
      </c>
      <c r="N10" s="353">
        <v>11071</v>
      </c>
      <c r="O10" s="354">
        <v>24.36531116603011</v>
      </c>
      <c r="P10" s="353">
        <v>9893</v>
      </c>
      <c r="Q10" s="354">
        <v>-7.860668715656132</v>
      </c>
    </row>
    <row r="11" spans="1:23" ht="15" customHeight="1">
      <c r="A11" s="940" t="s">
        <v>764</v>
      </c>
      <c r="B11" s="400">
        <v>1</v>
      </c>
      <c r="C11" s="401" t="s">
        <v>689</v>
      </c>
      <c r="D11" s="357">
        <v>3402</v>
      </c>
      <c r="E11" s="358">
        <v>5.129789864029675</v>
      </c>
      <c r="F11" s="359">
        <v>918</v>
      </c>
      <c r="G11" s="358">
        <v>-12.404580152671755</v>
      </c>
      <c r="H11" s="359">
        <v>1829</v>
      </c>
      <c r="I11" s="358">
        <v>-3.125</v>
      </c>
      <c r="J11" s="357">
        <v>33</v>
      </c>
      <c r="K11" s="358">
        <v>57.14285714285714</v>
      </c>
      <c r="L11" s="357">
        <v>622</v>
      </c>
      <c r="M11" s="358">
        <v>122.93906810035841</v>
      </c>
      <c r="N11" s="357">
        <v>490</v>
      </c>
      <c r="O11" s="358">
        <v>318.8034188034188</v>
      </c>
      <c r="P11" s="357">
        <v>132</v>
      </c>
      <c r="Q11" s="358">
        <v>-12.58278145695364</v>
      </c>
      <c r="W11" s="402"/>
    </row>
    <row r="12" spans="1:23" ht="15" customHeight="1">
      <c r="A12" s="972"/>
      <c r="B12" s="400">
        <v>2</v>
      </c>
      <c r="C12" s="401" t="s">
        <v>690</v>
      </c>
      <c r="D12" s="357">
        <v>582</v>
      </c>
      <c r="E12" s="358">
        <v>10.857142857142861</v>
      </c>
      <c r="F12" s="359">
        <v>403</v>
      </c>
      <c r="G12" s="358">
        <v>3.86597938144331</v>
      </c>
      <c r="H12" s="359">
        <v>151</v>
      </c>
      <c r="I12" s="358">
        <v>41.12149532710282</v>
      </c>
      <c r="J12" s="357">
        <v>0</v>
      </c>
      <c r="K12" s="358" t="s">
        <v>998</v>
      </c>
      <c r="L12" s="357">
        <v>28</v>
      </c>
      <c r="M12" s="358">
        <v>-6.666666666666671</v>
      </c>
      <c r="N12" s="357">
        <v>0</v>
      </c>
      <c r="O12" s="358" t="s">
        <v>998</v>
      </c>
      <c r="P12" s="357">
        <v>28</v>
      </c>
      <c r="Q12" s="358">
        <v>-6.666666666666671</v>
      </c>
      <c r="S12" s="403"/>
      <c r="W12" s="403"/>
    </row>
    <row r="13" spans="1:23" ht="15" customHeight="1">
      <c r="A13" s="972"/>
      <c r="B13" s="400">
        <v>3</v>
      </c>
      <c r="C13" s="401" t="s">
        <v>691</v>
      </c>
      <c r="D13" s="357">
        <v>742</v>
      </c>
      <c r="E13" s="358">
        <v>-7.481296758104733</v>
      </c>
      <c r="F13" s="359">
        <v>390</v>
      </c>
      <c r="G13" s="358">
        <v>-0.255754475703327</v>
      </c>
      <c r="H13" s="359">
        <v>334</v>
      </c>
      <c r="I13" s="358">
        <v>10.963455149501655</v>
      </c>
      <c r="J13" s="357">
        <v>0</v>
      </c>
      <c r="K13" s="358" t="s">
        <v>766</v>
      </c>
      <c r="L13" s="357">
        <v>18</v>
      </c>
      <c r="M13" s="358">
        <v>-82.85714285714286</v>
      </c>
      <c r="N13" s="357">
        <v>0</v>
      </c>
      <c r="O13" s="358" t="s">
        <v>766</v>
      </c>
      <c r="P13" s="357">
        <v>18</v>
      </c>
      <c r="Q13" s="358">
        <v>-45.45454545454546</v>
      </c>
      <c r="S13" s="403"/>
      <c r="W13" s="403"/>
    </row>
    <row r="14" spans="1:23" ht="15" customHeight="1">
      <c r="A14" s="972"/>
      <c r="B14" s="400">
        <v>4</v>
      </c>
      <c r="C14" s="401" t="s">
        <v>692</v>
      </c>
      <c r="D14" s="357">
        <v>2248</v>
      </c>
      <c r="E14" s="358">
        <v>21.57923201730665</v>
      </c>
      <c r="F14" s="359">
        <v>671</v>
      </c>
      <c r="G14" s="358">
        <v>3.0721966205837106</v>
      </c>
      <c r="H14" s="359">
        <v>1221</v>
      </c>
      <c r="I14" s="358">
        <v>61.507936507936506</v>
      </c>
      <c r="J14" s="357">
        <v>15</v>
      </c>
      <c r="K14" s="358">
        <v>0</v>
      </c>
      <c r="L14" s="357">
        <v>341</v>
      </c>
      <c r="M14" s="358">
        <v>-20.140515222482435</v>
      </c>
      <c r="N14" s="357">
        <v>123</v>
      </c>
      <c r="O14" s="358">
        <v>-35.9375</v>
      </c>
      <c r="P14" s="357">
        <v>212</v>
      </c>
      <c r="Q14" s="358">
        <v>-9.787234042553195</v>
      </c>
      <c r="S14" s="403"/>
      <c r="W14" s="402"/>
    </row>
    <row r="15" spans="1:23" ht="15" customHeight="1">
      <c r="A15" s="972"/>
      <c r="B15" s="400">
        <v>5</v>
      </c>
      <c r="C15" s="401" t="s">
        <v>693</v>
      </c>
      <c r="D15" s="357">
        <v>328</v>
      </c>
      <c r="E15" s="358">
        <v>-7.605633802816897</v>
      </c>
      <c r="F15" s="359">
        <v>248</v>
      </c>
      <c r="G15" s="358">
        <v>-6.766917293233092</v>
      </c>
      <c r="H15" s="359">
        <v>40</v>
      </c>
      <c r="I15" s="358">
        <v>-36.50793650793651</v>
      </c>
      <c r="J15" s="357">
        <v>3</v>
      </c>
      <c r="K15" s="358">
        <v>0</v>
      </c>
      <c r="L15" s="357">
        <v>37</v>
      </c>
      <c r="M15" s="358">
        <v>60.86956521739131</v>
      </c>
      <c r="N15" s="357">
        <v>0</v>
      </c>
      <c r="O15" s="358" t="s">
        <v>998</v>
      </c>
      <c r="P15" s="357">
        <v>37</v>
      </c>
      <c r="Q15" s="358">
        <v>60.86956521739131</v>
      </c>
      <c r="S15" s="403"/>
      <c r="W15" s="403"/>
    </row>
    <row r="16" spans="1:23" ht="15" customHeight="1">
      <c r="A16" s="972"/>
      <c r="B16" s="400">
        <v>6</v>
      </c>
      <c r="C16" s="401" t="s">
        <v>694</v>
      </c>
      <c r="D16" s="357">
        <v>452</v>
      </c>
      <c r="E16" s="358">
        <v>4.872389791183295</v>
      </c>
      <c r="F16" s="359">
        <v>302</v>
      </c>
      <c r="G16" s="358">
        <v>11.851851851851848</v>
      </c>
      <c r="H16" s="359">
        <v>105</v>
      </c>
      <c r="I16" s="358">
        <v>-7.079646017699119</v>
      </c>
      <c r="J16" s="357">
        <v>1</v>
      </c>
      <c r="K16" s="358">
        <v>-88.88888888888889</v>
      </c>
      <c r="L16" s="357">
        <v>44</v>
      </c>
      <c r="M16" s="358">
        <v>12.820512820512818</v>
      </c>
      <c r="N16" s="357">
        <v>0</v>
      </c>
      <c r="O16" s="358" t="s">
        <v>998</v>
      </c>
      <c r="P16" s="357">
        <v>44</v>
      </c>
      <c r="Q16" s="358">
        <v>12.820512820512818</v>
      </c>
      <c r="S16" s="403"/>
      <c r="W16" s="403"/>
    </row>
    <row r="17" spans="1:23" ht="15" customHeight="1">
      <c r="A17" s="972"/>
      <c r="B17" s="400">
        <v>7</v>
      </c>
      <c r="C17" s="401" t="s">
        <v>695</v>
      </c>
      <c r="D17" s="357">
        <v>1245</v>
      </c>
      <c r="E17" s="358">
        <v>34.30420711974108</v>
      </c>
      <c r="F17" s="359">
        <v>510</v>
      </c>
      <c r="G17" s="358">
        <v>-6.9343065693430646</v>
      </c>
      <c r="H17" s="359">
        <v>596</v>
      </c>
      <c r="I17" s="358">
        <v>92.25806451612902</v>
      </c>
      <c r="J17" s="357">
        <v>3</v>
      </c>
      <c r="K17" s="358">
        <v>-25</v>
      </c>
      <c r="L17" s="357">
        <v>136</v>
      </c>
      <c r="M17" s="358">
        <v>109.23076923076925</v>
      </c>
      <c r="N17" s="357">
        <v>87</v>
      </c>
      <c r="O17" s="358" t="s">
        <v>765</v>
      </c>
      <c r="P17" s="357">
        <v>49</v>
      </c>
      <c r="Q17" s="358">
        <v>-24.615384615384613</v>
      </c>
      <c r="S17" s="403"/>
      <c r="W17" s="403"/>
    </row>
    <row r="18" spans="1:23" ht="15" customHeight="1">
      <c r="A18" s="972"/>
      <c r="B18" s="400">
        <v>8</v>
      </c>
      <c r="C18" s="401" t="s">
        <v>696</v>
      </c>
      <c r="D18" s="357">
        <v>1772</v>
      </c>
      <c r="E18" s="358">
        <v>-5.341880341880341</v>
      </c>
      <c r="F18" s="359">
        <v>749</v>
      </c>
      <c r="G18" s="358">
        <v>-4.097311139564667</v>
      </c>
      <c r="H18" s="359">
        <v>788</v>
      </c>
      <c r="I18" s="358">
        <v>13.381294964028783</v>
      </c>
      <c r="J18" s="357">
        <v>4</v>
      </c>
      <c r="K18" s="358">
        <v>300</v>
      </c>
      <c r="L18" s="357">
        <v>231</v>
      </c>
      <c r="M18" s="358">
        <v>-41.51898734177215</v>
      </c>
      <c r="N18" s="357">
        <v>0</v>
      </c>
      <c r="O18" s="358" t="s">
        <v>766</v>
      </c>
      <c r="P18" s="357">
        <v>231</v>
      </c>
      <c r="Q18" s="358">
        <v>19.072164948453604</v>
      </c>
      <c r="S18" s="403"/>
      <c r="W18" s="402"/>
    </row>
    <row r="19" spans="1:23" ht="15" customHeight="1">
      <c r="A19" s="972"/>
      <c r="B19" s="400">
        <v>9</v>
      </c>
      <c r="C19" s="401" t="s">
        <v>697</v>
      </c>
      <c r="D19" s="357">
        <v>1009</v>
      </c>
      <c r="E19" s="358">
        <v>-11.413520632133455</v>
      </c>
      <c r="F19" s="359">
        <v>440</v>
      </c>
      <c r="G19" s="358">
        <v>-18.96869244935543</v>
      </c>
      <c r="H19" s="359">
        <v>423</v>
      </c>
      <c r="I19" s="358">
        <v>8.184143222506407</v>
      </c>
      <c r="J19" s="357">
        <v>6</v>
      </c>
      <c r="K19" s="358">
        <v>200</v>
      </c>
      <c r="L19" s="357">
        <v>140</v>
      </c>
      <c r="M19" s="358">
        <v>-31.034482758620683</v>
      </c>
      <c r="N19" s="357">
        <v>0</v>
      </c>
      <c r="O19" s="358" t="s">
        <v>766</v>
      </c>
      <c r="P19" s="357">
        <v>140</v>
      </c>
      <c r="Q19" s="358">
        <v>-10.256410256410248</v>
      </c>
      <c r="S19" s="403"/>
      <c r="W19" s="403"/>
    </row>
    <row r="20" spans="1:23" ht="15" customHeight="1">
      <c r="A20" s="972"/>
      <c r="B20" s="400">
        <v>10</v>
      </c>
      <c r="C20" s="401" t="s">
        <v>698</v>
      </c>
      <c r="D20" s="357">
        <v>937</v>
      </c>
      <c r="E20" s="358">
        <v>6.598407281001144</v>
      </c>
      <c r="F20" s="359">
        <v>519</v>
      </c>
      <c r="G20" s="358">
        <v>-2.075471698113205</v>
      </c>
      <c r="H20" s="359">
        <v>257</v>
      </c>
      <c r="I20" s="358">
        <v>17.351598173515995</v>
      </c>
      <c r="J20" s="357">
        <v>5</v>
      </c>
      <c r="K20" s="358" t="s">
        <v>765</v>
      </c>
      <c r="L20" s="357">
        <v>156</v>
      </c>
      <c r="M20" s="358">
        <v>20</v>
      </c>
      <c r="N20" s="357">
        <v>0</v>
      </c>
      <c r="O20" s="358" t="s">
        <v>998</v>
      </c>
      <c r="P20" s="357">
        <v>156</v>
      </c>
      <c r="Q20" s="358">
        <v>20</v>
      </c>
      <c r="S20" s="403"/>
      <c r="W20" s="403"/>
    </row>
    <row r="21" spans="1:19" ht="15" customHeight="1">
      <c r="A21" s="972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72"/>
      <c r="B22" s="400">
        <v>11</v>
      </c>
      <c r="C22" s="401" t="s">
        <v>699</v>
      </c>
      <c r="D22" s="357">
        <v>4553</v>
      </c>
      <c r="E22" s="358">
        <v>-3.292268479184372</v>
      </c>
      <c r="F22" s="359">
        <v>1244</v>
      </c>
      <c r="G22" s="358">
        <v>-8.529411764705884</v>
      </c>
      <c r="H22" s="359">
        <v>1721</v>
      </c>
      <c r="I22" s="358">
        <v>-0.6351039260970026</v>
      </c>
      <c r="J22" s="357">
        <v>14</v>
      </c>
      <c r="K22" s="358">
        <v>366.6666666666667</v>
      </c>
      <c r="L22" s="357">
        <v>1574</v>
      </c>
      <c r="M22" s="358">
        <v>-2.4178549287042728</v>
      </c>
      <c r="N22" s="357">
        <v>412</v>
      </c>
      <c r="O22" s="358">
        <v>22.61904761904762</v>
      </c>
      <c r="P22" s="357">
        <v>1162</v>
      </c>
      <c r="Q22" s="358">
        <v>-8.287292817679557</v>
      </c>
      <c r="W22" s="403"/>
    </row>
    <row r="23" spans="1:19" ht="15" customHeight="1">
      <c r="A23" s="972"/>
      <c r="B23" s="400">
        <v>12</v>
      </c>
      <c r="C23" s="401" t="s">
        <v>700</v>
      </c>
      <c r="D23" s="357">
        <v>4286</v>
      </c>
      <c r="E23" s="358">
        <v>1.252067091897004</v>
      </c>
      <c r="F23" s="359">
        <v>1201</v>
      </c>
      <c r="G23" s="358">
        <v>12.769953051643185</v>
      </c>
      <c r="H23" s="359">
        <v>1686</v>
      </c>
      <c r="I23" s="358">
        <v>-9.403546480386893</v>
      </c>
      <c r="J23" s="357">
        <v>19</v>
      </c>
      <c r="K23" s="358">
        <v>1800</v>
      </c>
      <c r="L23" s="357">
        <v>1380</v>
      </c>
      <c r="M23" s="358">
        <v>5.666156202143952</v>
      </c>
      <c r="N23" s="357">
        <v>408</v>
      </c>
      <c r="O23" s="358">
        <v>0.24570024570024884</v>
      </c>
      <c r="P23" s="357">
        <v>935</v>
      </c>
      <c r="Q23" s="358">
        <v>4.820627802690595</v>
      </c>
      <c r="S23" s="403"/>
    </row>
    <row r="24" spans="1:17" ht="15" customHeight="1">
      <c r="A24" s="972"/>
      <c r="B24" s="400">
        <v>13</v>
      </c>
      <c r="C24" s="401" t="s">
        <v>701</v>
      </c>
      <c r="D24" s="357">
        <v>12169</v>
      </c>
      <c r="E24" s="358">
        <v>15.389721221316137</v>
      </c>
      <c r="F24" s="359">
        <v>1348</v>
      </c>
      <c r="G24" s="358">
        <v>-7.098552722260507</v>
      </c>
      <c r="H24" s="359">
        <v>5145</v>
      </c>
      <c r="I24" s="358">
        <v>1.2595945679984197</v>
      </c>
      <c r="J24" s="357">
        <v>27</v>
      </c>
      <c r="K24" s="358">
        <v>-73.7864077669903</v>
      </c>
      <c r="L24" s="357">
        <v>5649</v>
      </c>
      <c r="M24" s="358">
        <v>44.43876246484274</v>
      </c>
      <c r="N24" s="357">
        <v>4285</v>
      </c>
      <c r="O24" s="358">
        <v>126.24076029567055</v>
      </c>
      <c r="P24" s="357">
        <v>1342</v>
      </c>
      <c r="Q24" s="358">
        <v>-32.6305220883534</v>
      </c>
    </row>
    <row r="25" spans="1:23" ht="15" customHeight="1">
      <c r="A25" s="972"/>
      <c r="B25" s="400">
        <v>14</v>
      </c>
      <c r="C25" s="401" t="s">
        <v>702</v>
      </c>
      <c r="D25" s="357">
        <v>6695</v>
      </c>
      <c r="E25" s="358">
        <v>23.069852941176478</v>
      </c>
      <c r="F25" s="359">
        <v>1259</v>
      </c>
      <c r="G25" s="358">
        <v>25.523429710867404</v>
      </c>
      <c r="H25" s="359">
        <v>2251</v>
      </c>
      <c r="I25" s="358">
        <v>-16.56782802075611</v>
      </c>
      <c r="J25" s="357">
        <v>0</v>
      </c>
      <c r="K25" s="358" t="s">
        <v>766</v>
      </c>
      <c r="L25" s="357">
        <v>3185</v>
      </c>
      <c r="M25" s="358">
        <v>113.90194761584956</v>
      </c>
      <c r="N25" s="357">
        <v>1881</v>
      </c>
      <c r="O25" s="358">
        <v>308.0260303687636</v>
      </c>
      <c r="P25" s="357">
        <v>1239</v>
      </c>
      <c r="Q25" s="358">
        <v>22.430830039525688</v>
      </c>
      <c r="S25" s="403"/>
      <c r="W25" s="403"/>
    </row>
    <row r="26" spans="1:23" ht="15" customHeight="1">
      <c r="A26" s="972"/>
      <c r="B26" s="400">
        <v>15</v>
      </c>
      <c r="C26" s="401" t="s">
        <v>703</v>
      </c>
      <c r="D26" s="357">
        <v>1112</v>
      </c>
      <c r="E26" s="358">
        <v>-2.6269702276707534</v>
      </c>
      <c r="F26" s="359">
        <v>687</v>
      </c>
      <c r="G26" s="358">
        <v>-6.2755798090041</v>
      </c>
      <c r="H26" s="359">
        <v>339</v>
      </c>
      <c r="I26" s="358">
        <v>-7.629427792915536</v>
      </c>
      <c r="J26" s="357">
        <v>42</v>
      </c>
      <c r="K26" s="358">
        <v>4100</v>
      </c>
      <c r="L26" s="357">
        <v>44</v>
      </c>
      <c r="M26" s="358">
        <v>7.317073170731717</v>
      </c>
      <c r="N26" s="357">
        <v>0</v>
      </c>
      <c r="O26" s="358" t="s">
        <v>998</v>
      </c>
      <c r="P26" s="357">
        <v>44</v>
      </c>
      <c r="Q26" s="358">
        <v>12.820512820512818</v>
      </c>
      <c r="S26" s="403"/>
      <c r="W26" s="403"/>
    </row>
    <row r="27" spans="1:23" ht="15" customHeight="1">
      <c r="A27" s="972"/>
      <c r="B27" s="400">
        <v>16</v>
      </c>
      <c r="C27" s="401" t="s">
        <v>704</v>
      </c>
      <c r="D27" s="357">
        <v>470</v>
      </c>
      <c r="E27" s="358">
        <v>2.620087336244552</v>
      </c>
      <c r="F27" s="359">
        <v>282</v>
      </c>
      <c r="G27" s="358">
        <v>2.919708029197082</v>
      </c>
      <c r="H27" s="359">
        <v>150</v>
      </c>
      <c r="I27" s="358">
        <v>-9.090909090909093</v>
      </c>
      <c r="J27" s="357">
        <v>7</v>
      </c>
      <c r="K27" s="358" t="s">
        <v>765</v>
      </c>
      <c r="L27" s="357">
        <v>31</v>
      </c>
      <c r="M27" s="358">
        <v>63.15789473684211</v>
      </c>
      <c r="N27" s="357">
        <v>0</v>
      </c>
      <c r="O27" s="358" t="s">
        <v>998</v>
      </c>
      <c r="P27" s="357">
        <v>31</v>
      </c>
      <c r="Q27" s="358">
        <v>63.15789473684211</v>
      </c>
      <c r="S27" s="403"/>
      <c r="W27" s="403"/>
    </row>
    <row r="28" spans="1:23" ht="15" customHeight="1">
      <c r="A28" s="972"/>
      <c r="B28" s="400">
        <v>17</v>
      </c>
      <c r="C28" s="401" t="s">
        <v>705</v>
      </c>
      <c r="D28" s="357">
        <v>605</v>
      </c>
      <c r="E28" s="358">
        <v>25</v>
      </c>
      <c r="F28" s="359">
        <v>375</v>
      </c>
      <c r="G28" s="358">
        <v>8.069164265129686</v>
      </c>
      <c r="H28" s="359">
        <v>166</v>
      </c>
      <c r="I28" s="358">
        <v>127.39726027397262</v>
      </c>
      <c r="J28" s="357">
        <v>1</v>
      </c>
      <c r="K28" s="358" t="s">
        <v>765</v>
      </c>
      <c r="L28" s="357">
        <v>63</v>
      </c>
      <c r="M28" s="358">
        <v>-1.5625</v>
      </c>
      <c r="N28" s="357">
        <v>0</v>
      </c>
      <c r="O28" s="358" t="s">
        <v>998</v>
      </c>
      <c r="P28" s="357">
        <v>63</v>
      </c>
      <c r="Q28" s="358">
        <v>-1.5625</v>
      </c>
      <c r="S28" s="403"/>
      <c r="W28" s="403"/>
    </row>
    <row r="29" spans="1:23" ht="15" customHeight="1">
      <c r="A29" s="972"/>
      <c r="B29" s="400">
        <v>18</v>
      </c>
      <c r="C29" s="401" t="s">
        <v>706</v>
      </c>
      <c r="D29" s="357">
        <v>265</v>
      </c>
      <c r="E29" s="358">
        <v>-23.41040462427746</v>
      </c>
      <c r="F29" s="359">
        <v>183</v>
      </c>
      <c r="G29" s="358">
        <v>-20.434782608695656</v>
      </c>
      <c r="H29" s="359">
        <v>56</v>
      </c>
      <c r="I29" s="358">
        <v>-34.883720930232556</v>
      </c>
      <c r="J29" s="357">
        <v>0</v>
      </c>
      <c r="K29" s="358" t="s">
        <v>998</v>
      </c>
      <c r="L29" s="357">
        <v>26</v>
      </c>
      <c r="M29" s="358">
        <v>-13.333333333333329</v>
      </c>
      <c r="N29" s="357">
        <v>0</v>
      </c>
      <c r="O29" s="358" t="s">
        <v>998</v>
      </c>
      <c r="P29" s="357">
        <v>26</v>
      </c>
      <c r="Q29" s="358">
        <v>-13.333333333333329</v>
      </c>
      <c r="S29" s="403"/>
      <c r="W29" s="403"/>
    </row>
    <row r="30" spans="1:23" ht="15" customHeight="1">
      <c r="A30" s="972"/>
      <c r="B30" s="400">
        <v>19</v>
      </c>
      <c r="C30" s="401" t="s">
        <v>707</v>
      </c>
      <c r="D30" s="357">
        <v>393</v>
      </c>
      <c r="E30" s="358">
        <v>12.285714285714278</v>
      </c>
      <c r="F30" s="359">
        <v>221</v>
      </c>
      <c r="G30" s="358">
        <v>15.706806282722525</v>
      </c>
      <c r="H30" s="359">
        <v>37</v>
      </c>
      <c r="I30" s="358">
        <v>-70.86614173228347</v>
      </c>
      <c r="J30" s="357">
        <v>1</v>
      </c>
      <c r="K30" s="358" t="s">
        <v>765</v>
      </c>
      <c r="L30" s="357">
        <v>134</v>
      </c>
      <c r="M30" s="358">
        <v>318.75</v>
      </c>
      <c r="N30" s="357">
        <v>124</v>
      </c>
      <c r="O30" s="358" t="s">
        <v>765</v>
      </c>
      <c r="P30" s="357">
        <v>10</v>
      </c>
      <c r="Q30" s="358">
        <v>-68.75</v>
      </c>
      <c r="S30" s="403"/>
      <c r="W30" s="403"/>
    </row>
    <row r="31" spans="1:23" ht="15" customHeight="1">
      <c r="A31" s="972"/>
      <c r="B31" s="400">
        <v>20</v>
      </c>
      <c r="C31" s="401" t="s">
        <v>708</v>
      </c>
      <c r="D31" s="357">
        <v>929</v>
      </c>
      <c r="E31" s="358">
        <v>-6.913827655310627</v>
      </c>
      <c r="F31" s="359">
        <v>621</v>
      </c>
      <c r="G31" s="358">
        <v>14.575645756457561</v>
      </c>
      <c r="H31" s="359">
        <v>188</v>
      </c>
      <c r="I31" s="358">
        <v>-49.46236559139785</v>
      </c>
      <c r="J31" s="357">
        <v>0</v>
      </c>
      <c r="K31" s="358" t="s">
        <v>766</v>
      </c>
      <c r="L31" s="357">
        <v>120</v>
      </c>
      <c r="M31" s="358">
        <v>50</v>
      </c>
      <c r="N31" s="357">
        <v>41</v>
      </c>
      <c r="O31" s="358">
        <v>5.128205128205138</v>
      </c>
      <c r="P31" s="357">
        <v>73</v>
      </c>
      <c r="Q31" s="358">
        <v>78.04878048780489</v>
      </c>
      <c r="S31" s="403"/>
      <c r="W31" s="403"/>
    </row>
    <row r="32" spans="1:23" ht="15" customHeight="1">
      <c r="A32" s="972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72"/>
      <c r="B33" s="400">
        <v>21</v>
      </c>
      <c r="C33" s="401" t="s">
        <v>709</v>
      </c>
      <c r="D33" s="357">
        <v>831</v>
      </c>
      <c r="E33" s="358">
        <v>1.2180267965895268</v>
      </c>
      <c r="F33" s="359">
        <v>459</v>
      </c>
      <c r="G33" s="358">
        <v>-13.396226415094333</v>
      </c>
      <c r="H33" s="359">
        <v>259</v>
      </c>
      <c r="I33" s="358">
        <v>149.03846153846155</v>
      </c>
      <c r="J33" s="357">
        <v>1</v>
      </c>
      <c r="K33" s="358">
        <v>-50</v>
      </c>
      <c r="L33" s="357">
        <v>112</v>
      </c>
      <c r="M33" s="358">
        <v>-39.45945945945945</v>
      </c>
      <c r="N33" s="357">
        <v>0</v>
      </c>
      <c r="O33" s="358" t="s">
        <v>766</v>
      </c>
      <c r="P33" s="357">
        <v>112</v>
      </c>
      <c r="Q33" s="358">
        <v>-26.797385620915037</v>
      </c>
      <c r="S33" s="403"/>
    </row>
    <row r="34" spans="1:23" ht="15" customHeight="1">
      <c r="A34" s="972"/>
      <c r="B34" s="400">
        <v>22</v>
      </c>
      <c r="C34" s="401" t="s">
        <v>710</v>
      </c>
      <c r="D34" s="357">
        <v>1805</v>
      </c>
      <c r="E34" s="358">
        <v>-20.168067226890756</v>
      </c>
      <c r="F34" s="359">
        <v>1020</v>
      </c>
      <c r="G34" s="358">
        <v>-10.83916083916084</v>
      </c>
      <c r="H34" s="359">
        <v>556</v>
      </c>
      <c r="I34" s="358">
        <v>-17.3848439821694</v>
      </c>
      <c r="J34" s="357">
        <v>5</v>
      </c>
      <c r="K34" s="358">
        <v>-44.44444444444444</v>
      </c>
      <c r="L34" s="357">
        <v>224</v>
      </c>
      <c r="M34" s="358">
        <v>-48.50574712643678</v>
      </c>
      <c r="N34" s="357">
        <v>0</v>
      </c>
      <c r="O34" s="358" t="s">
        <v>766</v>
      </c>
      <c r="P34" s="357">
        <v>224</v>
      </c>
      <c r="Q34" s="358">
        <v>-9.677419354838719</v>
      </c>
      <c r="S34" s="403"/>
      <c r="W34" s="403"/>
    </row>
    <row r="35" spans="1:23" ht="15" customHeight="1">
      <c r="A35" s="972"/>
      <c r="B35" s="400">
        <v>23</v>
      </c>
      <c r="C35" s="401" t="s">
        <v>711</v>
      </c>
      <c r="D35" s="357">
        <v>4745</v>
      </c>
      <c r="E35" s="358">
        <v>0.46580563201355574</v>
      </c>
      <c r="F35" s="359">
        <v>1460</v>
      </c>
      <c r="G35" s="358">
        <v>-6.290115532734276</v>
      </c>
      <c r="H35" s="359">
        <v>1818</v>
      </c>
      <c r="I35" s="358">
        <v>9.189189189189179</v>
      </c>
      <c r="J35" s="357">
        <v>213</v>
      </c>
      <c r="K35" s="358">
        <v>2562.5</v>
      </c>
      <c r="L35" s="357">
        <v>1254</v>
      </c>
      <c r="M35" s="358">
        <v>-15.951742627345851</v>
      </c>
      <c r="N35" s="357">
        <v>433</v>
      </c>
      <c r="O35" s="358">
        <v>-29.478827361563518</v>
      </c>
      <c r="P35" s="357">
        <v>817</v>
      </c>
      <c r="Q35" s="358">
        <v>-6.947608200455576</v>
      </c>
      <c r="S35" s="403"/>
      <c r="W35" s="403"/>
    </row>
    <row r="36" spans="1:23" ht="15" customHeight="1">
      <c r="A36" s="972"/>
      <c r="B36" s="400">
        <v>24</v>
      </c>
      <c r="C36" s="401" t="s">
        <v>712</v>
      </c>
      <c r="D36" s="357">
        <v>807</v>
      </c>
      <c r="E36" s="358">
        <v>-1.7052375152253347</v>
      </c>
      <c r="F36" s="359">
        <v>435</v>
      </c>
      <c r="G36" s="358">
        <v>-6.652360515021456</v>
      </c>
      <c r="H36" s="359">
        <v>251</v>
      </c>
      <c r="I36" s="358">
        <v>0.8032128514056325</v>
      </c>
      <c r="J36" s="357">
        <v>2</v>
      </c>
      <c r="K36" s="358">
        <v>-77.77777777777777</v>
      </c>
      <c r="L36" s="357">
        <v>119</v>
      </c>
      <c r="M36" s="358">
        <v>22.680412371134025</v>
      </c>
      <c r="N36" s="357">
        <v>0</v>
      </c>
      <c r="O36" s="358" t="s">
        <v>998</v>
      </c>
      <c r="P36" s="357">
        <v>119</v>
      </c>
      <c r="Q36" s="358">
        <v>22.680412371134025</v>
      </c>
      <c r="S36" s="403"/>
      <c r="W36" s="403"/>
    </row>
    <row r="37" spans="1:23" ht="15" customHeight="1">
      <c r="A37" s="972"/>
      <c r="B37" s="400">
        <v>25</v>
      </c>
      <c r="C37" s="401" t="s">
        <v>713</v>
      </c>
      <c r="D37" s="357">
        <v>750</v>
      </c>
      <c r="E37" s="358">
        <v>8.695652173913032</v>
      </c>
      <c r="F37" s="359">
        <v>332</v>
      </c>
      <c r="G37" s="358">
        <v>-8.033240997229925</v>
      </c>
      <c r="H37" s="359">
        <v>296</v>
      </c>
      <c r="I37" s="358">
        <v>25.95744680851064</v>
      </c>
      <c r="J37" s="357">
        <v>0</v>
      </c>
      <c r="K37" s="358" t="s">
        <v>766</v>
      </c>
      <c r="L37" s="357">
        <v>122</v>
      </c>
      <c r="M37" s="358">
        <v>41.86046511627907</v>
      </c>
      <c r="N37" s="357">
        <v>15</v>
      </c>
      <c r="O37" s="358" t="s">
        <v>765</v>
      </c>
      <c r="P37" s="357">
        <v>107</v>
      </c>
      <c r="Q37" s="358">
        <v>24.418604651162795</v>
      </c>
      <c r="S37" s="403"/>
      <c r="W37" s="403"/>
    </row>
    <row r="38" spans="1:19" ht="15" customHeight="1">
      <c r="A38" s="972"/>
      <c r="B38" s="400">
        <v>26</v>
      </c>
      <c r="C38" s="401" t="s">
        <v>714</v>
      </c>
      <c r="D38" s="357">
        <v>1374</v>
      </c>
      <c r="E38" s="358">
        <v>3.308270676691734</v>
      </c>
      <c r="F38" s="359">
        <v>356</v>
      </c>
      <c r="G38" s="358">
        <v>-6.315789473684205</v>
      </c>
      <c r="H38" s="359">
        <v>448</v>
      </c>
      <c r="I38" s="358">
        <v>-4.680851063829778</v>
      </c>
      <c r="J38" s="357">
        <v>2</v>
      </c>
      <c r="K38" s="358">
        <v>100</v>
      </c>
      <c r="L38" s="357">
        <v>568</v>
      </c>
      <c r="M38" s="358">
        <v>18.580375782881006</v>
      </c>
      <c r="N38" s="357">
        <v>311</v>
      </c>
      <c r="O38" s="358">
        <v>43.981481481481495</v>
      </c>
      <c r="P38" s="357">
        <v>257</v>
      </c>
      <c r="Q38" s="358">
        <v>-2.281368821292773</v>
      </c>
      <c r="S38" s="403"/>
    </row>
    <row r="39" spans="1:23" ht="15" customHeight="1">
      <c r="A39" s="972"/>
      <c r="B39" s="400">
        <v>27</v>
      </c>
      <c r="C39" s="401" t="s">
        <v>715</v>
      </c>
      <c r="D39" s="357">
        <v>4491</v>
      </c>
      <c r="E39" s="358">
        <v>-33.975301381946494</v>
      </c>
      <c r="F39" s="359">
        <v>718</v>
      </c>
      <c r="G39" s="358">
        <v>-2.841677943166445</v>
      </c>
      <c r="H39" s="359">
        <v>1920</v>
      </c>
      <c r="I39" s="358">
        <v>-38.20405535886707</v>
      </c>
      <c r="J39" s="357">
        <v>2</v>
      </c>
      <c r="K39" s="358">
        <v>-97.87234042553192</v>
      </c>
      <c r="L39" s="357">
        <v>1851</v>
      </c>
      <c r="M39" s="358">
        <v>-35.32494758909853</v>
      </c>
      <c r="N39" s="357">
        <v>1057</v>
      </c>
      <c r="O39" s="358">
        <v>-46.64310954063604</v>
      </c>
      <c r="P39" s="357">
        <v>782</v>
      </c>
      <c r="Q39" s="358">
        <v>-11.237230419977294</v>
      </c>
      <c r="S39" s="403"/>
      <c r="W39" s="403"/>
    </row>
    <row r="40" spans="1:23" ht="15" customHeight="1">
      <c r="A40" s="972"/>
      <c r="B40" s="400">
        <v>28</v>
      </c>
      <c r="C40" s="401" t="s">
        <v>716</v>
      </c>
      <c r="D40" s="357">
        <v>2364</v>
      </c>
      <c r="E40" s="358">
        <v>-13.056270687752843</v>
      </c>
      <c r="F40" s="359">
        <v>841</v>
      </c>
      <c r="G40" s="358">
        <v>13.037634408602145</v>
      </c>
      <c r="H40" s="359">
        <v>865</v>
      </c>
      <c r="I40" s="358">
        <v>-8.755274261603375</v>
      </c>
      <c r="J40" s="357">
        <v>1</v>
      </c>
      <c r="K40" s="358">
        <v>-96.875</v>
      </c>
      <c r="L40" s="357">
        <v>657</v>
      </c>
      <c r="M40" s="358">
        <v>-33.96984924623115</v>
      </c>
      <c r="N40" s="357">
        <v>255</v>
      </c>
      <c r="O40" s="358">
        <v>-45.396145610278374</v>
      </c>
      <c r="P40" s="357">
        <v>402</v>
      </c>
      <c r="Q40" s="358">
        <v>-23.86363636363636</v>
      </c>
      <c r="S40" s="403"/>
      <c r="W40" s="403"/>
    </row>
    <row r="41" spans="1:23" ht="15" customHeight="1">
      <c r="A41" s="972"/>
      <c r="B41" s="400">
        <v>29</v>
      </c>
      <c r="C41" s="401" t="s">
        <v>717</v>
      </c>
      <c r="D41" s="357">
        <v>471</v>
      </c>
      <c r="E41" s="358">
        <v>-4.0733197556008065</v>
      </c>
      <c r="F41" s="359">
        <v>204</v>
      </c>
      <c r="G41" s="358">
        <v>-1.923076923076934</v>
      </c>
      <c r="H41" s="359">
        <v>180</v>
      </c>
      <c r="I41" s="358">
        <v>16.129032258064527</v>
      </c>
      <c r="J41" s="357">
        <v>0</v>
      </c>
      <c r="K41" s="358" t="s">
        <v>998</v>
      </c>
      <c r="L41" s="357">
        <v>87</v>
      </c>
      <c r="M41" s="358">
        <v>-32.03125</v>
      </c>
      <c r="N41" s="357">
        <v>0</v>
      </c>
      <c r="O41" s="358" t="s">
        <v>998</v>
      </c>
      <c r="P41" s="357">
        <v>87</v>
      </c>
      <c r="Q41" s="358">
        <v>-32.03125</v>
      </c>
      <c r="S41" s="403"/>
      <c r="W41" s="403"/>
    </row>
    <row r="42" spans="1:23" ht="15" customHeight="1">
      <c r="A42" s="972"/>
      <c r="B42" s="400">
        <v>30</v>
      </c>
      <c r="C42" s="401" t="s">
        <v>718</v>
      </c>
      <c r="D42" s="357">
        <v>373</v>
      </c>
      <c r="E42" s="358">
        <v>-4.846938775510196</v>
      </c>
      <c r="F42" s="359">
        <v>209</v>
      </c>
      <c r="G42" s="358">
        <v>-1.8779342723004788</v>
      </c>
      <c r="H42" s="359">
        <v>136</v>
      </c>
      <c r="I42" s="358">
        <v>7.936507936507937</v>
      </c>
      <c r="J42" s="357">
        <v>1</v>
      </c>
      <c r="K42" s="358" t="s">
        <v>765</v>
      </c>
      <c r="L42" s="357">
        <v>27</v>
      </c>
      <c r="M42" s="358">
        <v>-49.056603773584904</v>
      </c>
      <c r="N42" s="357">
        <v>0</v>
      </c>
      <c r="O42" s="358" t="s">
        <v>998</v>
      </c>
      <c r="P42" s="357">
        <v>27</v>
      </c>
      <c r="Q42" s="358">
        <v>-49.056603773584904</v>
      </c>
      <c r="S42" s="403"/>
      <c r="W42" s="403"/>
    </row>
    <row r="43" spans="1:23" ht="15" customHeight="1">
      <c r="A43" s="972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72"/>
      <c r="B44" s="400">
        <v>31</v>
      </c>
      <c r="C44" s="401" t="s">
        <v>719</v>
      </c>
      <c r="D44" s="357">
        <v>182</v>
      </c>
      <c r="E44" s="358">
        <v>-4.21052631578948</v>
      </c>
      <c r="F44" s="359">
        <v>117</v>
      </c>
      <c r="G44" s="358">
        <v>18.181818181818187</v>
      </c>
      <c r="H44" s="359">
        <v>48</v>
      </c>
      <c r="I44" s="358">
        <v>-42.168674698795186</v>
      </c>
      <c r="J44" s="357">
        <v>2</v>
      </c>
      <c r="K44" s="358" t="s">
        <v>765</v>
      </c>
      <c r="L44" s="357">
        <v>15</v>
      </c>
      <c r="M44" s="358">
        <v>87.5</v>
      </c>
      <c r="N44" s="357">
        <v>0</v>
      </c>
      <c r="O44" s="358" t="s">
        <v>998</v>
      </c>
      <c r="P44" s="357">
        <v>15</v>
      </c>
      <c r="Q44" s="358">
        <v>87.5</v>
      </c>
      <c r="S44" s="403"/>
      <c r="W44" s="403"/>
    </row>
    <row r="45" spans="1:23" ht="15" customHeight="1">
      <c r="A45" s="972"/>
      <c r="B45" s="400">
        <v>32</v>
      </c>
      <c r="C45" s="401" t="s">
        <v>720</v>
      </c>
      <c r="D45" s="357">
        <v>175</v>
      </c>
      <c r="E45" s="358">
        <v>-44.79495268138801</v>
      </c>
      <c r="F45" s="359">
        <v>106</v>
      </c>
      <c r="G45" s="358">
        <v>-19.696969696969703</v>
      </c>
      <c r="H45" s="359">
        <v>57</v>
      </c>
      <c r="I45" s="358">
        <v>-67.61363636363637</v>
      </c>
      <c r="J45" s="357">
        <v>1</v>
      </c>
      <c r="K45" s="358" t="s">
        <v>765</v>
      </c>
      <c r="L45" s="357">
        <v>11</v>
      </c>
      <c r="M45" s="358">
        <v>22.22222222222223</v>
      </c>
      <c r="N45" s="357">
        <v>0</v>
      </c>
      <c r="O45" s="358" t="s">
        <v>998</v>
      </c>
      <c r="P45" s="357">
        <v>11</v>
      </c>
      <c r="Q45" s="358">
        <v>22.22222222222223</v>
      </c>
      <c r="S45" s="403"/>
      <c r="W45" s="403"/>
    </row>
    <row r="46" spans="1:23" ht="15" customHeight="1">
      <c r="A46" s="972"/>
      <c r="B46" s="400">
        <v>33</v>
      </c>
      <c r="C46" s="401" t="s">
        <v>721</v>
      </c>
      <c r="D46" s="357">
        <v>1140</v>
      </c>
      <c r="E46" s="358">
        <v>60.563380281690144</v>
      </c>
      <c r="F46" s="359">
        <v>392</v>
      </c>
      <c r="G46" s="358">
        <v>-3.209876543209873</v>
      </c>
      <c r="H46" s="359">
        <v>482</v>
      </c>
      <c r="I46" s="358">
        <v>83.96946564885496</v>
      </c>
      <c r="J46" s="357">
        <v>0</v>
      </c>
      <c r="K46" s="358" t="s">
        <v>998</v>
      </c>
      <c r="L46" s="357">
        <v>266</v>
      </c>
      <c r="M46" s="358">
        <v>518.6046511627908</v>
      </c>
      <c r="N46" s="357">
        <v>207</v>
      </c>
      <c r="O46" s="358" t="s">
        <v>765</v>
      </c>
      <c r="P46" s="357">
        <v>59</v>
      </c>
      <c r="Q46" s="358">
        <v>37.209302325581405</v>
      </c>
      <c r="S46" s="403"/>
      <c r="W46" s="403"/>
    </row>
    <row r="47" spans="1:23" ht="15" customHeight="1">
      <c r="A47" s="972"/>
      <c r="B47" s="400">
        <v>34</v>
      </c>
      <c r="C47" s="401" t="s">
        <v>722</v>
      </c>
      <c r="D47" s="357">
        <v>1422</v>
      </c>
      <c r="E47" s="358">
        <v>-5.136757838559035</v>
      </c>
      <c r="F47" s="359">
        <v>436</v>
      </c>
      <c r="G47" s="358">
        <v>3.5629453681710146</v>
      </c>
      <c r="H47" s="359">
        <v>560</v>
      </c>
      <c r="I47" s="358">
        <v>38.95781637717121</v>
      </c>
      <c r="J47" s="357">
        <v>14</v>
      </c>
      <c r="K47" s="358" t="s">
        <v>765</v>
      </c>
      <c r="L47" s="357">
        <v>412</v>
      </c>
      <c r="M47" s="358">
        <v>-38.96296296296297</v>
      </c>
      <c r="N47" s="357">
        <v>191</v>
      </c>
      <c r="O47" s="358">
        <v>-61.49193548387097</v>
      </c>
      <c r="P47" s="357">
        <v>221</v>
      </c>
      <c r="Q47" s="358">
        <v>23.463687150838</v>
      </c>
      <c r="S47" s="403"/>
      <c r="W47" s="403"/>
    </row>
    <row r="48" spans="1:23" ht="15" customHeight="1">
      <c r="A48" s="972"/>
      <c r="B48" s="400">
        <v>35</v>
      </c>
      <c r="C48" s="401" t="s">
        <v>723</v>
      </c>
      <c r="D48" s="357">
        <v>451</v>
      </c>
      <c r="E48" s="358">
        <v>-33.77386196769456</v>
      </c>
      <c r="F48" s="359">
        <v>212</v>
      </c>
      <c r="G48" s="358">
        <v>-31.3915857605178</v>
      </c>
      <c r="H48" s="359">
        <v>161</v>
      </c>
      <c r="I48" s="358">
        <v>-38.31417624521073</v>
      </c>
      <c r="J48" s="357">
        <v>1</v>
      </c>
      <c r="K48" s="358" t="s">
        <v>765</v>
      </c>
      <c r="L48" s="357">
        <v>77</v>
      </c>
      <c r="M48" s="358">
        <v>-30.630630630630634</v>
      </c>
      <c r="N48" s="357">
        <v>52</v>
      </c>
      <c r="O48" s="358">
        <v>-20</v>
      </c>
      <c r="P48" s="357">
        <v>25</v>
      </c>
      <c r="Q48" s="358">
        <v>-45.652173913043484</v>
      </c>
      <c r="S48" s="403"/>
      <c r="W48" s="403"/>
    </row>
    <row r="49" spans="1:23" ht="15" customHeight="1">
      <c r="A49" s="972"/>
      <c r="B49" s="400">
        <v>36</v>
      </c>
      <c r="C49" s="401" t="s">
        <v>724</v>
      </c>
      <c r="D49" s="357">
        <v>267</v>
      </c>
      <c r="E49" s="358">
        <v>-8.561643835616437</v>
      </c>
      <c r="F49" s="359">
        <v>184</v>
      </c>
      <c r="G49" s="358">
        <v>-4.166666666666657</v>
      </c>
      <c r="H49" s="359">
        <v>67</v>
      </c>
      <c r="I49" s="358">
        <v>-23.86363636363636</v>
      </c>
      <c r="J49" s="357">
        <v>0</v>
      </c>
      <c r="K49" s="358" t="s">
        <v>766</v>
      </c>
      <c r="L49" s="357">
        <v>16</v>
      </c>
      <c r="M49" s="358">
        <v>100</v>
      </c>
      <c r="N49" s="357">
        <v>0</v>
      </c>
      <c r="O49" s="358" t="s">
        <v>998</v>
      </c>
      <c r="P49" s="357">
        <v>16</v>
      </c>
      <c r="Q49" s="358">
        <v>100</v>
      </c>
      <c r="S49" s="403"/>
      <c r="W49" s="403"/>
    </row>
    <row r="50" spans="1:23" ht="15" customHeight="1">
      <c r="A50" s="972"/>
      <c r="B50" s="400">
        <v>37</v>
      </c>
      <c r="C50" s="401" t="s">
        <v>725</v>
      </c>
      <c r="D50" s="357">
        <v>625</v>
      </c>
      <c r="E50" s="358">
        <v>55.086848635235754</v>
      </c>
      <c r="F50" s="359">
        <v>249</v>
      </c>
      <c r="G50" s="358">
        <v>28.35051546391753</v>
      </c>
      <c r="H50" s="359">
        <v>211</v>
      </c>
      <c r="I50" s="358">
        <v>10.471204188481693</v>
      </c>
      <c r="J50" s="357">
        <v>0</v>
      </c>
      <c r="K50" s="358" t="s">
        <v>998</v>
      </c>
      <c r="L50" s="357">
        <v>165</v>
      </c>
      <c r="M50" s="358">
        <v>816.6666666666666</v>
      </c>
      <c r="N50" s="357">
        <v>134</v>
      </c>
      <c r="O50" s="358" t="s">
        <v>765</v>
      </c>
      <c r="P50" s="357">
        <v>31</v>
      </c>
      <c r="Q50" s="358">
        <v>72.22222222222223</v>
      </c>
      <c r="S50" s="403"/>
      <c r="W50" s="403"/>
    </row>
    <row r="51" spans="1:23" ht="15" customHeight="1">
      <c r="A51" s="972"/>
      <c r="B51" s="400">
        <v>38</v>
      </c>
      <c r="C51" s="401" t="s">
        <v>726</v>
      </c>
      <c r="D51" s="357">
        <v>586</v>
      </c>
      <c r="E51" s="358">
        <v>2.268760907504358</v>
      </c>
      <c r="F51" s="359">
        <v>293</v>
      </c>
      <c r="G51" s="358">
        <v>9.737827715355806</v>
      </c>
      <c r="H51" s="359">
        <v>208</v>
      </c>
      <c r="I51" s="358">
        <v>-10.34482758620689</v>
      </c>
      <c r="J51" s="357">
        <v>1</v>
      </c>
      <c r="K51" s="358" t="s">
        <v>765</v>
      </c>
      <c r="L51" s="357">
        <v>84</v>
      </c>
      <c r="M51" s="358">
        <v>13.513513513513516</v>
      </c>
      <c r="N51" s="357">
        <v>55</v>
      </c>
      <c r="O51" s="358">
        <v>161.90476190476193</v>
      </c>
      <c r="P51" s="357">
        <v>29</v>
      </c>
      <c r="Q51" s="358">
        <v>-45.28301886792453</v>
      </c>
      <c r="S51" s="403"/>
      <c r="W51" s="403"/>
    </row>
    <row r="52" spans="1:23" ht="15" customHeight="1">
      <c r="A52" s="972"/>
      <c r="B52" s="400">
        <v>39</v>
      </c>
      <c r="C52" s="401" t="s">
        <v>727</v>
      </c>
      <c r="D52" s="357">
        <v>240</v>
      </c>
      <c r="E52" s="358">
        <v>14.83253588516746</v>
      </c>
      <c r="F52" s="359">
        <v>120</v>
      </c>
      <c r="G52" s="358">
        <v>-11.111111111111114</v>
      </c>
      <c r="H52" s="359">
        <v>99</v>
      </c>
      <c r="I52" s="358">
        <v>167.5675675675676</v>
      </c>
      <c r="J52" s="357">
        <v>0</v>
      </c>
      <c r="K52" s="358" t="s">
        <v>998</v>
      </c>
      <c r="L52" s="357">
        <v>21</v>
      </c>
      <c r="M52" s="358">
        <v>-43.24324324324324</v>
      </c>
      <c r="N52" s="357">
        <v>0</v>
      </c>
      <c r="O52" s="358" t="s">
        <v>998</v>
      </c>
      <c r="P52" s="357">
        <v>21</v>
      </c>
      <c r="Q52" s="358">
        <v>-43.24324324324324</v>
      </c>
      <c r="S52" s="403"/>
      <c r="W52" s="403"/>
    </row>
    <row r="53" spans="1:23" ht="15" customHeight="1">
      <c r="A53" s="972"/>
      <c r="B53" s="400">
        <v>40</v>
      </c>
      <c r="C53" s="401" t="s">
        <v>728</v>
      </c>
      <c r="D53" s="357">
        <v>3446</v>
      </c>
      <c r="E53" s="358">
        <v>8.330713612071676</v>
      </c>
      <c r="F53" s="359">
        <v>721</v>
      </c>
      <c r="G53" s="358">
        <v>-4.122340425531917</v>
      </c>
      <c r="H53" s="359">
        <v>2031</v>
      </c>
      <c r="I53" s="358">
        <v>20.677361853832437</v>
      </c>
      <c r="J53" s="357">
        <v>2</v>
      </c>
      <c r="K53" s="358">
        <v>100</v>
      </c>
      <c r="L53" s="357">
        <v>692</v>
      </c>
      <c r="M53" s="358">
        <v>-7.114093959731548</v>
      </c>
      <c r="N53" s="357">
        <v>407</v>
      </c>
      <c r="O53" s="358">
        <v>-11.713665943600873</v>
      </c>
      <c r="P53" s="357">
        <v>285</v>
      </c>
      <c r="Q53" s="358">
        <v>0.35211267605635044</v>
      </c>
      <c r="S53" s="403"/>
      <c r="W53" s="403"/>
    </row>
    <row r="54" spans="1:23" ht="15" customHeight="1">
      <c r="A54" s="972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72"/>
      <c r="B55" s="400">
        <v>41</v>
      </c>
      <c r="C55" s="401" t="s">
        <v>729</v>
      </c>
      <c r="D55" s="357">
        <v>371</v>
      </c>
      <c r="E55" s="358">
        <v>-29.601518026565472</v>
      </c>
      <c r="F55" s="359">
        <v>175</v>
      </c>
      <c r="G55" s="358">
        <v>17.449664429530202</v>
      </c>
      <c r="H55" s="359">
        <v>173</v>
      </c>
      <c r="I55" s="358">
        <v>19.310344827586206</v>
      </c>
      <c r="J55" s="357">
        <v>0</v>
      </c>
      <c r="K55" s="358" t="s">
        <v>998</v>
      </c>
      <c r="L55" s="357">
        <v>23</v>
      </c>
      <c r="M55" s="358">
        <v>-90.12875536480686</v>
      </c>
      <c r="N55" s="357">
        <v>0</v>
      </c>
      <c r="O55" s="358" t="s">
        <v>766</v>
      </c>
      <c r="P55" s="357">
        <v>23</v>
      </c>
      <c r="Q55" s="358">
        <v>27.77777777777777</v>
      </c>
      <c r="S55" s="403"/>
      <c r="W55" s="403"/>
    </row>
    <row r="56" spans="1:23" ht="15" customHeight="1">
      <c r="A56" s="972"/>
      <c r="B56" s="400">
        <v>42</v>
      </c>
      <c r="C56" s="401" t="s">
        <v>730</v>
      </c>
      <c r="D56" s="357">
        <v>400</v>
      </c>
      <c r="E56" s="358">
        <v>-31.972789115646265</v>
      </c>
      <c r="F56" s="359">
        <v>197</v>
      </c>
      <c r="G56" s="358">
        <v>-29.136690647482013</v>
      </c>
      <c r="H56" s="359">
        <v>154</v>
      </c>
      <c r="I56" s="358">
        <v>-33.33333333333334</v>
      </c>
      <c r="J56" s="357">
        <v>1</v>
      </c>
      <c r="K56" s="358">
        <v>0</v>
      </c>
      <c r="L56" s="357">
        <v>48</v>
      </c>
      <c r="M56" s="358">
        <v>-38.46153846153846</v>
      </c>
      <c r="N56" s="357">
        <v>33</v>
      </c>
      <c r="O56" s="358">
        <v>-41.07142857142857</v>
      </c>
      <c r="P56" s="357">
        <v>15</v>
      </c>
      <c r="Q56" s="358">
        <v>-31.818181818181827</v>
      </c>
      <c r="S56" s="403"/>
      <c r="W56" s="403"/>
    </row>
    <row r="57" spans="1:23" ht="15" customHeight="1">
      <c r="A57" s="972"/>
      <c r="B57" s="400">
        <v>43</v>
      </c>
      <c r="C57" s="401" t="s">
        <v>731</v>
      </c>
      <c r="D57" s="357">
        <v>818</v>
      </c>
      <c r="E57" s="358">
        <v>-22.902921771913284</v>
      </c>
      <c r="F57" s="359">
        <v>342</v>
      </c>
      <c r="G57" s="358">
        <v>-7.567567567567565</v>
      </c>
      <c r="H57" s="359">
        <v>352</v>
      </c>
      <c r="I57" s="358">
        <v>-33.20683111954459</v>
      </c>
      <c r="J57" s="357">
        <v>56</v>
      </c>
      <c r="K57" s="358">
        <v>1766.6666666666667</v>
      </c>
      <c r="L57" s="357">
        <v>68</v>
      </c>
      <c r="M57" s="358">
        <v>-57.7639751552795</v>
      </c>
      <c r="N57" s="357">
        <v>0</v>
      </c>
      <c r="O57" s="358" t="s">
        <v>766</v>
      </c>
      <c r="P57" s="357">
        <v>68</v>
      </c>
      <c r="Q57" s="358">
        <v>-26.08695652173914</v>
      </c>
      <c r="S57" s="403"/>
      <c r="W57" s="403"/>
    </row>
    <row r="58" spans="1:19" ht="15" customHeight="1">
      <c r="A58" s="972"/>
      <c r="B58" s="400">
        <v>44</v>
      </c>
      <c r="C58" s="401" t="s">
        <v>732</v>
      </c>
      <c r="D58" s="357">
        <v>479</v>
      </c>
      <c r="E58" s="358">
        <v>-24.566929133858267</v>
      </c>
      <c r="F58" s="359">
        <v>200</v>
      </c>
      <c r="G58" s="358">
        <v>-29.328621908127204</v>
      </c>
      <c r="H58" s="359">
        <v>137</v>
      </c>
      <c r="I58" s="358">
        <v>-52.0979020979021</v>
      </c>
      <c r="J58" s="357">
        <v>74</v>
      </c>
      <c r="K58" s="358">
        <v>7300</v>
      </c>
      <c r="L58" s="357">
        <v>68</v>
      </c>
      <c r="M58" s="358">
        <v>4.615384615384627</v>
      </c>
      <c r="N58" s="404">
        <v>30</v>
      </c>
      <c r="O58" s="358" t="s">
        <v>765</v>
      </c>
      <c r="P58" s="404">
        <v>38</v>
      </c>
      <c r="Q58" s="405">
        <v>-41.53846153846153</v>
      </c>
      <c r="S58" s="403"/>
    </row>
    <row r="59" spans="1:19" ht="15" customHeight="1">
      <c r="A59" s="972"/>
      <c r="B59" s="400">
        <v>45</v>
      </c>
      <c r="C59" s="401" t="s">
        <v>733</v>
      </c>
      <c r="D59" s="357">
        <v>711</v>
      </c>
      <c r="E59" s="358">
        <v>46.59793814432987</v>
      </c>
      <c r="F59" s="359">
        <v>244</v>
      </c>
      <c r="G59" s="358">
        <v>-4.6875</v>
      </c>
      <c r="H59" s="359">
        <v>415</v>
      </c>
      <c r="I59" s="358">
        <v>115.0259067357513</v>
      </c>
      <c r="J59" s="357">
        <v>7</v>
      </c>
      <c r="K59" s="358" t="s">
        <v>765</v>
      </c>
      <c r="L59" s="357">
        <v>45</v>
      </c>
      <c r="M59" s="358">
        <v>25</v>
      </c>
      <c r="N59" s="357">
        <v>0</v>
      </c>
      <c r="O59" s="358" t="s">
        <v>998</v>
      </c>
      <c r="P59" s="357">
        <v>45</v>
      </c>
      <c r="Q59" s="358">
        <v>25</v>
      </c>
      <c r="S59" s="403"/>
    </row>
    <row r="60" spans="1:17" ht="15" customHeight="1">
      <c r="A60" s="972"/>
      <c r="B60" s="400">
        <v>46</v>
      </c>
      <c r="C60" s="401" t="s">
        <v>734</v>
      </c>
      <c r="D60" s="357">
        <v>927</v>
      </c>
      <c r="E60" s="358">
        <v>24.09638554216869</v>
      </c>
      <c r="F60" s="359">
        <v>385</v>
      </c>
      <c r="G60" s="358">
        <v>25.81699346405229</v>
      </c>
      <c r="H60" s="359">
        <v>457</v>
      </c>
      <c r="I60" s="358">
        <v>26.944444444444443</v>
      </c>
      <c r="J60" s="357">
        <v>29</v>
      </c>
      <c r="K60" s="358">
        <v>480</v>
      </c>
      <c r="L60" s="357">
        <v>56</v>
      </c>
      <c r="M60" s="358">
        <v>-26.31578947368422</v>
      </c>
      <c r="N60" s="357">
        <v>0</v>
      </c>
      <c r="O60" s="358" t="s">
        <v>766</v>
      </c>
      <c r="P60" s="357">
        <v>52</v>
      </c>
      <c r="Q60" s="358">
        <v>15.555555555555543</v>
      </c>
    </row>
    <row r="61" spans="1:17" ht="15" customHeight="1">
      <c r="A61" s="973"/>
      <c r="B61" s="406">
        <v>47</v>
      </c>
      <c r="C61" s="407" t="s">
        <v>735</v>
      </c>
      <c r="D61" s="353">
        <v>1172</v>
      </c>
      <c r="E61" s="362">
        <v>-17.348377997179114</v>
      </c>
      <c r="F61" s="363">
        <v>316</v>
      </c>
      <c r="G61" s="362">
        <v>6.756756756756758</v>
      </c>
      <c r="H61" s="363">
        <v>779</v>
      </c>
      <c r="I61" s="362">
        <v>-11.678004535147394</v>
      </c>
      <c r="J61" s="353">
        <v>4</v>
      </c>
      <c r="K61" s="362" t="s">
        <v>765</v>
      </c>
      <c r="L61" s="353">
        <v>73</v>
      </c>
      <c r="M61" s="362">
        <v>-69.58333333333334</v>
      </c>
      <c r="N61" s="353">
        <v>40</v>
      </c>
      <c r="O61" s="362">
        <v>-82.22222222222223</v>
      </c>
      <c r="P61" s="353">
        <v>33</v>
      </c>
      <c r="Q61" s="354">
        <v>120.00000000000003</v>
      </c>
    </row>
    <row r="62" spans="1:24" s="413" customFormat="1" ht="15" customHeight="1">
      <c r="A62" s="943" t="s">
        <v>767</v>
      </c>
      <c r="B62" s="408">
        <v>1</v>
      </c>
      <c r="C62" s="409" t="s">
        <v>768</v>
      </c>
      <c r="D62" s="410">
        <v>3402</v>
      </c>
      <c r="E62" s="411">
        <v>5.129789864029675</v>
      </c>
      <c r="F62" s="412">
        <v>918</v>
      </c>
      <c r="G62" s="411">
        <v>-12.404580152671755</v>
      </c>
      <c r="H62" s="412">
        <v>1829</v>
      </c>
      <c r="I62" s="411">
        <v>-3.125</v>
      </c>
      <c r="J62" s="410">
        <v>33</v>
      </c>
      <c r="K62" s="358">
        <v>57.14285714285714</v>
      </c>
      <c r="L62" s="410">
        <v>622</v>
      </c>
      <c r="M62" s="411">
        <v>122.93906810035841</v>
      </c>
      <c r="N62" s="410">
        <v>490</v>
      </c>
      <c r="O62" s="358">
        <v>318.8034188034188</v>
      </c>
      <c r="P62" s="410">
        <v>132</v>
      </c>
      <c r="Q62" s="411">
        <v>-12.58278145695364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72"/>
      <c r="B63" s="414">
        <v>2</v>
      </c>
      <c r="C63" s="365" t="s">
        <v>769</v>
      </c>
      <c r="D63" s="357">
        <v>5597</v>
      </c>
      <c r="E63" s="358">
        <v>14.48148905706688</v>
      </c>
      <c r="F63" s="359">
        <v>2524</v>
      </c>
      <c r="G63" s="358">
        <v>0.3977724741447872</v>
      </c>
      <c r="H63" s="359">
        <v>2447</v>
      </c>
      <c r="I63" s="358">
        <v>48.30303030303028</v>
      </c>
      <c r="J63" s="357">
        <v>22</v>
      </c>
      <c r="K63" s="358">
        <v>-38.888888888888886</v>
      </c>
      <c r="L63" s="357">
        <v>604</v>
      </c>
      <c r="M63" s="358">
        <v>-12.336719883889685</v>
      </c>
      <c r="N63" s="357">
        <v>210</v>
      </c>
      <c r="O63" s="358">
        <v>-20.454545454545453</v>
      </c>
      <c r="P63" s="357">
        <v>388</v>
      </c>
      <c r="Q63" s="358">
        <v>-8.705882352941174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72"/>
      <c r="B64" s="414">
        <v>3</v>
      </c>
      <c r="C64" s="365" t="s">
        <v>770</v>
      </c>
      <c r="D64" s="357">
        <v>32743</v>
      </c>
      <c r="E64" s="358">
        <v>8.546328526437932</v>
      </c>
      <c r="F64" s="359">
        <v>7602</v>
      </c>
      <c r="G64" s="358">
        <v>1.8215912135012076</v>
      </c>
      <c r="H64" s="359">
        <v>12496</v>
      </c>
      <c r="I64" s="358">
        <v>-5.160898603521559</v>
      </c>
      <c r="J64" s="357">
        <v>76</v>
      </c>
      <c r="K64" s="358">
        <v>-79.12087912087912</v>
      </c>
      <c r="L64" s="357">
        <v>12569</v>
      </c>
      <c r="M64" s="358">
        <v>37.23113877060814</v>
      </c>
      <c r="N64" s="357">
        <v>7151</v>
      </c>
      <c r="O64" s="358">
        <v>111.25553914327918</v>
      </c>
      <c r="P64" s="357">
        <v>5288</v>
      </c>
      <c r="Q64" s="358">
        <v>-7.487753673897828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72"/>
      <c r="B65" s="414">
        <v>4</v>
      </c>
      <c r="C65" s="365" t="s">
        <v>771</v>
      </c>
      <c r="D65" s="357">
        <v>2452</v>
      </c>
      <c r="E65" s="358">
        <v>0.9053497942386883</v>
      </c>
      <c r="F65" s="359">
        <v>1527</v>
      </c>
      <c r="G65" s="358">
        <v>-3.598484848484844</v>
      </c>
      <c r="H65" s="359">
        <v>711</v>
      </c>
      <c r="I65" s="358">
        <v>2.8943560057887083</v>
      </c>
      <c r="J65" s="357">
        <v>50</v>
      </c>
      <c r="K65" s="358">
        <v>4900</v>
      </c>
      <c r="L65" s="357">
        <v>164</v>
      </c>
      <c r="M65" s="358">
        <v>6.493506493506487</v>
      </c>
      <c r="N65" s="357">
        <v>0</v>
      </c>
      <c r="O65" s="358" t="s">
        <v>765</v>
      </c>
      <c r="P65" s="357">
        <v>164</v>
      </c>
      <c r="Q65" s="358">
        <v>7.89473684210526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72"/>
      <c r="B66" s="414">
        <v>5</v>
      </c>
      <c r="C66" s="365" t="s">
        <v>772</v>
      </c>
      <c r="D66" s="357">
        <v>8188</v>
      </c>
      <c r="E66" s="358">
        <v>-5.077672153953159</v>
      </c>
      <c r="F66" s="359">
        <v>3374</v>
      </c>
      <c r="G66" s="358">
        <v>-8.761492698756086</v>
      </c>
      <c r="H66" s="359">
        <v>2884</v>
      </c>
      <c r="I66" s="358">
        <v>7.1720549981419595</v>
      </c>
      <c r="J66" s="357">
        <v>221</v>
      </c>
      <c r="K66" s="358">
        <v>689.2857142857143</v>
      </c>
      <c r="L66" s="357">
        <v>1709</v>
      </c>
      <c r="M66" s="358">
        <v>-22.634676324128563</v>
      </c>
      <c r="N66" s="357">
        <v>433</v>
      </c>
      <c r="O66" s="358">
        <v>-48.019207683073226</v>
      </c>
      <c r="P66" s="357">
        <v>1272</v>
      </c>
      <c r="Q66" s="358">
        <v>-7.558139534883722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72"/>
      <c r="B67" s="414">
        <v>6</v>
      </c>
      <c r="C67" s="365" t="s">
        <v>773</v>
      </c>
      <c r="D67" s="357">
        <v>9823</v>
      </c>
      <c r="E67" s="358">
        <v>-20.935286542176428</v>
      </c>
      <c r="F67" s="359">
        <v>2660</v>
      </c>
      <c r="G67" s="358">
        <v>0.5671077504726014</v>
      </c>
      <c r="H67" s="359">
        <v>3845</v>
      </c>
      <c r="I67" s="358">
        <v>-23.725451299345366</v>
      </c>
      <c r="J67" s="357">
        <v>6</v>
      </c>
      <c r="K67" s="358">
        <v>-95.55555555555556</v>
      </c>
      <c r="L67" s="357">
        <v>3312</v>
      </c>
      <c r="M67" s="358">
        <v>-28.046925917879634</v>
      </c>
      <c r="N67" s="357">
        <v>1638</v>
      </c>
      <c r="O67" s="358">
        <v>-38.51351351351351</v>
      </c>
      <c r="P67" s="357">
        <v>1662</v>
      </c>
      <c r="Q67" s="358">
        <v>-14.285714285714292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72"/>
      <c r="B68" s="414">
        <v>7</v>
      </c>
      <c r="C68" s="365" t="s">
        <v>774</v>
      </c>
      <c r="D68" s="357">
        <v>3370</v>
      </c>
      <c r="E68" s="358">
        <v>-0.7948189579040275</v>
      </c>
      <c r="F68" s="359">
        <v>1263</v>
      </c>
      <c r="G68" s="358">
        <v>-7.540263543191799</v>
      </c>
      <c r="H68" s="359">
        <v>1308</v>
      </c>
      <c r="I68" s="358">
        <v>10.379746835443044</v>
      </c>
      <c r="J68" s="357">
        <v>18</v>
      </c>
      <c r="K68" s="358" t="s">
        <v>765</v>
      </c>
      <c r="L68" s="357">
        <v>781</v>
      </c>
      <c r="M68" s="358">
        <v>-7.68321513002364</v>
      </c>
      <c r="N68" s="357">
        <v>450</v>
      </c>
      <c r="O68" s="358">
        <v>-19.786096256684488</v>
      </c>
      <c r="P68" s="357">
        <v>331</v>
      </c>
      <c r="Q68" s="358">
        <v>16.140350877192986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72"/>
      <c r="B69" s="414">
        <v>8</v>
      </c>
      <c r="C69" s="365" t="s">
        <v>775</v>
      </c>
      <c r="D69" s="357">
        <v>1718</v>
      </c>
      <c r="E69" s="358">
        <v>16.316858496953273</v>
      </c>
      <c r="F69" s="359">
        <v>846</v>
      </c>
      <c r="G69" s="358">
        <v>7.360406091370564</v>
      </c>
      <c r="H69" s="359">
        <v>585</v>
      </c>
      <c r="I69" s="358">
        <v>6.751824817518241</v>
      </c>
      <c r="J69" s="357">
        <v>1</v>
      </c>
      <c r="K69" s="358">
        <v>-75</v>
      </c>
      <c r="L69" s="357">
        <v>286</v>
      </c>
      <c r="M69" s="358">
        <v>108.75912408759123</v>
      </c>
      <c r="N69" s="357">
        <v>189</v>
      </c>
      <c r="O69" s="358">
        <v>800</v>
      </c>
      <c r="P69" s="357">
        <v>97</v>
      </c>
      <c r="Q69" s="358">
        <v>-16.379310344827587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72"/>
      <c r="B70" s="414">
        <v>9</v>
      </c>
      <c r="C70" s="365" t="s">
        <v>776</v>
      </c>
      <c r="D70" s="357">
        <v>7152</v>
      </c>
      <c r="E70" s="358">
        <v>-0.9966777408637881</v>
      </c>
      <c r="F70" s="359">
        <v>2264</v>
      </c>
      <c r="G70" s="358">
        <v>-5.430242272347542</v>
      </c>
      <c r="H70" s="359">
        <v>3719</v>
      </c>
      <c r="I70" s="358">
        <v>8.583941605839414</v>
      </c>
      <c r="J70" s="357">
        <v>169</v>
      </c>
      <c r="K70" s="358">
        <v>1436.3636363636363</v>
      </c>
      <c r="L70" s="357">
        <v>1000</v>
      </c>
      <c r="M70" s="358">
        <v>-28.263988522238165</v>
      </c>
      <c r="N70" s="357">
        <v>470</v>
      </c>
      <c r="O70" s="358">
        <v>-43.50961538461539</v>
      </c>
      <c r="P70" s="357">
        <v>526</v>
      </c>
      <c r="Q70" s="358">
        <v>-6.405693950177934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73"/>
      <c r="B71" s="415">
        <v>10</v>
      </c>
      <c r="C71" s="370" t="s">
        <v>777</v>
      </c>
      <c r="D71" s="353">
        <v>1172</v>
      </c>
      <c r="E71" s="354">
        <v>-17.348377997179114</v>
      </c>
      <c r="F71" s="363">
        <v>316</v>
      </c>
      <c r="G71" s="354">
        <v>6.756756756756758</v>
      </c>
      <c r="H71" s="363">
        <v>779</v>
      </c>
      <c r="I71" s="354">
        <v>-11.678004535147394</v>
      </c>
      <c r="J71" s="353">
        <v>4</v>
      </c>
      <c r="K71" s="358" t="s">
        <v>765</v>
      </c>
      <c r="L71" s="353">
        <v>73</v>
      </c>
      <c r="M71" s="354">
        <v>-69.58333333333334</v>
      </c>
      <c r="N71" s="353">
        <v>40</v>
      </c>
      <c r="O71" s="362">
        <v>-82.22222222222223</v>
      </c>
      <c r="P71" s="353">
        <v>33</v>
      </c>
      <c r="Q71" s="354">
        <v>120.00000000000003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6" t="s">
        <v>745</v>
      </c>
      <c r="B72" s="408">
        <v>1</v>
      </c>
      <c r="C72" s="409" t="s">
        <v>778</v>
      </c>
      <c r="D72" s="410">
        <v>27703</v>
      </c>
      <c r="E72" s="411">
        <v>11.136518634412468</v>
      </c>
      <c r="F72" s="412">
        <v>5052</v>
      </c>
      <c r="G72" s="411">
        <v>3.5458085673293738</v>
      </c>
      <c r="H72" s="412">
        <v>10803</v>
      </c>
      <c r="I72" s="411">
        <v>-5.003517411185371</v>
      </c>
      <c r="J72" s="410">
        <v>60</v>
      </c>
      <c r="K72" s="411">
        <v>-83.19327731092437</v>
      </c>
      <c r="L72" s="410">
        <v>11788</v>
      </c>
      <c r="M72" s="411">
        <v>41.69972352446209</v>
      </c>
      <c r="N72" s="410">
        <v>6986</v>
      </c>
      <c r="O72" s="411">
        <v>125.50032278889606</v>
      </c>
      <c r="P72" s="410">
        <v>4678</v>
      </c>
      <c r="Q72" s="411">
        <v>-9.393763315901609</v>
      </c>
    </row>
    <row r="73" spans="1:17" s="413" customFormat="1" ht="15" customHeight="1">
      <c r="A73" s="972"/>
      <c r="B73" s="414">
        <v>2</v>
      </c>
      <c r="C73" s="365" t="s">
        <v>779</v>
      </c>
      <c r="D73" s="357">
        <v>8188</v>
      </c>
      <c r="E73" s="358">
        <v>-5.077672153953159</v>
      </c>
      <c r="F73" s="359">
        <v>3374</v>
      </c>
      <c r="G73" s="358">
        <v>-8.761492698756086</v>
      </c>
      <c r="H73" s="359">
        <v>2884</v>
      </c>
      <c r="I73" s="358">
        <v>7.1720549981419595</v>
      </c>
      <c r="J73" s="357">
        <v>221</v>
      </c>
      <c r="K73" s="358">
        <v>689.2857142857143</v>
      </c>
      <c r="L73" s="357">
        <v>1709</v>
      </c>
      <c r="M73" s="358">
        <v>-22.634676324128563</v>
      </c>
      <c r="N73" s="357">
        <v>433</v>
      </c>
      <c r="O73" s="358">
        <v>-48.019207683073226</v>
      </c>
      <c r="P73" s="357">
        <v>1272</v>
      </c>
      <c r="Q73" s="358">
        <v>-7.558139534883722</v>
      </c>
    </row>
    <row r="74" spans="1:17" s="413" customFormat="1" ht="15" customHeight="1">
      <c r="A74" s="972"/>
      <c r="B74" s="414">
        <v>3</v>
      </c>
      <c r="C74" s="365" t="s">
        <v>780</v>
      </c>
      <c r="D74" s="357">
        <v>9823</v>
      </c>
      <c r="E74" s="358">
        <v>-20.935286542176428</v>
      </c>
      <c r="F74" s="359">
        <v>2660</v>
      </c>
      <c r="G74" s="358">
        <v>0.5671077504726014</v>
      </c>
      <c r="H74" s="359">
        <v>3845</v>
      </c>
      <c r="I74" s="358">
        <v>-23.725451299345366</v>
      </c>
      <c r="J74" s="357">
        <v>6</v>
      </c>
      <c r="K74" s="358">
        <v>-95.55555555555556</v>
      </c>
      <c r="L74" s="357">
        <v>3312</v>
      </c>
      <c r="M74" s="358">
        <v>-28.046925917879634</v>
      </c>
      <c r="N74" s="357">
        <v>1638</v>
      </c>
      <c r="O74" s="358">
        <v>-38.51351351351351</v>
      </c>
      <c r="P74" s="357">
        <v>1662</v>
      </c>
      <c r="Q74" s="358">
        <v>-14.285714285714292</v>
      </c>
    </row>
    <row r="75" spans="1:17" s="413" customFormat="1" ht="17.25" customHeight="1">
      <c r="A75" s="973"/>
      <c r="B75" s="415">
        <v>4</v>
      </c>
      <c r="C75" s="370" t="s">
        <v>781</v>
      </c>
      <c r="D75" s="353">
        <v>29903</v>
      </c>
      <c r="E75" s="354">
        <v>2.0266812241973327</v>
      </c>
      <c r="F75" s="363">
        <v>12208</v>
      </c>
      <c r="G75" s="354">
        <v>-2.9339270096207457</v>
      </c>
      <c r="H75" s="363">
        <v>13071</v>
      </c>
      <c r="I75" s="354">
        <v>8.266379524558928</v>
      </c>
      <c r="J75" s="353">
        <v>313</v>
      </c>
      <c r="K75" s="354">
        <v>291.25</v>
      </c>
      <c r="L75" s="353">
        <v>4311</v>
      </c>
      <c r="M75" s="354">
        <v>-5.8528062895828725</v>
      </c>
      <c r="N75" s="353">
        <v>2014</v>
      </c>
      <c r="O75" s="354">
        <v>-12.700476809709585</v>
      </c>
      <c r="P75" s="353">
        <v>2281</v>
      </c>
      <c r="Q75" s="354">
        <v>0.9738822487826582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782</v>
      </c>
      <c r="C78" s="421"/>
    </row>
    <row r="79" spans="1:13" s="413" customFormat="1" ht="14.25" customHeight="1">
      <c r="A79" s="943" t="s">
        <v>767</v>
      </c>
      <c r="B79" s="408">
        <v>1</v>
      </c>
      <c r="C79" s="409" t="s">
        <v>768</v>
      </c>
      <c r="D79" s="422" t="s">
        <v>783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4"/>
      <c r="B80" s="414">
        <v>2</v>
      </c>
      <c r="C80" s="365" t="s">
        <v>769</v>
      </c>
      <c r="D80" s="425" t="s">
        <v>999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4"/>
      <c r="B81" s="414">
        <v>3</v>
      </c>
      <c r="C81" s="365" t="s">
        <v>770</v>
      </c>
      <c r="D81" s="425" t="s">
        <v>1000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4"/>
      <c r="B82" s="414">
        <v>4</v>
      </c>
      <c r="C82" s="365" t="s">
        <v>771</v>
      </c>
      <c r="D82" s="425" t="s">
        <v>1001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4"/>
      <c r="B83" s="414">
        <v>5</v>
      </c>
      <c r="C83" s="365" t="s">
        <v>772</v>
      </c>
      <c r="D83" s="425" t="s">
        <v>1002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4"/>
      <c r="B84" s="414">
        <v>6</v>
      </c>
      <c r="C84" s="365" t="s">
        <v>773</v>
      </c>
      <c r="D84" s="425" t="s">
        <v>1003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4"/>
      <c r="B85" s="414">
        <v>7</v>
      </c>
      <c r="C85" s="365" t="s">
        <v>774</v>
      </c>
      <c r="D85" s="425" t="s">
        <v>1004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4"/>
      <c r="B86" s="414">
        <v>8</v>
      </c>
      <c r="C86" s="365" t="s">
        <v>775</v>
      </c>
      <c r="D86" s="425" t="s">
        <v>1005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4"/>
      <c r="B87" s="414">
        <v>9</v>
      </c>
      <c r="C87" s="365" t="s">
        <v>776</v>
      </c>
      <c r="D87" s="425" t="s">
        <v>1006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5"/>
      <c r="B88" s="415">
        <v>10</v>
      </c>
      <c r="C88" s="370" t="s">
        <v>777</v>
      </c>
      <c r="D88" s="428" t="s">
        <v>784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6" t="s">
        <v>745</v>
      </c>
      <c r="B89" s="408">
        <v>1</v>
      </c>
      <c r="C89" s="409" t="s">
        <v>778</v>
      </c>
      <c r="D89" s="422" t="s">
        <v>1007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7"/>
      <c r="B90" s="414">
        <v>2</v>
      </c>
      <c r="C90" s="365" t="s">
        <v>779</v>
      </c>
      <c r="D90" s="425" t="s">
        <v>1008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7"/>
      <c r="B91" s="414">
        <v>3</v>
      </c>
      <c r="C91" s="365" t="s">
        <v>780</v>
      </c>
      <c r="D91" s="425" t="s">
        <v>1003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8"/>
      <c r="B92" s="415">
        <v>4</v>
      </c>
      <c r="C92" s="370" t="s">
        <v>781</v>
      </c>
      <c r="D92" s="428" t="s">
        <v>785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2015-04-28T15:46:32Z</cp:lastPrinted>
  <dcterms:created xsi:type="dcterms:W3CDTF">2001-02-20T09:18:53Z</dcterms:created>
  <dcterms:modified xsi:type="dcterms:W3CDTF">2015-05-28T15:29:00Z</dcterms:modified>
  <cp:category/>
  <cp:version/>
  <cp:contentType/>
  <cp:contentStatus/>
</cp:coreProperties>
</file>