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3.鉄道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<sst xmlns="http://schemas.openxmlformats.org/spreadsheetml/2006/main" count="1354" uniqueCount="539">
  <si>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</si>
  <si>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</si>
  <si>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</si>
  <si>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</si>
  <si>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</si>
  <si>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</si>
  <si>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</si>
  <si>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</si>
  <si>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</si>
  <si>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</si>
  <si>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</si>
  <si>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</si>
  <si>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</si>
  <si>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</si>
  <si>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</si>
  <si>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</si>
  <si>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</si>
  <si>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</si>
  <si>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</si>
  <si>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</si>
  <si>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</si>
  <si>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</si>
  <si>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</si>
  <si>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</si>
  <si>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</si>
  <si>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</si>
  <si>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</si>
  <si>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</si>
  <si>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</si>
  <si>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</si>
  <si>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</si>
  <si>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</si>
  <si>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</si>
  <si>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</si>
  <si>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</si>
  <si>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</si>
  <si>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</si>
  <si>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</si>
  <si>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</si>
  <si>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</si>
  <si>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</si>
  <si>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</si>
  <si>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</si>
  <si>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</si>
  <si>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</si>
  <si>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</si>
  <si>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</si>
  <si>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</si>
  <si>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</si>
  <si>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</si>
  <si>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</si>
  <si>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</si>
  <si>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</si>
  <si>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</si>
  <si>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</si>
  <si>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</si>
  <si>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</si>
  <si>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</si>
  <si>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</si>
  <si>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</si>
  <si>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</si>
  <si>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</si>
  <si>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</si>
  <si>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</si>
  <si>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</si>
  <si>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</si>
  <si>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</si>
  <si>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</si>
  <si>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</si>
  <si>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</si>
  <si>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</si>
  <si>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</si>
  <si>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</si>
  <si>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</si>
  <si>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</si>
  <si>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</si>
  <si>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</si>
  <si>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</si>
  <si>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</si>
  <si>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</si>
  <si>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</si>
  <si>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</si>
  <si>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</si>
  <si>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</si>
  <si>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</si>
  <si>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</si>
  <si>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</si>
  <si>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</si>
  <si>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</si>
  <si>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</si>
  <si>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</si>
  <si>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</si>
  <si>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</si>
  <si>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</si>
  <si>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</si>
  <si>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</si>
  <si>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</si>
  <si>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</si>
  <si>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</si>
  <si>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</si>
  <si>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</si>
  <si>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</si>
  <si>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</si>
  <si>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</si>
  <si>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</si>
  <si>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</si>
  <si>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</si>
  <si>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</si>
  <si>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</si>
  <si>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</si>
  <si>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</si>
  <si>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</si>
  <si>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</si>
  <si>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</si>
  <si>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</si>
  <si>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</si>
  <si>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</si>
  <si>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</si>
  <si>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</si>
  <si>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</si>
  <si>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</si>
  <si>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</si>
  <si>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</si>
  <si>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</si>
  <si>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</si>
  <si>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</si>
  <si>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</si>
  <si>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</si>
  <si>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</si>
  <si>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</si>
  <si>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</si>
  <si>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</si>
  <si>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</si>
  <si>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</si>
  <si>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</si>
  <si>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</si>
  <si>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</si>
  <si>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</si>
  <si>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</si>
  <si>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</si>
  <si>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</si>
  <si>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</si>
  <si>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</si>
  <si>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</si>
  <si>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</si>
  <si>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</si>
  <si>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</si>
  <si>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</si>
  <si>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</si>
  <si>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</si>
  <si>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</si>
  <si>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</si>
  <si>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</si>
  <si>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</si>
  <si>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</si>
  <si>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</si>
  <si>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</si>
  <si>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</si>
  <si>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</si>
  <si>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</si>
  <si>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</si>
  <si>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</si>
  <si>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</si>
  <si>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</si>
  <si>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</si>
  <si>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</si>
  <si>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</si>
  <si>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</si>
  <si>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</si>
  <si>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</si>
  <si>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</si>
  <si>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</si>
  <si>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</si>
  <si>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</si>
  <si>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</si>
  <si>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</si>
  <si>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</si>
  <si>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</si>
  <si>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</si>
  <si>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</si>
  <si>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</si>
  <si>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</si>
  <si>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</si>
  <si>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</si>
  <si>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</si>
  <si>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</si>
  <si>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</si>
  <si>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</si>
  <si>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</si>
  <si>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</si>
  <si>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</si>
  <si>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</si>
  <si>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</si>
  <si>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</si>
  <si>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</si>
  <si>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</si>
  <si>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</si>
  <si>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</si>
  <si>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</si>
  <si>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</si>
  <si>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</si>
  <si>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</si>
  <si>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</si>
  <si>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</si>
  <si>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</si>
  <si>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</si>
  <si>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</si>
  <si>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</si>
  <si>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</si>
  <si>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</si>
  <si>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</si>
  <si>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</si>
  <si>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</si>
  <si>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</si>
  <si>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</si>
  <si>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</si>
  <si>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</si>
  <si>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</si>
  <si>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</si>
  <si>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</si>
  <si>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</si>
  <si>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</si>
  <si>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</si>
  <si>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</si>
  <si>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</si>
  <si>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</si>
  <si>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</si>
  <si>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</si>
  <si>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</si>
  <si>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</si>
  <si>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</si>
  <si>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</si>
  <si>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</si>
  <si>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</si>
  <si>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</si>
  <si>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</si>
  <si>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</si>
  <si>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</si>
  <si>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</si>
  <si>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</si>
  <si>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</si>
  <si>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</si>
  <si>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</si>
  <si>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</si>
  <si>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</si>
  <si>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</si>
  <si>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</si>
  <si>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</si>
  <si>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</si>
  <si>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</si>
  <si>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</si>
  <si>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</si>
  <si>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</si>
  <si>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</si>
  <si>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</si>
  <si>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</si>
  <si>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</si>
  <si>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</si>
  <si>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</si>
  <si>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</si>
  <si>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</si>
  <si>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</si>
  <si>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</si>
  <si>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</si>
  <si>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</si>
  <si>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</si>
  <si>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</si>
  <si>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</si>
  <si>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</si>
  <si>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</si>
  <si>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</si>
  <si>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</si>
  <si>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</si>
  <si>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</si>
  <si>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</si>
  <si>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</si>
  <si>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</si>
  <si>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</si>
  <si>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</si>
  <si>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</si>
  <si>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</si>
  <si>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</si>
  <si>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</si>
  <si>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</si>
  <si>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</si>
  <si>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</si>
  <si>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</si>
  <si>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</si>
  <si>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</si>
  <si>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</si>
  <si>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</si>
  <si>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</si>
  <si>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</si>
  <si>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</si>
  <si>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</si>
  <si>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</si>
  <si>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</si>
  <si>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</si>
  <si>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</si>
  <si>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</si>
  <si>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</si>
  <si>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</si>
  <si>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</si>
  <si>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</si>
  <si>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</si>
  <si>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</si>
  <si>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</si>
  <si>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</si>
  <si>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</si>
  <si>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</si>
  <si>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</si>
  <si>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</si>
  <si>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</si>
  <si>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</si>
  <si>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</si>
  <si>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</si>
  <si>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</si>
  <si>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</si>
  <si>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</si>
  <si>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</si>
  <si>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</si>
  <si>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</si>
  <si>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</si>
  <si>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</si>
  <si>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</si>
  <si>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</si>
  <si>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</si>
  <si>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</si>
  <si>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</si>
  <si>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</si>
  <si>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</si>
  <si>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</si>
  <si>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</si>
  <si>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</si>
  <si>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</si>
  <si>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</si>
  <si>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</si>
  <si>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</si>
  <si>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</si>
  <si>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</si>
  <si>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</si>
  <si>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</si>
  <si>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</si>
  <si>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</si>
  <si>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</si>
  <si>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</si>
  <si>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</si>
  <si>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</si>
  <si>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</si>
  <si>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</si>
  <si>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</si>
  <si>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</si>
  <si>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</si>
  <si>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</si>
  <si>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</si>
  <si>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</si>
  <si>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</si>
  <si>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</si>
  <si>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</si>
  <si>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</si>
  <si>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</si>
  <si>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</si>
  <si>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</si>
  <si>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</si>
  <si>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</si>
  <si>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</si>
  <si>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</si>
  <si>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</si>
  <si>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</si>
  <si>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</si>
  <si>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</si>
  <si>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</si>
  <si>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</si>
  <si>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</si>
  <si>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</si>
  <si>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</si>
  <si>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</si>
  <si>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</si>
  <si>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</si>
  <si>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</si>
  <si>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</si>
  <si>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</si>
  <si>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</si>
  <si>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</si>
  <si>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</si>
  <si>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</si>
  <si>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</si>
  <si>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</si>
  <si>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</si>
  <si>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</si>
  <si>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</si>
  <si>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</si>
  <si>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</si>
  <si>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</si>
  <si>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</si>
  <si>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</si>
  <si>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</si>
  <si>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</si>
  <si>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</si>
  <si>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</si>
  <si>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</si>
  <si>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</si>
  <si>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</si>
  <si>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</si>
  <si>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</si>
  <si>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</si>
  <si>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</si>
  <si>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</si>
  <si>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</si>
  <si>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</si>
  <si>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</si>
  <si>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</si>
  <si>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</si>
  <si>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</si>
  <si>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</si>
  <si>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</si>
  <si>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</si>
  <si>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</si>
  <si>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</si>
  <si>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</si>
  <si>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</si>
  <si>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</si>
  <si>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</si>
  <si>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</si>
  <si>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</si>
  <si>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</si>
  <si>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</si>
  <si>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</si>
  <si>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</si>
  <si>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</si>
  <si>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</si>
  <si>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</si>
  <si>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</si>
  <si>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</si>
  <si>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</si>
  <si>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</si>
  <si>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</si>
  <si>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</si>
  <si>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</si>
  <si>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</si>
  <si>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</si>
  <si>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</si>
  <si>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</si>
  <si>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</si>
  <si>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</si>
  <si>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</si>
  <si>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</si>
  <si>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</si>
  <si>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</si>
  <si>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</si>
  <si>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</si>
  <si>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</si>
  <si>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</si>
  <si>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</si>
  <si>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</si>
  <si>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</si>
  <si>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</si>
  <si>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</si>
  <si>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</si>
  <si>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</si>
  <si>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</si>
  <si>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</si>
  <si>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</si>
  <si>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rPh sb="0" eb="2">
      <t>コクド</t>
    </rPh>
    <rPh sb="2" eb="5">
      <t>コウツウショウ</t>
    </rPh>
    <phoneticPr fontId="5"/>
  </si>
  <si>
    <t>鉄道駅総合改善事業</t>
    <rPh sb="0" eb="3">
      <t>テツドウエキ</t>
    </rPh>
    <rPh sb="3" eb="5">
      <t>ソウゴウ</t>
    </rPh>
    <rPh sb="5" eb="7">
      <t>カイゼン</t>
    </rPh>
    <rPh sb="7" eb="9">
      <t>ジギョウ</t>
    </rPh>
    <phoneticPr fontId="5"/>
  </si>
  <si>
    <t>鉄道局</t>
    <rPh sb="0" eb="2">
      <t>テツドウ</t>
    </rPh>
    <rPh sb="2" eb="3">
      <t>キョク</t>
    </rPh>
    <phoneticPr fontId="5"/>
  </si>
  <si>
    <t>都市鉄道政策課
駅機能高度化推進室</t>
    <rPh sb="0" eb="2">
      <t>トシ</t>
    </rPh>
    <rPh sb="2" eb="4">
      <t>テツドウ</t>
    </rPh>
    <rPh sb="4" eb="6">
      <t>セイサク</t>
    </rPh>
    <rPh sb="6" eb="7">
      <t>カ</t>
    </rPh>
    <rPh sb="8" eb="9">
      <t>エキ</t>
    </rPh>
    <rPh sb="9" eb="11">
      <t>キノウ</t>
    </rPh>
    <rPh sb="11" eb="14">
      <t>コウドカ</t>
    </rPh>
    <rPh sb="14" eb="17">
      <t>スイシンシツ</t>
    </rPh>
    <phoneticPr fontId="5"/>
  </si>
  <si>
    <t>室長　金子　修久</t>
    <rPh sb="0" eb="2">
      <t>シツチョウ</t>
    </rPh>
    <rPh sb="3" eb="5">
      <t>カネコ</t>
    </rPh>
    <rPh sb="6" eb="8">
      <t>ノブヒサ</t>
    </rPh>
    <phoneticPr fontId="5"/>
  </si>
  <si>
    <t>8　都市・地域交通等の快適性、利便性の向上
　26　鉄道網を充実・活性化させる</t>
    <rPh sb="2" eb="4">
      <t>トシ</t>
    </rPh>
    <rPh sb="5" eb="7">
      <t>チイキ</t>
    </rPh>
    <rPh sb="7" eb="9">
      <t>コウツウ</t>
    </rPh>
    <rPh sb="9" eb="10">
      <t>トウ</t>
    </rPh>
    <rPh sb="11" eb="14">
      <t>カイテキセイ</t>
    </rPh>
    <rPh sb="15" eb="18">
      <t>リベンセイ</t>
    </rPh>
    <rPh sb="19" eb="21">
      <t>コウジョウ</t>
    </rPh>
    <rPh sb="26" eb="29">
      <t>テツドウモウ</t>
    </rPh>
    <rPh sb="30" eb="32">
      <t>ジュウジツ</t>
    </rPh>
    <rPh sb="33" eb="36">
      <t>カッセイカ</t>
    </rPh>
    <phoneticPr fontId="5"/>
  </si>
  <si>
    <t>-</t>
    <phoneticPr fontId="5"/>
  </si>
  <si>
    <t>％</t>
    <phoneticPr fontId="5"/>
  </si>
  <si>
    <t>％</t>
    <phoneticPr fontId="5"/>
  </si>
  <si>
    <t>駅</t>
    <rPh sb="0" eb="1">
      <t>エキ</t>
    </rPh>
    <phoneticPr fontId="5"/>
  </si>
  <si>
    <t>鉄道駅総合改善事業を実施している鉄道駅の数</t>
    <rPh sb="0" eb="3">
      <t>テツドウエキ</t>
    </rPh>
    <rPh sb="3" eb="5">
      <t>ソウゴウ</t>
    </rPh>
    <rPh sb="5" eb="7">
      <t>カイゼン</t>
    </rPh>
    <rPh sb="7" eb="9">
      <t>ジギョウ</t>
    </rPh>
    <rPh sb="10" eb="12">
      <t>ジッシ</t>
    </rPh>
    <rPh sb="16" eb="19">
      <t>テツドウエキ</t>
    </rPh>
    <rPh sb="20" eb="21">
      <t>カズ</t>
    </rPh>
    <phoneticPr fontId="5"/>
  </si>
  <si>
    <t>平成26年度執行額／箇所数5箇所</t>
    <rPh sb="0" eb="2">
      <t>ヘイセイ</t>
    </rPh>
    <rPh sb="4" eb="6">
      <t>ネンド</t>
    </rPh>
    <rPh sb="6" eb="8">
      <t>シッコウ</t>
    </rPh>
    <rPh sb="8" eb="9">
      <t>ガク</t>
    </rPh>
    <rPh sb="10" eb="12">
      <t>カショ</t>
    </rPh>
    <rPh sb="12" eb="13">
      <t>スウ</t>
    </rPh>
    <rPh sb="14" eb="16">
      <t>カショ</t>
    </rPh>
    <phoneticPr fontId="5"/>
  </si>
  <si>
    <t>百万円/箇所</t>
    <rPh sb="0" eb="2">
      <t>ヒャクマン</t>
    </rPh>
    <rPh sb="2" eb="3">
      <t>エン</t>
    </rPh>
    <rPh sb="4" eb="6">
      <t>カショ</t>
    </rPh>
    <phoneticPr fontId="5"/>
  </si>
  <si>
    <t>執行額/箇所</t>
    <rPh sb="0" eb="2">
      <t>シッコウ</t>
    </rPh>
    <rPh sb="2" eb="3">
      <t>ガク</t>
    </rPh>
    <rPh sb="4" eb="6">
      <t>カショ</t>
    </rPh>
    <phoneticPr fontId="5"/>
  </si>
  <si>
    <t>339/4</t>
    <phoneticPr fontId="5"/>
  </si>
  <si>
    <t>479/3</t>
    <phoneticPr fontId="5"/>
  </si>
  <si>
    <t>492/5</t>
    <phoneticPr fontId="5"/>
  </si>
  <si>
    <t>1,397/1</t>
    <phoneticPr fontId="5"/>
  </si>
  <si>
    <t>土木費</t>
    <rPh sb="0" eb="3">
      <t>ドボクヒ</t>
    </rPh>
    <phoneticPr fontId="5"/>
  </si>
  <si>
    <t>線路設備費</t>
    <rPh sb="0" eb="2">
      <t>センロ</t>
    </rPh>
    <rPh sb="2" eb="5">
      <t>セツビヒ</t>
    </rPh>
    <phoneticPr fontId="5"/>
  </si>
  <si>
    <t>電路設備費</t>
    <rPh sb="0" eb="2">
      <t>デンロ</t>
    </rPh>
    <rPh sb="2" eb="5">
      <t>セツビヒ</t>
    </rPh>
    <phoneticPr fontId="5"/>
  </si>
  <si>
    <t>付帯工事費</t>
    <rPh sb="0" eb="2">
      <t>フタイ</t>
    </rPh>
    <rPh sb="2" eb="5">
      <t>コウジヒ</t>
    </rPh>
    <phoneticPr fontId="5"/>
  </si>
  <si>
    <t>○</t>
  </si>
  <si>
    <t>‐</t>
  </si>
  <si>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5"/>
  </si>
  <si>
    <t>停車場設備費</t>
    <rPh sb="0" eb="3">
      <t>テイシャジョウ</t>
    </rPh>
    <rPh sb="3" eb="6">
      <t>セツビヒ</t>
    </rPh>
    <phoneticPr fontId="5"/>
  </si>
  <si>
    <t>土木工事施工費</t>
    <rPh sb="0" eb="2">
      <t>ドボク</t>
    </rPh>
    <rPh sb="2" eb="4">
      <t>コウジ</t>
    </rPh>
    <rPh sb="4" eb="7">
      <t>セコウヒ</t>
    </rPh>
    <phoneticPr fontId="5"/>
  </si>
  <si>
    <t>停車場設備施工費</t>
    <rPh sb="0" eb="3">
      <t>テイシャジョウ</t>
    </rPh>
    <rPh sb="3" eb="5">
      <t>セツビ</t>
    </rPh>
    <rPh sb="5" eb="8">
      <t>セコウヒ</t>
    </rPh>
    <phoneticPr fontId="5"/>
  </si>
  <si>
    <t>線路設備施工費</t>
    <rPh sb="0" eb="2">
      <t>センロ</t>
    </rPh>
    <rPh sb="2" eb="4">
      <t>セツビ</t>
    </rPh>
    <rPh sb="4" eb="6">
      <t>セコウ</t>
    </rPh>
    <rPh sb="5" eb="6">
      <t>コウ</t>
    </rPh>
    <rPh sb="6" eb="7">
      <t>ヒ</t>
    </rPh>
    <phoneticPr fontId="5"/>
  </si>
  <si>
    <t>電路設備施工費</t>
    <rPh sb="0" eb="2">
      <t>デンロ</t>
    </rPh>
    <rPh sb="2" eb="4">
      <t>セツビ</t>
    </rPh>
    <rPh sb="4" eb="6">
      <t>セコウ</t>
    </rPh>
    <rPh sb="5" eb="7">
      <t>コウヒ</t>
    </rPh>
    <phoneticPr fontId="5"/>
  </si>
  <si>
    <t>付帯設備施工費</t>
    <rPh sb="0" eb="2">
      <t>フタイ</t>
    </rPh>
    <rPh sb="2" eb="4">
      <t>セツビ</t>
    </rPh>
    <rPh sb="4" eb="7">
      <t>セコウヒ</t>
    </rPh>
    <phoneticPr fontId="5"/>
  </si>
  <si>
    <t>B.神戸高速鉄道(株)</t>
    <rPh sb="2" eb="4">
      <t>コウベ</t>
    </rPh>
    <rPh sb="4" eb="6">
      <t>コウソク</t>
    </rPh>
    <rPh sb="6" eb="8">
      <t>テツドウ</t>
    </rPh>
    <rPh sb="8" eb="11">
      <t>カブ</t>
    </rPh>
    <phoneticPr fontId="5"/>
  </si>
  <si>
    <t>C.阪神電鉄(株)</t>
    <rPh sb="2" eb="4">
      <t>ハンシン</t>
    </rPh>
    <rPh sb="4" eb="6">
      <t>デンテツ</t>
    </rPh>
    <rPh sb="6" eb="9">
      <t>カブ</t>
    </rPh>
    <phoneticPr fontId="5"/>
  </si>
  <si>
    <t>D.法定協議会</t>
    <rPh sb="2" eb="4">
      <t>ホウテイ</t>
    </rPh>
    <rPh sb="4" eb="7">
      <t>キョウギカイ</t>
    </rPh>
    <phoneticPr fontId="5"/>
  </si>
  <si>
    <t>付帯工事施工費</t>
    <rPh sb="0" eb="2">
      <t>フタイ</t>
    </rPh>
    <rPh sb="2" eb="4">
      <t>コウジ</t>
    </rPh>
    <rPh sb="4" eb="7">
      <t>セコウヒ</t>
    </rPh>
    <phoneticPr fontId="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</si>
  <si>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5"/>
  </si>
  <si>
    <t>・整備新幹線等の建設、保有・貸付け、譲渡・資金回収等
・鉄道整備を行う鉄道事業者に対する補助金の交付等
・旧国鉄の地位の承継に伴う費用の支払等
・運輸技術に関する基礎的研究等</t>
    <phoneticPr fontId="5"/>
  </si>
  <si>
    <t>B.第3セクター</t>
    <rPh sb="2" eb="3">
      <t>ダイ</t>
    </rPh>
    <phoneticPr fontId="5"/>
  </si>
  <si>
    <t>C.鉄道事業者</t>
    <rPh sb="2" eb="4">
      <t>テツドウ</t>
    </rPh>
    <rPh sb="4" eb="7">
      <t>ジギョウシャ</t>
    </rPh>
    <phoneticPr fontId="5"/>
  </si>
  <si>
    <t>神戸高速鉄道(株)</t>
    <rPh sb="0" eb="2">
      <t>コウベ</t>
    </rPh>
    <rPh sb="2" eb="4">
      <t>コウソク</t>
    </rPh>
    <rPh sb="4" eb="6">
      <t>テツドウ</t>
    </rPh>
    <rPh sb="6" eb="9">
      <t>カブ</t>
    </rPh>
    <phoneticPr fontId="5"/>
  </si>
  <si>
    <t>中之島高速鉄道(株)</t>
    <rPh sb="0" eb="3">
      <t>ナカノシマ</t>
    </rPh>
    <rPh sb="3" eb="5">
      <t>コウソク</t>
    </rPh>
    <rPh sb="5" eb="7">
      <t>テツドウ</t>
    </rPh>
    <rPh sb="7" eb="10">
      <t>カブ</t>
    </rPh>
    <phoneticPr fontId="5"/>
  </si>
  <si>
    <t>阪神電鉄(株)</t>
    <rPh sb="0" eb="2">
      <t>ハンシン</t>
    </rPh>
    <rPh sb="2" eb="4">
      <t>デンテツ</t>
    </rPh>
    <rPh sb="4" eb="7">
      <t>カブ</t>
    </rPh>
    <phoneticPr fontId="5"/>
  </si>
  <si>
    <t>京浜急行電鉄(株)</t>
    <rPh sb="0" eb="2">
      <t>ケイヒン</t>
    </rPh>
    <rPh sb="2" eb="4">
      <t>キュウコウ</t>
    </rPh>
    <rPh sb="4" eb="6">
      <t>デンテツ</t>
    </rPh>
    <rPh sb="6" eb="9">
      <t>カブ</t>
    </rPh>
    <phoneticPr fontId="5"/>
  </si>
  <si>
    <t>京阪電鉄(株)</t>
    <rPh sb="0" eb="2">
      <t>ケイハン</t>
    </rPh>
    <rPh sb="2" eb="4">
      <t>デンテツ</t>
    </rPh>
    <rPh sb="4" eb="7">
      <t>カブ</t>
    </rPh>
    <phoneticPr fontId="5"/>
  </si>
  <si>
    <t>JR関内駅北口整備協議会</t>
    <rPh sb="2" eb="4">
      <t>カンナイ</t>
    </rPh>
    <rPh sb="4" eb="5">
      <t>エキ</t>
    </rPh>
    <rPh sb="5" eb="7">
      <t>キタグチ</t>
    </rPh>
    <rPh sb="7" eb="9">
      <t>セイビ</t>
    </rPh>
    <rPh sb="9" eb="12">
      <t>キョウギカイ</t>
    </rPh>
    <phoneticPr fontId="5"/>
  </si>
  <si>
    <t>西院駅周辺地域整備協議会</t>
    <rPh sb="0" eb="2">
      <t>サイイン</t>
    </rPh>
    <rPh sb="2" eb="5">
      <t>エキシュウヘン</t>
    </rPh>
    <rPh sb="5" eb="7">
      <t>チイキ</t>
    </rPh>
    <rPh sb="7" eb="9">
      <t>セイビ</t>
    </rPh>
    <rPh sb="9" eb="12">
      <t>キョウギカイ</t>
    </rPh>
    <phoneticPr fontId="5"/>
  </si>
  <si>
    <t>・山陽西代～阪神元町間、高速神戸～阪急三宮間、神鉄湊川～新開地間の鉄道事業を行う。
・甲子園駅総合改善事業の施設整備を実施するとともに、完成後整備した施設を阪神電鉄㈱に貸し付け、整備の際の借入金の償還を行う。</t>
    <phoneticPr fontId="5"/>
  </si>
  <si>
    <t>・新杉田～金沢八景間の鉄道事業を行う。
・金沢八景駅総合改善事業の施設整備を実施するとともに、完成後整備した施設を京浜急行電鉄㈱に貸し付け、整備の際の借入金の償還を行う。</t>
    <rPh sb="1" eb="4">
      <t>シンスギタ</t>
    </rPh>
    <rPh sb="5" eb="7">
      <t>カナザワ</t>
    </rPh>
    <rPh sb="7" eb="9">
      <t>ハッケイ</t>
    </rPh>
    <rPh sb="21" eb="23">
      <t>カナザワ</t>
    </rPh>
    <rPh sb="23" eb="25">
      <t>ハッケイ</t>
    </rPh>
    <rPh sb="57" eb="59">
      <t>ケイヒン</t>
    </rPh>
    <rPh sb="59" eb="61">
      <t>キュウコウ</t>
    </rPh>
    <phoneticPr fontId="5"/>
  </si>
  <si>
    <t>・中之島～天満橋間の鉄道事業を行う。
・深草駅総合改善事業の施設整備を実施するとともに、完成後整備した施設を京阪電鉄㈱に貸し付け、整備の際の借入金の償還を行う。</t>
    <rPh sb="1" eb="4">
      <t>ナカノシマ</t>
    </rPh>
    <rPh sb="5" eb="8">
      <t>テンマバシ</t>
    </rPh>
    <rPh sb="8" eb="9">
      <t>アイダ</t>
    </rPh>
    <rPh sb="20" eb="22">
      <t>フカクサ</t>
    </rPh>
    <rPh sb="54" eb="56">
      <t>ケイハン</t>
    </rPh>
    <phoneticPr fontId="5"/>
  </si>
  <si>
    <t>甲子園駅総合改善事業の施設整備（受託）</t>
    <rPh sb="0" eb="3">
      <t>コウシエン</t>
    </rPh>
    <rPh sb="3" eb="4">
      <t>エキ</t>
    </rPh>
    <rPh sb="4" eb="6">
      <t>ソウゴウ</t>
    </rPh>
    <rPh sb="6" eb="8">
      <t>カイゼン</t>
    </rPh>
    <rPh sb="8" eb="10">
      <t>ジギョウ</t>
    </rPh>
    <rPh sb="11" eb="13">
      <t>シセツ</t>
    </rPh>
    <rPh sb="13" eb="15">
      <t>セイビ</t>
    </rPh>
    <rPh sb="16" eb="18">
      <t>ジュタク</t>
    </rPh>
    <phoneticPr fontId="5"/>
  </si>
  <si>
    <t>金沢八景駅総合改善事業の施設整備（受託）</t>
    <rPh sb="0" eb="2">
      <t>カナザワ</t>
    </rPh>
    <rPh sb="2" eb="4">
      <t>ハッケイ</t>
    </rPh>
    <rPh sb="4" eb="5">
      <t>エキ</t>
    </rPh>
    <rPh sb="5" eb="7">
      <t>ソウゴウ</t>
    </rPh>
    <rPh sb="7" eb="9">
      <t>カイゼン</t>
    </rPh>
    <rPh sb="9" eb="11">
      <t>ジギョウ</t>
    </rPh>
    <rPh sb="12" eb="14">
      <t>シセツ</t>
    </rPh>
    <rPh sb="14" eb="16">
      <t>セイビ</t>
    </rPh>
    <rPh sb="17" eb="19">
      <t>ジュタク</t>
    </rPh>
    <phoneticPr fontId="5"/>
  </si>
  <si>
    <t>深草駅総合改善事業の施設整備（受託）</t>
    <rPh sb="0" eb="2">
      <t>フカクサ</t>
    </rPh>
    <rPh sb="2" eb="3">
      <t>エキ</t>
    </rPh>
    <rPh sb="3" eb="5">
      <t>ソウゴウ</t>
    </rPh>
    <rPh sb="5" eb="7">
      <t>カイゼン</t>
    </rPh>
    <rPh sb="7" eb="9">
      <t>ジギョウ</t>
    </rPh>
    <rPh sb="10" eb="12">
      <t>シセツ</t>
    </rPh>
    <rPh sb="12" eb="14">
      <t>セイビ</t>
    </rPh>
    <rPh sb="15" eb="17">
      <t>ジュタク</t>
    </rPh>
    <phoneticPr fontId="5"/>
  </si>
  <si>
    <t>関内駅総合改善事業の施設整備を実施し、完成後は整備した施設を法定協議会の規約に基づき当該財産の管理を行う者に移管する。</t>
    <phoneticPr fontId="5"/>
  </si>
  <si>
    <t>西院駅総合改善事業の施設整備を実施し、完成後は整備した施設を法定協議会の規約に基づき当該財産の管理を行う者に移管する。</t>
    <rPh sb="0" eb="2">
      <t>サイイン</t>
    </rPh>
    <phoneticPr fontId="5"/>
  </si>
  <si>
    <t>【業績指標】
公共施設等のバリアフリー化率（②段差解消をした旅客施設の割合）</t>
    <rPh sb="1" eb="3">
      <t>ギョウセキ</t>
    </rPh>
    <rPh sb="3" eb="5">
      <t>シヒョウ</t>
    </rPh>
    <rPh sb="7" eb="9">
      <t>コウキョウ</t>
    </rPh>
    <rPh sb="9" eb="11">
      <t>シセツ</t>
    </rPh>
    <rPh sb="11" eb="12">
      <t>トウ</t>
    </rPh>
    <rPh sb="19" eb="20">
      <t>カ</t>
    </rPh>
    <rPh sb="20" eb="21">
      <t>リツ</t>
    </rPh>
    <rPh sb="23" eb="25">
      <t>ダンサ</t>
    </rPh>
    <rPh sb="25" eb="27">
      <t>カイショウ</t>
    </rPh>
    <rPh sb="30" eb="32">
      <t>リョカク</t>
    </rPh>
    <rPh sb="32" eb="34">
      <t>シセツ</t>
    </rPh>
    <rPh sb="35" eb="37">
      <t>ワリアイ</t>
    </rPh>
    <phoneticPr fontId="5"/>
  </si>
  <si>
    <t>平成27年度　約85％</t>
    <rPh sb="0" eb="2">
      <t>ヘイセイ</t>
    </rPh>
    <rPh sb="4" eb="6">
      <t>ネンド</t>
    </rPh>
    <rPh sb="7" eb="8">
      <t>ヤク</t>
    </rPh>
    <phoneticPr fontId="5"/>
  </si>
  <si>
    <t>(株)横浜シーサイドライン</t>
    <rPh sb="1" eb="2">
      <t>カブ</t>
    </rPh>
    <rPh sb="3" eb="5">
      <t>ヨコハマ</t>
    </rPh>
    <phoneticPr fontId="5"/>
  </si>
  <si>
    <t>【総合改善事業】
地方公共団体の出資又は拠出に係る法人が、都市側の事業と一体的に行う駅機能を総合的に改善する事業（補助対象経費の2/10以内）
【形成計画事業】
地方公共団体が設置した法定協議会が、既存の駅改良と一体的に行う生活支援機能を有する駅空間の高度化（補助対象経費の1/3以内）
【大規模バリアフリー化事業】
地方公共団体、鉄軌道事業者、地方運輸局等からなる協議会において策定された計画に基づき、高齢者、障害者等の移動等の円滑化を図るために必要となる施設を整備する事業（駅施設の床又は通路、跨線橋、プラットホームその他の主要構造物の増改築を伴うものに限る。（補助対象経費の1/3以内）</t>
    <rPh sb="1" eb="3">
      <t>ソウゴウ</t>
    </rPh>
    <rPh sb="3" eb="5">
      <t>カイゼン</t>
    </rPh>
    <rPh sb="5" eb="7">
      <t>ジギョウ</t>
    </rPh>
    <rPh sb="9" eb="11">
      <t>チホウ</t>
    </rPh>
    <rPh sb="11" eb="13">
      <t>コウキョウ</t>
    </rPh>
    <rPh sb="13" eb="15">
      <t>ダンタイ</t>
    </rPh>
    <rPh sb="16" eb="18">
      <t>シュッシ</t>
    </rPh>
    <rPh sb="18" eb="19">
      <t>マタ</t>
    </rPh>
    <rPh sb="20" eb="22">
      <t>キョシュツ</t>
    </rPh>
    <rPh sb="23" eb="24">
      <t>カカ</t>
    </rPh>
    <rPh sb="25" eb="27">
      <t>ホウジン</t>
    </rPh>
    <rPh sb="29" eb="32">
      <t>トシガワ</t>
    </rPh>
    <rPh sb="33" eb="35">
      <t>ジギョウ</t>
    </rPh>
    <rPh sb="36" eb="39">
      <t>イッタイテキ</t>
    </rPh>
    <rPh sb="40" eb="41">
      <t>オコナ</t>
    </rPh>
    <rPh sb="42" eb="43">
      <t>エキ</t>
    </rPh>
    <rPh sb="43" eb="45">
      <t>キノウ</t>
    </rPh>
    <rPh sb="46" eb="49">
      <t>ソウゴウテキ</t>
    </rPh>
    <rPh sb="50" eb="52">
      <t>カイゼン</t>
    </rPh>
    <rPh sb="54" eb="56">
      <t>ジギョウ</t>
    </rPh>
    <rPh sb="57" eb="59">
      <t>ホジョ</t>
    </rPh>
    <rPh sb="59" eb="61">
      <t>タイショウ</t>
    </rPh>
    <rPh sb="61" eb="63">
      <t>ケイヒ</t>
    </rPh>
    <rPh sb="68" eb="70">
      <t>イナイ</t>
    </rPh>
    <rPh sb="73" eb="75">
      <t>ケイセイ</t>
    </rPh>
    <rPh sb="75" eb="77">
      <t>ケイカク</t>
    </rPh>
    <rPh sb="77" eb="79">
      <t>ジギョウ</t>
    </rPh>
    <rPh sb="81" eb="83">
      <t>チホウ</t>
    </rPh>
    <rPh sb="83" eb="85">
      <t>コウキョウ</t>
    </rPh>
    <rPh sb="85" eb="87">
      <t>ダンタイ</t>
    </rPh>
    <rPh sb="88" eb="90">
      <t>セッチ</t>
    </rPh>
    <rPh sb="92" eb="94">
      <t>ホウテイ</t>
    </rPh>
    <rPh sb="94" eb="97">
      <t>キョウギカイ</t>
    </rPh>
    <rPh sb="99" eb="101">
      <t>キゾン</t>
    </rPh>
    <rPh sb="102" eb="103">
      <t>エキ</t>
    </rPh>
    <rPh sb="103" eb="105">
      <t>カイリョウ</t>
    </rPh>
    <rPh sb="106" eb="108">
      <t>イッタイ</t>
    </rPh>
    <rPh sb="108" eb="109">
      <t>テキ</t>
    </rPh>
    <rPh sb="110" eb="111">
      <t>オコナ</t>
    </rPh>
    <rPh sb="112" eb="114">
      <t>セイカツ</t>
    </rPh>
    <rPh sb="114" eb="116">
      <t>シエン</t>
    </rPh>
    <rPh sb="116" eb="118">
      <t>キノウ</t>
    </rPh>
    <rPh sb="119" eb="120">
      <t>ユウ</t>
    </rPh>
    <rPh sb="122" eb="123">
      <t>エキ</t>
    </rPh>
    <rPh sb="123" eb="125">
      <t>クウカン</t>
    </rPh>
    <rPh sb="126" eb="129">
      <t>コウドカ</t>
    </rPh>
    <rPh sb="130" eb="132">
      <t>ホジョ</t>
    </rPh>
    <rPh sb="132" eb="134">
      <t>タイショウ</t>
    </rPh>
    <rPh sb="134" eb="136">
      <t>ケイヒ</t>
    </rPh>
    <rPh sb="140" eb="142">
      <t>イナイ</t>
    </rPh>
    <rPh sb="145" eb="148">
      <t>ダイキボ</t>
    </rPh>
    <rPh sb="154" eb="155">
      <t>カ</t>
    </rPh>
    <rPh sb="155" eb="157">
      <t>ジギョウ</t>
    </rPh>
    <rPh sb="283" eb="285">
      <t>ホジョ</t>
    </rPh>
    <rPh sb="285" eb="287">
      <t>タイショウ</t>
    </rPh>
    <rPh sb="287" eb="289">
      <t>ケイヒ</t>
    </rPh>
    <rPh sb="293" eb="295">
      <t>イナイ</t>
    </rPh>
    <phoneticPr fontId="5"/>
  </si>
  <si>
    <t>鉄道駅総合改善事業（鉄道利用旅客の利便性、安全性の向上等を図るために必要となる鉄道駅の総合的な改善を行う事業等）に要する経費の一部を国が補助することにより、鉄道利用に係る一般旅客、高齢者、身体障害者等の利用の利便性、円滑性及び安全性の向上等を図ることを目的とする。</t>
    <phoneticPr fontId="5"/>
  </si>
  <si>
    <t>鉄道利用者の安全性や利便性の向上を図ることを目的としており、国民や社会のニーズを反映している。</t>
    <rPh sb="0" eb="2">
      <t>テツドウ</t>
    </rPh>
    <rPh sb="22" eb="24">
      <t>モクテキ</t>
    </rPh>
    <rPh sb="30" eb="32">
      <t>コクミン</t>
    </rPh>
    <rPh sb="33" eb="35">
      <t>シャカイ</t>
    </rPh>
    <rPh sb="40" eb="42">
      <t>ハンエイ</t>
    </rPh>
    <phoneticPr fontId="5"/>
  </si>
  <si>
    <t>事業者のみでは進まない事業に対し、国、地方公共団体が協調し補助を行っている。</t>
    <rPh sb="0" eb="3">
      <t>ジギョウシャ</t>
    </rPh>
    <rPh sb="7" eb="8">
      <t>スス</t>
    </rPh>
    <rPh sb="11" eb="13">
      <t>ジギョウ</t>
    </rPh>
    <rPh sb="14" eb="15">
      <t>タイ</t>
    </rPh>
    <rPh sb="17" eb="18">
      <t>クニ</t>
    </rPh>
    <rPh sb="19" eb="21">
      <t>チホウ</t>
    </rPh>
    <rPh sb="21" eb="23">
      <t>コウキョウ</t>
    </rPh>
    <rPh sb="23" eb="25">
      <t>ダンタイ</t>
    </rPh>
    <rPh sb="26" eb="28">
      <t>キョウチョウ</t>
    </rPh>
    <rPh sb="29" eb="31">
      <t>ホジョ</t>
    </rPh>
    <rPh sb="32" eb="33">
      <t>オコナ</t>
    </rPh>
    <phoneticPr fontId="5"/>
  </si>
  <si>
    <t>鉄道利用者の利便性、安全性、円滑性を向上させ、公共交通の利用促進等に資するものであり、優先度は高い。</t>
    <rPh sb="0" eb="2">
      <t>テツドウ</t>
    </rPh>
    <rPh sb="2" eb="5">
      <t>リヨウシャ</t>
    </rPh>
    <rPh sb="6" eb="9">
      <t>リベンセイ</t>
    </rPh>
    <rPh sb="10" eb="13">
      <t>アンゼンセイ</t>
    </rPh>
    <rPh sb="14" eb="16">
      <t>エンカツ</t>
    </rPh>
    <rPh sb="16" eb="17">
      <t>セイ</t>
    </rPh>
    <rPh sb="18" eb="20">
      <t>コウジョウ</t>
    </rPh>
    <rPh sb="23" eb="25">
      <t>コウキョウ</t>
    </rPh>
    <rPh sb="25" eb="27">
      <t>コウツウ</t>
    </rPh>
    <rPh sb="28" eb="30">
      <t>リヨウ</t>
    </rPh>
    <rPh sb="30" eb="32">
      <t>ソクシン</t>
    </rPh>
    <rPh sb="32" eb="33">
      <t>トウ</t>
    </rPh>
    <rPh sb="34" eb="35">
      <t>シ</t>
    </rPh>
    <rPh sb="43" eb="46">
      <t>ユウセンド</t>
    </rPh>
    <rPh sb="47" eb="48">
      <t>タカ</t>
    </rPh>
    <phoneticPr fontId="5"/>
  </si>
  <si>
    <t>補助対象事業者において入札を導入するなど、コスト削減に努めており、妥当である。</t>
    <rPh sb="0" eb="2">
      <t>ホジョ</t>
    </rPh>
    <rPh sb="2" eb="4">
      <t>タイショウ</t>
    </rPh>
    <rPh sb="4" eb="7">
      <t>ジギョウシャ</t>
    </rPh>
    <rPh sb="11" eb="13">
      <t>ニュウサツ</t>
    </rPh>
    <rPh sb="14" eb="16">
      <t>ドウニュウ</t>
    </rPh>
    <rPh sb="24" eb="26">
      <t>サクゲン</t>
    </rPh>
    <rPh sb="27" eb="28">
      <t>ツト</t>
    </rPh>
    <rPh sb="33" eb="35">
      <t>ダトウ</t>
    </rPh>
    <phoneticPr fontId="5"/>
  </si>
  <si>
    <t>「補助金等に係る予算の執行の適正化に関する法律」等に基づき適切に支出されている。</t>
    <rPh sb="24" eb="25">
      <t>トウ</t>
    </rPh>
    <rPh sb="26" eb="27">
      <t>モト</t>
    </rPh>
    <rPh sb="29" eb="31">
      <t>テキセツ</t>
    </rPh>
    <rPh sb="32" eb="34">
      <t>シシュツ</t>
    </rPh>
    <phoneticPr fontId="5"/>
  </si>
  <si>
    <t>事業による施設整備によって、公共施設等のバリアフリー化率の向上に寄与しており、成果目標に見合ったものなっている。</t>
    <rPh sb="0" eb="2">
      <t>ジギョウ</t>
    </rPh>
    <rPh sb="5" eb="7">
      <t>シセツ</t>
    </rPh>
    <rPh sb="7" eb="9">
      <t>セイビ</t>
    </rPh>
    <rPh sb="14" eb="16">
      <t>コウキョウ</t>
    </rPh>
    <rPh sb="16" eb="18">
      <t>シセツ</t>
    </rPh>
    <rPh sb="18" eb="19">
      <t>トウ</t>
    </rPh>
    <rPh sb="26" eb="27">
      <t>カ</t>
    </rPh>
    <rPh sb="27" eb="28">
      <t>リツ</t>
    </rPh>
    <rPh sb="29" eb="31">
      <t>コウジョウ</t>
    </rPh>
    <rPh sb="32" eb="34">
      <t>キヨ</t>
    </rPh>
    <rPh sb="39" eb="41">
      <t>セイカ</t>
    </rPh>
    <rPh sb="41" eb="43">
      <t>モクヒョウ</t>
    </rPh>
    <rPh sb="44" eb="46">
      <t>ミア</t>
    </rPh>
    <phoneticPr fontId="5"/>
  </si>
  <si>
    <t>事業の実施に当たり、事業評価を行うなど、効果的な事業であることの確認を行っている。</t>
    <rPh sb="0" eb="2">
      <t>ジギョウ</t>
    </rPh>
    <rPh sb="3" eb="5">
      <t>ジッシ</t>
    </rPh>
    <rPh sb="6" eb="7">
      <t>ア</t>
    </rPh>
    <rPh sb="10" eb="12">
      <t>ジギョウ</t>
    </rPh>
    <rPh sb="12" eb="14">
      <t>ヒョウカ</t>
    </rPh>
    <rPh sb="15" eb="16">
      <t>オコナ</t>
    </rPh>
    <rPh sb="20" eb="23">
      <t>コウカテキ</t>
    </rPh>
    <rPh sb="24" eb="26">
      <t>ジギョウ</t>
    </rPh>
    <rPh sb="32" eb="34">
      <t>カクニン</t>
    </rPh>
    <rPh sb="35" eb="36">
      <t>オコナ</t>
    </rPh>
    <phoneticPr fontId="5"/>
  </si>
  <si>
    <t>事業評価の実施や、施策目的に即した事業を優先的・重点的に採択する等により適切な選定を行っている。</t>
    <rPh sb="0" eb="2">
      <t>ジギョウ</t>
    </rPh>
    <rPh sb="2" eb="4">
      <t>ヒョウカ</t>
    </rPh>
    <rPh sb="5" eb="7">
      <t>ジッシ</t>
    </rPh>
    <rPh sb="9" eb="11">
      <t>セサク</t>
    </rPh>
    <rPh sb="11" eb="13">
      <t>モクテキ</t>
    </rPh>
    <rPh sb="14" eb="15">
      <t>ソク</t>
    </rPh>
    <rPh sb="17" eb="19">
      <t>ジギョウ</t>
    </rPh>
    <rPh sb="20" eb="23">
      <t>ユウセンテキ</t>
    </rPh>
    <rPh sb="24" eb="27">
      <t>ジュウテンテキ</t>
    </rPh>
    <rPh sb="28" eb="30">
      <t>サイタク</t>
    </rPh>
    <rPh sb="32" eb="33">
      <t>トウ</t>
    </rPh>
    <rPh sb="36" eb="38">
      <t>テキセツ</t>
    </rPh>
    <rPh sb="39" eb="41">
      <t>センテイ</t>
    </rPh>
    <rPh sb="42" eb="43">
      <t>オコナ</t>
    </rPh>
    <phoneticPr fontId="5"/>
  </si>
  <si>
    <t>事業費は、国、地方公共団体及び事業者で負担をしており、受益者との負担関係は妥当である。</t>
    <rPh sb="0" eb="3">
      <t>ジギョウヒ</t>
    </rPh>
    <rPh sb="5" eb="6">
      <t>クニ</t>
    </rPh>
    <rPh sb="7" eb="9">
      <t>チホウ</t>
    </rPh>
    <rPh sb="9" eb="11">
      <t>コウキョウ</t>
    </rPh>
    <rPh sb="11" eb="13">
      <t>ダンタイ</t>
    </rPh>
    <rPh sb="13" eb="14">
      <t>オヨ</t>
    </rPh>
    <rPh sb="15" eb="18">
      <t>ジギョウシャ</t>
    </rPh>
    <rPh sb="19" eb="21">
      <t>フタン</t>
    </rPh>
    <rPh sb="27" eb="30">
      <t>ジュエキシャ</t>
    </rPh>
    <rPh sb="32" eb="34">
      <t>フタン</t>
    </rPh>
    <rPh sb="34" eb="36">
      <t>カンケイ</t>
    </rPh>
    <rPh sb="37" eb="39">
      <t>ダトウ</t>
    </rPh>
    <phoneticPr fontId="5"/>
  </si>
  <si>
    <t>費目・使途は鉄道駅総合改善に必要なものに限定されている。</t>
    <rPh sb="0" eb="2">
      <t>ヒモク</t>
    </rPh>
    <rPh sb="3" eb="5">
      <t>シト</t>
    </rPh>
    <rPh sb="6" eb="9">
      <t>テツドウエキ</t>
    </rPh>
    <rPh sb="9" eb="11">
      <t>ソウゴウ</t>
    </rPh>
    <rPh sb="11" eb="13">
      <t>カイゼン</t>
    </rPh>
    <rPh sb="14" eb="16">
      <t>ヒツヨウ</t>
    </rPh>
    <rPh sb="20" eb="22">
      <t>ゲンテイ</t>
    </rPh>
    <phoneticPr fontId="5"/>
  </si>
  <si>
    <t>都市側事業と一体的に駅改良を行うことを要件とするなど、より効率的に事業目的を達成するための工夫を行うことでコスト削減に努めている。</t>
    <rPh sb="0" eb="3">
      <t>トシガワ</t>
    </rPh>
    <rPh sb="3" eb="5">
      <t>ジギョウ</t>
    </rPh>
    <rPh sb="6" eb="9">
      <t>イッタイテキ</t>
    </rPh>
    <rPh sb="10" eb="11">
      <t>エキ</t>
    </rPh>
    <rPh sb="11" eb="13">
      <t>カイリョウ</t>
    </rPh>
    <rPh sb="14" eb="15">
      <t>オコナ</t>
    </rPh>
    <rPh sb="19" eb="21">
      <t>ヨウケン</t>
    </rPh>
    <rPh sb="29" eb="32">
      <t>コウリツテキ</t>
    </rPh>
    <rPh sb="33" eb="35">
      <t>ジギョウ</t>
    </rPh>
    <rPh sb="35" eb="37">
      <t>モクテキ</t>
    </rPh>
    <rPh sb="38" eb="40">
      <t>タッセイ</t>
    </rPh>
    <rPh sb="45" eb="47">
      <t>クフウ</t>
    </rPh>
    <rPh sb="48" eb="49">
      <t>オコナ</t>
    </rPh>
    <rPh sb="56" eb="58">
      <t>サクゲン</t>
    </rPh>
    <rPh sb="59" eb="60">
      <t>ツト</t>
    </rPh>
    <phoneticPr fontId="5"/>
  </si>
  <si>
    <t>活動実績は当初の見込みどおり着実な進捗を見せている。</t>
    <rPh sb="0" eb="2">
      <t>カツドウ</t>
    </rPh>
    <rPh sb="2" eb="4">
      <t>ジッセキ</t>
    </rPh>
    <rPh sb="5" eb="7">
      <t>トウショ</t>
    </rPh>
    <rPh sb="8" eb="10">
      <t>ミコ</t>
    </rPh>
    <rPh sb="14" eb="16">
      <t>チャクジツ</t>
    </rPh>
    <rPh sb="17" eb="19">
      <t>シンチョク</t>
    </rPh>
    <rPh sb="20" eb="21">
      <t>ミ</t>
    </rPh>
    <phoneticPr fontId="5"/>
  </si>
  <si>
    <t>整備された施設は供用され、活用されている。</t>
    <rPh sb="0" eb="2">
      <t>セイビ</t>
    </rPh>
    <rPh sb="5" eb="7">
      <t>シセツ</t>
    </rPh>
    <rPh sb="8" eb="10">
      <t>キョウヨウ</t>
    </rPh>
    <rPh sb="13" eb="15">
      <t>カツヨウ</t>
    </rPh>
    <phoneticPr fontId="5"/>
  </si>
  <si>
    <t>本事業は国庫補助事業であることから、「補助金等に係る予算の執行の適正化に関する法律」及び「鉄道駅総合改善業費補助交付要綱」等に基づき、（独）鉄道建設・運輸施設整備支援機構職員による現地審査・書類審査を実施することにより、国庫補助金の支出先・使途等については、その適否を含めて把握している。また、事業評価の適切な実施により効果の検証並びに事業の効率性・透明性の確保にも努めている。</t>
    <rPh sb="47" eb="48">
      <t>エキ</t>
    </rPh>
    <rPh sb="48" eb="50">
      <t>ソウゴウ</t>
    </rPh>
    <rPh sb="50" eb="52">
      <t>カイゼン</t>
    </rPh>
    <rPh sb="147" eb="149">
      <t>ジギョウ</t>
    </rPh>
    <rPh sb="149" eb="151">
      <t>ヒョウカ</t>
    </rPh>
    <rPh sb="152" eb="154">
      <t>テキセツ</t>
    </rPh>
    <rPh sb="155" eb="157">
      <t>ジッシ</t>
    </rPh>
    <rPh sb="160" eb="162">
      <t>コウカ</t>
    </rPh>
    <rPh sb="163" eb="165">
      <t>ケンショウ</t>
    </rPh>
    <rPh sb="165" eb="166">
      <t>ナラ</t>
    </rPh>
    <rPh sb="168" eb="170">
      <t>ジギョウ</t>
    </rPh>
    <rPh sb="171" eb="174">
      <t>コウリツセイ</t>
    </rPh>
    <rPh sb="175" eb="178">
      <t>トウメイセイ</t>
    </rPh>
    <rPh sb="179" eb="181">
      <t>カクホ</t>
    </rPh>
    <rPh sb="183" eb="184">
      <t>ツト</t>
    </rPh>
    <phoneticPr fontId="5"/>
  </si>
  <si>
    <t>今後も引き続き効率的かつ適正な予算の執行に努め、事業を実施していく必要がある。</t>
    <rPh sb="0" eb="2">
      <t>コンゴ</t>
    </rPh>
    <rPh sb="3" eb="4">
      <t>ヒ</t>
    </rPh>
    <rPh sb="5" eb="6">
      <t>ツヅ</t>
    </rPh>
    <rPh sb="7" eb="10">
      <t>コウリツテキ</t>
    </rPh>
    <rPh sb="12" eb="14">
      <t>テキセイ</t>
    </rPh>
    <rPh sb="15" eb="17">
      <t>ヨサン</t>
    </rPh>
    <rPh sb="18" eb="20">
      <t>シッコウ</t>
    </rPh>
    <rPh sb="21" eb="22">
      <t>ツト</t>
    </rPh>
    <rPh sb="24" eb="26">
      <t>ジギョウ</t>
    </rPh>
    <rPh sb="27" eb="29">
      <t>ジッシ</t>
    </rPh>
    <rPh sb="33" eb="35">
      <t>ヒツヨウ</t>
    </rPh>
    <phoneticPr fontId="5"/>
  </si>
  <si>
    <t>鉄道駅総合改善事業費補助</t>
    <rPh sb="0" eb="2">
      <t>テツドウ</t>
    </rPh>
    <rPh sb="2" eb="3">
      <t>エキ</t>
    </rPh>
    <rPh sb="3" eb="5">
      <t>ソウゴウ</t>
    </rPh>
    <rPh sb="5" eb="7">
      <t>カイゼン</t>
    </rPh>
    <rPh sb="7" eb="9">
      <t>ジギョウ</t>
    </rPh>
    <rPh sb="9" eb="10">
      <t>ヒ</t>
    </rPh>
    <rPh sb="10" eb="12">
      <t>ホジョ</t>
    </rPh>
    <phoneticPr fontId="5"/>
  </si>
  <si>
    <t>D.ＪＲ関内駅北口整備協議会</t>
    <rPh sb="4" eb="6">
      <t>カンナイ</t>
    </rPh>
    <rPh sb="6" eb="7">
      <t>エキ</t>
    </rPh>
    <rPh sb="7" eb="9">
      <t>キタグチ</t>
    </rPh>
    <rPh sb="9" eb="11">
      <t>セイビ</t>
    </rPh>
    <rPh sb="11" eb="14">
      <t>キョウギカイ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</si>
</sst>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127187</xdr:colOff>
          <xdr:row>45</xdr:row>
          <xdr:rowOff>23532</xdr:rowOff>
        </xdr:from>
        <xdr:to>
          <xdr:col>47</xdr:col>
          <xdr:colOff>41462</xdr:colOff>
          <xdr:row>45</xdr:row>
          <xdr:rowOff>257735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272863</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110423</xdr:colOff>
      <xdr:row>145</xdr:row>
      <xdr:rowOff>67053</xdr:rowOff>
    </xdr:from>
    <xdr:to>
      <xdr:col>28</xdr:col>
      <xdr:colOff>116017</xdr:colOff>
      <xdr:row>147</xdr:row>
      <xdr:rowOff>25894</xdr:rowOff>
    </xdr:to>
    <xdr:cxnSp macro="">
      <xdr:nvCxnSpPr>
        <xdr:cNvPr id="30" name="直線矢印コネクタ 29"/>
        <xdr:cNvCxnSpPr/>
      </xdr:nvCxnSpPr>
      <xdr:spPr>
        <a:xfrm flipH="1">
          <a:off x="5130658" y="52532994"/>
          <a:ext cx="5594" cy="65360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118289</xdr:colOff>
      <xdr:row>139</xdr:row>
      <xdr:rowOff>0</xdr:rowOff>
    </xdr:from>
    <xdr:ext cx="2005853" cy="487969"/>
    <xdr:sp macro="" textlink="">
      <xdr:nvSpPr>
        <xdr:cNvPr id="31" name="テキスト ボックス 30"/>
        <xdr:cNvSpPr txBox="1"/>
      </xdr:nvSpPr>
      <xdr:spPr>
        <a:xfrm>
          <a:off x="4242054" y="50381647"/>
          <a:ext cx="2005853" cy="487969"/>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solidFill>
                <a:schemeClr val="tx1"/>
              </a:solidFill>
            </a:rPr>
            <a:t>４９２</a:t>
          </a:r>
          <a:r>
            <a:rPr kumimoji="1" lang="ja-JP" altLang="en-US" sz="1100"/>
            <a:t>百万円</a:t>
          </a:r>
        </a:p>
      </xdr:txBody>
    </xdr:sp>
    <xdr:clientData/>
  </xdr:oneCellAnchor>
  <xdr:twoCellAnchor>
    <xdr:from>
      <xdr:col>14</xdr:col>
      <xdr:colOff>29532</xdr:colOff>
      <xdr:row>140</xdr:row>
      <xdr:rowOff>313773</xdr:rowOff>
    </xdr:from>
    <xdr:to>
      <xdr:col>43</xdr:col>
      <xdr:colOff>29932</xdr:colOff>
      <xdr:row>144</xdr:row>
      <xdr:rowOff>282905</xdr:rowOff>
    </xdr:to>
    <xdr:sp macro="" textlink="">
      <xdr:nvSpPr>
        <xdr:cNvPr id="32" name="大かっこ 31"/>
        <xdr:cNvSpPr/>
      </xdr:nvSpPr>
      <xdr:spPr>
        <a:xfrm>
          <a:off x="2539650" y="51042802"/>
          <a:ext cx="5199929" cy="13586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は、都市側の事業と連携して本制度を活用することにより、鉄道駅のホームやコンコースの拡幅等を行い、駅機能を総合的に改善するなど、地域の中心である鉄道駅及びその周辺を整備することにより地域の活性化を図る。加えて、既存の鉄道駅の改良と一体となって、地域のニーズにあった保育施設等の生活支援機能を有する鉄道駅空間の高度化</a:t>
          </a:r>
          <a:r>
            <a:rPr kumimoji="1" lang="en-US" altLang="ja-JP" sz="1100"/>
            <a:t>(</a:t>
          </a:r>
          <a:r>
            <a:rPr kumimoji="1" lang="ja-JP" altLang="en-US" sz="1100"/>
            <a:t>コミュニティ・ステーション化</a:t>
          </a:r>
          <a:r>
            <a:rPr kumimoji="1" lang="en-US" altLang="ja-JP" sz="1100"/>
            <a:t>)</a:t>
          </a:r>
          <a:r>
            <a:rPr kumimoji="1" lang="ja-JP" altLang="en-US" sz="1100"/>
            <a:t>を図る。</a:t>
          </a:r>
        </a:p>
      </xdr:txBody>
    </xdr:sp>
    <xdr:clientData/>
  </xdr:twoCellAnchor>
  <xdr:oneCellAnchor>
    <xdr:from>
      <xdr:col>13</xdr:col>
      <xdr:colOff>91763</xdr:colOff>
      <xdr:row>155</xdr:row>
      <xdr:rowOff>28205</xdr:rowOff>
    </xdr:from>
    <xdr:ext cx="2005853" cy="674063"/>
    <xdr:sp macro="" textlink="">
      <xdr:nvSpPr>
        <xdr:cNvPr id="33" name="テキスト ボックス 32"/>
        <xdr:cNvSpPr txBox="1"/>
      </xdr:nvSpPr>
      <xdr:spPr>
        <a:xfrm>
          <a:off x="2422587" y="55967970"/>
          <a:ext cx="20058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Ｂ．第３セクター（３社）　</a:t>
          </a:r>
          <a:endParaRPr kumimoji="1" lang="en-US" altLang="ja-JP" sz="1100">
            <a:solidFill>
              <a:schemeClr val="tx1"/>
            </a:solidFill>
          </a:endParaRPr>
        </a:p>
        <a:p>
          <a:pPr algn="ctr"/>
          <a:r>
            <a:rPr kumimoji="1" lang="ja-JP" altLang="en-US" sz="1100">
              <a:solidFill>
                <a:schemeClr val="tx1"/>
              </a:solidFill>
            </a:rPr>
            <a:t>３６０百万円</a:t>
          </a:r>
        </a:p>
      </xdr:txBody>
    </xdr:sp>
    <xdr:clientData/>
  </xdr:oneCellAnchor>
  <xdr:twoCellAnchor>
    <xdr:from>
      <xdr:col>44</xdr:col>
      <xdr:colOff>31432</xdr:colOff>
      <xdr:row>152</xdr:row>
      <xdr:rowOff>192738</xdr:rowOff>
    </xdr:from>
    <xdr:to>
      <xdr:col>49</xdr:col>
      <xdr:colOff>271133</xdr:colOff>
      <xdr:row>153</xdr:row>
      <xdr:rowOff>126858</xdr:rowOff>
    </xdr:to>
    <xdr:sp macro="" textlink="">
      <xdr:nvSpPr>
        <xdr:cNvPr id="34" name="正方形/長方形 33"/>
        <xdr:cNvSpPr/>
      </xdr:nvSpPr>
      <xdr:spPr>
        <a:xfrm>
          <a:off x="7920373" y="55090356"/>
          <a:ext cx="1136172" cy="281502"/>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latin typeface="ＭＳ Ｐ明朝" pitchFamily="18" charset="-128"/>
              <a:ea typeface="ＭＳ Ｐ明朝" pitchFamily="18" charset="-128"/>
            </a:rPr>
            <a:t>関係地方公共団体</a:t>
          </a:r>
        </a:p>
        <a:p>
          <a:pPr algn="ctr"/>
          <a:endParaRPr kumimoji="1" lang="ja-JP" altLang="en-US" sz="900">
            <a:solidFill>
              <a:schemeClr val="tx1"/>
            </a:solidFill>
            <a:latin typeface="ＭＳ Ｐ明朝" pitchFamily="18" charset="-128"/>
            <a:ea typeface="ＭＳ Ｐ明朝" pitchFamily="18" charset="-128"/>
          </a:endParaRPr>
        </a:p>
      </xdr:txBody>
    </xdr:sp>
    <xdr:clientData/>
  </xdr:twoCellAnchor>
  <xdr:twoCellAnchor>
    <xdr:from>
      <xdr:col>47</xdr:col>
      <xdr:colOff>62266</xdr:colOff>
      <xdr:row>153</xdr:row>
      <xdr:rowOff>138437</xdr:rowOff>
    </xdr:from>
    <xdr:to>
      <xdr:col>47</xdr:col>
      <xdr:colOff>64061</xdr:colOff>
      <xdr:row>156</xdr:row>
      <xdr:rowOff>1587</xdr:rowOff>
    </xdr:to>
    <xdr:cxnSp macro="">
      <xdr:nvCxnSpPr>
        <xdr:cNvPr id="35" name="直線コネクタ 34"/>
        <xdr:cNvCxnSpPr/>
      </xdr:nvCxnSpPr>
      <xdr:spPr>
        <a:xfrm flipH="1" flipV="1">
          <a:off x="8489090" y="55383437"/>
          <a:ext cx="1795" cy="905297"/>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62048</xdr:colOff>
      <xdr:row>154</xdr:row>
      <xdr:rowOff>151923</xdr:rowOff>
    </xdr:from>
    <xdr:to>
      <xdr:col>50</xdr:col>
      <xdr:colOff>77981</xdr:colOff>
      <xdr:row>155</xdr:row>
      <xdr:rowOff>113042</xdr:rowOff>
    </xdr:to>
    <xdr:sp macro="" textlink="">
      <xdr:nvSpPr>
        <xdr:cNvPr id="36" name="正方形/長方形 35"/>
        <xdr:cNvSpPr/>
      </xdr:nvSpPr>
      <xdr:spPr>
        <a:xfrm>
          <a:off x="8488872" y="55744305"/>
          <a:ext cx="677080" cy="30850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110385</xdr:colOff>
      <xdr:row>146</xdr:row>
      <xdr:rowOff>140217</xdr:rowOff>
    </xdr:from>
    <xdr:to>
      <xdr:col>27</xdr:col>
      <xdr:colOff>45779</xdr:colOff>
      <xdr:row>147</xdr:row>
      <xdr:rowOff>92281</xdr:rowOff>
    </xdr:to>
    <xdr:sp macro="" textlink="">
      <xdr:nvSpPr>
        <xdr:cNvPr id="37" name="正方形/長方形 36"/>
        <xdr:cNvSpPr/>
      </xdr:nvSpPr>
      <xdr:spPr>
        <a:xfrm>
          <a:off x="4234150" y="52953541"/>
          <a:ext cx="652570" cy="29944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156428</xdr:colOff>
      <xdr:row>157</xdr:row>
      <xdr:rowOff>177359</xdr:rowOff>
    </xdr:from>
    <xdr:to>
      <xdr:col>24</xdr:col>
      <xdr:colOff>159280</xdr:colOff>
      <xdr:row>161</xdr:row>
      <xdr:rowOff>155387</xdr:rowOff>
    </xdr:to>
    <xdr:sp macro="" textlink="">
      <xdr:nvSpPr>
        <xdr:cNvPr id="38" name="大かっこ 37"/>
        <xdr:cNvSpPr/>
      </xdr:nvSpPr>
      <xdr:spPr>
        <a:xfrm>
          <a:off x="2307957" y="56811888"/>
          <a:ext cx="2154382" cy="136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地方公共団体と国からの補助金等を財源に、民間鉄道事業者との協定等に基づき、鉄道施設を整備・保有し、当該施設を鉄道事業者に貸付ける。</a:t>
          </a:r>
        </a:p>
      </xdr:txBody>
    </xdr:sp>
    <xdr:clientData/>
  </xdr:twoCellAnchor>
  <xdr:oneCellAnchor>
    <xdr:from>
      <xdr:col>23</xdr:col>
      <xdr:colOff>115265</xdr:colOff>
      <xdr:row>147</xdr:row>
      <xdr:rowOff>93257</xdr:rowOff>
    </xdr:from>
    <xdr:ext cx="2005853" cy="693053"/>
    <xdr:sp macro="" textlink="">
      <xdr:nvSpPr>
        <xdr:cNvPr id="39" name="テキスト ボックス 38"/>
        <xdr:cNvSpPr txBox="1"/>
      </xdr:nvSpPr>
      <xdr:spPr>
        <a:xfrm>
          <a:off x="4239030" y="53253963"/>
          <a:ext cx="2005853" cy="69305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rPr>
            <a:t>Ａ．　鉄道建設・運輸施設整備</a:t>
          </a:r>
          <a:endParaRPr kumimoji="1" lang="en-US" altLang="ja-JP" sz="1100">
            <a:solidFill>
              <a:schemeClr val="tx1"/>
            </a:solidFill>
          </a:endParaRPr>
        </a:p>
        <a:p>
          <a:pPr algn="ctr"/>
          <a:r>
            <a:rPr kumimoji="1" lang="ja-JP" altLang="en-US" sz="1100">
              <a:solidFill>
                <a:schemeClr val="tx1"/>
              </a:solidFill>
            </a:rPr>
            <a:t>支援機構　</a:t>
          </a:r>
          <a:endParaRPr kumimoji="1" lang="en-US" altLang="ja-JP" sz="1100">
            <a:solidFill>
              <a:schemeClr val="tx1"/>
            </a:solidFill>
          </a:endParaRPr>
        </a:p>
        <a:p>
          <a:pPr algn="ctr"/>
          <a:r>
            <a:rPr kumimoji="1" lang="ja-JP" altLang="en-US" sz="1100">
              <a:solidFill>
                <a:schemeClr val="tx1"/>
              </a:solidFill>
            </a:rPr>
            <a:t>４９２百万円</a:t>
          </a:r>
        </a:p>
      </xdr:txBody>
    </xdr:sp>
    <xdr:clientData/>
  </xdr:oneCellAnchor>
  <xdr:twoCellAnchor>
    <xdr:from>
      <xdr:col>14</xdr:col>
      <xdr:colOff>24995</xdr:colOff>
      <xdr:row>149</xdr:row>
      <xdr:rowOff>171076</xdr:rowOff>
    </xdr:from>
    <xdr:to>
      <xdr:col>43</xdr:col>
      <xdr:colOff>22942</xdr:colOff>
      <xdr:row>151</xdr:row>
      <xdr:rowOff>124123</xdr:rowOff>
    </xdr:to>
    <xdr:sp macro="" textlink="">
      <xdr:nvSpPr>
        <xdr:cNvPr id="40" name="大かっこ 39"/>
        <xdr:cNvSpPr/>
      </xdr:nvSpPr>
      <xdr:spPr>
        <a:xfrm>
          <a:off x="2535113" y="54026547"/>
          <a:ext cx="5197476" cy="647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国庫補助金の交付を受け、それを財源として事業主体に対して補助金を交付する。</a:t>
          </a:r>
        </a:p>
      </xdr:txBody>
    </xdr:sp>
    <xdr:clientData/>
  </xdr:twoCellAnchor>
  <xdr:twoCellAnchor>
    <xdr:from>
      <xdr:col>13</xdr:col>
      <xdr:colOff>90274</xdr:colOff>
      <xdr:row>154</xdr:row>
      <xdr:rowOff>70715</xdr:rowOff>
    </xdr:from>
    <xdr:to>
      <xdr:col>17</xdr:col>
      <xdr:colOff>46200</xdr:colOff>
      <xdr:row>155</xdr:row>
      <xdr:rowOff>31834</xdr:rowOff>
    </xdr:to>
    <xdr:sp macro="" textlink="">
      <xdr:nvSpPr>
        <xdr:cNvPr id="41" name="正方形/長方形 40"/>
        <xdr:cNvSpPr/>
      </xdr:nvSpPr>
      <xdr:spPr>
        <a:xfrm>
          <a:off x="2421098" y="55663097"/>
          <a:ext cx="673102" cy="30850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70940</xdr:colOff>
      <xdr:row>164</xdr:row>
      <xdr:rowOff>102541</xdr:rowOff>
    </xdr:from>
    <xdr:to>
      <xdr:col>23</xdr:col>
      <xdr:colOff>174718</xdr:colOff>
      <xdr:row>165</xdr:row>
      <xdr:rowOff>331891</xdr:rowOff>
    </xdr:to>
    <xdr:sp macro="" textlink="">
      <xdr:nvSpPr>
        <xdr:cNvPr id="42" name="正方形/長方形 41"/>
        <xdr:cNvSpPr/>
      </xdr:nvSpPr>
      <xdr:spPr>
        <a:xfrm>
          <a:off x="2401764" y="59168747"/>
          <a:ext cx="1896719" cy="57673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　鉄道事業者（３社、３駅）</a:t>
          </a:r>
        </a:p>
        <a:p>
          <a:pPr algn="ctr"/>
          <a:r>
            <a:rPr kumimoji="1" lang="ja-JP" altLang="en-US" sz="1100">
              <a:solidFill>
                <a:schemeClr val="tx1"/>
              </a:solidFill>
            </a:rPr>
            <a:t>３６０百万円</a:t>
          </a:r>
        </a:p>
      </xdr:txBody>
    </xdr:sp>
    <xdr:clientData/>
  </xdr:twoCellAnchor>
  <xdr:twoCellAnchor>
    <xdr:from>
      <xdr:col>13</xdr:col>
      <xdr:colOff>68294</xdr:colOff>
      <xdr:row>163</xdr:row>
      <xdr:rowOff>115104</xdr:rowOff>
    </xdr:from>
    <xdr:to>
      <xdr:col>17</xdr:col>
      <xdr:colOff>16996</xdr:colOff>
      <xdr:row>164</xdr:row>
      <xdr:rowOff>86486</xdr:rowOff>
    </xdr:to>
    <xdr:sp macro="" textlink="">
      <xdr:nvSpPr>
        <xdr:cNvPr id="43" name="正方形/長方形 42"/>
        <xdr:cNvSpPr/>
      </xdr:nvSpPr>
      <xdr:spPr>
        <a:xfrm>
          <a:off x="2399118" y="58833928"/>
          <a:ext cx="665878" cy="31876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21871</xdr:colOff>
      <xdr:row>166</xdr:row>
      <xdr:rowOff>165448</xdr:rowOff>
    </xdr:from>
    <xdr:to>
      <xdr:col>24</xdr:col>
      <xdr:colOff>159279</xdr:colOff>
      <xdr:row>169</xdr:row>
      <xdr:rowOff>200156</xdr:rowOff>
    </xdr:to>
    <xdr:sp macro="" textlink="">
      <xdr:nvSpPr>
        <xdr:cNvPr id="44" name="大かっこ 43"/>
        <xdr:cNvSpPr/>
      </xdr:nvSpPr>
      <xdr:spPr>
        <a:xfrm>
          <a:off x="2352695" y="59926419"/>
          <a:ext cx="2109643" cy="1076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民間鉄道事業者は、事業主体との協定等に基づき、事業主体から工事の委託を受けて鉄道施設を整備し、整備後の鉄道施設について、事業主体より貸付けを受ける。　</a:t>
          </a:r>
        </a:p>
      </xdr:txBody>
    </xdr:sp>
    <xdr:clientData/>
  </xdr:twoCellAnchor>
  <xdr:twoCellAnchor>
    <xdr:from>
      <xdr:col>28</xdr:col>
      <xdr:colOff>121025</xdr:colOff>
      <xdr:row>151</xdr:row>
      <xdr:rowOff>158937</xdr:rowOff>
    </xdr:from>
    <xdr:to>
      <xdr:col>28</xdr:col>
      <xdr:colOff>121025</xdr:colOff>
      <xdr:row>153</xdr:row>
      <xdr:rowOff>3922</xdr:rowOff>
    </xdr:to>
    <xdr:cxnSp macro="">
      <xdr:nvCxnSpPr>
        <xdr:cNvPr id="45" name="直線コネクタ 44"/>
        <xdr:cNvCxnSpPr/>
      </xdr:nvCxnSpPr>
      <xdr:spPr>
        <a:xfrm>
          <a:off x="5141260" y="54709172"/>
          <a:ext cx="0" cy="5397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96278</xdr:colOff>
      <xdr:row>152</xdr:row>
      <xdr:rowOff>346826</xdr:rowOff>
    </xdr:from>
    <xdr:to>
      <xdr:col>38</xdr:col>
      <xdr:colOff>118173</xdr:colOff>
      <xdr:row>152</xdr:row>
      <xdr:rowOff>346826</xdr:rowOff>
    </xdr:to>
    <xdr:cxnSp macro="">
      <xdr:nvCxnSpPr>
        <xdr:cNvPr id="46" name="直線コネクタ 45"/>
        <xdr:cNvCxnSpPr/>
      </xdr:nvCxnSpPr>
      <xdr:spPr>
        <a:xfrm flipH="1">
          <a:off x="3323572" y="55244444"/>
          <a:ext cx="360777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96278</xdr:colOff>
      <xdr:row>152</xdr:row>
      <xdr:rowOff>339499</xdr:rowOff>
    </xdr:from>
    <xdr:to>
      <xdr:col>18</xdr:col>
      <xdr:colOff>99674</xdr:colOff>
      <xdr:row>154</xdr:row>
      <xdr:rowOff>298341</xdr:rowOff>
    </xdr:to>
    <xdr:cxnSp macro="">
      <xdr:nvCxnSpPr>
        <xdr:cNvPr id="47" name="直線矢印コネクタ 46"/>
        <xdr:cNvCxnSpPr/>
      </xdr:nvCxnSpPr>
      <xdr:spPr>
        <a:xfrm flipH="1">
          <a:off x="3323572" y="55237117"/>
          <a:ext cx="3396" cy="65360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118173</xdr:colOff>
      <xdr:row>152</xdr:row>
      <xdr:rowOff>339499</xdr:rowOff>
    </xdr:from>
    <xdr:to>
      <xdr:col>38</xdr:col>
      <xdr:colOff>121569</xdr:colOff>
      <xdr:row>154</xdr:row>
      <xdr:rowOff>298341</xdr:rowOff>
    </xdr:to>
    <xdr:cxnSp macro="">
      <xdr:nvCxnSpPr>
        <xdr:cNvPr id="48" name="直線矢印コネクタ 47"/>
        <xdr:cNvCxnSpPr/>
      </xdr:nvCxnSpPr>
      <xdr:spPr>
        <a:xfrm flipH="1">
          <a:off x="6931349" y="55237117"/>
          <a:ext cx="3396" cy="65360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33</xdr:col>
      <xdr:colOff>121493</xdr:colOff>
      <xdr:row>155</xdr:row>
      <xdr:rowOff>27379</xdr:rowOff>
    </xdr:from>
    <xdr:ext cx="2005853" cy="674063"/>
    <xdr:sp macro="" textlink="">
      <xdr:nvSpPr>
        <xdr:cNvPr id="49" name="テキスト ボックス 48"/>
        <xdr:cNvSpPr txBox="1"/>
      </xdr:nvSpPr>
      <xdr:spPr>
        <a:xfrm>
          <a:off x="6038199" y="55967144"/>
          <a:ext cx="20058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Ｄ．法定協議会（２者）　</a:t>
          </a:r>
          <a:endParaRPr kumimoji="1" lang="en-US" altLang="ja-JP" sz="1100">
            <a:solidFill>
              <a:schemeClr val="tx1"/>
            </a:solidFill>
          </a:endParaRPr>
        </a:p>
        <a:p>
          <a:pPr algn="ctr"/>
          <a:r>
            <a:rPr kumimoji="1" lang="ja-JP" altLang="en-US" sz="1100">
              <a:solidFill>
                <a:schemeClr val="tx1"/>
              </a:solidFill>
            </a:rPr>
            <a:t>１３２百万円</a:t>
          </a:r>
        </a:p>
      </xdr:txBody>
    </xdr:sp>
    <xdr:clientData/>
  </xdr:oneCellAnchor>
  <xdr:twoCellAnchor>
    <xdr:from>
      <xdr:col>33</xdr:col>
      <xdr:colOff>1130</xdr:colOff>
      <xdr:row>157</xdr:row>
      <xdr:rowOff>163888</xdr:rowOff>
    </xdr:from>
    <xdr:to>
      <xdr:col>45</xdr:col>
      <xdr:colOff>5137</xdr:colOff>
      <xdr:row>161</xdr:row>
      <xdr:rowOff>144804</xdr:rowOff>
    </xdr:to>
    <xdr:sp macro="" textlink="">
      <xdr:nvSpPr>
        <xdr:cNvPr id="50" name="大かっこ 49"/>
        <xdr:cNvSpPr/>
      </xdr:nvSpPr>
      <xdr:spPr>
        <a:xfrm>
          <a:off x="5917836" y="56798417"/>
          <a:ext cx="2155536" cy="13704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地方公共団体と国からの補助金等を財源に、民間鉄道事業者との協定等に基づき、鉄道施設</a:t>
          </a:r>
          <a:r>
            <a:rPr kumimoji="1" lang="ja-JP" altLang="en-US" sz="900">
              <a:solidFill>
                <a:schemeClr val="tx1"/>
              </a:solidFill>
              <a:latin typeface="+mn-lt"/>
              <a:ea typeface="+mn-ea"/>
              <a:cs typeface="+mn-cs"/>
            </a:rPr>
            <a:t>及び保育施設等の生活支援機能を有する施設</a:t>
          </a:r>
          <a:r>
            <a:rPr kumimoji="1" lang="ja-JP" altLang="ja-JP" sz="900">
              <a:solidFill>
                <a:schemeClr val="tx1"/>
              </a:solidFill>
              <a:latin typeface="+mn-lt"/>
              <a:ea typeface="+mn-ea"/>
              <a:cs typeface="+mn-cs"/>
            </a:rPr>
            <a:t>を整備し、当該施設を</a:t>
          </a:r>
          <a:r>
            <a:rPr kumimoji="1" lang="ja-JP" altLang="en-US" sz="900">
              <a:solidFill>
                <a:schemeClr val="tx1"/>
              </a:solidFill>
              <a:latin typeface="+mn-lt"/>
              <a:ea typeface="+mn-ea"/>
              <a:cs typeface="+mn-cs"/>
            </a:rPr>
            <a:t>法定協議会の規約に基づき当該財産の管理を行う者に移管する。</a:t>
          </a:r>
          <a:endParaRPr lang="ja-JP" altLang="ja-JP" sz="600">
            <a:solidFill>
              <a:schemeClr val="tx1"/>
            </a:solidFill>
          </a:endParaRPr>
        </a:p>
      </xdr:txBody>
    </xdr:sp>
    <xdr:clientData/>
  </xdr:twoCellAnchor>
  <xdr:twoCellAnchor>
    <xdr:from>
      <xdr:col>7</xdr:col>
      <xdr:colOff>63500</xdr:colOff>
      <xdr:row>152</xdr:row>
      <xdr:rowOff>189908</xdr:rowOff>
    </xdr:from>
    <xdr:to>
      <xdr:col>13</xdr:col>
      <xdr:colOff>103798</xdr:colOff>
      <xdr:row>153</xdr:row>
      <xdr:rowOff>124028</xdr:rowOff>
    </xdr:to>
    <xdr:sp macro="" textlink="">
      <xdr:nvSpPr>
        <xdr:cNvPr id="51" name="正方形/長方形 50"/>
        <xdr:cNvSpPr/>
      </xdr:nvSpPr>
      <xdr:spPr>
        <a:xfrm>
          <a:off x="1318559" y="55087526"/>
          <a:ext cx="1116063" cy="281502"/>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10</xdr:col>
      <xdr:colOff>82581</xdr:colOff>
      <xdr:row>153</xdr:row>
      <xdr:rowOff>191775</xdr:rowOff>
    </xdr:from>
    <xdr:to>
      <xdr:col>10</xdr:col>
      <xdr:colOff>84376</xdr:colOff>
      <xdr:row>156</xdr:row>
      <xdr:rowOff>54925</xdr:rowOff>
    </xdr:to>
    <xdr:cxnSp macro="">
      <xdr:nvCxnSpPr>
        <xdr:cNvPr id="52" name="直線コネクタ 51"/>
        <xdr:cNvCxnSpPr/>
      </xdr:nvCxnSpPr>
      <xdr:spPr>
        <a:xfrm flipH="1" flipV="1">
          <a:off x="1875522" y="55436775"/>
          <a:ext cx="1795" cy="905297"/>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96278</xdr:colOff>
      <xdr:row>162</xdr:row>
      <xdr:rowOff>30257</xdr:rowOff>
    </xdr:from>
    <xdr:to>
      <xdr:col>18</xdr:col>
      <xdr:colOff>99674</xdr:colOff>
      <xdr:row>163</xdr:row>
      <xdr:rowOff>336480</xdr:rowOff>
    </xdr:to>
    <xdr:cxnSp macro="">
      <xdr:nvCxnSpPr>
        <xdr:cNvPr id="53" name="直線矢印コネクタ 52"/>
        <xdr:cNvCxnSpPr/>
      </xdr:nvCxnSpPr>
      <xdr:spPr>
        <a:xfrm flipH="1">
          <a:off x="3323572" y="58401698"/>
          <a:ext cx="3396" cy="65360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154</xdr:row>
      <xdr:rowOff>146018</xdr:rowOff>
    </xdr:from>
    <xdr:to>
      <xdr:col>10</xdr:col>
      <xdr:colOff>139197</xdr:colOff>
      <xdr:row>155</xdr:row>
      <xdr:rowOff>107137</xdr:rowOff>
    </xdr:to>
    <xdr:sp macro="" textlink="">
      <xdr:nvSpPr>
        <xdr:cNvPr id="54" name="正方形/長方形 53"/>
        <xdr:cNvSpPr/>
      </xdr:nvSpPr>
      <xdr:spPr>
        <a:xfrm>
          <a:off x="1255059" y="55738400"/>
          <a:ext cx="677079" cy="30850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44</xdr:col>
      <xdr:colOff>144424</xdr:colOff>
      <xdr:row>156</xdr:row>
      <xdr:rowOff>11206</xdr:rowOff>
    </xdr:from>
    <xdr:to>
      <xdr:col>47</xdr:col>
      <xdr:colOff>81159</xdr:colOff>
      <xdr:row>156</xdr:row>
      <xdr:rowOff>13394</xdr:rowOff>
    </xdr:to>
    <xdr:cxnSp macro="">
      <xdr:nvCxnSpPr>
        <xdr:cNvPr id="55" name="直線矢印コネクタ 54"/>
        <xdr:cNvCxnSpPr/>
      </xdr:nvCxnSpPr>
      <xdr:spPr>
        <a:xfrm flipH="1">
          <a:off x="8033365" y="56298353"/>
          <a:ext cx="474618" cy="21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10</xdr:col>
      <xdr:colOff>89646</xdr:colOff>
      <xdr:row>156</xdr:row>
      <xdr:rowOff>44357</xdr:rowOff>
    </xdr:from>
    <xdr:to>
      <xdr:col>13</xdr:col>
      <xdr:colOff>23293</xdr:colOff>
      <xdr:row>156</xdr:row>
      <xdr:rowOff>44779</xdr:rowOff>
    </xdr:to>
    <xdr:cxnSp macro="">
      <xdr:nvCxnSpPr>
        <xdr:cNvPr id="56" name="直線矢印コネクタ 55"/>
        <xdr:cNvCxnSpPr/>
      </xdr:nvCxnSpPr>
      <xdr:spPr>
        <a:xfrm flipV="1">
          <a:off x="1882587" y="56331504"/>
          <a:ext cx="471530" cy="422"/>
        </a:xfrm>
        <a:prstGeom prst="straightConnector1">
          <a:avLst/>
        </a:prstGeom>
        <a:noFill/>
        <a:ln w="12700" cap="flat" cmpd="sng" algn="ctr">
          <a:solidFill>
            <a:sysClr val="windowText" lastClr="000000"/>
          </a:solidFill>
          <a:prstDash val="sysDash"/>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5" zoomScalePageLayoutView="85" workbookViewId="0">
      <selection activeCell="AX505" sqref="AX505:AY5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458</v>
      </c>
      <c r="AR2" s="106"/>
      <c r="AS2" s="68" t="str">
        <f>IF(OR(AQ2="　", AQ2=""), "", "-")</f>
        <v/>
      </c>
      <c r="AT2" s="107">
        <v>281</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463</v>
      </c>
      <c r="AK3" s="299"/>
      <c r="AL3" s="299"/>
      <c r="AM3" s="299"/>
      <c r="AN3" s="299"/>
      <c r="AO3" s="299"/>
      <c r="AP3" s="299"/>
      <c r="AQ3" s="299"/>
      <c r="AR3" s="299"/>
      <c r="AS3" s="299"/>
      <c r="AT3" s="299"/>
      <c r="AU3" s="299"/>
      <c r="AV3" s="299"/>
      <c r="AW3" s="299"/>
      <c r="AX3" s="36" t="s">
        <v>91</v>
      </c>
    </row>
    <row r="4" spans="1:50" ht="24.75" customHeight="1" x14ac:dyDescent="0.15">
      <c r="A4" s="519" t="s">
        <v>30</v>
      </c>
      <c r="B4" s="520"/>
      <c r="C4" s="520"/>
      <c r="D4" s="520"/>
      <c r="E4" s="520"/>
      <c r="F4" s="520"/>
      <c r="G4" s="493" t="s">
        <v>464</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465</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7" t="s">
        <v>200</v>
      </c>
      <c r="H5" s="328"/>
      <c r="I5" s="328"/>
      <c r="J5" s="328"/>
      <c r="K5" s="328"/>
      <c r="L5" s="328"/>
      <c r="M5" s="329" t="s">
        <v>92</v>
      </c>
      <c r="N5" s="330"/>
      <c r="O5" s="330"/>
      <c r="P5" s="330"/>
      <c r="Q5" s="330"/>
      <c r="R5" s="331"/>
      <c r="S5" s="332" t="s">
        <v>157</v>
      </c>
      <c r="T5" s="328"/>
      <c r="U5" s="328"/>
      <c r="V5" s="328"/>
      <c r="W5" s="328"/>
      <c r="X5" s="333"/>
      <c r="Y5" s="510" t="s">
        <v>3</v>
      </c>
      <c r="Z5" s="511"/>
      <c r="AA5" s="511"/>
      <c r="AB5" s="511"/>
      <c r="AC5" s="511"/>
      <c r="AD5" s="512"/>
      <c r="AE5" s="513" t="s">
        <v>466</v>
      </c>
      <c r="AF5" s="514"/>
      <c r="AG5" s="514"/>
      <c r="AH5" s="514"/>
      <c r="AI5" s="514"/>
      <c r="AJ5" s="514"/>
      <c r="AK5" s="514"/>
      <c r="AL5" s="514"/>
      <c r="AM5" s="514"/>
      <c r="AN5" s="514"/>
      <c r="AO5" s="514"/>
      <c r="AP5" s="515"/>
      <c r="AQ5" s="516" t="s">
        <v>467</v>
      </c>
      <c r="AR5" s="517"/>
      <c r="AS5" s="517"/>
      <c r="AT5" s="517"/>
      <c r="AU5" s="517"/>
      <c r="AV5" s="517"/>
      <c r="AW5" s="517"/>
      <c r="AX5" s="518"/>
    </row>
    <row r="6" spans="1:50" ht="39"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468</v>
      </c>
      <c r="AF6" s="528"/>
      <c r="AG6" s="528"/>
      <c r="AH6" s="528"/>
      <c r="AI6" s="528"/>
      <c r="AJ6" s="528"/>
      <c r="AK6" s="528"/>
      <c r="AL6" s="528"/>
      <c r="AM6" s="528"/>
      <c r="AN6" s="528"/>
      <c r="AO6" s="528"/>
      <c r="AP6" s="528"/>
      <c r="AQ6" s="124"/>
      <c r="AR6" s="124"/>
      <c r="AS6" s="124"/>
      <c r="AT6" s="124"/>
      <c r="AU6" s="124"/>
      <c r="AV6" s="124"/>
      <c r="AW6" s="124"/>
      <c r="AX6" s="529"/>
    </row>
    <row r="7" spans="1:50" ht="43.5" customHeight="1" x14ac:dyDescent="0.15">
      <c r="A7" s="449" t="s">
        <v>25</v>
      </c>
      <c r="B7" s="450"/>
      <c r="C7" s="450"/>
      <c r="D7" s="450"/>
      <c r="E7" s="450"/>
      <c r="F7" s="450"/>
      <c r="G7" s="451" t="s">
        <v>469</v>
      </c>
      <c r="H7" s="452"/>
      <c r="I7" s="452"/>
      <c r="J7" s="452"/>
      <c r="K7" s="452"/>
      <c r="L7" s="452"/>
      <c r="M7" s="452"/>
      <c r="N7" s="452"/>
      <c r="O7" s="452"/>
      <c r="P7" s="452"/>
      <c r="Q7" s="452"/>
      <c r="R7" s="452"/>
      <c r="S7" s="452"/>
      <c r="T7" s="452"/>
      <c r="U7" s="452"/>
      <c r="V7" s="453"/>
      <c r="W7" s="453"/>
      <c r="X7" s="453"/>
      <c r="Y7" s="454" t="s">
        <v>5</v>
      </c>
      <c r="Z7" s="393"/>
      <c r="AA7" s="393"/>
      <c r="AB7" s="393"/>
      <c r="AC7" s="393"/>
      <c r="AD7" s="395"/>
      <c r="AE7" s="455" t="s">
        <v>469</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5" t="s">
        <v>308</v>
      </c>
      <c r="B8" s="356"/>
      <c r="C8" s="356"/>
      <c r="D8" s="356"/>
      <c r="E8" s="356"/>
      <c r="F8" s="357"/>
      <c r="G8" s="352" t="str">
        <f>入力規則等!A26</f>
        <v>観光立国、地球温暖化対策</v>
      </c>
      <c r="H8" s="353"/>
      <c r="I8" s="353"/>
      <c r="J8" s="353"/>
      <c r="K8" s="353"/>
      <c r="L8" s="353"/>
      <c r="M8" s="353"/>
      <c r="N8" s="353"/>
      <c r="O8" s="353"/>
      <c r="P8" s="353"/>
      <c r="Q8" s="353"/>
      <c r="R8" s="353"/>
      <c r="S8" s="353"/>
      <c r="T8" s="353"/>
      <c r="U8" s="353"/>
      <c r="V8" s="353"/>
      <c r="W8" s="353"/>
      <c r="X8" s="354"/>
      <c r="Y8" s="530" t="s">
        <v>79</v>
      </c>
      <c r="Z8" s="530"/>
      <c r="AA8" s="530"/>
      <c r="AB8" s="530"/>
      <c r="AC8" s="530"/>
      <c r="AD8" s="530"/>
      <c r="AE8" s="484" t="str">
        <f>入力規則等!K13</f>
        <v>公共事業</v>
      </c>
      <c r="AF8" s="485"/>
      <c r="AG8" s="485"/>
      <c r="AH8" s="485"/>
      <c r="AI8" s="485"/>
      <c r="AJ8" s="485"/>
      <c r="AK8" s="485"/>
      <c r="AL8" s="485"/>
      <c r="AM8" s="485"/>
      <c r="AN8" s="485"/>
      <c r="AO8" s="485"/>
      <c r="AP8" s="485"/>
      <c r="AQ8" s="485"/>
      <c r="AR8" s="485"/>
      <c r="AS8" s="485"/>
      <c r="AT8" s="485"/>
      <c r="AU8" s="485"/>
      <c r="AV8" s="485"/>
      <c r="AW8" s="485"/>
      <c r="AX8" s="486"/>
    </row>
    <row r="9" spans="1:50" ht="66" customHeight="1" x14ac:dyDescent="0.15">
      <c r="A9" s="458" t="s">
        <v>26</v>
      </c>
      <c r="B9" s="459"/>
      <c r="C9" s="459"/>
      <c r="D9" s="459"/>
      <c r="E9" s="459"/>
      <c r="F9" s="459"/>
      <c r="G9" s="487" t="s">
        <v>521</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8.25" customHeight="1" x14ac:dyDescent="0.15">
      <c r="A10" s="458" t="s">
        <v>36</v>
      </c>
      <c r="B10" s="459"/>
      <c r="C10" s="459"/>
      <c r="D10" s="459"/>
      <c r="E10" s="459"/>
      <c r="F10" s="459"/>
      <c r="G10" s="487" t="s">
        <v>520</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v>300</v>
      </c>
      <c r="Q13" s="72"/>
      <c r="R13" s="72"/>
      <c r="S13" s="72"/>
      <c r="T13" s="72"/>
      <c r="U13" s="72"/>
      <c r="V13" s="73"/>
      <c r="W13" s="71">
        <v>558</v>
      </c>
      <c r="X13" s="72"/>
      <c r="Y13" s="72"/>
      <c r="Z13" s="72"/>
      <c r="AA13" s="72"/>
      <c r="AB13" s="72"/>
      <c r="AC13" s="73"/>
      <c r="AD13" s="71">
        <v>496</v>
      </c>
      <c r="AE13" s="72"/>
      <c r="AF13" s="72"/>
      <c r="AG13" s="72"/>
      <c r="AH13" s="72"/>
      <c r="AI13" s="72"/>
      <c r="AJ13" s="73"/>
      <c r="AK13" s="71">
        <v>1397</v>
      </c>
      <c r="AL13" s="72"/>
      <c r="AM13" s="72"/>
      <c r="AN13" s="72"/>
      <c r="AO13" s="72"/>
      <c r="AP13" s="72"/>
      <c r="AQ13" s="73"/>
      <c r="AR13" s="665"/>
      <c r="AS13" s="666"/>
      <c r="AT13" s="666"/>
      <c r="AU13" s="666"/>
      <c r="AV13" s="666"/>
      <c r="AW13" s="666"/>
      <c r="AX13" s="667"/>
    </row>
    <row r="14" spans="1:50" ht="21" customHeight="1" x14ac:dyDescent="0.15">
      <c r="A14" s="464"/>
      <c r="B14" s="465"/>
      <c r="C14" s="465"/>
      <c r="D14" s="465"/>
      <c r="E14" s="465"/>
      <c r="F14" s="466"/>
      <c r="G14" s="477"/>
      <c r="H14" s="478"/>
      <c r="I14" s="343" t="s">
        <v>9</v>
      </c>
      <c r="J14" s="472"/>
      <c r="K14" s="472"/>
      <c r="L14" s="472"/>
      <c r="M14" s="472"/>
      <c r="N14" s="472"/>
      <c r="O14" s="473"/>
      <c r="P14" s="71" t="s">
        <v>469</v>
      </c>
      <c r="Q14" s="72"/>
      <c r="R14" s="72"/>
      <c r="S14" s="72"/>
      <c r="T14" s="72"/>
      <c r="U14" s="72"/>
      <c r="V14" s="73"/>
      <c r="W14" s="71" t="s">
        <v>469</v>
      </c>
      <c r="X14" s="72"/>
      <c r="Y14" s="72"/>
      <c r="Z14" s="72"/>
      <c r="AA14" s="72"/>
      <c r="AB14" s="72"/>
      <c r="AC14" s="73"/>
      <c r="AD14" s="71" t="s">
        <v>469</v>
      </c>
      <c r="AE14" s="72"/>
      <c r="AF14" s="72"/>
      <c r="AG14" s="72"/>
      <c r="AH14" s="72"/>
      <c r="AI14" s="72"/>
      <c r="AJ14" s="73"/>
      <c r="AK14" s="71" t="s">
        <v>469</v>
      </c>
      <c r="AL14" s="72"/>
      <c r="AM14" s="72"/>
      <c r="AN14" s="72"/>
      <c r="AO14" s="72"/>
      <c r="AP14" s="72"/>
      <c r="AQ14" s="73"/>
      <c r="AR14" s="663"/>
      <c r="AS14" s="663"/>
      <c r="AT14" s="663"/>
      <c r="AU14" s="663"/>
      <c r="AV14" s="663"/>
      <c r="AW14" s="663"/>
      <c r="AX14" s="664"/>
    </row>
    <row r="15" spans="1:50" ht="21" customHeight="1" x14ac:dyDescent="0.15">
      <c r="A15" s="464"/>
      <c r="B15" s="465"/>
      <c r="C15" s="465"/>
      <c r="D15" s="465"/>
      <c r="E15" s="465"/>
      <c r="F15" s="466"/>
      <c r="G15" s="477"/>
      <c r="H15" s="478"/>
      <c r="I15" s="343" t="s">
        <v>62</v>
      </c>
      <c r="J15" s="344"/>
      <c r="K15" s="344"/>
      <c r="L15" s="344"/>
      <c r="M15" s="344"/>
      <c r="N15" s="344"/>
      <c r="O15" s="345"/>
      <c r="P15" s="71">
        <v>132</v>
      </c>
      <c r="Q15" s="72"/>
      <c r="R15" s="72"/>
      <c r="S15" s="72"/>
      <c r="T15" s="72"/>
      <c r="U15" s="72"/>
      <c r="V15" s="73"/>
      <c r="W15" s="71">
        <v>88</v>
      </c>
      <c r="X15" s="72"/>
      <c r="Y15" s="72"/>
      <c r="Z15" s="72"/>
      <c r="AA15" s="72"/>
      <c r="AB15" s="72"/>
      <c r="AC15" s="73"/>
      <c r="AD15" s="71">
        <v>160</v>
      </c>
      <c r="AE15" s="72"/>
      <c r="AF15" s="72"/>
      <c r="AG15" s="72"/>
      <c r="AH15" s="72"/>
      <c r="AI15" s="72"/>
      <c r="AJ15" s="73"/>
      <c r="AK15" s="71">
        <v>163</v>
      </c>
      <c r="AL15" s="72"/>
      <c r="AM15" s="72"/>
      <c r="AN15" s="72"/>
      <c r="AO15" s="72"/>
      <c r="AP15" s="72"/>
      <c r="AQ15" s="73"/>
      <c r="AR15" s="71"/>
      <c r="AS15" s="72"/>
      <c r="AT15" s="72"/>
      <c r="AU15" s="72"/>
      <c r="AV15" s="72"/>
      <c r="AW15" s="72"/>
      <c r="AX15" s="662"/>
    </row>
    <row r="16" spans="1:50" ht="21" customHeight="1" x14ac:dyDescent="0.15">
      <c r="A16" s="464"/>
      <c r="B16" s="465"/>
      <c r="C16" s="465"/>
      <c r="D16" s="465"/>
      <c r="E16" s="465"/>
      <c r="F16" s="466"/>
      <c r="G16" s="477"/>
      <c r="H16" s="478"/>
      <c r="I16" s="343" t="s">
        <v>63</v>
      </c>
      <c r="J16" s="344"/>
      <c r="K16" s="344"/>
      <c r="L16" s="344"/>
      <c r="M16" s="344"/>
      <c r="N16" s="344"/>
      <c r="O16" s="345"/>
      <c r="P16" s="71">
        <v>-88</v>
      </c>
      <c r="Q16" s="72"/>
      <c r="R16" s="72"/>
      <c r="S16" s="72"/>
      <c r="T16" s="72"/>
      <c r="U16" s="72"/>
      <c r="V16" s="73"/>
      <c r="W16" s="71">
        <v>-160</v>
      </c>
      <c r="X16" s="72"/>
      <c r="Y16" s="72"/>
      <c r="Z16" s="72"/>
      <c r="AA16" s="72"/>
      <c r="AB16" s="72"/>
      <c r="AC16" s="73"/>
      <c r="AD16" s="71">
        <v>-163</v>
      </c>
      <c r="AE16" s="72"/>
      <c r="AF16" s="72"/>
      <c r="AG16" s="72"/>
      <c r="AH16" s="72"/>
      <c r="AI16" s="72"/>
      <c r="AJ16" s="73"/>
      <c r="AK16" s="71"/>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3" t="s">
        <v>61</v>
      </c>
      <c r="J17" s="472"/>
      <c r="K17" s="472"/>
      <c r="L17" s="472"/>
      <c r="M17" s="472"/>
      <c r="N17" s="472"/>
      <c r="O17" s="473"/>
      <c r="P17" s="71" t="s">
        <v>469</v>
      </c>
      <c r="Q17" s="72"/>
      <c r="R17" s="72"/>
      <c r="S17" s="72"/>
      <c r="T17" s="72"/>
      <c r="U17" s="72"/>
      <c r="V17" s="73"/>
      <c r="W17" s="71" t="s">
        <v>469</v>
      </c>
      <c r="X17" s="72"/>
      <c r="Y17" s="72"/>
      <c r="Z17" s="72"/>
      <c r="AA17" s="72"/>
      <c r="AB17" s="72"/>
      <c r="AC17" s="73"/>
      <c r="AD17" s="71" t="s">
        <v>469</v>
      </c>
      <c r="AE17" s="72"/>
      <c r="AF17" s="72"/>
      <c r="AG17" s="72"/>
      <c r="AH17" s="72"/>
      <c r="AI17" s="72"/>
      <c r="AJ17" s="73"/>
      <c r="AK17" s="71"/>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6" t="s">
        <v>22</v>
      </c>
      <c r="J18" s="347"/>
      <c r="K18" s="347"/>
      <c r="L18" s="347"/>
      <c r="M18" s="347"/>
      <c r="N18" s="347"/>
      <c r="O18" s="348"/>
      <c r="P18" s="315">
        <f>SUM(P13:V17)</f>
        <v>344</v>
      </c>
      <c r="Q18" s="316"/>
      <c r="R18" s="316"/>
      <c r="S18" s="316"/>
      <c r="T18" s="316"/>
      <c r="U18" s="316"/>
      <c r="V18" s="317"/>
      <c r="W18" s="315">
        <f>SUM(W13:AC17)</f>
        <v>486</v>
      </c>
      <c r="X18" s="316"/>
      <c r="Y18" s="316"/>
      <c r="Z18" s="316"/>
      <c r="AA18" s="316"/>
      <c r="AB18" s="316"/>
      <c r="AC18" s="317"/>
      <c r="AD18" s="315">
        <f t="shared" ref="AD18" si="0">SUM(AD13:AJ17)</f>
        <v>493</v>
      </c>
      <c r="AE18" s="316"/>
      <c r="AF18" s="316"/>
      <c r="AG18" s="316"/>
      <c r="AH18" s="316"/>
      <c r="AI18" s="316"/>
      <c r="AJ18" s="317"/>
      <c r="AK18" s="315">
        <f t="shared" ref="AK18" si="1">SUM(AK13:AQ17)</f>
        <v>1560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4"/>
      <c r="B19" s="465"/>
      <c r="C19" s="465"/>
      <c r="D19" s="465"/>
      <c r="E19" s="465"/>
      <c r="F19" s="466"/>
      <c r="G19" s="312" t="s">
        <v>10</v>
      </c>
      <c r="H19" s="313"/>
      <c r="I19" s="313"/>
      <c r="J19" s="313"/>
      <c r="K19" s="313"/>
      <c r="L19" s="313"/>
      <c r="M19" s="313"/>
      <c r="N19" s="313"/>
      <c r="O19" s="313"/>
      <c r="P19" s="71">
        <v>339</v>
      </c>
      <c r="Q19" s="72"/>
      <c r="R19" s="72"/>
      <c r="S19" s="72"/>
      <c r="T19" s="72"/>
      <c r="U19" s="72"/>
      <c r="V19" s="73"/>
      <c r="W19" s="71">
        <v>479</v>
      </c>
      <c r="X19" s="72"/>
      <c r="Y19" s="72"/>
      <c r="Z19" s="72"/>
      <c r="AA19" s="72"/>
      <c r="AB19" s="72"/>
      <c r="AC19" s="73"/>
      <c r="AD19" s="71">
        <v>492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7"/>
      <c r="B20" s="468"/>
      <c r="C20" s="468"/>
      <c r="D20" s="468"/>
      <c r="E20" s="468"/>
      <c r="F20" s="469"/>
      <c r="G20" s="312" t="s">
        <v>11</v>
      </c>
      <c r="H20" s="313"/>
      <c r="I20" s="313"/>
      <c r="J20" s="313"/>
      <c r="K20" s="313"/>
      <c r="L20" s="313"/>
      <c r="M20" s="313"/>
      <c r="N20" s="313"/>
      <c r="O20" s="313"/>
      <c r="P20" s="320">
        <f>IF(P18=0, "-", P19/P18)</f>
        <v>0.98546511627906974</v>
      </c>
      <c r="Q20" s="320"/>
      <c r="R20" s="320"/>
      <c r="S20" s="320"/>
      <c r="T20" s="320"/>
      <c r="U20" s="320"/>
      <c r="V20" s="320"/>
      <c r="W20" s="320">
        <f>IF(W18=0, "-", W19/W18)</f>
        <v>0.98559670781893005</v>
      </c>
      <c r="X20" s="320"/>
      <c r="Y20" s="320"/>
      <c r="Z20" s="320"/>
      <c r="AA20" s="320"/>
      <c r="AB20" s="320"/>
      <c r="AC20" s="320"/>
      <c r="AD20" s="320">
        <f>IF(AD18=0, "-", AD19/AD18)</f>
        <v>0.99797160243407712</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22.5" customHeight="1" x14ac:dyDescent="0.15">
      <c r="A23" s="216"/>
      <c r="B23" s="214"/>
      <c r="C23" s="214"/>
      <c r="D23" s="214"/>
      <c r="E23" s="214"/>
      <c r="F23" s="215"/>
      <c r="G23" s="321" t="s">
        <v>518</v>
      </c>
      <c r="H23" s="288"/>
      <c r="I23" s="288"/>
      <c r="J23" s="288"/>
      <c r="K23" s="288"/>
      <c r="L23" s="288"/>
      <c r="M23" s="288"/>
      <c r="N23" s="288"/>
      <c r="O23" s="289"/>
      <c r="P23" s="254" t="s">
        <v>517</v>
      </c>
      <c r="Q23" s="195"/>
      <c r="R23" s="195"/>
      <c r="S23" s="195"/>
      <c r="T23" s="195"/>
      <c r="U23" s="195"/>
      <c r="V23" s="195"/>
      <c r="W23" s="195"/>
      <c r="X23" s="196"/>
      <c r="Y23" s="293" t="s">
        <v>14</v>
      </c>
      <c r="Z23" s="294"/>
      <c r="AA23" s="295"/>
      <c r="AB23" s="325" t="s">
        <v>470</v>
      </c>
      <c r="AC23" s="296"/>
      <c r="AD23" s="296"/>
      <c r="AE23" s="93">
        <v>82</v>
      </c>
      <c r="AF23" s="94"/>
      <c r="AG23" s="94"/>
      <c r="AH23" s="94"/>
      <c r="AI23" s="95"/>
      <c r="AJ23" s="93">
        <v>83</v>
      </c>
      <c r="AK23" s="94"/>
      <c r="AL23" s="94"/>
      <c r="AM23" s="94"/>
      <c r="AN23" s="95"/>
      <c r="AO23" s="93"/>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471</v>
      </c>
      <c r="AC24" s="286"/>
      <c r="AD24" s="286"/>
      <c r="AE24" s="93" t="s">
        <v>469</v>
      </c>
      <c r="AF24" s="94"/>
      <c r="AG24" s="94"/>
      <c r="AH24" s="94"/>
      <c r="AI24" s="95"/>
      <c r="AJ24" s="93" t="s">
        <v>469</v>
      </c>
      <c r="AK24" s="94"/>
      <c r="AL24" s="94"/>
      <c r="AM24" s="94"/>
      <c r="AN24" s="95"/>
      <c r="AO24" s="93" t="s">
        <v>469</v>
      </c>
      <c r="AP24" s="94"/>
      <c r="AQ24" s="94"/>
      <c r="AR24" s="94"/>
      <c r="AS24" s="95"/>
      <c r="AT24" s="93">
        <v>85</v>
      </c>
      <c r="AU24" s="94"/>
      <c r="AV24" s="94"/>
      <c r="AW24" s="94"/>
      <c r="AX24" s="96"/>
    </row>
    <row r="25" spans="1:50" ht="22.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t="s">
        <v>469</v>
      </c>
      <c r="AF25" s="94"/>
      <c r="AG25" s="94"/>
      <c r="AH25" s="94"/>
      <c r="AI25" s="95"/>
      <c r="AJ25" s="93" t="s">
        <v>469</v>
      </c>
      <c r="AK25" s="94"/>
      <c r="AL25" s="94"/>
      <c r="AM25" s="94"/>
      <c r="AN25" s="95"/>
      <c r="AO25" s="93" t="s">
        <v>469</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325"/>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7.25" hidden="1" customHeight="1" x14ac:dyDescent="0.15">
      <c r="A49" s="234"/>
      <c r="B49" s="683"/>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17.25" hidden="1" customHeight="1" x14ac:dyDescent="0.15">
      <c r="A50" s="234"/>
      <c r="B50" s="683"/>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17.25" hidden="1" customHeight="1" x14ac:dyDescent="0.15">
      <c r="A51" s="234"/>
      <c r="B51" s="684"/>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19.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19.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19.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hidden="1"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hidden="1" customHeight="1" x14ac:dyDescent="0.15">
      <c r="A68" s="185"/>
      <c r="B68" s="186"/>
      <c r="C68" s="186"/>
      <c r="D68" s="186"/>
      <c r="E68" s="186"/>
      <c r="F68" s="187"/>
      <c r="G68" s="254" t="s">
        <v>473</v>
      </c>
      <c r="H68" s="195"/>
      <c r="I68" s="195"/>
      <c r="J68" s="195"/>
      <c r="K68" s="195"/>
      <c r="L68" s="195"/>
      <c r="M68" s="195"/>
      <c r="N68" s="195"/>
      <c r="O68" s="195"/>
      <c r="P68" s="195"/>
      <c r="Q68" s="195"/>
      <c r="R68" s="195"/>
      <c r="S68" s="195"/>
      <c r="T68" s="195"/>
      <c r="U68" s="195"/>
      <c r="V68" s="195"/>
      <c r="W68" s="195"/>
      <c r="X68" s="196"/>
      <c r="Y68" s="334" t="s">
        <v>66</v>
      </c>
      <c r="Z68" s="335"/>
      <c r="AA68" s="336"/>
      <c r="AB68" s="202" t="s">
        <v>472</v>
      </c>
      <c r="AC68" s="203"/>
      <c r="AD68" s="204"/>
      <c r="AE68" s="93">
        <v>4</v>
      </c>
      <c r="AF68" s="94"/>
      <c r="AG68" s="94"/>
      <c r="AH68" s="94"/>
      <c r="AI68" s="95"/>
      <c r="AJ68" s="93">
        <v>3</v>
      </c>
      <c r="AK68" s="94"/>
      <c r="AL68" s="94"/>
      <c r="AM68" s="94"/>
      <c r="AN68" s="95"/>
      <c r="AO68" s="93">
        <v>5</v>
      </c>
      <c r="AP68" s="94"/>
      <c r="AQ68" s="94"/>
      <c r="AR68" s="94"/>
      <c r="AS68" s="95"/>
      <c r="AT68" s="205"/>
      <c r="AU68" s="205"/>
      <c r="AV68" s="205"/>
      <c r="AW68" s="205"/>
      <c r="AX68" s="206"/>
      <c r="AY68" s="10"/>
      <c r="AZ68" s="10"/>
      <c r="BA68" s="10"/>
      <c r="BB68" s="10"/>
      <c r="BC68" s="10"/>
    </row>
    <row r="69" spans="1:60" ht="22.5" hidden="1"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472</v>
      </c>
      <c r="AC69" s="211"/>
      <c r="AD69" s="212"/>
      <c r="AE69" s="93">
        <v>4</v>
      </c>
      <c r="AF69" s="94"/>
      <c r="AG69" s="94"/>
      <c r="AH69" s="94"/>
      <c r="AI69" s="95"/>
      <c r="AJ69" s="93">
        <v>4</v>
      </c>
      <c r="AK69" s="94"/>
      <c r="AL69" s="94"/>
      <c r="AM69" s="94"/>
      <c r="AN69" s="95"/>
      <c r="AO69" s="93">
        <v>5</v>
      </c>
      <c r="AP69" s="94"/>
      <c r="AQ69" s="94"/>
      <c r="AR69" s="94"/>
      <c r="AS69" s="95"/>
      <c r="AT69" s="93">
        <v>11</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474</v>
      </c>
      <c r="H83" s="144"/>
      <c r="I83" s="144"/>
      <c r="J83" s="144"/>
      <c r="K83" s="144"/>
      <c r="L83" s="144"/>
      <c r="M83" s="144"/>
      <c r="N83" s="144"/>
      <c r="O83" s="144"/>
      <c r="P83" s="144"/>
      <c r="Q83" s="144"/>
      <c r="R83" s="144"/>
      <c r="S83" s="144"/>
      <c r="T83" s="144"/>
      <c r="U83" s="144"/>
      <c r="V83" s="144"/>
      <c r="W83" s="144"/>
      <c r="X83" s="144"/>
      <c r="Y83" s="146" t="s">
        <v>17</v>
      </c>
      <c r="Z83" s="147"/>
      <c r="AA83" s="148"/>
      <c r="AB83" s="181" t="s">
        <v>475</v>
      </c>
      <c r="AC83" s="150"/>
      <c r="AD83" s="151"/>
      <c r="AE83" s="152">
        <v>85</v>
      </c>
      <c r="AF83" s="153"/>
      <c r="AG83" s="153"/>
      <c r="AH83" s="153"/>
      <c r="AI83" s="153"/>
      <c r="AJ83" s="152">
        <v>160</v>
      </c>
      <c r="AK83" s="153"/>
      <c r="AL83" s="153"/>
      <c r="AM83" s="153"/>
      <c r="AN83" s="153"/>
      <c r="AO83" s="152">
        <v>98</v>
      </c>
      <c r="AP83" s="153"/>
      <c r="AQ83" s="153"/>
      <c r="AR83" s="153"/>
      <c r="AS83" s="153"/>
      <c r="AT83" s="93">
        <v>127</v>
      </c>
      <c r="AU83" s="94"/>
      <c r="AV83" s="94"/>
      <c r="AW83" s="94"/>
      <c r="AX83" s="96"/>
    </row>
    <row r="84" spans="1:60" ht="40.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476</v>
      </c>
      <c r="AC84" s="158"/>
      <c r="AD84" s="159"/>
      <c r="AE84" s="157" t="s">
        <v>477</v>
      </c>
      <c r="AF84" s="158"/>
      <c r="AG84" s="158"/>
      <c r="AH84" s="158"/>
      <c r="AI84" s="159"/>
      <c r="AJ84" s="157" t="s">
        <v>478</v>
      </c>
      <c r="AK84" s="158"/>
      <c r="AL84" s="158"/>
      <c r="AM84" s="158"/>
      <c r="AN84" s="159"/>
      <c r="AO84" s="157" t="s">
        <v>479</v>
      </c>
      <c r="AP84" s="158"/>
      <c r="AQ84" s="158"/>
      <c r="AR84" s="158"/>
      <c r="AS84" s="159"/>
      <c r="AT84" s="157" t="s">
        <v>480</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48" customHeight="1" x14ac:dyDescent="0.15">
      <c r="A98" s="378"/>
      <c r="B98" s="379"/>
      <c r="C98" s="413" t="s">
        <v>537</v>
      </c>
      <c r="D98" s="414"/>
      <c r="E98" s="414"/>
      <c r="F98" s="414"/>
      <c r="G98" s="414"/>
      <c r="H98" s="414"/>
      <c r="I98" s="414"/>
      <c r="J98" s="414"/>
      <c r="K98" s="415"/>
      <c r="L98" s="71">
        <v>1397</v>
      </c>
      <c r="M98" s="72"/>
      <c r="N98" s="72"/>
      <c r="O98" s="72"/>
      <c r="P98" s="72"/>
      <c r="Q98" s="73"/>
      <c r="R98" s="71"/>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0"/>
      <c r="B104" s="381"/>
      <c r="C104" s="370" t="s">
        <v>22</v>
      </c>
      <c r="D104" s="371"/>
      <c r="E104" s="371"/>
      <c r="F104" s="371"/>
      <c r="G104" s="371"/>
      <c r="H104" s="371"/>
      <c r="I104" s="371"/>
      <c r="J104" s="371"/>
      <c r="K104" s="372"/>
      <c r="L104" s="373">
        <f>SUM(L98:Q103)</f>
        <v>1397</v>
      </c>
      <c r="M104" s="374"/>
      <c r="N104" s="374"/>
      <c r="O104" s="374"/>
      <c r="P104" s="374"/>
      <c r="Q104" s="375"/>
      <c r="R104" s="373">
        <f>SUM(R98:W103)</f>
        <v>0</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26.2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485</v>
      </c>
      <c r="AE108" s="605"/>
      <c r="AF108" s="605"/>
      <c r="AG108" s="601" t="s">
        <v>522</v>
      </c>
      <c r="AH108" s="602"/>
      <c r="AI108" s="602"/>
      <c r="AJ108" s="602"/>
      <c r="AK108" s="602"/>
      <c r="AL108" s="602"/>
      <c r="AM108" s="602"/>
      <c r="AN108" s="602"/>
      <c r="AO108" s="602"/>
      <c r="AP108" s="602"/>
      <c r="AQ108" s="602"/>
      <c r="AR108" s="602"/>
      <c r="AS108" s="602"/>
      <c r="AT108" s="602"/>
      <c r="AU108" s="602"/>
      <c r="AV108" s="602"/>
      <c r="AW108" s="602"/>
      <c r="AX108" s="603"/>
    </row>
    <row r="109" spans="1:50" ht="26.2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2" t="s">
        <v>485</v>
      </c>
      <c r="AE109" s="443"/>
      <c r="AF109" s="443"/>
      <c r="AG109" s="303" t="s">
        <v>523</v>
      </c>
      <c r="AH109" s="304"/>
      <c r="AI109" s="304"/>
      <c r="AJ109" s="304"/>
      <c r="AK109" s="304"/>
      <c r="AL109" s="304"/>
      <c r="AM109" s="304"/>
      <c r="AN109" s="304"/>
      <c r="AO109" s="304"/>
      <c r="AP109" s="304"/>
      <c r="AQ109" s="304"/>
      <c r="AR109" s="304"/>
      <c r="AS109" s="304"/>
      <c r="AT109" s="304"/>
      <c r="AU109" s="304"/>
      <c r="AV109" s="304"/>
      <c r="AW109" s="304"/>
      <c r="AX109" s="305"/>
    </row>
    <row r="110" spans="1:50" ht="45.75"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485</v>
      </c>
      <c r="AE110" s="586"/>
      <c r="AF110" s="586"/>
      <c r="AG110" s="531" t="s">
        <v>524</v>
      </c>
      <c r="AH110" s="197"/>
      <c r="AI110" s="197"/>
      <c r="AJ110" s="197"/>
      <c r="AK110" s="197"/>
      <c r="AL110" s="197"/>
      <c r="AM110" s="197"/>
      <c r="AN110" s="197"/>
      <c r="AO110" s="197"/>
      <c r="AP110" s="197"/>
      <c r="AQ110" s="197"/>
      <c r="AR110" s="197"/>
      <c r="AS110" s="197"/>
      <c r="AT110" s="197"/>
      <c r="AU110" s="197"/>
      <c r="AV110" s="197"/>
      <c r="AW110" s="197"/>
      <c r="AX110" s="532"/>
    </row>
    <row r="111" spans="1:50" ht="32.25" customHeight="1" x14ac:dyDescent="0.15">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8" t="s">
        <v>485</v>
      </c>
      <c r="AE111" s="439"/>
      <c r="AF111" s="439"/>
      <c r="AG111" s="300" t="s">
        <v>529</v>
      </c>
      <c r="AH111" s="301"/>
      <c r="AI111" s="301"/>
      <c r="AJ111" s="301"/>
      <c r="AK111" s="301"/>
      <c r="AL111" s="301"/>
      <c r="AM111" s="301"/>
      <c r="AN111" s="301"/>
      <c r="AO111" s="301"/>
      <c r="AP111" s="301"/>
      <c r="AQ111" s="301"/>
      <c r="AR111" s="301"/>
      <c r="AS111" s="301"/>
      <c r="AT111" s="301"/>
      <c r="AU111" s="301"/>
      <c r="AV111" s="301"/>
      <c r="AW111" s="301"/>
      <c r="AX111" s="302"/>
    </row>
    <row r="112" spans="1:50" ht="29.25"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2" t="s">
        <v>485</v>
      </c>
      <c r="AE112" s="443"/>
      <c r="AF112" s="443"/>
      <c r="AG112" s="303" t="s">
        <v>530</v>
      </c>
      <c r="AH112" s="304"/>
      <c r="AI112" s="304"/>
      <c r="AJ112" s="304"/>
      <c r="AK112" s="304"/>
      <c r="AL112" s="304"/>
      <c r="AM112" s="304"/>
      <c r="AN112" s="304"/>
      <c r="AO112" s="304"/>
      <c r="AP112" s="304"/>
      <c r="AQ112" s="304"/>
      <c r="AR112" s="304"/>
      <c r="AS112" s="304"/>
      <c r="AT112" s="304"/>
      <c r="AU112" s="304"/>
      <c r="AV112" s="304"/>
      <c r="AW112" s="304"/>
      <c r="AX112" s="305"/>
    </row>
    <row r="113" spans="1:64" ht="29.25" customHeight="1" x14ac:dyDescent="0.15">
      <c r="A113" s="588"/>
      <c r="B113" s="589"/>
      <c r="C113" s="506"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2" t="s">
        <v>485</v>
      </c>
      <c r="AE113" s="443"/>
      <c r="AF113" s="443"/>
      <c r="AG113" s="303" t="s">
        <v>525</v>
      </c>
      <c r="AH113" s="304"/>
      <c r="AI113" s="304"/>
      <c r="AJ113" s="304"/>
      <c r="AK113" s="304"/>
      <c r="AL113" s="304"/>
      <c r="AM113" s="304"/>
      <c r="AN113" s="304"/>
      <c r="AO113" s="304"/>
      <c r="AP113" s="304"/>
      <c r="AQ113" s="304"/>
      <c r="AR113" s="304"/>
      <c r="AS113" s="304"/>
      <c r="AT113" s="304"/>
      <c r="AU113" s="304"/>
      <c r="AV113" s="304"/>
      <c r="AW113" s="304"/>
      <c r="AX113" s="305"/>
    </row>
    <row r="114" spans="1:64" ht="30"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2" t="s">
        <v>485</v>
      </c>
      <c r="AE114" s="443"/>
      <c r="AF114" s="443"/>
      <c r="AG114" s="303" t="s">
        <v>526</v>
      </c>
      <c r="AH114" s="304"/>
      <c r="AI114" s="304"/>
      <c r="AJ114" s="304"/>
      <c r="AK114" s="304"/>
      <c r="AL114" s="304"/>
      <c r="AM114" s="304"/>
      <c r="AN114" s="304"/>
      <c r="AO114" s="304"/>
      <c r="AP114" s="304"/>
      <c r="AQ114" s="304"/>
      <c r="AR114" s="304"/>
      <c r="AS114" s="304"/>
      <c r="AT114" s="304"/>
      <c r="AU114" s="304"/>
      <c r="AV114" s="304"/>
      <c r="AW114" s="304"/>
      <c r="AX114" s="305"/>
    </row>
    <row r="115" spans="1:64" ht="30"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2"/>
      <c r="AD115" s="442" t="s">
        <v>485</v>
      </c>
      <c r="AE115" s="443"/>
      <c r="AF115" s="443"/>
      <c r="AG115" s="303" t="s">
        <v>531</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2"/>
      <c r="AD116" s="633" t="s">
        <v>486</v>
      </c>
      <c r="AE116" s="634"/>
      <c r="AF116" s="63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485</v>
      </c>
      <c r="AE117" s="586"/>
      <c r="AF117" s="595"/>
      <c r="AG117" s="599" t="s">
        <v>532</v>
      </c>
      <c r="AH117" s="436"/>
      <c r="AI117" s="436"/>
      <c r="AJ117" s="436"/>
      <c r="AK117" s="436"/>
      <c r="AL117" s="436"/>
      <c r="AM117" s="436"/>
      <c r="AN117" s="436"/>
      <c r="AO117" s="436"/>
      <c r="AP117" s="436"/>
      <c r="AQ117" s="436"/>
      <c r="AR117" s="436"/>
      <c r="AS117" s="436"/>
      <c r="AT117" s="436"/>
      <c r="AU117" s="436"/>
      <c r="AV117" s="436"/>
      <c r="AW117" s="436"/>
      <c r="AX117" s="600"/>
      <c r="BG117" s="10"/>
      <c r="BH117" s="10"/>
      <c r="BI117" s="10"/>
      <c r="BJ117" s="10"/>
    </row>
    <row r="118" spans="1:64" ht="58.5"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8" t="s">
        <v>485</v>
      </c>
      <c r="AE118" s="439"/>
      <c r="AF118" s="638"/>
      <c r="AG118" s="300" t="s">
        <v>527</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485</v>
      </c>
      <c r="AE119" s="607"/>
      <c r="AF119" s="607"/>
      <c r="AG119" s="303" t="s">
        <v>528</v>
      </c>
      <c r="AH119" s="304"/>
      <c r="AI119" s="304"/>
      <c r="AJ119" s="304"/>
      <c r="AK119" s="304"/>
      <c r="AL119" s="304"/>
      <c r="AM119" s="304"/>
      <c r="AN119" s="304"/>
      <c r="AO119" s="304"/>
      <c r="AP119" s="304"/>
      <c r="AQ119" s="304"/>
      <c r="AR119" s="304"/>
      <c r="AS119" s="304"/>
      <c r="AT119" s="304"/>
      <c r="AU119" s="304"/>
      <c r="AV119" s="304"/>
      <c r="AW119" s="304"/>
      <c r="AX119" s="305"/>
    </row>
    <row r="120" spans="1:64" ht="36"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2" t="s">
        <v>485</v>
      </c>
      <c r="AE120" s="443"/>
      <c r="AF120" s="443"/>
      <c r="AG120" s="303" t="s">
        <v>533</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2" t="s">
        <v>485</v>
      </c>
      <c r="AE121" s="443"/>
      <c r="AF121" s="443"/>
      <c r="AG121" s="531" t="s">
        <v>534</v>
      </c>
      <c r="AH121" s="197"/>
      <c r="AI121" s="197"/>
      <c r="AJ121" s="197"/>
      <c r="AK121" s="197"/>
      <c r="AL121" s="197"/>
      <c r="AM121" s="197"/>
      <c r="AN121" s="197"/>
      <c r="AO121" s="197"/>
      <c r="AP121" s="197"/>
      <c r="AQ121" s="197"/>
      <c r="AR121" s="197"/>
      <c r="AS121" s="197"/>
      <c r="AT121" s="197"/>
      <c r="AU121" s="197"/>
      <c r="AV121" s="197"/>
      <c r="AW121" s="197"/>
      <c r="AX121" s="532"/>
    </row>
    <row r="122" spans="1:64" ht="33.6" customHeight="1" x14ac:dyDescent="0.15">
      <c r="A122" s="623" t="s">
        <v>80</v>
      </c>
      <c r="B122" s="624"/>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0"/>
      <c r="AD122" s="438" t="s">
        <v>486</v>
      </c>
      <c r="AE122" s="439"/>
      <c r="AF122" s="439"/>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5"/>
      <c r="U125" s="436"/>
      <c r="V125" s="436"/>
      <c r="W125" s="436"/>
      <c r="X125" s="436"/>
      <c r="Y125" s="436"/>
      <c r="Z125" s="436"/>
      <c r="AA125" s="436"/>
      <c r="AB125" s="436"/>
      <c r="AC125" s="436"/>
      <c r="AD125" s="436"/>
      <c r="AE125" s="436"/>
      <c r="AF125" s="437"/>
      <c r="AG125" s="581"/>
      <c r="AH125" s="197"/>
      <c r="AI125" s="197"/>
      <c r="AJ125" s="197"/>
      <c r="AK125" s="197"/>
      <c r="AL125" s="197"/>
      <c r="AM125" s="197"/>
      <c r="AN125" s="197"/>
      <c r="AO125" s="197"/>
      <c r="AP125" s="197"/>
      <c r="AQ125" s="197"/>
      <c r="AR125" s="197"/>
      <c r="AS125" s="197"/>
      <c r="AT125" s="197"/>
      <c r="AU125" s="197"/>
      <c r="AV125" s="197"/>
      <c r="AW125" s="197"/>
      <c r="AX125" s="532"/>
    </row>
    <row r="126" spans="1:64" ht="57" customHeight="1" x14ac:dyDescent="0.15">
      <c r="A126" s="550" t="s">
        <v>58</v>
      </c>
      <c r="B126" s="551"/>
      <c r="C126" s="392" t="s">
        <v>64</v>
      </c>
      <c r="D126" s="573"/>
      <c r="E126" s="573"/>
      <c r="F126" s="574"/>
      <c r="G126" s="544" t="s">
        <v>535</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t="s">
        <v>536</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66.75"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60"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63.75"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64.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v>278</v>
      </c>
      <c r="H137" s="419"/>
      <c r="I137" s="419"/>
      <c r="J137" s="419"/>
      <c r="K137" s="419"/>
      <c r="L137" s="419"/>
      <c r="M137" s="419"/>
      <c r="N137" s="419"/>
      <c r="O137" s="419"/>
      <c r="P137" s="420"/>
      <c r="Q137" s="405" t="s">
        <v>225</v>
      </c>
      <c r="R137" s="405"/>
      <c r="S137" s="405"/>
      <c r="T137" s="405"/>
      <c r="U137" s="405"/>
      <c r="V137" s="405"/>
      <c r="W137" s="434">
        <v>255</v>
      </c>
      <c r="X137" s="419"/>
      <c r="Y137" s="419"/>
      <c r="Z137" s="419"/>
      <c r="AA137" s="419"/>
      <c r="AB137" s="419"/>
      <c r="AC137" s="419"/>
      <c r="AD137" s="419"/>
      <c r="AE137" s="419"/>
      <c r="AF137" s="420"/>
      <c r="AG137" s="405" t="s">
        <v>226</v>
      </c>
      <c r="AH137" s="405"/>
      <c r="AI137" s="405"/>
      <c r="AJ137" s="405"/>
      <c r="AK137" s="405"/>
      <c r="AL137" s="405"/>
      <c r="AM137" s="401">
        <v>263</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284</v>
      </c>
      <c r="H138" s="422"/>
      <c r="I138" s="422"/>
      <c r="J138" s="422"/>
      <c r="K138" s="422"/>
      <c r="L138" s="422"/>
      <c r="M138" s="422"/>
      <c r="N138" s="422"/>
      <c r="O138" s="422"/>
      <c r="P138" s="423"/>
      <c r="Q138" s="407" t="s">
        <v>228</v>
      </c>
      <c r="R138" s="407"/>
      <c r="S138" s="407"/>
      <c r="T138" s="407"/>
      <c r="U138" s="407"/>
      <c r="V138" s="407"/>
      <c r="W138" s="421">
        <v>275</v>
      </c>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8" t="s">
        <v>487</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457</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9"/>
      <c r="C180" s="539"/>
      <c r="D180" s="539"/>
      <c r="E180" s="539"/>
      <c r="F180" s="540"/>
      <c r="G180" s="97" t="s">
        <v>481</v>
      </c>
      <c r="H180" s="98"/>
      <c r="I180" s="98"/>
      <c r="J180" s="98"/>
      <c r="K180" s="99"/>
      <c r="L180" s="100" t="s">
        <v>489</v>
      </c>
      <c r="M180" s="101"/>
      <c r="N180" s="101"/>
      <c r="O180" s="101"/>
      <c r="P180" s="101"/>
      <c r="Q180" s="101"/>
      <c r="R180" s="101"/>
      <c r="S180" s="101"/>
      <c r="T180" s="101"/>
      <c r="U180" s="101"/>
      <c r="V180" s="101"/>
      <c r="W180" s="101"/>
      <c r="X180" s="102"/>
      <c r="Y180" s="103">
        <v>169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39"/>
      <c r="C181" s="539"/>
      <c r="D181" s="539"/>
      <c r="E181" s="539"/>
      <c r="F181" s="540"/>
      <c r="G181" s="74" t="s">
        <v>482</v>
      </c>
      <c r="H181" s="75"/>
      <c r="I181" s="75"/>
      <c r="J181" s="75"/>
      <c r="K181" s="76"/>
      <c r="L181" s="77" t="s">
        <v>491</v>
      </c>
      <c r="M181" s="78"/>
      <c r="N181" s="78"/>
      <c r="O181" s="78"/>
      <c r="P181" s="78"/>
      <c r="Q181" s="78"/>
      <c r="R181" s="78"/>
      <c r="S181" s="78"/>
      <c r="T181" s="78"/>
      <c r="U181" s="78"/>
      <c r="V181" s="78"/>
      <c r="W181" s="78"/>
      <c r="X181" s="79"/>
      <c r="Y181" s="80">
        <v>21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t="s">
        <v>483</v>
      </c>
      <c r="H182" s="75"/>
      <c r="I182" s="75"/>
      <c r="J182" s="75"/>
      <c r="K182" s="76"/>
      <c r="L182" s="77" t="s">
        <v>492</v>
      </c>
      <c r="M182" s="78"/>
      <c r="N182" s="78"/>
      <c r="O182" s="78"/>
      <c r="P182" s="78"/>
      <c r="Q182" s="78"/>
      <c r="R182" s="78"/>
      <c r="S182" s="78"/>
      <c r="T182" s="78"/>
      <c r="U182" s="78"/>
      <c r="V182" s="78"/>
      <c r="W182" s="78"/>
      <c r="X182" s="79"/>
      <c r="Y182" s="80">
        <v>33</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t="s">
        <v>488</v>
      </c>
      <c r="H183" s="75"/>
      <c r="I183" s="75"/>
      <c r="J183" s="75"/>
      <c r="K183" s="76"/>
      <c r="L183" s="77" t="s">
        <v>490</v>
      </c>
      <c r="M183" s="78"/>
      <c r="N183" s="78"/>
      <c r="O183" s="78"/>
      <c r="P183" s="78"/>
      <c r="Q183" s="78"/>
      <c r="R183" s="78"/>
      <c r="S183" s="78"/>
      <c r="T183" s="78"/>
      <c r="U183" s="78"/>
      <c r="V183" s="78"/>
      <c r="W183" s="78"/>
      <c r="X183" s="79"/>
      <c r="Y183" s="80">
        <v>169</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9"/>
      <c r="C184" s="539"/>
      <c r="D184" s="539"/>
      <c r="E184" s="539"/>
      <c r="F184" s="540"/>
      <c r="G184" s="74" t="s">
        <v>484</v>
      </c>
      <c r="H184" s="75"/>
      <c r="I184" s="75"/>
      <c r="J184" s="75"/>
      <c r="K184" s="76"/>
      <c r="L184" s="77" t="s">
        <v>493</v>
      </c>
      <c r="M184" s="78"/>
      <c r="N184" s="78"/>
      <c r="O184" s="78"/>
      <c r="P184" s="78"/>
      <c r="Q184" s="78"/>
      <c r="R184" s="78"/>
      <c r="S184" s="78"/>
      <c r="T184" s="78"/>
      <c r="U184" s="78"/>
      <c r="V184" s="78"/>
      <c r="W184" s="78"/>
      <c r="X184" s="79"/>
      <c r="Y184" s="80">
        <v>100</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492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9"/>
      <c r="C191" s="539"/>
      <c r="D191" s="539"/>
      <c r="E191" s="539"/>
      <c r="F191" s="540"/>
      <c r="G191" s="388" t="s">
        <v>494</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9"/>
      <c r="C193" s="539"/>
      <c r="D193" s="539"/>
      <c r="E193" s="539"/>
      <c r="F193" s="540"/>
      <c r="G193" s="97" t="s">
        <v>481</v>
      </c>
      <c r="H193" s="98"/>
      <c r="I193" s="98"/>
      <c r="J193" s="98"/>
      <c r="K193" s="99"/>
      <c r="L193" s="100" t="s">
        <v>489</v>
      </c>
      <c r="M193" s="101"/>
      <c r="N193" s="101"/>
      <c r="O193" s="101"/>
      <c r="P193" s="101"/>
      <c r="Q193" s="101"/>
      <c r="R193" s="101"/>
      <c r="S193" s="101"/>
      <c r="T193" s="101"/>
      <c r="U193" s="101"/>
      <c r="V193" s="101"/>
      <c r="W193" s="101"/>
      <c r="X193" s="102"/>
      <c r="Y193" s="103">
        <v>92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39"/>
      <c r="C194" s="539"/>
      <c r="D194" s="539"/>
      <c r="E194" s="539"/>
      <c r="F194" s="540"/>
      <c r="G194" s="74" t="s">
        <v>482</v>
      </c>
      <c r="H194" s="75"/>
      <c r="I194" s="75"/>
      <c r="J194" s="75"/>
      <c r="K194" s="76"/>
      <c r="L194" s="77" t="s">
        <v>491</v>
      </c>
      <c r="M194" s="78"/>
      <c r="N194" s="78"/>
      <c r="O194" s="78"/>
      <c r="P194" s="78"/>
      <c r="Q194" s="78"/>
      <c r="R194" s="78"/>
      <c r="S194" s="78"/>
      <c r="T194" s="78"/>
      <c r="U194" s="78"/>
      <c r="V194" s="78"/>
      <c r="W194" s="78"/>
      <c r="X194" s="79"/>
      <c r="Y194" s="80">
        <v>9</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9"/>
      <c r="C195" s="539"/>
      <c r="D195" s="539"/>
      <c r="E195" s="539"/>
      <c r="F195" s="540"/>
      <c r="G195" s="74" t="s">
        <v>483</v>
      </c>
      <c r="H195" s="75"/>
      <c r="I195" s="75"/>
      <c r="J195" s="75"/>
      <c r="K195" s="76"/>
      <c r="L195" s="77" t="s">
        <v>492</v>
      </c>
      <c r="M195" s="78"/>
      <c r="N195" s="78"/>
      <c r="O195" s="78"/>
      <c r="P195" s="78"/>
      <c r="Q195" s="78"/>
      <c r="R195" s="78"/>
      <c r="S195" s="78"/>
      <c r="T195" s="78"/>
      <c r="U195" s="78"/>
      <c r="V195" s="78"/>
      <c r="W195" s="78"/>
      <c r="X195" s="79"/>
      <c r="Y195" s="80">
        <v>9</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9"/>
      <c r="C196" s="539"/>
      <c r="D196" s="539"/>
      <c r="E196" s="539"/>
      <c r="F196" s="540"/>
      <c r="G196" s="74" t="s">
        <v>488</v>
      </c>
      <c r="H196" s="75"/>
      <c r="I196" s="75"/>
      <c r="J196" s="75"/>
      <c r="K196" s="76"/>
      <c r="L196" s="77" t="s">
        <v>490</v>
      </c>
      <c r="M196" s="78"/>
      <c r="N196" s="78"/>
      <c r="O196" s="78"/>
      <c r="P196" s="78"/>
      <c r="Q196" s="78"/>
      <c r="R196" s="78"/>
      <c r="S196" s="78"/>
      <c r="T196" s="78"/>
      <c r="U196" s="78"/>
      <c r="V196" s="78"/>
      <c r="W196" s="78"/>
      <c r="X196" s="79"/>
      <c r="Y196" s="80">
        <v>156</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9"/>
      <c r="C197" s="539"/>
      <c r="D197" s="539"/>
      <c r="E197" s="539"/>
      <c r="F197" s="540"/>
      <c r="G197" s="74" t="s">
        <v>484</v>
      </c>
      <c r="H197" s="75"/>
      <c r="I197" s="75"/>
      <c r="J197" s="75"/>
      <c r="K197" s="76"/>
      <c r="L197" s="77" t="s">
        <v>493</v>
      </c>
      <c r="M197" s="78"/>
      <c r="N197" s="78"/>
      <c r="O197" s="78"/>
      <c r="P197" s="78"/>
      <c r="Q197" s="78"/>
      <c r="R197" s="78"/>
      <c r="S197" s="78"/>
      <c r="T197" s="78"/>
      <c r="U197" s="78"/>
      <c r="V197" s="78"/>
      <c r="W197" s="78"/>
      <c r="X197" s="79"/>
      <c r="Y197" s="80" t="s">
        <v>469</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266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9"/>
      <c r="C204" s="539"/>
      <c r="D204" s="539"/>
      <c r="E204" s="539"/>
      <c r="F204" s="540"/>
      <c r="G204" s="388" t="s">
        <v>495</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9"/>
      <c r="C206" s="539"/>
      <c r="D206" s="539"/>
      <c r="E206" s="539"/>
      <c r="F206" s="540"/>
      <c r="G206" s="97" t="s">
        <v>481</v>
      </c>
      <c r="H206" s="98"/>
      <c r="I206" s="98"/>
      <c r="J206" s="98"/>
      <c r="K206" s="99"/>
      <c r="L206" s="100" t="s">
        <v>489</v>
      </c>
      <c r="M206" s="101"/>
      <c r="N206" s="101"/>
      <c r="O206" s="101"/>
      <c r="P206" s="101"/>
      <c r="Q206" s="101"/>
      <c r="R206" s="101"/>
      <c r="S206" s="101"/>
      <c r="T206" s="101"/>
      <c r="U206" s="101"/>
      <c r="V206" s="101"/>
      <c r="W206" s="101"/>
      <c r="X206" s="102"/>
      <c r="Y206" s="103">
        <v>92</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15">
      <c r="A207" s="126"/>
      <c r="B207" s="539"/>
      <c r="C207" s="539"/>
      <c r="D207" s="539"/>
      <c r="E207" s="539"/>
      <c r="F207" s="540"/>
      <c r="G207" s="74" t="s">
        <v>482</v>
      </c>
      <c r="H207" s="75"/>
      <c r="I207" s="75"/>
      <c r="J207" s="75"/>
      <c r="K207" s="76"/>
      <c r="L207" s="77" t="s">
        <v>491</v>
      </c>
      <c r="M207" s="78"/>
      <c r="N207" s="78"/>
      <c r="O207" s="78"/>
      <c r="P207" s="78"/>
      <c r="Q207" s="78"/>
      <c r="R207" s="78"/>
      <c r="S207" s="78"/>
      <c r="T207" s="78"/>
      <c r="U207" s="78"/>
      <c r="V207" s="78"/>
      <c r="W207" s="78"/>
      <c r="X207" s="79"/>
      <c r="Y207" s="80">
        <v>9</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9"/>
      <c r="C208" s="539"/>
      <c r="D208" s="539"/>
      <c r="E208" s="539"/>
      <c r="F208" s="540"/>
      <c r="G208" s="74" t="s">
        <v>483</v>
      </c>
      <c r="H208" s="75"/>
      <c r="I208" s="75"/>
      <c r="J208" s="75"/>
      <c r="K208" s="76"/>
      <c r="L208" s="77" t="s">
        <v>492</v>
      </c>
      <c r="M208" s="78"/>
      <c r="N208" s="78"/>
      <c r="O208" s="78"/>
      <c r="P208" s="78"/>
      <c r="Q208" s="78"/>
      <c r="R208" s="78"/>
      <c r="S208" s="78"/>
      <c r="T208" s="78"/>
      <c r="U208" s="78"/>
      <c r="V208" s="78"/>
      <c r="W208" s="78"/>
      <c r="X208" s="79"/>
      <c r="Y208" s="80">
        <v>9</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9"/>
      <c r="C209" s="539"/>
      <c r="D209" s="539"/>
      <c r="E209" s="539"/>
      <c r="F209" s="540"/>
      <c r="G209" s="74" t="s">
        <v>488</v>
      </c>
      <c r="H209" s="75"/>
      <c r="I209" s="75"/>
      <c r="J209" s="75"/>
      <c r="K209" s="76"/>
      <c r="L209" s="77" t="s">
        <v>490</v>
      </c>
      <c r="M209" s="78"/>
      <c r="N209" s="78"/>
      <c r="O209" s="78"/>
      <c r="P209" s="78"/>
      <c r="Q209" s="78"/>
      <c r="R209" s="78"/>
      <c r="S209" s="78"/>
      <c r="T209" s="78"/>
      <c r="U209" s="78"/>
      <c r="V209" s="78"/>
      <c r="W209" s="78"/>
      <c r="X209" s="79"/>
      <c r="Y209" s="80">
        <v>156</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9"/>
      <c r="C210" s="539"/>
      <c r="D210" s="539"/>
      <c r="E210" s="539"/>
      <c r="F210" s="540"/>
      <c r="G210" s="74" t="s">
        <v>484</v>
      </c>
      <c r="H210" s="75"/>
      <c r="I210" s="75"/>
      <c r="J210" s="75"/>
      <c r="K210" s="76"/>
      <c r="L210" s="77" t="s">
        <v>493</v>
      </c>
      <c r="M210" s="78"/>
      <c r="N210" s="78"/>
      <c r="O210" s="78"/>
      <c r="P210" s="78"/>
      <c r="Q210" s="78"/>
      <c r="R210" s="78"/>
      <c r="S210" s="78"/>
      <c r="T210" s="78"/>
      <c r="U210" s="78"/>
      <c r="V210" s="78"/>
      <c r="W210" s="78"/>
      <c r="X210" s="79"/>
      <c r="Y210" s="80" t="s">
        <v>469</v>
      </c>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266</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9"/>
      <c r="C217" s="539"/>
      <c r="D217" s="539"/>
      <c r="E217" s="539"/>
      <c r="F217" s="540"/>
      <c r="G217" s="388" t="s">
        <v>538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367</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39"/>
      <c r="C219" s="539"/>
      <c r="D219" s="539"/>
      <c r="E219" s="539"/>
      <c r="F219" s="540"/>
      <c r="G219" s="97" t="s">
        <v>481</v>
      </c>
      <c r="H219" s="98"/>
      <c r="I219" s="98"/>
      <c r="J219" s="98"/>
      <c r="K219" s="99"/>
      <c r="L219" s="100" t="s">
        <v>489</v>
      </c>
      <c r="M219" s="101"/>
      <c r="N219" s="101"/>
      <c r="O219" s="101"/>
      <c r="P219" s="101"/>
      <c r="Q219" s="101"/>
      <c r="R219" s="101"/>
      <c r="S219" s="101"/>
      <c r="T219" s="101"/>
      <c r="U219" s="101"/>
      <c r="V219" s="101"/>
      <c r="W219" s="101"/>
      <c r="X219" s="102"/>
      <c r="Y219" s="103">
        <v>44</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39"/>
      <c r="C220" s="539"/>
      <c r="D220" s="539"/>
      <c r="E220" s="539"/>
      <c r="F220" s="540"/>
      <c r="G220" s="74" t="s">
        <v>484</v>
      </c>
      <c r="H220" s="75"/>
      <c r="I220" s="75"/>
      <c r="J220" s="75"/>
      <c r="K220" s="76"/>
      <c r="L220" s="77" t="s">
        <v>497</v>
      </c>
      <c r="M220" s="78"/>
      <c r="N220" s="78"/>
      <c r="O220" s="78"/>
      <c r="P220" s="78"/>
      <c r="Q220" s="78"/>
      <c r="R220" s="78"/>
      <c r="S220" s="78"/>
      <c r="T220" s="78"/>
      <c r="U220" s="78"/>
      <c r="V220" s="78"/>
      <c r="W220" s="78"/>
      <c r="X220" s="79"/>
      <c r="Y220" s="80">
        <v>54</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98</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487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69" customHeight="1" x14ac:dyDescent="0.15">
      <c r="A236" s="112">
        <v>1</v>
      </c>
      <c r="B236" s="112">
        <v>1</v>
      </c>
      <c r="C236" s="117" t="s">
        <v>498</v>
      </c>
      <c r="D236" s="113"/>
      <c r="E236" s="113"/>
      <c r="F236" s="113"/>
      <c r="G236" s="113"/>
      <c r="H236" s="113"/>
      <c r="I236" s="113"/>
      <c r="J236" s="113"/>
      <c r="K236" s="113"/>
      <c r="L236" s="113"/>
      <c r="M236" s="117" t="s">
        <v>499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492</v>
      </c>
      <c r="AL236" s="115"/>
      <c r="AM236" s="115"/>
      <c r="AN236" s="115"/>
      <c r="AO236" s="115"/>
      <c r="AP236" s="116"/>
      <c r="AQ236" s="117" t="s">
        <v>469</v>
      </c>
      <c r="AR236" s="113"/>
      <c r="AS236" s="113"/>
      <c r="AT236" s="113"/>
      <c r="AU236" s="114" t="s">
        <v>469</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60" customHeight="1" x14ac:dyDescent="0.15">
      <c r="A269" s="112">
        <v>1</v>
      </c>
      <c r="B269" s="112">
        <v>1</v>
      </c>
      <c r="C269" s="117" t="s">
        <v>502</v>
      </c>
      <c r="D269" s="113"/>
      <c r="E269" s="113"/>
      <c r="F269" s="113"/>
      <c r="G269" s="113"/>
      <c r="H269" s="113"/>
      <c r="I269" s="113"/>
      <c r="J269" s="113"/>
      <c r="K269" s="113"/>
      <c r="L269" s="113"/>
      <c r="M269" s="117" t="s">
        <v>509</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266</v>
      </c>
      <c r="AL269" s="115"/>
      <c r="AM269" s="115"/>
      <c r="AN269" s="115"/>
      <c r="AO269" s="115"/>
      <c r="AP269" s="116"/>
      <c r="AQ269" s="114" t="s">
        <v>469</v>
      </c>
      <c r="AR269" s="115"/>
      <c r="AS269" s="115"/>
      <c r="AT269" s="116"/>
      <c r="AU269" s="114" t="s">
        <v>469</v>
      </c>
      <c r="AV269" s="115"/>
      <c r="AW269" s="115"/>
      <c r="AX269" s="116"/>
    </row>
    <row r="270" spans="1:50" ht="60" customHeight="1" x14ac:dyDescent="0.15">
      <c r="A270" s="112">
        <v>2</v>
      </c>
      <c r="B270" s="112">
        <v>1</v>
      </c>
      <c r="C270" s="117" t="s">
        <v>519</v>
      </c>
      <c r="D270" s="113"/>
      <c r="E270" s="113"/>
      <c r="F270" s="113"/>
      <c r="G270" s="113"/>
      <c r="H270" s="113"/>
      <c r="I270" s="113"/>
      <c r="J270" s="113"/>
      <c r="K270" s="113"/>
      <c r="L270" s="113"/>
      <c r="M270" s="117" t="s">
        <v>510</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60</v>
      </c>
      <c r="AL270" s="115"/>
      <c r="AM270" s="115"/>
      <c r="AN270" s="115"/>
      <c r="AO270" s="115"/>
      <c r="AP270" s="116"/>
      <c r="AQ270" s="114" t="s">
        <v>469</v>
      </c>
      <c r="AR270" s="115"/>
      <c r="AS270" s="115"/>
      <c r="AT270" s="116"/>
      <c r="AU270" s="114" t="s">
        <v>469</v>
      </c>
      <c r="AV270" s="115"/>
      <c r="AW270" s="115"/>
      <c r="AX270" s="116"/>
    </row>
    <row r="271" spans="1:50" ht="60" customHeight="1" x14ac:dyDescent="0.15">
      <c r="A271" s="112">
        <v>3</v>
      </c>
      <c r="B271" s="112">
        <v>1</v>
      </c>
      <c r="C271" s="117" t="s">
        <v>503</v>
      </c>
      <c r="D271" s="113"/>
      <c r="E271" s="113"/>
      <c r="F271" s="113"/>
      <c r="G271" s="113"/>
      <c r="H271" s="113"/>
      <c r="I271" s="113"/>
      <c r="J271" s="113"/>
      <c r="K271" s="113"/>
      <c r="L271" s="113"/>
      <c r="M271" s="117" t="s">
        <v>511</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34</v>
      </c>
      <c r="AL271" s="115"/>
      <c r="AM271" s="115"/>
      <c r="AN271" s="115"/>
      <c r="AO271" s="115"/>
      <c r="AP271" s="116"/>
      <c r="AQ271" s="114" t="s">
        <v>469</v>
      </c>
      <c r="AR271" s="115"/>
      <c r="AS271" s="115"/>
      <c r="AT271" s="116"/>
      <c r="AU271" s="114" t="s">
        <v>469</v>
      </c>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504</v>
      </c>
      <c r="D302" s="113"/>
      <c r="E302" s="113"/>
      <c r="F302" s="113"/>
      <c r="G302" s="113"/>
      <c r="H302" s="113"/>
      <c r="I302" s="113"/>
      <c r="J302" s="113"/>
      <c r="K302" s="113"/>
      <c r="L302" s="113"/>
      <c r="M302" s="117" t="s">
        <v>512</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266</v>
      </c>
      <c r="AL302" s="115"/>
      <c r="AM302" s="115"/>
      <c r="AN302" s="115"/>
      <c r="AO302" s="115"/>
      <c r="AP302" s="116"/>
      <c r="AQ302" s="114" t="s">
        <v>469</v>
      </c>
      <c r="AR302" s="115"/>
      <c r="AS302" s="115"/>
      <c r="AT302" s="116"/>
      <c r="AU302" s="114" t="s">
        <v>469</v>
      </c>
      <c r="AV302" s="115"/>
      <c r="AW302" s="115"/>
      <c r="AX302" s="116"/>
    </row>
    <row r="303" spans="1:50" ht="24" customHeight="1" x14ac:dyDescent="0.15">
      <c r="A303" s="112">
        <v>2</v>
      </c>
      <c r="B303" s="112">
        <v>1</v>
      </c>
      <c r="C303" s="117" t="s">
        <v>505</v>
      </c>
      <c r="D303" s="113"/>
      <c r="E303" s="113"/>
      <c r="F303" s="113"/>
      <c r="G303" s="113"/>
      <c r="H303" s="113"/>
      <c r="I303" s="113"/>
      <c r="J303" s="113"/>
      <c r="K303" s="113"/>
      <c r="L303" s="113"/>
      <c r="M303" s="117" t="s">
        <v>513</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60</v>
      </c>
      <c r="AL303" s="115"/>
      <c r="AM303" s="115"/>
      <c r="AN303" s="115"/>
      <c r="AO303" s="115"/>
      <c r="AP303" s="116"/>
      <c r="AQ303" s="114" t="s">
        <v>469</v>
      </c>
      <c r="AR303" s="115"/>
      <c r="AS303" s="115"/>
      <c r="AT303" s="116"/>
      <c r="AU303" s="114" t="s">
        <v>469</v>
      </c>
      <c r="AV303" s="115"/>
      <c r="AW303" s="115"/>
      <c r="AX303" s="116"/>
    </row>
    <row r="304" spans="1:50" ht="24" customHeight="1" x14ac:dyDescent="0.15">
      <c r="A304" s="112">
        <v>3</v>
      </c>
      <c r="B304" s="112">
        <v>1</v>
      </c>
      <c r="C304" s="117" t="s">
        <v>506</v>
      </c>
      <c r="D304" s="113"/>
      <c r="E304" s="113"/>
      <c r="F304" s="113"/>
      <c r="G304" s="113"/>
      <c r="H304" s="113"/>
      <c r="I304" s="113"/>
      <c r="J304" s="113"/>
      <c r="K304" s="113"/>
      <c r="L304" s="113"/>
      <c r="M304" s="117" t="s">
        <v>514</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34</v>
      </c>
      <c r="AL304" s="115"/>
      <c r="AM304" s="115"/>
      <c r="AN304" s="115"/>
      <c r="AO304" s="115"/>
      <c r="AP304" s="116"/>
      <c r="AQ304" s="114" t="s">
        <v>469</v>
      </c>
      <c r="AR304" s="115"/>
      <c r="AS304" s="115"/>
      <c r="AT304" s="116"/>
      <c r="AU304" s="114" t="s">
        <v>469</v>
      </c>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496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34.5" customHeight="1" x14ac:dyDescent="0.15">
      <c r="A335" s="112">
        <v>1</v>
      </c>
      <c r="B335" s="112">
        <v>1</v>
      </c>
      <c r="C335" s="117" t="s">
        <v>507</v>
      </c>
      <c r="D335" s="113"/>
      <c r="E335" s="113"/>
      <c r="F335" s="113"/>
      <c r="G335" s="113"/>
      <c r="H335" s="113"/>
      <c r="I335" s="113"/>
      <c r="J335" s="113"/>
      <c r="K335" s="113"/>
      <c r="L335" s="113"/>
      <c r="M335" s="117" t="s">
        <v>515</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98</v>
      </c>
      <c r="AL335" s="115"/>
      <c r="AM335" s="115"/>
      <c r="AN335" s="115"/>
      <c r="AO335" s="115"/>
      <c r="AP335" s="116"/>
      <c r="AQ335" s="114" t="s">
        <v>469</v>
      </c>
      <c r="AR335" s="115"/>
      <c r="AS335" s="115"/>
      <c r="AT335" s="116"/>
      <c r="AU335" s="114" t="s">
        <v>469</v>
      </c>
      <c r="AV335" s="115"/>
      <c r="AW335" s="115"/>
      <c r="AX335" s="116"/>
    </row>
    <row r="336" spans="1:50" ht="34.5" customHeight="1" x14ac:dyDescent="0.15">
      <c r="A336" s="112">
        <v>2</v>
      </c>
      <c r="B336" s="112">
        <v>1</v>
      </c>
      <c r="C336" s="117" t="s">
        <v>508</v>
      </c>
      <c r="D336" s="113"/>
      <c r="E336" s="113"/>
      <c r="F336" s="113"/>
      <c r="G336" s="113"/>
      <c r="H336" s="113"/>
      <c r="I336" s="113"/>
      <c r="J336" s="113"/>
      <c r="K336" s="113"/>
      <c r="L336" s="113"/>
      <c r="M336" s="117" t="s">
        <v>516</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33</v>
      </c>
      <c r="AL336" s="115"/>
      <c r="AM336" s="115"/>
      <c r="AN336" s="115"/>
      <c r="AO336" s="115"/>
      <c r="AP336" s="116"/>
      <c r="AQ336" s="114" t="s">
        <v>469</v>
      </c>
      <c r="AR336" s="115"/>
      <c r="AS336" s="115"/>
      <c r="AT336" s="116"/>
      <c r="AU336" s="114" t="s">
        <v>469</v>
      </c>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11:Y215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Q269:AX269">
    <cfRule type="expression" dxfId="871" priority="137">
      <formula>IF(AND(AQ269&gt;=0, RIGHT(TEXT(AQ269,"0.#"),1)&lt;&gt;"."),TRUE,FALSE)</formula>
    </cfRule>
    <cfRule type="expression" dxfId="870" priority="138">
      <formula>IF(AND(AQ269&gt;=0, RIGHT(TEXT(AQ269,"0.#"),1)="."),TRUE,FALSE)</formula>
    </cfRule>
    <cfRule type="expression" dxfId="869" priority="139">
      <formula>IF(AND(AQ269&lt;0, RIGHT(TEXT(AQ269,"0.#"),1)&lt;&gt;"."),TRUE,FALSE)</formula>
    </cfRule>
    <cfRule type="expression" dxfId="868" priority="140">
      <formula>IF(AND(AQ269&lt;0, RIGHT(TEXT(AQ269,"0.#"),1)="."),TRUE,FALSE)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AQ270:AT271">
    <cfRule type="expression" dxfId="865" priority="131">
      <formula>IF(AND(AQ270&gt;=0, RIGHT(TEXT(AQ270,"0.#"),1)&lt;&gt;"."),TRUE,FALSE)</formula>
    </cfRule>
    <cfRule type="expression" dxfId="864" priority="132">
      <formula>IF(AND(AQ270&gt;=0, RIGHT(TEXT(AQ270,"0.#"),1)="."),TRUE,FALSE)</formula>
    </cfRule>
    <cfRule type="expression" dxfId="863" priority="133">
      <formula>IF(AND(AQ270&lt;0, RIGHT(TEXT(AQ270,"0.#"),1)&lt;&gt;"."),TRUE,FALSE)</formula>
    </cfRule>
    <cfRule type="expression" dxfId="862" priority="134">
      <formula>IF(AND(AQ270&lt;0, RIGHT(TEXT(AQ270,"0.#"),1)="."),TRUE,FALSE)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Q302:AX302">
    <cfRule type="expression" dxfId="859" priority="125">
      <formula>IF(AND(AQ302&gt;=0, RIGHT(TEXT(AQ302,"0.#"),1)&lt;&gt;"."),TRUE,FALSE)</formula>
    </cfRule>
    <cfRule type="expression" dxfId="858" priority="126">
      <formula>IF(AND(AQ302&gt;=0, RIGHT(TEXT(AQ302,"0.#"),1)="."),TRUE,FALSE)</formula>
    </cfRule>
    <cfRule type="expression" dxfId="857" priority="127">
      <formula>IF(AND(AQ302&lt;0, RIGHT(TEXT(AQ302,"0.#"),1)&lt;&gt;"."),TRUE,FALSE)</formula>
    </cfRule>
    <cfRule type="expression" dxfId="856" priority="128">
      <formula>IF(AND(AQ302&lt;0, RIGHT(TEXT(AQ302,"0.#"),1)="."),TRUE,FALSE)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AQ303:AT304">
    <cfRule type="expression" dxfId="853" priority="119">
      <formula>IF(AND(AQ303&gt;=0, RIGHT(TEXT(AQ303,"0.#"),1)&lt;&gt;"."),TRUE,FALSE)</formula>
    </cfRule>
    <cfRule type="expression" dxfId="852" priority="120">
      <formula>IF(AND(AQ303&gt;=0, RIGHT(TEXT(AQ303,"0.#"),1)="."),TRUE,FALSE)</formula>
    </cfRule>
    <cfRule type="expression" dxfId="851" priority="121">
      <formula>IF(AND(AQ303&lt;0, RIGHT(TEXT(AQ303,"0.#"),1)&lt;&gt;"."),TRUE,FALSE)</formula>
    </cfRule>
    <cfRule type="expression" dxfId="850" priority="122">
      <formula>IF(AND(AQ303&lt;0, RIGHT(TEXT(AQ303,"0.#"),1)="."),TRUE,FALSE)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Q335:AX335">
    <cfRule type="expression" dxfId="847" priority="113">
      <formula>IF(AND(AQ335&gt;=0, RIGHT(TEXT(AQ335,"0.#"),1)&lt;&gt;"."),TRUE,FALSE)</formula>
    </cfRule>
    <cfRule type="expression" dxfId="846" priority="114">
      <formula>IF(AND(AQ335&gt;=0, RIGHT(TEXT(AQ335,"0.#"),1)="."),TRUE,FALSE)</formula>
    </cfRule>
    <cfRule type="expression" dxfId="845" priority="115">
      <formula>IF(AND(AQ335&lt;0, RIGHT(TEXT(AQ335,"0.#"),1)&lt;&gt;"."),TRUE,FALSE)</formula>
    </cfRule>
    <cfRule type="expression" dxfId="844" priority="116">
      <formula>IF(AND(AQ335&lt;0, RIGHT(TEXT(AQ335,"0.#"),1)="."),TRUE,FALSE)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AQ336:AT336">
    <cfRule type="expression" dxfId="841" priority="107">
      <formula>IF(AND(AQ336&gt;=0, RIGHT(TEXT(AQ336,"0.#"),1)&lt;&gt;"."),TRUE,FALSE)</formula>
    </cfRule>
    <cfRule type="expression" dxfId="840" priority="108">
      <formula>IF(AND(AQ336&gt;=0, RIGHT(TEXT(AQ336,"0.#"),1)="."),TRUE,FALSE)</formula>
    </cfRule>
    <cfRule type="expression" dxfId="839" priority="109">
      <formula>IF(AND(AQ336&lt;0, RIGHT(TEXT(AQ336,"0.#"),1)&lt;&gt;"."),TRUE,FALSE)</formula>
    </cfRule>
    <cfRule type="expression" dxfId="838" priority="110">
      <formula>IF(AND(AQ336&lt;0, RIGHT(TEXT(AQ336,"0.#"),1)="."),TRUE,FALSE)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Y207">
    <cfRule type="expression" dxfId="747" priority="3">
      <formula>IF(RIGHT(TEXT(Y207,"0.#"),1)=".",FALSE,TRUE)</formula>
    </cfRule>
    <cfRule type="expression" dxfId="746" priority="4">
      <formula>IF(RIGHT(TEXT(Y207,"0.#"),1)=".",TRUE,FALSE)</formula>
    </cfRule>
  </conditionalFormatting>
  <conditionalFormatting sqref="Y208:Y210 Y206">
    <cfRule type="expression" dxfId="745" priority="1">
      <formula>IF(RIGHT(TEXT(Y206,"0.#"),1)=".",FALSE,TRUE)</formula>
    </cfRule>
    <cfRule type="expression" dxfId="744" priority="2">
      <formula>IF(RIGHT(TEXT(Y206,"0.#"),1)=".",TRUE,FALSE)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4" max="49"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123825</xdr:colOff>
                    <xdr:row>45</xdr:row>
                    <xdr:rowOff>19050</xdr:rowOff>
                  </from>
                  <to>
                    <xdr:col>47</xdr:col>
                    <xdr:colOff>38100</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485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485</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t="s">
        <v>485</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485</v>
      </c>
      <c r="C17" s="15" t="str">
        <f t="shared" si="0"/>
        <v>地球温暖化対策</v>
      </c>
      <c r="D17" s="15" t="str">
        <f t="shared" si="7"/>
        <v>観光立国、地球温暖化対策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459</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460</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461</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462</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461</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459</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460</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462</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461</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462</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461</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462</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461</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459</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460</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8" t="s">
        <v>369</v>
      </c>
      <c r="H2" s="389"/>
      <c r="I2" s="389"/>
      <c r="J2" s="389"/>
      <c r="K2" s="389"/>
      <c r="L2" s="389"/>
      <c r="M2" s="389"/>
      <c r="N2" s="389"/>
      <c r="O2" s="389"/>
      <c r="P2" s="389"/>
      <c r="Q2" s="389"/>
      <c r="R2" s="389"/>
      <c r="S2" s="389"/>
      <c r="T2" s="389"/>
      <c r="U2" s="389"/>
      <c r="V2" s="389"/>
      <c r="W2" s="389"/>
      <c r="X2" s="389"/>
      <c r="Y2" s="389"/>
      <c r="Z2" s="389"/>
      <c r="AA2" s="389"/>
      <c r="AB2" s="390"/>
      <c r="AC2" s="388" t="s">
        <v>456</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4"/>
      <c r="B3" s="695"/>
      <c r="C3" s="695"/>
      <c r="D3" s="695"/>
      <c r="E3" s="695"/>
      <c r="F3" s="696"/>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8" t="s">
        <v>370</v>
      </c>
      <c r="H15" s="389"/>
      <c r="I15" s="389"/>
      <c r="J15" s="389"/>
      <c r="K15" s="389"/>
      <c r="L15" s="389"/>
      <c r="M15" s="389"/>
      <c r="N15" s="389"/>
      <c r="O15" s="389"/>
      <c r="P15" s="389"/>
      <c r="Q15" s="389"/>
      <c r="R15" s="389"/>
      <c r="S15" s="389"/>
      <c r="T15" s="389"/>
      <c r="U15" s="389"/>
      <c r="V15" s="389"/>
      <c r="W15" s="389"/>
      <c r="X15" s="389"/>
      <c r="Y15" s="389"/>
      <c r="Z15" s="389"/>
      <c r="AA15" s="389"/>
      <c r="AB15" s="390"/>
      <c r="AC15" s="388" t="s">
        <v>371</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4"/>
      <c r="B16" s="695"/>
      <c r="C16" s="695"/>
      <c r="D16" s="695"/>
      <c r="E16" s="695"/>
      <c r="F16" s="696"/>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8" t="s">
        <v>372</v>
      </c>
      <c r="H28" s="389"/>
      <c r="I28" s="389"/>
      <c r="J28" s="389"/>
      <c r="K28" s="389"/>
      <c r="L28" s="389"/>
      <c r="M28" s="389"/>
      <c r="N28" s="389"/>
      <c r="O28" s="389"/>
      <c r="P28" s="389"/>
      <c r="Q28" s="389"/>
      <c r="R28" s="389"/>
      <c r="S28" s="389"/>
      <c r="T28" s="389"/>
      <c r="U28" s="389"/>
      <c r="V28" s="389"/>
      <c r="W28" s="389"/>
      <c r="X28" s="389"/>
      <c r="Y28" s="389"/>
      <c r="Z28" s="389"/>
      <c r="AA28" s="389"/>
      <c r="AB28" s="390"/>
      <c r="AC28" s="388" t="s">
        <v>373</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4"/>
      <c r="B29" s="695"/>
      <c r="C29" s="695"/>
      <c r="D29" s="695"/>
      <c r="E29" s="695"/>
      <c r="F29" s="696"/>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8" t="s">
        <v>374</v>
      </c>
      <c r="H41" s="389"/>
      <c r="I41" s="389"/>
      <c r="J41" s="389"/>
      <c r="K41" s="389"/>
      <c r="L41" s="389"/>
      <c r="M41" s="389"/>
      <c r="N41" s="389"/>
      <c r="O41" s="389"/>
      <c r="P41" s="389"/>
      <c r="Q41" s="389"/>
      <c r="R41" s="389"/>
      <c r="S41" s="389"/>
      <c r="T41" s="389"/>
      <c r="U41" s="389"/>
      <c r="V41" s="389"/>
      <c r="W41" s="389"/>
      <c r="X41" s="389"/>
      <c r="Y41" s="389"/>
      <c r="Z41" s="389"/>
      <c r="AA41" s="389"/>
      <c r="AB41" s="390"/>
      <c r="AC41" s="388" t="s">
        <v>375</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4"/>
      <c r="B42" s="695"/>
      <c r="C42" s="695"/>
      <c r="D42" s="695"/>
      <c r="E42" s="695"/>
      <c r="F42" s="696"/>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8" t="s">
        <v>376</v>
      </c>
      <c r="H55" s="389"/>
      <c r="I55" s="389"/>
      <c r="J55" s="389"/>
      <c r="K55" s="389"/>
      <c r="L55" s="389"/>
      <c r="M55" s="389"/>
      <c r="N55" s="389"/>
      <c r="O55" s="389"/>
      <c r="P55" s="389"/>
      <c r="Q55" s="389"/>
      <c r="R55" s="389"/>
      <c r="S55" s="389"/>
      <c r="T55" s="389"/>
      <c r="U55" s="389"/>
      <c r="V55" s="389"/>
      <c r="W55" s="389"/>
      <c r="X55" s="389"/>
      <c r="Y55" s="389"/>
      <c r="Z55" s="389"/>
      <c r="AA55" s="389"/>
      <c r="AB55" s="390"/>
      <c r="AC55" s="388" t="s">
        <v>377</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4"/>
      <c r="B56" s="695"/>
      <c r="C56" s="695"/>
      <c r="D56" s="695"/>
      <c r="E56" s="695"/>
      <c r="F56" s="696"/>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8" t="s">
        <v>378</v>
      </c>
      <c r="H68" s="389"/>
      <c r="I68" s="389"/>
      <c r="J68" s="389"/>
      <c r="K68" s="389"/>
      <c r="L68" s="389"/>
      <c r="M68" s="389"/>
      <c r="N68" s="389"/>
      <c r="O68" s="389"/>
      <c r="P68" s="389"/>
      <c r="Q68" s="389"/>
      <c r="R68" s="389"/>
      <c r="S68" s="389"/>
      <c r="T68" s="389"/>
      <c r="U68" s="389"/>
      <c r="V68" s="389"/>
      <c r="W68" s="389"/>
      <c r="X68" s="389"/>
      <c r="Y68" s="389"/>
      <c r="Z68" s="389"/>
      <c r="AA68" s="389"/>
      <c r="AB68" s="390"/>
      <c r="AC68" s="388" t="s">
        <v>379</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4"/>
      <c r="B69" s="695"/>
      <c r="C69" s="695"/>
      <c r="D69" s="695"/>
      <c r="E69" s="695"/>
      <c r="F69" s="696"/>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8" t="s">
        <v>380</v>
      </c>
      <c r="H81" s="389"/>
      <c r="I81" s="389"/>
      <c r="J81" s="389"/>
      <c r="K81" s="389"/>
      <c r="L81" s="389"/>
      <c r="M81" s="389"/>
      <c r="N81" s="389"/>
      <c r="O81" s="389"/>
      <c r="P81" s="389"/>
      <c r="Q81" s="389"/>
      <c r="R81" s="389"/>
      <c r="S81" s="389"/>
      <c r="T81" s="389"/>
      <c r="U81" s="389"/>
      <c r="V81" s="389"/>
      <c r="W81" s="389"/>
      <c r="X81" s="389"/>
      <c r="Y81" s="389"/>
      <c r="Z81" s="389"/>
      <c r="AA81" s="389"/>
      <c r="AB81" s="390"/>
      <c r="AC81" s="388" t="s">
        <v>381</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4"/>
      <c r="B82" s="695"/>
      <c r="C82" s="695"/>
      <c r="D82" s="695"/>
      <c r="E82" s="695"/>
      <c r="F82" s="696"/>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8" t="s">
        <v>382</v>
      </c>
      <c r="H94" s="389"/>
      <c r="I94" s="389"/>
      <c r="J94" s="389"/>
      <c r="K94" s="389"/>
      <c r="L94" s="389"/>
      <c r="M94" s="389"/>
      <c r="N94" s="389"/>
      <c r="O94" s="389"/>
      <c r="P94" s="389"/>
      <c r="Q94" s="389"/>
      <c r="R94" s="389"/>
      <c r="S94" s="389"/>
      <c r="T94" s="389"/>
      <c r="U94" s="389"/>
      <c r="V94" s="389"/>
      <c r="W94" s="389"/>
      <c r="X94" s="389"/>
      <c r="Y94" s="389"/>
      <c r="Z94" s="389"/>
      <c r="AA94" s="389"/>
      <c r="AB94" s="390"/>
      <c r="AC94" s="388" t="s">
        <v>383</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4"/>
      <c r="B95" s="695"/>
      <c r="C95" s="695"/>
      <c r="D95" s="695"/>
      <c r="E95" s="695"/>
      <c r="F95" s="696"/>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8" t="s">
        <v>384</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385</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4"/>
      <c r="B109" s="695"/>
      <c r="C109" s="695"/>
      <c r="D109" s="695"/>
      <c r="E109" s="695"/>
      <c r="F109" s="696"/>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8" t="s">
        <v>406</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386</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4"/>
      <c r="B122" s="695"/>
      <c r="C122" s="695"/>
      <c r="D122" s="695"/>
      <c r="E122" s="695"/>
      <c r="F122" s="696"/>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8" t="s">
        <v>387</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388</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4"/>
      <c r="B135" s="695"/>
      <c r="C135" s="695"/>
      <c r="D135" s="695"/>
      <c r="E135" s="695"/>
      <c r="F135" s="696"/>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8" t="s">
        <v>389</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390</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4"/>
      <c r="B148" s="695"/>
      <c r="C148" s="695"/>
      <c r="D148" s="695"/>
      <c r="E148" s="695"/>
      <c r="F148" s="696"/>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8" t="s">
        <v>391</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392</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4"/>
      <c r="B162" s="695"/>
      <c r="C162" s="695"/>
      <c r="D162" s="695"/>
      <c r="E162" s="695"/>
      <c r="F162" s="696"/>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8" t="s">
        <v>393</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394</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4"/>
      <c r="B175" s="695"/>
      <c r="C175" s="695"/>
      <c r="D175" s="695"/>
      <c r="E175" s="695"/>
      <c r="F175" s="696"/>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8" t="s">
        <v>395</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396</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4"/>
      <c r="B188" s="695"/>
      <c r="C188" s="695"/>
      <c r="D188" s="695"/>
      <c r="E188" s="695"/>
      <c r="F188" s="696"/>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397</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4"/>
      <c r="B201" s="695"/>
      <c r="C201" s="695"/>
      <c r="D201" s="695"/>
      <c r="E201" s="695"/>
      <c r="F201" s="696"/>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8" t="s">
        <v>398</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399</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4"/>
      <c r="B215" s="695"/>
      <c r="C215" s="695"/>
      <c r="D215" s="695"/>
      <c r="E215" s="695"/>
      <c r="F215" s="696"/>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8" t="s">
        <v>400</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401</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4"/>
      <c r="B228" s="695"/>
      <c r="C228" s="695"/>
      <c r="D228" s="695"/>
      <c r="E228" s="695"/>
      <c r="F228" s="696"/>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8" t="s">
        <v>402</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403</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4"/>
      <c r="B241" s="695"/>
      <c r="C241" s="695"/>
      <c r="D241" s="695"/>
      <c r="E241" s="695"/>
      <c r="F241" s="696"/>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8" t="s">
        <v>404</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405</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4"/>
      <c r="B254" s="695"/>
      <c r="C254" s="695"/>
      <c r="D254" s="695"/>
      <c r="E254" s="695"/>
      <c r="F254" s="696"/>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420</v>
      </c>
      <c r="D234" s="118"/>
      <c r="E234" s="118"/>
      <c r="F234" s="118"/>
      <c r="G234" s="118"/>
      <c r="H234" s="118"/>
      <c r="I234" s="118"/>
      <c r="J234" s="118"/>
      <c r="K234" s="118"/>
      <c r="L234" s="118"/>
      <c r="M234" s="118" t="s">
        <v>421</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422</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445</v>
      </c>
      <c r="D1026" s="118"/>
      <c r="E1026" s="118"/>
      <c r="F1026" s="118"/>
      <c r="G1026" s="118"/>
      <c r="H1026" s="118"/>
      <c r="I1026" s="118"/>
      <c r="J1026" s="118"/>
      <c r="K1026" s="118"/>
      <c r="L1026" s="118"/>
      <c r="M1026" s="118" t="s">
        <v>446</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447</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2015-07-06T00:58:03Z</cp:lastPrinted>
  <dcterms:created xsi:type="dcterms:W3CDTF">2012-03-13T00:50:25Z</dcterms:created>
  <dcterms:modified xsi:type="dcterms:W3CDTF">2015-07-06T00:59:36Z</dcterms:modified>
</cp:coreProperties>
</file>