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S3" i="4"/>
  <c r="S4" i="4"/>
  <c r="S5" i="4"/>
  <c r="S6" i="4"/>
  <c r="S7" i="4"/>
  <c r="S8" i="4"/>
  <c r="D3" i="4"/>
  <c r="D4" i="4"/>
  <c r="D5" i="4"/>
  <c r="D6" i="4"/>
  <c r="D7" i="4" s="1"/>
  <c r="D8" i="4" s="1"/>
  <c r="D9" i="4" s="1"/>
  <c r="D10" i="4" s="1"/>
  <c r="D11" i="4" s="1"/>
  <c r="D12" i="4" s="1"/>
  <c r="D13" i="4" s="1"/>
  <c r="D14" i="4" s="1"/>
  <c r="D15" i="4" s="1"/>
  <c r="D16" i="4" s="1"/>
  <c r="D17" i="4" s="1"/>
  <c r="D18" i="4" s="1"/>
  <c r="D19" i="4" s="1"/>
  <c r="D20" i="4" s="1"/>
  <c r="D21" i="4" s="1"/>
  <c r="D22" i="4" s="1"/>
  <c r="D23" i="4" s="1"/>
  <c r="D24" i="4" s="1"/>
  <c r="A26" i="4" s="1"/>
  <c r="G8" i="3" s="1"/>
  <c r="P10" i="4"/>
  <c r="G11" i="3"/>
  <c r="F39" i="4"/>
  <c r="G6" i="3"/>
  <c r="N11" i="4" l="1"/>
  <c r="K13" i="4" s="1"/>
  <c r="AE8" i="3" s="1"/>
</calcChain>
</file>

<file path=xl/sharedStrings.xml><?xml version="1.0" encoding="utf-8"?>
<sst xmlns="http://schemas.openxmlformats.org/spreadsheetml/2006/main" count="1480" uniqueCount="626">
  <si>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</si>
  <si>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</si>
  <si>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</si>
  <si>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</si>
  <si>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</si>
  <si>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</si>
  <si>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</si>
  <si>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</si>
  <si>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</si>
  <si>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</si>
  <si>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</si>
  <si>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</si>
  <si>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</si>
  <si>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</si>
  <si>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</si>
  <si>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</si>
  <si>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</si>
  <si>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</si>
  <si>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</si>
  <si>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</si>
  <si>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</si>
  <si>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</si>
  <si>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</si>
  <si>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</si>
  <si>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</si>
  <si>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</si>
  <si>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</si>
  <si>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</si>
  <si>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</si>
  <si>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</si>
  <si>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</si>
  <si>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</si>
  <si>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</si>
  <si>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</si>
  <si>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</si>
  <si>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</si>
  <si>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</si>
  <si>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</si>
  <si>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</si>
  <si>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</si>
  <si>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</si>
  <si>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</si>
  <si>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</si>
  <si>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</si>
  <si>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</si>
  <si>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</si>
  <si>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</si>
  <si>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</si>
  <si>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</si>
  <si>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</si>
  <si>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</si>
  <si>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</si>
  <si>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</si>
  <si>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</si>
  <si>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</si>
  <si>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</si>
  <si>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</si>
  <si>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</si>
  <si>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</si>
  <si>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</si>
  <si>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</si>
  <si>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</si>
  <si>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</si>
  <si>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</si>
  <si>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</si>
  <si>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</si>
  <si>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</si>
  <si>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</si>
  <si>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</si>
  <si>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</si>
  <si>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</si>
  <si>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</si>
  <si>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</si>
  <si>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</si>
  <si>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</si>
  <si>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</si>
  <si>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</si>
  <si>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</si>
  <si>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</si>
  <si>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</si>
  <si>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</si>
  <si>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</si>
  <si>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</si>
  <si>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</si>
  <si>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</si>
  <si>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</si>
  <si>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</si>
  <si>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</si>
  <si>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</si>
  <si>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</si>
  <si>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</si>
  <si>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</si>
  <si>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</si>
  <si>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</si>
  <si>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</si>
  <si>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</si>
  <si>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</si>
  <si>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</si>
  <si>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</si>
  <si>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</si>
  <si>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</si>
  <si>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</si>
  <si>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</si>
  <si>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</si>
  <si>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</si>
  <si>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</si>
  <si>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</si>
  <si>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</si>
  <si>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</si>
  <si>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</si>
  <si>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</si>
  <si>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</si>
  <si>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</si>
  <si>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</si>
  <si>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</si>
  <si>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</si>
  <si>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</si>
  <si>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</si>
  <si>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</si>
  <si>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</si>
  <si>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</si>
  <si>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</si>
  <si>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</si>
  <si>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</si>
  <si>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</si>
  <si>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</si>
  <si>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</si>
  <si>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</si>
  <si>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</si>
  <si>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</si>
  <si>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</si>
  <si>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</si>
  <si>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</si>
  <si>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</si>
  <si>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</si>
  <si>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</si>
  <si>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</si>
  <si>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</si>
  <si>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</si>
  <si>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</si>
  <si>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</si>
  <si>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</si>
  <si>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</si>
  <si>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</si>
  <si>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</si>
  <si>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</si>
  <si>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</si>
  <si>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</si>
  <si>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</si>
  <si>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</si>
  <si>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</si>
  <si>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</si>
  <si>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</si>
  <si>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</si>
  <si>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</si>
  <si>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</si>
  <si>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</si>
  <si>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</si>
  <si>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</si>
  <si>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</si>
  <si>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</si>
  <si>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</si>
  <si>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</si>
  <si>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</si>
  <si>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</si>
  <si>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</si>
  <si>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</si>
  <si>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</si>
  <si>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</si>
  <si>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</si>
  <si>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</si>
  <si>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</si>
  <si>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</si>
  <si>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</si>
  <si>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</si>
  <si>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</si>
  <si>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</si>
  <si>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</si>
  <si>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</si>
  <si>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</si>
  <si>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</si>
  <si>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</si>
  <si>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</si>
  <si>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</si>
  <si>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</si>
  <si>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</si>
  <si>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</si>
  <si>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</si>
  <si>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</si>
  <si>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</si>
  <si>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</si>
  <si>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</si>
  <si>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</si>
  <si>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</si>
  <si>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</si>
  <si>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</si>
  <si>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</si>
  <si>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</si>
  <si>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</si>
  <si>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</si>
  <si>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</si>
  <si>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</si>
  <si>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</si>
  <si>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</si>
  <si>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</si>
  <si>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</si>
  <si>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</si>
  <si>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</si>
  <si>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</si>
  <si>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</si>
  <si>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</si>
  <si>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</si>
  <si>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</si>
  <si>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</si>
  <si>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</si>
  <si>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</si>
  <si>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</si>
  <si>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</si>
  <si>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</si>
  <si>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</si>
  <si>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</si>
  <si>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</si>
  <si>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</si>
  <si>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</si>
  <si>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</si>
  <si>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</si>
  <si>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</si>
  <si>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</si>
  <si>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</si>
  <si>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</si>
  <si>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</si>
  <si>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</si>
  <si>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</si>
  <si>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</si>
  <si>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</si>
  <si>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</si>
  <si>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</si>
  <si>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</si>
  <si>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</si>
  <si>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</si>
  <si>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</si>
  <si>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</si>
  <si>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</si>
  <si>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</si>
  <si>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</si>
  <si>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</si>
  <si>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</si>
  <si>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</si>
  <si>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</si>
  <si>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</si>
  <si>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</si>
  <si>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</si>
  <si>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</si>
  <si>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</si>
  <si>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</si>
  <si>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</si>
  <si>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</si>
  <si>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</si>
  <si>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</si>
  <si>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</si>
  <si>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</si>
  <si>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</si>
  <si>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</si>
  <si>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</si>
  <si>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</si>
  <si>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</si>
  <si>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</si>
  <si>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</si>
  <si>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</si>
  <si>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</si>
  <si>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</si>
  <si>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</si>
  <si>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</si>
  <si>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</si>
  <si>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</si>
  <si>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</si>
  <si>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</si>
  <si>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</si>
  <si>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</si>
  <si>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</si>
  <si>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</si>
  <si>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</si>
  <si>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</si>
  <si>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</si>
  <si>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</si>
  <si>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</si>
  <si>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</si>
  <si>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</si>
  <si>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</si>
  <si>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</si>
  <si>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</si>
  <si>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</si>
  <si>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</si>
  <si>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</si>
  <si>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</si>
  <si>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</si>
  <si>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</si>
  <si>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</si>
  <si>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</si>
  <si>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</si>
  <si>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</si>
  <si>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</si>
  <si>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</si>
  <si>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</si>
  <si>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</si>
  <si>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</si>
  <si>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</si>
  <si>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</si>
  <si>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</si>
  <si>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</si>
  <si>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</si>
  <si>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</si>
  <si>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</si>
  <si>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</si>
  <si>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</si>
  <si>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</si>
  <si>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</si>
  <si>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</si>
  <si>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</si>
  <si>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</si>
  <si>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</si>
  <si>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</si>
  <si>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</si>
  <si>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</si>
  <si>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</si>
  <si>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</si>
  <si>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</si>
  <si>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</si>
  <si>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</si>
  <si>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</si>
  <si>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</si>
  <si>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</si>
  <si>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</si>
  <si>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</si>
  <si>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</si>
  <si>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</si>
  <si>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</si>
  <si>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</si>
  <si>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</si>
  <si>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</si>
  <si>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</si>
  <si>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</si>
  <si>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</si>
  <si>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</si>
  <si>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</si>
  <si>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</si>
  <si>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</si>
  <si>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</si>
  <si>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</si>
  <si>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</si>
  <si>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</si>
  <si>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</si>
  <si>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</si>
  <si>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</si>
  <si>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</si>
  <si>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</si>
  <si>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</si>
  <si>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</si>
  <si>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</si>
  <si>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</si>
  <si>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</si>
  <si>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</si>
  <si>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</si>
  <si>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</si>
  <si>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</si>
  <si>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</si>
  <si>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</si>
  <si>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</si>
  <si>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</si>
  <si>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</si>
  <si>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</si>
  <si>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</si>
  <si>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</si>
  <si>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</si>
  <si>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</si>
  <si>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</si>
  <si>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</si>
  <si>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</si>
  <si>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</si>
  <si>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</si>
  <si>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</si>
  <si>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</si>
  <si>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</si>
  <si>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</si>
  <si>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</si>
  <si>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</si>
  <si>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</si>
  <si>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</si>
  <si>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</si>
  <si>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</si>
  <si>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</si>
  <si>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</si>
  <si>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</si>
  <si>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</si>
  <si>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</si>
  <si>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</si>
  <si>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</si>
  <si>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</si>
  <si>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</si>
  <si>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</si>
  <si>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</si>
  <si>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</si>
  <si>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</si>
  <si>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</si>
  <si>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</si>
  <si>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</si>
  <si>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</si>
  <si>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</si>
  <si>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</si>
  <si>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</si>
  <si>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</si>
  <si>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</si>
  <si>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</si>
  <si>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</si>
  <si>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</si>
  <si>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</si>
  <si>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</si>
  <si>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</si>
  <si>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</si>
  <si>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</si>
  <si>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</si>
  <si>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</si>
  <si>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</si>
  <si>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</si>
  <si>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</si>
  <si>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</si>
  <si>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</si>
  <si>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</si>
  <si>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</si>
  <si>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</si>
  <si>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</si>
  <si>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</si>
  <si>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</si>
  <si>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</si>
  <si>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</si>
  <si>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</si>
  <si>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</si>
  <si>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</si>
  <si>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</si>
  <si>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</si>
  <si>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</si>
  <si>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</si>
  <si>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</si>
  <si>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</si>
  <si>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</si>
  <si>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</si>
  <si>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</si>
  <si>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</si>
  <si>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</si>
  <si>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</si>
  <si>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</si>
  <si>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</si>
  <si>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</si>
  <si>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</si>
  <si>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</si>
  <si>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</si>
  <si>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</si>
  <si>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</si>
  <si>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</si>
  <si>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</si>
  <si>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</si>
  <si>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</si>
  <si>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</si>
  <si>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</si>
  <si>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</si>
  <si>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</si>
  <si>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国土交通省</t>
  </si>
  <si>
    <t>海事局</t>
    <rPh sb="0" eb="3">
      <t>カイジキョク</t>
    </rPh>
    <phoneticPr fontId="5"/>
  </si>
  <si>
    <t>海洋・環境政策課
船舶産業課</t>
    <rPh sb="0" eb="2">
      <t>カイヨウ</t>
    </rPh>
    <rPh sb="3" eb="5">
      <t>カンキョウ</t>
    </rPh>
    <rPh sb="5" eb="8">
      <t>セイサクカ</t>
    </rPh>
    <rPh sb="9" eb="11">
      <t>センパク</t>
    </rPh>
    <rPh sb="11" eb="14">
      <t>サンギョウカ</t>
    </rPh>
    <phoneticPr fontId="5"/>
  </si>
  <si>
    <t>○</t>
  </si>
  <si>
    <t>－</t>
    <phoneticPr fontId="5"/>
  </si>
  <si>
    <t>海洋基本計画等</t>
    <rPh sb="0" eb="2">
      <t>カイヨウ</t>
    </rPh>
    <rPh sb="2" eb="4">
      <t>キホン</t>
    </rPh>
    <rPh sb="4" eb="6">
      <t>ケイカク</t>
    </rPh>
    <rPh sb="6" eb="7">
      <t>トウ</t>
    </rPh>
    <phoneticPr fontId="5"/>
  </si>
  <si>
    <t>課長　大谷　雅実
課長　大坪　新一郎</t>
    <phoneticPr fontId="5"/>
  </si>
  <si>
    <t>‐</t>
  </si>
  <si>
    <t>9　市場環境の整備、産業の生産性向上、消費者利益の保護
　36　海事産業の市場環境整備・活性化及び人材の
      確保等を図る</t>
    <phoneticPr fontId="5"/>
  </si>
  <si>
    <t>人件費</t>
    <phoneticPr fontId="5"/>
  </si>
  <si>
    <t>物品購入費</t>
    <phoneticPr fontId="5"/>
  </si>
  <si>
    <t>外部委託費</t>
    <phoneticPr fontId="5"/>
  </si>
  <si>
    <t>その他</t>
    <rPh sb="2" eb="3">
      <t>タ</t>
    </rPh>
    <phoneticPr fontId="5"/>
  </si>
  <si>
    <t>調査研究人件費</t>
    <rPh sb="0" eb="2">
      <t>チョウサ</t>
    </rPh>
    <rPh sb="2" eb="4">
      <t>ケンキュウ</t>
    </rPh>
    <rPh sb="4" eb="7">
      <t>ジンケンヒ</t>
    </rPh>
    <phoneticPr fontId="5"/>
  </si>
  <si>
    <t>材料費等</t>
    <rPh sb="0" eb="3">
      <t>ザイリョウヒ</t>
    </rPh>
    <rPh sb="3" eb="4">
      <t>トウ</t>
    </rPh>
    <phoneticPr fontId="5"/>
  </si>
  <si>
    <t>（独）海上技術安全研究所
FLNGモデルを使用した数値解析業務等</t>
    <phoneticPr fontId="5"/>
  </si>
  <si>
    <t>旅費等</t>
    <rPh sb="0" eb="2">
      <t>リョヒ</t>
    </rPh>
    <rPh sb="2" eb="3">
      <t>トウ</t>
    </rPh>
    <phoneticPr fontId="5"/>
  </si>
  <si>
    <t>（株）日本海洋科学､（株）IHI及び（一財）日本海事協会</t>
    <phoneticPr fontId="5"/>
  </si>
  <si>
    <t>FLNG（浮体式液化天然ガス生産貯蔵積出設備）の安全に関するガイドライン策定のための調査研究</t>
    <phoneticPr fontId="5"/>
  </si>
  <si>
    <t>FLNGモデルを使用した数値解析業務等</t>
    <phoneticPr fontId="5"/>
  </si>
  <si>
    <t>－</t>
    <phoneticPr fontId="5"/>
  </si>
  <si>
    <t>-</t>
    <phoneticPr fontId="5"/>
  </si>
  <si>
    <t>エネルギー需要の増加に伴い、拡大する世界の海洋開発市場を取り込み、成長エンジンの１つとするため、我が国海洋産業の国際競争力を強化し、戦略的に育成するための総合対策を実施する。</t>
    <rPh sb="5" eb="7">
      <t>ジュヨウ</t>
    </rPh>
    <rPh sb="8" eb="10">
      <t>ゾウカ</t>
    </rPh>
    <rPh sb="11" eb="12">
      <t>トモナ</t>
    </rPh>
    <rPh sb="14" eb="16">
      <t>カクダイ</t>
    </rPh>
    <rPh sb="18" eb="20">
      <t>セカイ</t>
    </rPh>
    <rPh sb="21" eb="23">
      <t>カイヨウ</t>
    </rPh>
    <rPh sb="23" eb="25">
      <t>カイハツ</t>
    </rPh>
    <rPh sb="25" eb="27">
      <t>シジョウ</t>
    </rPh>
    <rPh sb="28" eb="29">
      <t>ト</t>
    </rPh>
    <rPh sb="30" eb="31">
      <t>コ</t>
    </rPh>
    <rPh sb="33" eb="35">
      <t>セイチョウ</t>
    </rPh>
    <rPh sb="48" eb="49">
      <t>ワ</t>
    </rPh>
    <rPh sb="50" eb="51">
      <t>クニ</t>
    </rPh>
    <rPh sb="51" eb="53">
      <t>カイヨウ</t>
    </rPh>
    <rPh sb="53" eb="55">
      <t>サンギョウ</t>
    </rPh>
    <rPh sb="56" eb="58">
      <t>コクサイ</t>
    </rPh>
    <rPh sb="58" eb="61">
      <t>キョウソウリョク</t>
    </rPh>
    <rPh sb="62" eb="64">
      <t>キョウカ</t>
    </rPh>
    <rPh sb="66" eb="69">
      <t>センリャクテキ</t>
    </rPh>
    <rPh sb="70" eb="72">
      <t>イクセイ</t>
    </rPh>
    <rPh sb="77" eb="79">
      <t>ソウゴウ</t>
    </rPh>
    <rPh sb="79" eb="81">
      <t>タイサク</t>
    </rPh>
    <rPh sb="82" eb="84">
      <t>ジッシ</t>
    </rPh>
    <phoneticPr fontId="5"/>
  </si>
  <si>
    <t>-</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</si>
  <si>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</si>
  <si>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</si>
  <si>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</si>
  <si>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技術研究開発委託費</t>
    <rPh sb="0" eb="2">
      <t>ギジュツ</t>
    </rPh>
    <rPh sb="2" eb="4">
      <t>ケンキュウ</t>
    </rPh>
    <rPh sb="4" eb="6">
      <t>カイハツ</t>
    </rPh>
    <rPh sb="6" eb="9">
      <t>イタクヒ</t>
    </rPh>
    <phoneticPr fontId="5"/>
  </si>
  <si>
    <t>研究研究開発調査費</t>
    <rPh sb="0" eb="2">
      <t>ケンキュウ</t>
    </rPh>
    <rPh sb="2" eb="4">
      <t>ケンキュウ</t>
    </rPh>
    <rPh sb="4" eb="6">
      <t>カイハツ</t>
    </rPh>
    <rPh sb="6" eb="8">
      <t>チョウサ</t>
    </rPh>
    <rPh sb="8" eb="9">
      <t>ヒ</t>
    </rPh>
    <phoneticPr fontId="5"/>
  </si>
  <si>
    <t>三井造船(株）</t>
    <rPh sb="0" eb="2">
      <t>ミツイ</t>
    </rPh>
    <rPh sb="2" eb="4">
      <t>ゾウセン</t>
    </rPh>
    <rPh sb="5" eb="6">
      <t>カブ</t>
    </rPh>
    <phoneticPr fontId="5"/>
  </si>
  <si>
    <t>舶用大型ディーゼル機関のCO2及びNOX削減技術開発等</t>
    <rPh sb="0" eb="2">
      <t>ハクヨウ</t>
    </rPh>
    <rPh sb="2" eb="4">
      <t>オオガタ</t>
    </rPh>
    <rPh sb="9" eb="11">
      <t>キカン</t>
    </rPh>
    <rPh sb="15" eb="16">
      <t>オヨ</t>
    </rPh>
    <rPh sb="20" eb="22">
      <t>サクゲン</t>
    </rPh>
    <rPh sb="22" eb="24">
      <t>ギジュツ</t>
    </rPh>
    <rPh sb="24" eb="26">
      <t>カイハツ</t>
    </rPh>
    <rPh sb="26" eb="27">
      <t>トウ</t>
    </rPh>
    <phoneticPr fontId="5"/>
  </si>
  <si>
    <t>多種燃料対応舶用機関の研究開発等</t>
    <rPh sb="0" eb="2">
      <t>タシュ</t>
    </rPh>
    <rPh sb="2" eb="4">
      <t>ネンリョウ</t>
    </rPh>
    <rPh sb="4" eb="6">
      <t>タイオウ</t>
    </rPh>
    <rPh sb="6" eb="8">
      <t>ハクヨウ</t>
    </rPh>
    <rPh sb="8" eb="10">
      <t>キカン</t>
    </rPh>
    <rPh sb="11" eb="13">
      <t>ケンキュウ</t>
    </rPh>
    <rPh sb="13" eb="15">
      <t>カイハツ</t>
    </rPh>
    <rPh sb="15" eb="16">
      <t>トウ</t>
    </rPh>
    <phoneticPr fontId="5"/>
  </si>
  <si>
    <t>(株)マリタイムイノベーション</t>
    <rPh sb="1" eb="2">
      <t>カブ</t>
    </rPh>
    <phoneticPr fontId="5"/>
  </si>
  <si>
    <t>空気潤滑法の既存船装備技術に関する研究</t>
    <rPh sb="0" eb="2">
      <t>クウキ</t>
    </rPh>
    <rPh sb="2" eb="4">
      <t>ジュンカツ</t>
    </rPh>
    <rPh sb="4" eb="5">
      <t>ホウ</t>
    </rPh>
    <rPh sb="6" eb="8">
      <t>キゾン</t>
    </rPh>
    <rPh sb="8" eb="9">
      <t>セン</t>
    </rPh>
    <rPh sb="9" eb="11">
      <t>ソウビ</t>
    </rPh>
    <rPh sb="11" eb="13">
      <t>ギジュツ</t>
    </rPh>
    <rPh sb="14" eb="15">
      <t>カン</t>
    </rPh>
    <rPh sb="17" eb="19">
      <t>ケンキュウ</t>
    </rPh>
    <phoneticPr fontId="5"/>
  </si>
  <si>
    <t>三菱重工業(株)</t>
    <rPh sb="0" eb="2">
      <t>ミツビシ</t>
    </rPh>
    <rPh sb="2" eb="5">
      <t>ジュウコウギョウ</t>
    </rPh>
    <rPh sb="6" eb="7">
      <t>カブ</t>
    </rPh>
    <phoneticPr fontId="5"/>
  </si>
  <si>
    <t>シェールガス対応LNG運搬船に搭載するハイブリッド2軸推進プラント開発</t>
    <rPh sb="6" eb="8">
      <t>タイオウ</t>
    </rPh>
    <rPh sb="11" eb="14">
      <t>ウンパンセン</t>
    </rPh>
    <rPh sb="15" eb="17">
      <t>トウサイ</t>
    </rPh>
    <rPh sb="26" eb="27">
      <t>ジク</t>
    </rPh>
    <rPh sb="27" eb="29">
      <t>スイシン</t>
    </rPh>
    <rPh sb="33" eb="35">
      <t>カイハツ</t>
    </rPh>
    <phoneticPr fontId="5"/>
  </si>
  <si>
    <t>低圧ガス噴射式２ストロークガスエンジンの研究開発</t>
    <rPh sb="0" eb="2">
      <t>テイアツ</t>
    </rPh>
    <rPh sb="4" eb="6">
      <t>フンシャ</t>
    </rPh>
    <rPh sb="6" eb="7">
      <t>シキ</t>
    </rPh>
    <rPh sb="20" eb="22">
      <t>ケンキュウ</t>
    </rPh>
    <rPh sb="22" eb="24">
      <t>カイハツ</t>
    </rPh>
    <phoneticPr fontId="5"/>
  </si>
  <si>
    <t>機械装置費</t>
    <rPh sb="0" eb="2">
      <t>キカイ</t>
    </rPh>
    <rPh sb="2" eb="4">
      <t>ソウチ</t>
    </rPh>
    <rPh sb="4" eb="5">
      <t>ヒ</t>
    </rPh>
    <phoneticPr fontId="5"/>
  </si>
  <si>
    <t>試験装置、試験材料</t>
    <rPh sb="0" eb="2">
      <t>シケン</t>
    </rPh>
    <rPh sb="2" eb="4">
      <t>ソウチ</t>
    </rPh>
    <rPh sb="5" eb="7">
      <t>シケン</t>
    </rPh>
    <rPh sb="7" eb="9">
      <t>ザイリョウ</t>
    </rPh>
    <phoneticPr fontId="5"/>
  </si>
  <si>
    <t>外注費</t>
    <rPh sb="0" eb="3">
      <t>ガイチュウヒ</t>
    </rPh>
    <phoneticPr fontId="5"/>
  </si>
  <si>
    <t>人件費</t>
    <rPh sb="0" eb="3">
      <t>ジンケンヒ</t>
    </rPh>
    <phoneticPr fontId="5"/>
  </si>
  <si>
    <t>研究者及び研究補助者</t>
    <rPh sb="0" eb="3">
      <t>ケンキュウシャ</t>
    </rPh>
    <rPh sb="3" eb="4">
      <t>オヨ</t>
    </rPh>
    <rPh sb="5" eb="7">
      <t>ケンキュウ</t>
    </rPh>
    <rPh sb="7" eb="10">
      <t>ホジョシャ</t>
    </rPh>
    <phoneticPr fontId="5"/>
  </si>
  <si>
    <t>旅費</t>
    <rPh sb="0" eb="2">
      <t>リョヒ</t>
    </rPh>
    <phoneticPr fontId="5"/>
  </si>
  <si>
    <t>計測作業</t>
    <rPh sb="0" eb="2">
      <t>ケイソク</t>
    </rPh>
    <rPh sb="2" eb="4">
      <t>サギョウ</t>
    </rPh>
    <phoneticPr fontId="5"/>
  </si>
  <si>
    <t>施設費</t>
    <rPh sb="0" eb="3">
      <t>シセツヒ</t>
    </rPh>
    <phoneticPr fontId="5"/>
  </si>
  <si>
    <t>機械装置費</t>
    <rPh sb="0" eb="2">
      <t>キカイ</t>
    </rPh>
    <rPh sb="2" eb="4">
      <t>ソウチ</t>
    </rPh>
    <rPh sb="4" eb="5">
      <t>ヒ</t>
    </rPh>
    <phoneticPr fontId="5"/>
  </si>
  <si>
    <t>試験装置</t>
    <phoneticPr fontId="5"/>
  </si>
  <si>
    <t>研究者及び研究補助者</t>
    <phoneticPr fontId="5"/>
  </si>
  <si>
    <t>川崎重工業㈱</t>
    <rPh sb="0" eb="2">
      <t>カワサキ</t>
    </rPh>
    <rPh sb="2" eb="5">
      <t>ジュウコウギョウ</t>
    </rPh>
    <phoneticPr fontId="5"/>
  </si>
  <si>
    <t>ジャパンマリンユナイテッド㈱</t>
    <phoneticPr fontId="5"/>
  </si>
  <si>
    <t>大型サプライボート向け電気推進システムの開発</t>
    <phoneticPr fontId="5"/>
  </si>
  <si>
    <t>オフショア向け大出力、高電圧発電システムの開発</t>
    <phoneticPr fontId="5"/>
  </si>
  <si>
    <t>高強度アルミニウムを用いたLNG用高性能低温貯蔵技術の開発</t>
    <phoneticPr fontId="5"/>
  </si>
  <si>
    <t>次世代船体位置保持技術の開発</t>
    <phoneticPr fontId="5"/>
  </si>
  <si>
    <t>オフショア支援船等向け船体位置保持技術の開発</t>
    <phoneticPr fontId="5"/>
  </si>
  <si>
    <t>新たな通信バンド（Ka帯）を利用した衛星通信装置の開発</t>
    <phoneticPr fontId="5"/>
  </si>
  <si>
    <t>-</t>
    <phoneticPr fontId="5"/>
  </si>
  <si>
    <t>新潟原動機㈱</t>
    <rPh sb="0" eb="2">
      <t>ニイガタ</t>
    </rPh>
    <rPh sb="2" eb="5">
      <t>ゲンドウキ</t>
    </rPh>
    <phoneticPr fontId="5"/>
  </si>
  <si>
    <t>ダイハツディーゼル㈱</t>
    <phoneticPr fontId="5"/>
  </si>
  <si>
    <t>その他</t>
    <phoneticPr fontId="5"/>
  </si>
  <si>
    <t>旅費等</t>
    <phoneticPr fontId="5"/>
  </si>
  <si>
    <t>外注費</t>
    <phoneticPr fontId="5"/>
  </si>
  <si>
    <t>要素試験</t>
    <phoneticPr fontId="5"/>
  </si>
  <si>
    <t>人件費</t>
    <phoneticPr fontId="5"/>
  </si>
  <si>
    <t>材料費</t>
    <phoneticPr fontId="5"/>
  </si>
  <si>
    <t>試験材料</t>
    <phoneticPr fontId="5"/>
  </si>
  <si>
    <t>工具器具備品費</t>
    <rPh sb="0" eb="2">
      <t>コウグ</t>
    </rPh>
    <rPh sb="2" eb="4">
      <t>キグ</t>
    </rPh>
    <rPh sb="4" eb="6">
      <t>ビヒン</t>
    </rPh>
    <rPh sb="6" eb="7">
      <t>ヒ</t>
    </rPh>
    <phoneticPr fontId="5"/>
  </si>
  <si>
    <t>工具</t>
    <rPh sb="0" eb="2">
      <t>コウグ</t>
    </rPh>
    <phoneticPr fontId="5"/>
  </si>
  <si>
    <t>オフショア支援船等向け舶用推進機器のシステム化技術の開発・自律潜水型海中設備保守整備技術の開発</t>
    <phoneticPr fontId="5"/>
  </si>
  <si>
    <t>㈱IHI</t>
    <phoneticPr fontId="5"/>
  </si>
  <si>
    <t>次世代大水深用半潜水型掘削リグの開発・高強度アルミニウムを用いたLNG用高性能低温貯蔵技術の開発</t>
    <phoneticPr fontId="5"/>
  </si>
  <si>
    <t>三井造船㈱</t>
    <phoneticPr fontId="5"/>
  </si>
  <si>
    <t>渦潮電機㈱</t>
    <phoneticPr fontId="5"/>
  </si>
  <si>
    <t>日本無線㈱</t>
    <phoneticPr fontId="5"/>
  </si>
  <si>
    <t>LPG及びコンデンセート用長軸カーゴポンプ及びストリッピングポンプの開発</t>
    <phoneticPr fontId="5"/>
  </si>
  <si>
    <t>㈱シンコー</t>
    <phoneticPr fontId="5"/>
  </si>
  <si>
    <t>膜厚自己診断塗料を使用したオフショア向け高耐久性塗料の開発</t>
    <phoneticPr fontId="5"/>
  </si>
  <si>
    <t>日本ペイントマリン㈱</t>
    <rPh sb="0" eb="2">
      <t>ニホン</t>
    </rPh>
    <phoneticPr fontId="5"/>
  </si>
  <si>
    <t>材料費</t>
    <rPh sb="0" eb="2">
      <t>ザイリョウ</t>
    </rPh>
    <rPh sb="2" eb="3">
      <t>ヒ</t>
    </rPh>
    <phoneticPr fontId="5"/>
  </si>
  <si>
    <t>-</t>
  </si>
  <si>
    <t>国立研究開発法人 海上技術安全研究所</t>
    <rPh sb="0" eb="2">
      <t>コクリツ</t>
    </rPh>
    <rPh sb="2" eb="4">
      <t>ケンキュウ</t>
    </rPh>
    <rPh sb="4" eb="6">
      <t>カイハツ</t>
    </rPh>
    <rPh sb="6" eb="8">
      <t>ホウジン</t>
    </rPh>
    <rPh sb="9" eb="11">
      <t>カイジョウ</t>
    </rPh>
    <rPh sb="11" eb="13">
      <t>ギジュツ</t>
    </rPh>
    <rPh sb="13" eb="15">
      <t>アンゼン</t>
    </rPh>
    <rPh sb="15" eb="18">
      <t>ケンキュウジョ</t>
    </rPh>
    <phoneticPr fontId="5"/>
  </si>
  <si>
    <t>株式会社 A</t>
    <rPh sb="0" eb="4">
      <t>カブシキガイシャ</t>
    </rPh>
    <phoneticPr fontId="5"/>
  </si>
  <si>
    <t>株式会社 B</t>
  </si>
  <si>
    <t>株式会社 C</t>
  </si>
  <si>
    <t>株式会社 D</t>
  </si>
  <si>
    <t>株式会社 E</t>
    <rPh sb="0" eb="4">
      <t>カブシキガイシャ</t>
    </rPh>
    <phoneticPr fontId="5"/>
  </si>
  <si>
    <t>株式会社 F</t>
  </si>
  <si>
    <t>株式会社 G</t>
  </si>
  <si>
    <t>公立大学法人 大阪府立大学</t>
    <phoneticPr fontId="5"/>
  </si>
  <si>
    <t>ロジスティックハブシステムに関する各種調査</t>
    <rPh sb="14" eb="15">
      <t>カン</t>
    </rPh>
    <rPh sb="17" eb="19">
      <t>カクシュ</t>
    </rPh>
    <rPh sb="19" eb="21">
      <t>チョウサ</t>
    </rPh>
    <phoneticPr fontId="5"/>
  </si>
  <si>
    <t>安全・環境リスクの評価</t>
    <rPh sb="0" eb="2">
      <t>アンゼン</t>
    </rPh>
    <rPh sb="3" eb="5">
      <t>カンキョウ</t>
    </rPh>
    <rPh sb="9" eb="11">
      <t>ヒョウカ</t>
    </rPh>
    <phoneticPr fontId="5"/>
  </si>
  <si>
    <t>解析用ソフトウェア</t>
    <rPh sb="0" eb="3">
      <t>カイセキヨウ</t>
    </rPh>
    <phoneticPr fontId="5"/>
  </si>
  <si>
    <t>A.川崎重工業（株）</t>
    <rPh sb="2" eb="4">
      <t>カワサキ</t>
    </rPh>
    <rPh sb="4" eb="7">
      <t>ジュウコウギョウ</t>
    </rPh>
    <rPh sb="7" eb="10">
      <t>カブ</t>
    </rPh>
    <phoneticPr fontId="5"/>
  </si>
  <si>
    <t>B.三井造船(株)</t>
    <rPh sb="2" eb="4">
      <t>ミツイ</t>
    </rPh>
    <rPh sb="4" eb="6">
      <t>ゾウセン</t>
    </rPh>
    <rPh sb="7" eb="8">
      <t>カブ</t>
    </rPh>
    <phoneticPr fontId="5"/>
  </si>
  <si>
    <t>費目・用途は海洋産業を戦略的に育成していく上で必要なものに限定されている。</t>
    <rPh sb="0" eb="2">
      <t>ヒモク</t>
    </rPh>
    <rPh sb="3" eb="5">
      <t>ヨウト</t>
    </rPh>
    <rPh sb="6" eb="8">
      <t>カイヨウ</t>
    </rPh>
    <rPh sb="8" eb="10">
      <t>サンギョウ</t>
    </rPh>
    <rPh sb="11" eb="14">
      <t>センリャクテキ</t>
    </rPh>
    <rPh sb="15" eb="17">
      <t>イクセイ</t>
    </rPh>
    <rPh sb="21" eb="22">
      <t>ウエ</t>
    </rPh>
    <rPh sb="23" eb="25">
      <t>ヒツヨウ</t>
    </rPh>
    <rPh sb="29" eb="31">
      <t>ゲンテイ</t>
    </rPh>
    <phoneticPr fontId="5"/>
  </si>
  <si>
    <t>-</t>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</si>
  <si>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セサク</t>
    </rPh>
    <rPh sb="26" eb="27">
      <t>サダ</t>
    </rPh>
    <phoneticPr fontId="5"/>
  </si>
  <si>
    <t>本事業は、我が国海洋産業の国際競争力を強化するために実施するものであり、広く国民に裨益するものである。</t>
    <rPh sb="0" eb="1">
      <t>ホン</t>
    </rPh>
    <rPh sb="1" eb="3">
      <t>ジギョウ</t>
    </rPh>
    <rPh sb="5" eb="6">
      <t>ワ</t>
    </rPh>
    <rPh sb="7" eb="8">
      <t>クニ</t>
    </rPh>
    <rPh sb="8" eb="10">
      <t>カイヨウ</t>
    </rPh>
    <rPh sb="10" eb="12">
      <t>サンギョウ</t>
    </rPh>
    <rPh sb="13" eb="15">
      <t>コクサイ</t>
    </rPh>
    <rPh sb="15" eb="18">
      <t>キョウソウリョク</t>
    </rPh>
    <rPh sb="19" eb="21">
      <t>キョウカ</t>
    </rPh>
    <rPh sb="26" eb="28">
      <t>ジッシ</t>
    </rPh>
    <phoneticPr fontId="5"/>
  </si>
  <si>
    <t>企画競争入札を実施するとともに、補助金交付にあたっては有識者による検討結果により決定するなど競争性が確保されている。また公募の際、応募要件は基本的事項のみを設定し、特殊な資格等の要件を設定していない。</t>
    <rPh sb="0" eb="2">
      <t>キカク</t>
    </rPh>
    <rPh sb="2" eb="4">
      <t>キョウソウ</t>
    </rPh>
    <rPh sb="4" eb="6">
      <t>ニュウサツ</t>
    </rPh>
    <rPh sb="7" eb="9">
      <t>ジッシ</t>
    </rPh>
    <rPh sb="16" eb="19">
      <t>ホジョキン</t>
    </rPh>
    <rPh sb="19" eb="21">
      <t>コウフ</t>
    </rPh>
    <rPh sb="27" eb="30">
      <t>ユウシキシャ</t>
    </rPh>
    <rPh sb="33" eb="35">
      <t>ケントウ</t>
    </rPh>
    <rPh sb="35" eb="37">
      <t>ケッカ</t>
    </rPh>
    <rPh sb="40" eb="42">
      <t>ケッテイ</t>
    </rPh>
    <rPh sb="46" eb="49">
      <t>キョウソウセイ</t>
    </rPh>
    <rPh sb="50" eb="52">
      <t>カクホ</t>
    </rPh>
    <rPh sb="60" eb="62">
      <t>コウボ</t>
    </rPh>
    <rPh sb="63" eb="64">
      <t>サイ</t>
    </rPh>
    <rPh sb="65" eb="67">
      <t>オウボ</t>
    </rPh>
    <rPh sb="67" eb="69">
      <t>ヨウケン</t>
    </rPh>
    <rPh sb="70" eb="73">
      <t>キホンテキ</t>
    </rPh>
    <rPh sb="73" eb="75">
      <t>ジコウ</t>
    </rPh>
    <rPh sb="78" eb="80">
      <t>セッテイ</t>
    </rPh>
    <rPh sb="82" eb="84">
      <t>トクシュ</t>
    </rPh>
    <rPh sb="85" eb="87">
      <t>シカク</t>
    </rPh>
    <rPh sb="87" eb="88">
      <t>トウ</t>
    </rPh>
    <rPh sb="89" eb="91">
      <t>ヨウケン</t>
    </rPh>
    <rPh sb="92" eb="94">
      <t>セッテイ</t>
    </rPh>
    <phoneticPr fontId="5"/>
  </si>
  <si>
    <t>人件費</t>
  </si>
  <si>
    <t>外部委託費</t>
    <phoneticPr fontId="5"/>
  </si>
  <si>
    <t>ロジスティックハブシステムの概念設計、模型試験等</t>
    <phoneticPr fontId="5"/>
  </si>
  <si>
    <t>物品購入費</t>
    <phoneticPr fontId="5"/>
  </si>
  <si>
    <t>材料費等</t>
    <phoneticPr fontId="5"/>
  </si>
  <si>
    <t>調査研究人件費</t>
    <phoneticPr fontId="5"/>
  </si>
  <si>
    <t>模型製作</t>
    <phoneticPr fontId="5"/>
  </si>
  <si>
    <t>その他</t>
    <phoneticPr fontId="5"/>
  </si>
  <si>
    <t>旅費等</t>
    <phoneticPr fontId="5"/>
  </si>
  <si>
    <t>D. (研) 海上技術安全研究所</t>
    <rPh sb="4" eb="5">
      <t>ケン</t>
    </rPh>
    <rPh sb="7" eb="9">
      <t>カイジョウ</t>
    </rPh>
    <rPh sb="9" eb="11">
      <t>ギジュツ</t>
    </rPh>
    <rPh sb="11" eb="13">
      <t>アンゼン</t>
    </rPh>
    <rPh sb="13" eb="16">
      <t>ケンキュウジョ</t>
    </rPh>
    <phoneticPr fontId="5"/>
  </si>
  <si>
    <t>F.(研) 海上技術安全研究所</t>
    <rPh sb="3" eb="4">
      <t>ケン</t>
    </rPh>
    <phoneticPr fontId="5"/>
  </si>
  <si>
    <t>J-DeEP技術研究組合、株式会社X及び株式会社Y</t>
    <rPh sb="14" eb="15">
      <t>シキ</t>
    </rPh>
    <rPh sb="15" eb="17">
      <t>ガイシャ</t>
    </rPh>
    <rPh sb="20" eb="24">
      <t>カブシキガイシャ</t>
    </rPh>
    <phoneticPr fontId="5"/>
  </si>
  <si>
    <t>ロジスティックハブシステムの安全要件策定のための総合的調査</t>
    <phoneticPr fontId="5"/>
  </si>
  <si>
    <t>模型試験及び数値シミュレーション</t>
    <rPh sb="0" eb="2">
      <t>モケイ</t>
    </rPh>
    <rPh sb="2" eb="4">
      <t>シケン</t>
    </rPh>
    <rPh sb="4" eb="5">
      <t>オヨ</t>
    </rPh>
    <rPh sb="6" eb="8">
      <t>スウチ</t>
    </rPh>
    <phoneticPr fontId="5"/>
  </si>
  <si>
    <t>-</t>
    <phoneticPr fontId="5"/>
  </si>
  <si>
    <t>海事関連基準等に関する情報収集</t>
    <rPh sb="0" eb="2">
      <t>カイジ</t>
    </rPh>
    <rPh sb="2" eb="4">
      <t>カンレン</t>
    </rPh>
    <rPh sb="4" eb="6">
      <t>キジュン</t>
    </rPh>
    <rPh sb="6" eb="7">
      <t>トウ</t>
    </rPh>
    <rPh sb="8" eb="9">
      <t>カン</t>
    </rPh>
    <rPh sb="11" eb="13">
      <t>ジョウホウ</t>
    </rPh>
    <rPh sb="13" eb="15">
      <t>シュウシュウ</t>
    </rPh>
    <phoneticPr fontId="5"/>
  </si>
  <si>
    <t>法規に係る検討</t>
    <rPh sb="0" eb="2">
      <t>ホウキ</t>
    </rPh>
    <rPh sb="3" eb="4">
      <t>カカ</t>
    </rPh>
    <rPh sb="5" eb="7">
      <t>ケントウ</t>
    </rPh>
    <phoneticPr fontId="5"/>
  </si>
  <si>
    <t>システム全体の信頼性評価</t>
    <rPh sb="4" eb="6">
      <t>ゼンタイ</t>
    </rPh>
    <rPh sb="7" eb="10">
      <t>シンライセイ</t>
    </rPh>
    <rPh sb="10" eb="12">
      <t>ヒョウカ</t>
    </rPh>
    <phoneticPr fontId="5"/>
  </si>
  <si>
    <t>輸送に係る検討</t>
    <rPh sb="0" eb="2">
      <t>ユソウ</t>
    </rPh>
    <rPh sb="3" eb="4">
      <t>カカ</t>
    </rPh>
    <rPh sb="5" eb="7">
      <t>ケントウ</t>
    </rPh>
    <phoneticPr fontId="5"/>
  </si>
  <si>
    <t>試設計等</t>
    <rPh sb="0" eb="1">
      <t>タメシ</t>
    </rPh>
    <rPh sb="1" eb="3">
      <t>セッケイ</t>
    </rPh>
    <rPh sb="3" eb="4">
      <t>トウ</t>
    </rPh>
    <phoneticPr fontId="5"/>
  </si>
  <si>
    <t>船体動揺に係る検討</t>
    <rPh sb="0" eb="2">
      <t>センタイ</t>
    </rPh>
    <rPh sb="2" eb="4">
      <t>ドウヨウ</t>
    </rPh>
    <rPh sb="5" eb="6">
      <t>カカ</t>
    </rPh>
    <rPh sb="7" eb="9">
      <t>ケントウ</t>
    </rPh>
    <phoneticPr fontId="5"/>
  </si>
  <si>
    <t>株式会社 H</t>
    <phoneticPr fontId="5"/>
  </si>
  <si>
    <t>船体の概略検討</t>
    <phoneticPr fontId="5"/>
  </si>
  <si>
    <t>海洋開発分野における我が国産業界のビジネス拡大を図り、海洋産業の国際競争力を推進するため、海洋資源開発関連技術及び次世代海洋環境技術の開発を支援するとともに、洋上ロジスティックハブやFLNG（浮体式液化天然ガス生産貯蔵積出設備）の安全性評価要件策定のための調査研究を行う。</t>
    <phoneticPr fontId="5"/>
  </si>
  <si>
    <t>-</t>
    <phoneticPr fontId="5"/>
  </si>
  <si>
    <t>当該事業に係る補助金は、補助金等に係る予算の執行の適正化に関する法律及び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また、公募の際には企画競争入札を行うとともに、入札するにあたっての応募要件は必要最小限とするなど競争性の確保するとともに、適切な予算の執行を行っている。</t>
    <rPh sb="12" eb="15">
      <t>ホジョキン</t>
    </rPh>
    <rPh sb="15" eb="16">
      <t>トウ</t>
    </rPh>
    <rPh sb="17" eb="18">
      <t>カカ</t>
    </rPh>
    <rPh sb="19" eb="21">
      <t>ヨサン</t>
    </rPh>
    <rPh sb="22" eb="24">
      <t>シッコウ</t>
    </rPh>
    <rPh sb="25" eb="28">
      <t>テキセイカ</t>
    </rPh>
    <rPh sb="29" eb="30">
      <t>カン</t>
    </rPh>
    <rPh sb="32" eb="34">
      <t>ホウリツ</t>
    </rPh>
    <rPh sb="36" eb="38">
      <t>ホジョ</t>
    </rPh>
    <rPh sb="141" eb="143">
      <t>コウボ</t>
    </rPh>
    <rPh sb="144" eb="145">
      <t>サイ</t>
    </rPh>
    <rPh sb="147" eb="149">
      <t>キカク</t>
    </rPh>
    <rPh sb="149" eb="151">
      <t>キョウソウ</t>
    </rPh>
    <rPh sb="151" eb="153">
      <t>ニュウサツ</t>
    </rPh>
    <rPh sb="154" eb="155">
      <t>オコナ</t>
    </rPh>
    <rPh sb="161" eb="163">
      <t>ニュウサツ</t>
    </rPh>
    <rPh sb="171" eb="173">
      <t>オウボ</t>
    </rPh>
    <rPh sb="173" eb="175">
      <t>ヨウケン</t>
    </rPh>
    <rPh sb="176" eb="178">
      <t>ヒツヨウ</t>
    </rPh>
    <rPh sb="178" eb="181">
      <t>サイショウゲン</t>
    </rPh>
    <rPh sb="186" eb="189">
      <t>キョウソウセイ</t>
    </rPh>
    <rPh sb="190" eb="192">
      <t>カクホ</t>
    </rPh>
    <rPh sb="199" eb="201">
      <t>テキセツ</t>
    </rPh>
    <rPh sb="202" eb="204">
      <t>ヨサン</t>
    </rPh>
    <rPh sb="205" eb="207">
      <t>シッコウ</t>
    </rPh>
    <rPh sb="208" eb="209">
      <t>オコナ</t>
    </rPh>
    <phoneticPr fontId="5"/>
  </si>
  <si>
    <t>-</t>
    <phoneticPr fontId="5"/>
  </si>
  <si>
    <t>日本郵船(株)</t>
    <phoneticPr fontId="5"/>
  </si>
  <si>
    <t>スマートフリートオペレーションの研究開発</t>
    <phoneticPr fontId="5"/>
  </si>
  <si>
    <t>川崎重工業(株)</t>
    <rPh sb="0" eb="2">
      <t>カワサキ</t>
    </rPh>
    <rPh sb="2" eb="5">
      <t>ジュウコウギョウ</t>
    </rPh>
    <rPh sb="5" eb="8">
      <t>カブ</t>
    </rPh>
    <phoneticPr fontId="5"/>
  </si>
  <si>
    <t>舶用ディーゼル主機の複合低環境負荷システムの開発</t>
    <phoneticPr fontId="5"/>
  </si>
  <si>
    <t>泉鋼業(株）</t>
    <rPh sb="0" eb="1">
      <t>イズミ</t>
    </rPh>
    <rPh sb="1" eb="3">
      <t>コウギョウ</t>
    </rPh>
    <rPh sb="4" eb="5">
      <t>カブ</t>
    </rPh>
    <phoneticPr fontId="5"/>
  </si>
  <si>
    <t>船舶に搭載可能なLNG燃料タンク及び気化システムの研究開発</t>
    <rPh sb="0" eb="2">
      <t>センパク</t>
    </rPh>
    <rPh sb="3" eb="5">
      <t>トウサイ</t>
    </rPh>
    <rPh sb="5" eb="7">
      <t>カノウ</t>
    </rPh>
    <rPh sb="11" eb="13">
      <t>ネンリョウ</t>
    </rPh>
    <rPh sb="16" eb="17">
      <t>オヨ</t>
    </rPh>
    <rPh sb="18" eb="20">
      <t>キカ</t>
    </rPh>
    <rPh sb="25" eb="27">
      <t>ケンキュウ</t>
    </rPh>
    <rPh sb="27" eb="29">
      <t>カイハツ</t>
    </rPh>
    <phoneticPr fontId="5"/>
  </si>
  <si>
    <t>ヤンマー(株)</t>
    <rPh sb="4" eb="7">
      <t>カブ</t>
    </rPh>
    <phoneticPr fontId="5"/>
  </si>
  <si>
    <t>(株)ディーゼルユナイテッド</t>
    <phoneticPr fontId="5"/>
  </si>
  <si>
    <t>日本ペイント（株）</t>
    <rPh sb="0" eb="2">
      <t>ニホン</t>
    </rPh>
    <rPh sb="7" eb="8">
      <t>カブ</t>
    </rPh>
    <phoneticPr fontId="5"/>
  </si>
  <si>
    <t>防汚材フリー超低燃費防汚塗料の研究開発</t>
    <rPh sb="0" eb="2">
      <t>ボウオ</t>
    </rPh>
    <rPh sb="2" eb="3">
      <t>ザイ</t>
    </rPh>
    <rPh sb="6" eb="7">
      <t>チョウ</t>
    </rPh>
    <rPh sb="7" eb="10">
      <t>テイネンピ</t>
    </rPh>
    <rPh sb="10" eb="12">
      <t>ボウオ</t>
    </rPh>
    <rPh sb="12" eb="14">
      <t>トリョウ</t>
    </rPh>
    <rPh sb="15" eb="17">
      <t>ケンキュウ</t>
    </rPh>
    <rPh sb="17" eb="19">
      <t>カイハツ</t>
    </rPh>
    <phoneticPr fontId="5"/>
  </si>
  <si>
    <t>カモメプロペラ（株）</t>
    <rPh sb="8" eb="9">
      <t>カブ</t>
    </rPh>
    <phoneticPr fontId="5"/>
  </si>
  <si>
    <t>CPP回転数・翼角同時制御による船舶の省エネ技術開発</t>
    <rPh sb="3" eb="6">
      <t>カイテンスウ</t>
    </rPh>
    <rPh sb="7" eb="8">
      <t>ヨク</t>
    </rPh>
    <rPh sb="8" eb="9">
      <t>カク</t>
    </rPh>
    <rPh sb="9" eb="11">
      <t>ドウジ</t>
    </rPh>
    <rPh sb="11" eb="13">
      <t>セイギョ</t>
    </rPh>
    <rPh sb="16" eb="18">
      <t>センパク</t>
    </rPh>
    <rPh sb="19" eb="20">
      <t>ショウ</t>
    </rPh>
    <rPh sb="22" eb="24">
      <t>ギジュツ</t>
    </rPh>
    <rPh sb="24" eb="26">
      <t>カイハツ</t>
    </rPh>
    <phoneticPr fontId="5"/>
  </si>
  <si>
    <t>－</t>
    <phoneticPr fontId="5"/>
  </si>
  <si>
    <t>日本経済団体連合会が、海洋産業の振興について提言している。</t>
    <rPh sb="0" eb="2">
      <t>ニッポン</t>
    </rPh>
    <rPh sb="2" eb="4">
      <t>ケイザイ</t>
    </rPh>
    <rPh sb="4" eb="6">
      <t>ダンタイ</t>
    </rPh>
    <rPh sb="6" eb="9">
      <t>レンゴウカイ</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</si>
  <si>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</si>
  <si>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再委託を行う場合は事前に主要な業務を外部委託していないか等を確認している。</t>
    <rPh sb="0" eb="1">
      <t>サイ</t>
    </rPh>
    <rPh sb="1" eb="3">
      <t>イタク</t>
    </rPh>
    <rPh sb="4" eb="5">
      <t>オコナ</t>
    </rPh>
    <rPh sb="6" eb="8">
      <t>バアイ</t>
    </rPh>
    <rPh sb="9" eb="11">
      <t>ジゼン</t>
    </rPh>
    <rPh sb="12" eb="14">
      <t>シュヨウ</t>
    </rPh>
    <rPh sb="15" eb="17">
      <t>ギョウム</t>
    </rPh>
    <rPh sb="18" eb="20">
      <t>ガイブ</t>
    </rPh>
    <rPh sb="20" eb="22">
      <t>イタク</t>
    </rPh>
    <rPh sb="28" eb="29">
      <t>トウ</t>
    </rPh>
    <rPh sb="30" eb="32">
      <t>カクニン</t>
    </rPh>
    <phoneticPr fontId="5"/>
  </si>
  <si>
    <t>○</t>
    <phoneticPr fontId="5"/>
  </si>
  <si>
    <t>／　　　　　　　　　　　　　　</t>
    <phoneticPr fontId="5"/>
  </si>
  <si>
    <t>-</t>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</si>
  <si>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</si>
  <si>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有識者による事業の進捗状況等の評価を行い、活動実績について確認を行っている。</t>
    <rPh sb="0" eb="3">
      <t>ユウシキシャ</t>
    </rPh>
    <rPh sb="6" eb="8">
      <t>ジギョウ</t>
    </rPh>
    <rPh sb="9" eb="11">
      <t>シンチョク</t>
    </rPh>
    <rPh sb="11" eb="13">
      <t>ジョウキョウ</t>
    </rPh>
    <rPh sb="13" eb="14">
      <t>ナド</t>
    </rPh>
    <rPh sb="15" eb="17">
      <t>ヒョウカ</t>
    </rPh>
    <rPh sb="18" eb="19">
      <t>オコナ</t>
    </rPh>
    <rPh sb="21" eb="23">
      <t>カツドウ</t>
    </rPh>
    <rPh sb="23" eb="25">
      <t>ジッセキ</t>
    </rPh>
    <rPh sb="29" eb="31">
      <t>カクニン</t>
    </rPh>
    <rPh sb="32" eb="33">
      <t>オコナ</t>
    </rPh>
    <phoneticPr fontId="5"/>
  </si>
  <si>
    <t>海洋資源開発関連技術及び次世代海洋環境技術の開発が進展するとともに、洋上ロジスティックハブ及びFLNGに関する安全ガイドラインを策定しており、成果目標に見合ったものとなっている。</t>
    <rPh sb="0" eb="2">
      <t>カイヨウ</t>
    </rPh>
    <rPh sb="2" eb="4">
      <t>シゲン</t>
    </rPh>
    <rPh sb="4" eb="6">
      <t>カイハツ</t>
    </rPh>
    <rPh sb="6" eb="8">
      <t>カンレン</t>
    </rPh>
    <rPh sb="8" eb="10">
      <t>ギジュツ</t>
    </rPh>
    <rPh sb="10" eb="11">
      <t>オヨ</t>
    </rPh>
    <rPh sb="12" eb="15">
      <t>ジセダイ</t>
    </rPh>
    <rPh sb="15" eb="17">
      <t>カイヨウ</t>
    </rPh>
    <rPh sb="17" eb="19">
      <t>カンキョウ</t>
    </rPh>
    <rPh sb="19" eb="21">
      <t>ギジュツ</t>
    </rPh>
    <rPh sb="22" eb="24">
      <t>カイハツ</t>
    </rPh>
    <rPh sb="25" eb="27">
      <t>シンテン</t>
    </rPh>
    <rPh sb="34" eb="36">
      <t>ヨウジョウ</t>
    </rPh>
    <rPh sb="45" eb="46">
      <t>オヨ</t>
    </rPh>
    <rPh sb="52" eb="53">
      <t>カン</t>
    </rPh>
    <rPh sb="55" eb="57">
      <t>アンゼン</t>
    </rPh>
    <rPh sb="64" eb="66">
      <t>サクテイ</t>
    </rPh>
    <rPh sb="71" eb="73">
      <t>セイカ</t>
    </rPh>
    <rPh sb="73" eb="75">
      <t>モクヒョウ</t>
    </rPh>
    <rPh sb="76" eb="78">
      <t>ミア</t>
    </rPh>
    <phoneticPr fontId="5"/>
  </si>
  <si>
    <t>引き続き適切な予算執行の確保を図るとともに、海洋産業を戦略的に育成するために適切な成果を出すべく効果的な事業の実行に努める。</t>
    <rPh sb="22" eb="24">
      <t>カイヨウ</t>
    </rPh>
    <rPh sb="24" eb="26">
      <t>サンギョウ</t>
    </rPh>
    <rPh sb="27" eb="29">
      <t>センリャク</t>
    </rPh>
    <rPh sb="29" eb="30">
      <t>テキ</t>
    </rPh>
    <rPh sb="31" eb="33">
      <t>イクセイ</t>
    </rPh>
    <rPh sb="38" eb="40">
      <t>テキセツ</t>
    </rPh>
    <rPh sb="41" eb="43">
      <t>セイカ</t>
    </rPh>
    <rPh sb="44" eb="45">
      <t>ダ</t>
    </rPh>
    <rPh sb="48" eb="51">
      <t>コウカテキ</t>
    </rPh>
    <rPh sb="52" eb="54">
      <t>ジギョウ</t>
    </rPh>
    <rPh sb="55" eb="57">
      <t>ジッコウ</t>
    </rPh>
    <rPh sb="58" eb="59">
      <t>ツト</t>
    </rPh>
    <phoneticPr fontId="5"/>
  </si>
  <si>
    <t>調査の進展に伴い、論文公表等が行われている。</t>
    <rPh sb="0" eb="2">
      <t>チョウサ</t>
    </rPh>
    <rPh sb="3" eb="5">
      <t>シンテン</t>
    </rPh>
    <rPh sb="6" eb="7">
      <t>トモナ</t>
    </rPh>
    <rPh sb="9" eb="11">
      <t>ロンブン</t>
    </rPh>
    <rPh sb="11" eb="13">
      <t>コウヒョウ</t>
    </rPh>
    <rPh sb="13" eb="14">
      <t>トウ</t>
    </rPh>
    <rPh sb="15" eb="16">
      <t>オコナ</t>
    </rPh>
    <phoneticPr fontId="5"/>
  </si>
  <si>
    <t>E. 共同提案体（3法人）</t>
    <rPh sb="3" eb="5">
      <t>キョウドウ</t>
    </rPh>
    <rPh sb="5" eb="7">
      <t>テイアン</t>
    </rPh>
    <rPh sb="7" eb="8">
      <t>カラダ</t>
    </rPh>
    <rPh sb="10" eb="12">
      <t>ホウジン</t>
    </rPh>
    <phoneticPr fontId="5"/>
  </si>
  <si>
    <t>C. 共同提案体（3法人）</t>
    <rPh sb="3" eb="5">
      <t>キョウドウ</t>
    </rPh>
    <rPh sb="5" eb="7">
      <t>テイアン</t>
    </rPh>
    <rPh sb="7" eb="8">
      <t>カラダ</t>
    </rPh>
    <rPh sb="10" eb="12">
      <t>ホウジン</t>
    </rPh>
    <phoneticPr fontId="5"/>
  </si>
  <si>
    <t>試験施設</t>
    <rPh sb="2" eb="4">
      <t>シセツ</t>
    </rPh>
    <phoneticPr fontId="5"/>
  </si>
  <si>
    <t>海洋産業の戦略的育成のための総合対策</t>
    <rPh sb="0" eb="2">
      <t>カイヨウ</t>
    </rPh>
    <rPh sb="2" eb="4">
      <t>サンギョウ</t>
    </rPh>
    <rPh sb="5" eb="8">
      <t>センリャクテキ</t>
    </rPh>
    <rPh sb="8" eb="10">
      <t>イクセイ</t>
    </rPh>
    <rPh sb="14" eb="16">
      <t>ソウゴウ</t>
    </rPh>
    <rPh sb="16" eb="18">
      <t>タイサク</t>
    </rPh>
    <phoneticPr fontId="5"/>
  </si>
  <si>
    <t>海洋産業関連技術研究開発費補助金</t>
    <rPh sb="0" eb="2">
      <t>カイヨウ</t>
    </rPh>
    <rPh sb="2" eb="4">
      <t>サンギョウ</t>
    </rPh>
    <rPh sb="4" eb="6">
      <t>カンレン</t>
    </rPh>
    <rPh sb="6" eb="8">
      <t>ギジュツ</t>
    </rPh>
    <rPh sb="8" eb="10">
      <t>ケンキュウ</t>
    </rPh>
    <rPh sb="10" eb="12">
      <t>カイハツ</t>
    </rPh>
    <rPh sb="12" eb="13">
      <t>ヒ</t>
    </rPh>
    <rPh sb="13" eb="15">
      <t>ホジョ</t>
    </rPh>
    <rPh sb="15" eb="16">
      <t>キン</t>
    </rPh>
    <phoneticPr fontId="5"/>
  </si>
  <si>
    <t>海洋開発関連産業に専従する技術者数を32年度までに2400人とする。</t>
    <rPh sb="29" eb="30">
      <t>ニン</t>
    </rPh>
    <phoneticPr fontId="5"/>
  </si>
  <si>
    <t>海洋開発関連産業に専従する技術者数</t>
    <phoneticPr fontId="5"/>
  </si>
  <si>
    <t>-</t>
    <phoneticPr fontId="5"/>
  </si>
  <si>
    <t>-</t>
    <phoneticPr fontId="5"/>
  </si>
  <si>
    <t>海洋資源開発関連技術及び次世代海洋環境技術の
開発支援における開発完了件数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</si>
</sst>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86"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161925</xdr:colOff>
      <xdr:row>141</xdr:row>
      <xdr:rowOff>348824</xdr:rowOff>
    </xdr:from>
    <xdr:to>
      <xdr:col>31</xdr:col>
      <xdr:colOff>164592</xdr:colOff>
      <xdr:row>146</xdr:row>
      <xdr:rowOff>180975</xdr:rowOff>
    </xdr:to>
    <xdr:cxnSp macro="">
      <xdr:nvCxnSpPr>
        <xdr:cNvPr id="5" name="直線コネクタ 4"/>
        <xdr:cNvCxnSpPr/>
      </xdr:nvCxnSpPr>
      <xdr:spPr>
        <a:xfrm flipH="1">
          <a:off x="5772150" y="51136124"/>
          <a:ext cx="2667" cy="159427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11391</xdr:colOff>
      <xdr:row>139</xdr:row>
      <xdr:rowOff>295275</xdr:rowOff>
    </xdr:from>
    <xdr:to>
      <xdr:col>33</xdr:col>
      <xdr:colOff>179107</xdr:colOff>
      <xdr:row>141</xdr:row>
      <xdr:rowOff>350184</xdr:rowOff>
    </xdr:to>
    <xdr:sp macro="" textlink="">
      <xdr:nvSpPr>
        <xdr:cNvPr id="6" name="正方形/長方形 5"/>
        <xdr:cNvSpPr/>
      </xdr:nvSpPr>
      <xdr:spPr>
        <a:xfrm>
          <a:off x="3811866" y="50377725"/>
          <a:ext cx="2339416" cy="7597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】1.674</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a:p>
          <a:pPr algn="ctr"/>
          <a:r>
            <a:rPr kumimoji="1" lang="ja-JP" altLang="en-US" sz="800">
              <a:solidFill>
                <a:sysClr val="windowText" lastClr="000000"/>
              </a:solidFill>
              <a:latin typeface="HG丸ｺﾞｼｯｸM-PRO" pitchFamily="50" charset="-128"/>
              <a:ea typeface="HG丸ｺﾞｼｯｸM-PRO" pitchFamily="50" charset="-128"/>
            </a:rPr>
            <a:t>（うち２５度からの繰越６６６百万円含む）</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18</xdr:col>
      <xdr:colOff>95250</xdr:colOff>
      <xdr:row>142</xdr:row>
      <xdr:rowOff>85725</xdr:rowOff>
    </xdr:from>
    <xdr:to>
      <xdr:col>35</xdr:col>
      <xdr:colOff>9525</xdr:colOff>
      <xdr:row>146</xdr:row>
      <xdr:rowOff>57150</xdr:rowOff>
    </xdr:to>
    <xdr:sp macro="" textlink="">
      <xdr:nvSpPr>
        <xdr:cNvPr id="7" name="大かっこ 6"/>
        <xdr:cNvSpPr/>
      </xdr:nvSpPr>
      <xdr:spPr>
        <a:xfrm>
          <a:off x="3352800" y="52959000"/>
          <a:ext cx="2990850" cy="1381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・海洋産業の戦略的育成に必要な調査を実施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・海洋資源開発に関連する技術の研究開発を支援（１／２補助）。また、次世代海洋環境関連技術の研究開発を支援（１／３補助）。いずれも支援対象は、外部有識者の評価を経て決定。</a:t>
          </a:r>
        </a:p>
      </xdr:txBody>
    </xdr:sp>
    <xdr:clientData/>
  </xdr:twoCellAnchor>
  <xdr:twoCellAnchor>
    <xdr:from>
      <xdr:col>19</xdr:col>
      <xdr:colOff>175847</xdr:colOff>
      <xdr:row>146</xdr:row>
      <xdr:rowOff>183175</xdr:rowOff>
    </xdr:from>
    <xdr:to>
      <xdr:col>37</xdr:col>
      <xdr:colOff>78828</xdr:colOff>
      <xdr:row>146</xdr:row>
      <xdr:rowOff>183932</xdr:rowOff>
    </xdr:to>
    <xdr:cxnSp macro="">
      <xdr:nvCxnSpPr>
        <xdr:cNvPr id="8" name="直線コネクタ 7"/>
        <xdr:cNvCxnSpPr/>
      </xdr:nvCxnSpPr>
      <xdr:spPr>
        <a:xfrm>
          <a:off x="3976322" y="34349350"/>
          <a:ext cx="3503431" cy="7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139</xdr:row>
      <xdr:rowOff>285750</xdr:rowOff>
    </xdr:from>
    <xdr:to>
      <xdr:col>45</xdr:col>
      <xdr:colOff>132522</xdr:colOff>
      <xdr:row>141</xdr:row>
      <xdr:rowOff>350185</xdr:rowOff>
    </xdr:to>
    <xdr:sp macro="" textlink="">
      <xdr:nvSpPr>
        <xdr:cNvPr id="9" name="正方形/長方形 8"/>
        <xdr:cNvSpPr/>
      </xdr:nvSpPr>
      <xdr:spPr>
        <a:xfrm>
          <a:off x="6415927" y="50368200"/>
          <a:ext cx="1860470" cy="7692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19</xdr:col>
      <xdr:colOff>91069</xdr:colOff>
      <xdr:row>151</xdr:row>
      <xdr:rowOff>321609</xdr:rowOff>
    </xdr:from>
    <xdr:to>
      <xdr:col>49</xdr:col>
      <xdr:colOff>243834</xdr:colOff>
      <xdr:row>157</xdr:row>
      <xdr:rowOff>209553</xdr:rowOff>
    </xdr:to>
    <xdr:grpSp>
      <xdr:nvGrpSpPr>
        <xdr:cNvPr id="11" name="グループ化 41"/>
        <xdr:cNvGrpSpPr>
          <a:grpSpLocks/>
        </xdr:cNvGrpSpPr>
      </xdr:nvGrpSpPr>
      <xdr:grpSpPr bwMode="auto">
        <a:xfrm>
          <a:off x="3951869" y="34433809"/>
          <a:ext cx="6248765" cy="2021544"/>
          <a:chOff x="3535417" y="36647391"/>
          <a:chExt cx="5499984" cy="3443797"/>
        </a:xfrm>
      </xdr:grpSpPr>
      <xdr:grpSp>
        <xdr:nvGrpSpPr>
          <xdr:cNvPr id="12" name="グループ化 32"/>
          <xdr:cNvGrpSpPr>
            <a:grpSpLocks/>
          </xdr:cNvGrpSpPr>
        </xdr:nvGrpSpPr>
        <xdr:grpSpPr bwMode="auto">
          <a:xfrm>
            <a:off x="3535417" y="36647391"/>
            <a:ext cx="5499984" cy="3443797"/>
            <a:chOff x="3255034" y="33431329"/>
            <a:chExt cx="5438582" cy="3405363"/>
          </a:xfrm>
        </xdr:grpSpPr>
        <xdr:sp macro="" textlink="">
          <xdr:nvSpPr>
            <xdr:cNvPr id="14" name="正方形/長方形 13"/>
            <xdr:cNvSpPr/>
          </xdr:nvSpPr>
          <xdr:spPr>
            <a:xfrm>
              <a:off x="3342628" y="33912127"/>
              <a:ext cx="2676606" cy="12471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C</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en-US" altLang="ja-JP" sz="1200" b="1">
                  <a:solidFill>
                    <a:sysClr val="windowText" lastClr="000000"/>
                  </a:solidFill>
                  <a:latin typeface="HG丸ｺﾞｼｯｸM-PRO" pitchFamily="50" charset="-128"/>
                  <a:ea typeface="HG丸ｺﾞｼｯｸM-PRO" pitchFamily="50" charset="-128"/>
                </a:rPr>
                <a:t>3</a:t>
              </a:r>
              <a:r>
                <a:rPr kumimoji="1" lang="ja-JP" altLang="en-US" sz="1200" b="1">
                  <a:solidFill>
                    <a:sysClr val="windowText" lastClr="000000"/>
                  </a:solidFill>
                  <a:latin typeface="HG丸ｺﾞｼｯｸM-PRO" pitchFamily="50" charset="-128"/>
                  <a:ea typeface="HG丸ｺﾞｼｯｸM-PRO" pitchFamily="50" charset="-128"/>
                </a:rPr>
                <a:t>法人）</a:t>
              </a:r>
            </a:p>
            <a:p>
              <a:pPr marL="0" indent="0" algn="ctr"/>
              <a:r>
                <a:rPr kumimoji="1" lang="ja-JP" altLang="en-US" sz="1100">
                  <a:solidFill>
                    <a:sysClr val="windowText" lastClr="000000"/>
                  </a:solidFill>
                  <a:latin typeface="HG丸ｺﾞｼｯｸM-PRO" pitchFamily="50" charset="-128"/>
                  <a:ea typeface="HG丸ｺﾞｼｯｸM-PRO" pitchFamily="50" charset="-128"/>
                  <a:cs typeface="+mn-cs"/>
                </a:rPr>
                <a:t>４２７百万円</a:t>
              </a:r>
            </a:p>
          </xdr:txBody>
        </xdr:sp>
        <xdr:sp macro="" textlink="">
          <xdr:nvSpPr>
            <xdr:cNvPr id="15" name="テキスト ボックス 14"/>
            <xdr:cNvSpPr txBox="1"/>
          </xdr:nvSpPr>
          <xdr:spPr>
            <a:xfrm>
              <a:off x="3255034" y="33431329"/>
              <a:ext cx="1421607" cy="4563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企画競争入札</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xnSp macro="">
          <xdr:nvCxnSpPr>
            <xdr:cNvPr id="16" name="直線矢印コネクタ 15"/>
            <xdr:cNvCxnSpPr/>
          </xdr:nvCxnSpPr>
          <xdr:spPr>
            <a:xfrm flipH="1">
              <a:off x="5203280" y="33476302"/>
              <a:ext cx="0"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a:xfrm>
              <a:off x="3333347" y="35224353"/>
              <a:ext cx="2635418" cy="161233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ロジスティックハブシステムの安全要件策定のための総合的調査</a:t>
              </a:r>
              <a:endParaRPr kumimoji="1" lang="en-US" altLang="ja-JP" sz="1000">
                <a:solidFill>
                  <a:sysClr val="windowText" lastClr="000000"/>
                </a:solidFill>
                <a:latin typeface="HG丸ｺﾞｼｯｸM-PRO" pitchFamily="50" charset="-128"/>
                <a:ea typeface="HG丸ｺﾞｼｯｸM-PRO" pitchFamily="50" charset="-128"/>
              </a:endParaRPr>
            </a:p>
          </xdr:txBody>
        </xdr:sp>
        <xdr:sp macro="" textlink="">
          <xdr:nvSpPr>
            <xdr:cNvPr id="19" name="テキスト ボックス 18"/>
            <xdr:cNvSpPr txBox="1"/>
          </xdr:nvSpPr>
          <xdr:spPr>
            <a:xfrm>
              <a:off x="6065083" y="33443136"/>
              <a:ext cx="1421607" cy="478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企画競争入札</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20" name="大かっこ 19"/>
            <xdr:cNvSpPr/>
          </xdr:nvSpPr>
          <xdr:spPr>
            <a:xfrm>
              <a:off x="6102758" y="35226321"/>
              <a:ext cx="2590858" cy="161036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solidFill>
                    <a:sysClr val="windowText" lastClr="000000"/>
                  </a:solidFill>
                  <a:latin typeface="HG丸ｺﾞｼｯｸM-PRO" pitchFamily="50" charset="-128"/>
                  <a:ea typeface="HG丸ｺﾞｼｯｸM-PRO" pitchFamily="50" charset="-128"/>
                </a:rPr>
                <a:t>FLNG</a:t>
              </a:r>
              <a:r>
                <a:rPr kumimoji="1" lang="ja-JP" altLang="en-US" sz="1000">
                  <a:solidFill>
                    <a:sysClr val="windowText" lastClr="000000"/>
                  </a:solidFill>
                  <a:latin typeface="HG丸ｺﾞｼｯｸM-PRO" pitchFamily="50" charset="-128"/>
                  <a:ea typeface="HG丸ｺﾞｼｯｸM-PRO" pitchFamily="50" charset="-128"/>
                </a:rPr>
                <a:t>（浮体式液化天然ガス生産貯蔵積出設備）の安全に関するガイドライン策定のための調査研究</a:t>
              </a:r>
              <a:endParaRPr kumimoji="1" lang="en-US" altLang="ja-JP" sz="1000">
                <a:solidFill>
                  <a:sysClr val="windowText" lastClr="000000"/>
                </a:solidFill>
                <a:latin typeface="HG丸ｺﾞｼｯｸM-PRO" pitchFamily="50" charset="-128"/>
                <a:ea typeface="HG丸ｺﾞｼｯｸM-PRO" pitchFamily="50" charset="-128"/>
              </a:endParaRPr>
            </a:p>
          </xdr:txBody>
        </xdr:sp>
        <xdr:cxnSp macro="">
          <xdr:nvCxnSpPr>
            <xdr:cNvPr id="21" name="直線矢印コネクタ 20"/>
            <xdr:cNvCxnSpPr/>
          </xdr:nvCxnSpPr>
          <xdr:spPr>
            <a:xfrm>
              <a:off x="7466075" y="33485777"/>
              <a:ext cx="8412"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6069703" y="33904869"/>
              <a:ext cx="2616094" cy="12350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E</a:t>
              </a:r>
              <a:r>
                <a:rPr kumimoji="1" lang="ja-JP" altLang="en-US"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cs typeface="+mn-cs"/>
                </a:rPr>
                <a:t>共同提案体（</a:t>
              </a:r>
              <a:r>
                <a:rPr kumimoji="1" lang="en-US" altLang="ja-JP" sz="1200" b="1">
                  <a:solidFill>
                    <a:sysClr val="windowText" lastClr="000000"/>
                  </a:solidFill>
                  <a:latin typeface="HG丸ｺﾞｼｯｸM-PRO" pitchFamily="50" charset="-128"/>
                  <a:ea typeface="HG丸ｺﾞｼｯｸM-PRO" pitchFamily="50" charset="-128"/>
                  <a:cs typeface="+mn-cs"/>
                </a:rPr>
                <a:t>3</a:t>
              </a:r>
              <a:r>
                <a:rPr kumimoji="1" lang="ja-JP" altLang="en-US" sz="1200" b="1">
                  <a:solidFill>
                    <a:sysClr val="windowText" lastClr="000000"/>
                  </a:solidFill>
                  <a:latin typeface="HG丸ｺﾞｼｯｸM-PRO" pitchFamily="50" charset="-128"/>
                  <a:ea typeface="HG丸ｺﾞｼｯｸM-PRO" pitchFamily="50" charset="-128"/>
                  <a:cs typeface="+mn-cs"/>
                </a:rPr>
                <a:t>法人）</a:t>
              </a:r>
            </a:p>
            <a:p>
              <a:pPr algn="ctr"/>
              <a:r>
                <a:rPr kumimoji="1" lang="ja-JP" altLang="en-US" sz="1100">
                  <a:solidFill>
                    <a:sysClr val="windowText" lastClr="000000"/>
                  </a:solidFill>
                  <a:latin typeface="HG丸ｺﾞｼｯｸM-PRO" pitchFamily="50" charset="-128"/>
                  <a:ea typeface="HG丸ｺﾞｼｯｸM-PRO" pitchFamily="50" charset="-128"/>
                </a:rPr>
                <a:t>　</a:t>
              </a:r>
              <a:r>
                <a:rPr kumimoji="1" lang="en-US" altLang="ja-JP" sz="1100">
                  <a:solidFill>
                    <a:sysClr val="windowText" lastClr="000000"/>
                  </a:solidFill>
                  <a:latin typeface="HG丸ｺﾞｼｯｸM-PRO" pitchFamily="50" charset="-128"/>
                  <a:ea typeface="HG丸ｺﾞｼｯｸM-PRO" pitchFamily="50" charset="-128"/>
                </a:rPr>
                <a:t>70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xnSp macro="">
        <xdr:nvCxnSpPr>
          <xdr:cNvPr id="13" name="直線コネクタ 12"/>
          <xdr:cNvCxnSpPr/>
        </xdr:nvCxnSpPr>
        <xdr:spPr>
          <a:xfrm>
            <a:off x="5505659" y="36692858"/>
            <a:ext cx="230535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81642</xdr:colOff>
      <xdr:row>146</xdr:row>
      <xdr:rowOff>190500</xdr:rowOff>
    </xdr:from>
    <xdr:to>
      <xdr:col>37</xdr:col>
      <xdr:colOff>104775</xdr:colOff>
      <xdr:row>152</xdr:row>
      <xdr:rowOff>28575</xdr:rowOff>
    </xdr:to>
    <xdr:cxnSp macro="">
      <xdr:nvCxnSpPr>
        <xdr:cNvPr id="22" name="直線コネクタ 21"/>
        <xdr:cNvCxnSpPr/>
      </xdr:nvCxnSpPr>
      <xdr:spPr>
        <a:xfrm>
          <a:off x="6777717" y="52035075"/>
          <a:ext cx="23133" cy="19526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165956</xdr:colOff>
      <xdr:row>147</xdr:row>
      <xdr:rowOff>33067</xdr:rowOff>
    </xdr:from>
    <xdr:to>
      <xdr:col>33</xdr:col>
      <xdr:colOff>161925</xdr:colOff>
      <xdr:row>151</xdr:row>
      <xdr:rowOff>304803</xdr:rowOff>
    </xdr:to>
    <xdr:grpSp>
      <xdr:nvGrpSpPr>
        <xdr:cNvPr id="23" name="グループ化 48"/>
        <xdr:cNvGrpSpPr>
          <a:grpSpLocks/>
        </xdr:cNvGrpSpPr>
      </xdr:nvGrpSpPr>
      <xdr:grpSpPr bwMode="auto">
        <a:xfrm>
          <a:off x="1588356" y="32722867"/>
          <a:ext cx="5279169" cy="1694136"/>
          <a:chOff x="1687516" y="33220705"/>
          <a:chExt cx="4596637" cy="3580602"/>
        </a:xfrm>
      </xdr:grpSpPr>
      <xdr:sp macro="" textlink="">
        <xdr:nvSpPr>
          <xdr:cNvPr id="24" name="正方形/長方形 23"/>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２０法人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ja-JP" altLang="en-US" sz="1050">
                <a:solidFill>
                  <a:sysClr val="windowText" lastClr="000000"/>
                </a:solidFill>
                <a:latin typeface="HG丸ｺﾞｼｯｸM-PRO" pitchFamily="50" charset="-128"/>
                <a:ea typeface="HG丸ｺﾞｼｯｸM-PRO" pitchFamily="50" charset="-128"/>
                <a:cs typeface="+mn-cs"/>
              </a:rPr>
              <a:t>７３２</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25" name="テキスト ボックス 24"/>
          <xdr:cNvSpPr txBox="1"/>
        </xdr:nvSpPr>
        <xdr:spPr>
          <a:xfrm>
            <a:off x="1687516" y="33231444"/>
            <a:ext cx="799657" cy="6084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26" name="大かっこ 25"/>
          <xdr:cNvSpPr/>
        </xdr:nvSpPr>
        <xdr:spPr>
          <a:xfrm>
            <a:off x="1730139" y="35696476"/>
            <a:ext cx="2216472" cy="11048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27" name="正方形/長方形 26"/>
          <xdr:cNvSpPr/>
        </xdr:nvSpPr>
        <xdr:spPr>
          <a:xfrm>
            <a:off x="4024519" y="33903181"/>
            <a:ext cx="2259634"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a:t>
            </a:r>
            <a:r>
              <a:rPr kumimoji="1" lang="ja-JP" altLang="ja-JP" sz="1100" b="1">
                <a:solidFill>
                  <a:sysClr val="windowText" lastClr="000000"/>
                </a:solidFill>
                <a:latin typeface="+mn-lt"/>
                <a:ea typeface="+mn-ea"/>
                <a:cs typeface="+mn-cs"/>
              </a:rPr>
              <a:t>、国立大学法人</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15</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443</a:t>
            </a:r>
            <a:r>
              <a:rPr kumimoji="1" lang="ja-JP" altLang="en-US" sz="1050">
                <a:solidFill>
                  <a:sysClr val="windowText" lastClr="000000"/>
                </a:solidFill>
                <a:latin typeface="HG丸ｺﾞｼｯｸM-PRO" pitchFamily="50" charset="-128"/>
                <a:ea typeface="HG丸ｺﾞｼｯｸM-PRO" pitchFamily="50" charset="-128"/>
              </a:rPr>
              <a:t>百万円</a:t>
            </a:r>
          </a:p>
        </xdr:txBody>
      </xdr:sp>
      <xdr:sp macro="" textlink="">
        <xdr:nvSpPr>
          <xdr:cNvPr id="28" name="テキスト ボックス 27"/>
          <xdr:cNvSpPr txBox="1"/>
        </xdr:nvSpPr>
        <xdr:spPr>
          <a:xfrm>
            <a:off x="3955388" y="33220705"/>
            <a:ext cx="799657" cy="5380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29" name="大かっこ 28"/>
          <xdr:cNvSpPr/>
        </xdr:nvSpPr>
        <xdr:spPr>
          <a:xfrm>
            <a:off x="4033832" y="35635624"/>
            <a:ext cx="2250321"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ysClr val="windowText" lastClr="000000"/>
                </a:solidFill>
                <a:latin typeface="HG丸ｺﾞｼｯｸM-PRO" pitchFamily="50" charset="-128"/>
                <a:ea typeface="HG丸ｺﾞｼｯｸM-PRO" pitchFamily="50" charset="-128"/>
                <a:cs typeface="+mn-cs"/>
              </a:rPr>
              <a:t>次世代海洋環境に関連する技術開発を実施</a:t>
            </a:r>
            <a:endParaRPr kumimoji="1" lang="ja-JP" altLang="en-US" sz="1000">
              <a:solidFill>
                <a:sysClr val="windowText" lastClr="000000"/>
              </a:solidFill>
              <a:latin typeface="HG丸ｺﾞｼｯｸM-PRO" pitchFamily="50" charset="-128"/>
              <a:ea typeface="HG丸ｺﾞｼｯｸM-PRO" pitchFamily="50" charset="-128"/>
            </a:endParaRPr>
          </a:p>
        </xdr:txBody>
      </xdr:sp>
    </xdr:grpSp>
    <xdr:clientData/>
  </xdr:twoCellAnchor>
  <xdr:twoCellAnchor>
    <xdr:from>
      <xdr:col>26</xdr:col>
      <xdr:colOff>0</xdr:colOff>
      <xdr:row>147</xdr:row>
      <xdr:rowOff>0</xdr:rowOff>
    </xdr:from>
    <xdr:to>
      <xdr:col>26</xdr:col>
      <xdr:colOff>0</xdr:colOff>
      <xdr:row>147</xdr:row>
      <xdr:rowOff>534601</xdr:rowOff>
    </xdr:to>
    <xdr:cxnSp macro="">
      <xdr:nvCxnSpPr>
        <xdr:cNvPr id="30" name="直線矢印コネクタ 29"/>
        <xdr:cNvCxnSpPr/>
      </xdr:nvCxnSpPr>
      <xdr:spPr>
        <a:xfrm>
          <a:off x="5200650" y="34832925"/>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149679</xdr:colOff>
      <xdr:row>147</xdr:row>
      <xdr:rowOff>0</xdr:rowOff>
    </xdr:from>
    <xdr:to>
      <xdr:col>26</xdr:col>
      <xdr:colOff>0</xdr:colOff>
      <xdr:row>147</xdr:row>
      <xdr:rowOff>0</xdr:rowOff>
    </xdr:to>
    <xdr:cxnSp macro="">
      <xdr:nvCxnSpPr>
        <xdr:cNvPr id="31" name="直線コネクタ 30"/>
        <xdr:cNvCxnSpPr/>
      </xdr:nvCxnSpPr>
      <xdr:spPr>
        <a:xfrm>
          <a:off x="2750004" y="34832925"/>
          <a:ext cx="245064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156883</xdr:colOff>
      <xdr:row>147</xdr:row>
      <xdr:rowOff>11206</xdr:rowOff>
    </xdr:from>
    <xdr:to>
      <xdr:col>13</xdr:col>
      <xdr:colOff>156883</xdr:colOff>
      <xdr:row>147</xdr:row>
      <xdr:rowOff>545807</xdr:rowOff>
    </xdr:to>
    <xdr:cxnSp macro="">
      <xdr:nvCxnSpPr>
        <xdr:cNvPr id="32" name="直線矢印コネクタ 31"/>
        <xdr:cNvCxnSpPr/>
      </xdr:nvCxnSpPr>
      <xdr:spPr>
        <a:xfrm>
          <a:off x="2757208" y="34844131"/>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146</xdr:row>
      <xdr:rowOff>175846</xdr:rowOff>
    </xdr:from>
    <xdr:to>
      <xdr:col>20</xdr:col>
      <xdr:colOff>0</xdr:colOff>
      <xdr:row>147</xdr:row>
      <xdr:rowOff>11206</xdr:rowOff>
    </xdr:to>
    <xdr:cxnSp macro="">
      <xdr:nvCxnSpPr>
        <xdr:cNvPr id="33" name="直線コネクタ 32"/>
        <xdr:cNvCxnSpPr/>
      </xdr:nvCxnSpPr>
      <xdr:spPr>
        <a:xfrm>
          <a:off x="4000500" y="34342021"/>
          <a:ext cx="0" cy="50211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146797</xdr:colOff>
      <xdr:row>157</xdr:row>
      <xdr:rowOff>271179</xdr:rowOff>
    </xdr:from>
    <xdr:to>
      <xdr:col>27</xdr:col>
      <xdr:colOff>150057</xdr:colOff>
      <xdr:row>158</xdr:row>
      <xdr:rowOff>304800</xdr:rowOff>
    </xdr:to>
    <xdr:sp macro="" textlink="">
      <xdr:nvSpPr>
        <xdr:cNvPr id="34" name="テキスト ボックス 33"/>
        <xdr:cNvSpPr txBox="1"/>
      </xdr:nvSpPr>
      <xdr:spPr bwMode="auto">
        <a:xfrm>
          <a:off x="3585322" y="58764204"/>
          <a:ext cx="1451060" cy="3860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20</xdr:col>
      <xdr:colOff>19050</xdr:colOff>
      <xdr:row>160</xdr:row>
      <xdr:rowOff>350484</xdr:rowOff>
    </xdr:from>
    <xdr:to>
      <xdr:col>34</xdr:col>
      <xdr:colOff>157738</xdr:colOff>
      <xdr:row>162</xdr:row>
      <xdr:rowOff>276225</xdr:rowOff>
    </xdr:to>
    <xdr:sp macro="" textlink="">
      <xdr:nvSpPr>
        <xdr:cNvPr id="35" name="大かっこ 34"/>
        <xdr:cNvSpPr/>
      </xdr:nvSpPr>
      <xdr:spPr bwMode="auto">
        <a:xfrm>
          <a:off x="3638550" y="59900784"/>
          <a:ext cx="2672338" cy="63059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ロジスティックハブシステムの概念設計、模型試験等</a:t>
          </a:r>
        </a:p>
      </xdr:txBody>
    </xdr:sp>
    <xdr:clientData/>
  </xdr:twoCellAnchor>
  <xdr:twoCellAnchor>
    <xdr:from>
      <xdr:col>30</xdr:col>
      <xdr:colOff>91936</xdr:colOff>
      <xdr:row>157</xdr:row>
      <xdr:rowOff>236224</xdr:rowOff>
    </xdr:from>
    <xdr:to>
      <xdr:col>30</xdr:col>
      <xdr:colOff>93735</xdr:colOff>
      <xdr:row>158</xdr:row>
      <xdr:rowOff>174349</xdr:rowOff>
    </xdr:to>
    <xdr:cxnSp macro="">
      <xdr:nvCxnSpPr>
        <xdr:cNvPr id="36" name="直線矢印コネクタ 35"/>
        <xdr:cNvCxnSpPr/>
      </xdr:nvCxnSpPr>
      <xdr:spPr>
        <a:xfrm flipH="1">
          <a:off x="5521186" y="58729249"/>
          <a:ext cx="1799" cy="2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158</xdr:row>
      <xdr:rowOff>219074</xdr:rowOff>
    </xdr:from>
    <xdr:to>
      <xdr:col>34</xdr:col>
      <xdr:colOff>129479</xdr:colOff>
      <xdr:row>160</xdr:row>
      <xdr:rowOff>272497</xdr:rowOff>
    </xdr:to>
    <xdr:sp macro="" textlink="">
      <xdr:nvSpPr>
        <xdr:cNvPr id="37" name="正方形/長方形 36"/>
        <xdr:cNvSpPr/>
      </xdr:nvSpPr>
      <xdr:spPr bwMode="auto">
        <a:xfrm>
          <a:off x="3629025" y="59064524"/>
          <a:ext cx="2653604" cy="75827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D</a:t>
          </a:r>
          <a:r>
            <a:rPr kumimoji="1" lang="ja-JP" altLang="en-US" sz="1200" b="1">
              <a:solidFill>
                <a:sysClr val="windowText" lastClr="000000"/>
              </a:solidFill>
              <a:latin typeface="HG丸ｺﾞｼｯｸM-PRO" pitchFamily="50" charset="-128"/>
              <a:ea typeface="HG丸ｺﾞｼｯｸM-PRO" pitchFamily="50" charset="-128"/>
            </a:rPr>
            <a:t>．民間事業者、国立研究開発法人、公立大学法人（１</a:t>
          </a:r>
          <a:r>
            <a:rPr kumimoji="1" lang="en-US" altLang="ja-JP" sz="1200" b="1">
              <a:solidFill>
                <a:sysClr val="windowText" lastClr="000000"/>
              </a:solidFill>
              <a:latin typeface="HG丸ｺﾞｼｯｸM-PRO" pitchFamily="50" charset="-128"/>
              <a:ea typeface="HG丸ｺﾞｼｯｸM-PRO" pitchFamily="50" charset="-128"/>
            </a:rPr>
            <a:t>3</a:t>
          </a:r>
          <a:r>
            <a:rPr kumimoji="1" lang="ja-JP" altLang="en-US" sz="1200" b="1">
              <a:solidFill>
                <a:sysClr val="windowText" lastClr="000000"/>
              </a:solidFill>
              <a:latin typeface="HG丸ｺﾞｼｯｸM-PRO" pitchFamily="50" charset="-128"/>
              <a:ea typeface="HG丸ｺﾞｼｯｸM-PRO" pitchFamily="50" charset="-128"/>
            </a:rPr>
            <a:t>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１７６百万円</a:t>
          </a:r>
          <a:endParaRPr kumimoji="1" lang="ja-JP" altLang="en-US" sz="1100">
            <a:solidFill>
              <a:sysClr val="windowText" lastClr="000000"/>
            </a:solidFill>
          </a:endParaRPr>
        </a:p>
      </xdr:txBody>
    </xdr:sp>
    <xdr:clientData/>
  </xdr:twoCellAnchor>
  <xdr:twoCellAnchor>
    <xdr:from>
      <xdr:col>43</xdr:col>
      <xdr:colOff>125067</xdr:colOff>
      <xdr:row>157</xdr:row>
      <xdr:rowOff>221730</xdr:rowOff>
    </xdr:from>
    <xdr:to>
      <xdr:col>43</xdr:col>
      <xdr:colOff>126866</xdr:colOff>
      <xdr:row>158</xdr:row>
      <xdr:rowOff>159855</xdr:rowOff>
    </xdr:to>
    <xdr:cxnSp macro="">
      <xdr:nvCxnSpPr>
        <xdr:cNvPr id="47" name="直線矢印コネクタ 46"/>
        <xdr:cNvCxnSpPr/>
      </xdr:nvCxnSpPr>
      <xdr:spPr>
        <a:xfrm flipH="1">
          <a:off x="7906992" y="58714755"/>
          <a:ext cx="1799" cy="2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88623</xdr:colOff>
      <xdr:row>157</xdr:row>
      <xdr:rowOff>297346</xdr:rowOff>
    </xdr:from>
    <xdr:to>
      <xdr:col>43</xdr:col>
      <xdr:colOff>91883</xdr:colOff>
      <xdr:row>158</xdr:row>
      <xdr:rowOff>330967</xdr:rowOff>
    </xdr:to>
    <xdr:sp macro="" textlink="">
      <xdr:nvSpPr>
        <xdr:cNvPr id="48" name="テキスト ボックス 47"/>
        <xdr:cNvSpPr txBox="1"/>
      </xdr:nvSpPr>
      <xdr:spPr bwMode="auto">
        <a:xfrm>
          <a:off x="6422748" y="58790371"/>
          <a:ext cx="1451060" cy="3860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35</xdr:col>
      <xdr:colOff>111707</xdr:colOff>
      <xdr:row>158</xdr:row>
      <xdr:rowOff>197181</xdr:rowOff>
    </xdr:from>
    <xdr:to>
      <xdr:col>49</xdr:col>
      <xdr:colOff>221146</xdr:colOff>
      <xdr:row>160</xdr:row>
      <xdr:rowOff>266700</xdr:rowOff>
    </xdr:to>
    <xdr:sp macro="" textlink="">
      <xdr:nvSpPr>
        <xdr:cNvPr id="49" name="正方形/長方形 48"/>
        <xdr:cNvSpPr/>
      </xdr:nvSpPr>
      <xdr:spPr bwMode="auto">
        <a:xfrm>
          <a:off x="6445832" y="59042631"/>
          <a:ext cx="2643089" cy="77436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F</a:t>
          </a:r>
          <a:r>
            <a:rPr kumimoji="1" lang="ja-JP" altLang="en-US" sz="1200" b="1">
              <a:solidFill>
                <a:sysClr val="windowText" lastClr="000000"/>
              </a:solidFill>
              <a:latin typeface="HG丸ｺﾞｼｯｸM-PRO" pitchFamily="50" charset="-128"/>
              <a:ea typeface="HG丸ｺﾞｼｯｸM-PRO" pitchFamily="50" charset="-128"/>
            </a:rPr>
            <a:t>．国立研究開発法人 海上技術安全研究所</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ysClr val="windowText" lastClr="000000"/>
              </a:solidFill>
              <a:latin typeface="HG丸ｺﾞｼｯｸM-PRO" pitchFamily="50" charset="-128"/>
              <a:ea typeface="HG丸ｺﾞｼｯｸM-PRO" pitchFamily="50" charset="-128"/>
            </a:rPr>
            <a:t>13</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35</xdr:col>
      <xdr:colOff>163166</xdr:colOff>
      <xdr:row>161</xdr:row>
      <xdr:rowOff>11182</xdr:rowOff>
    </xdr:from>
    <xdr:to>
      <xdr:col>49</xdr:col>
      <xdr:colOff>204580</xdr:colOff>
      <xdr:row>162</xdr:row>
      <xdr:rowOff>276225</xdr:rowOff>
    </xdr:to>
    <xdr:sp macro="" textlink="">
      <xdr:nvSpPr>
        <xdr:cNvPr id="50" name="大かっこ 49"/>
        <xdr:cNvSpPr/>
      </xdr:nvSpPr>
      <xdr:spPr bwMode="auto">
        <a:xfrm>
          <a:off x="6497291" y="59913907"/>
          <a:ext cx="2575064" cy="61746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solidFill>
                <a:sysClr val="windowText" lastClr="000000"/>
              </a:solidFill>
              <a:latin typeface="HG丸ｺﾞｼｯｸM-PRO" pitchFamily="50" charset="-128"/>
              <a:ea typeface="HG丸ｺﾞｼｯｸM-PRO" pitchFamily="50" charset="-128"/>
            </a:rPr>
            <a:t>FLNG</a:t>
          </a:r>
          <a:r>
            <a:rPr kumimoji="1" lang="ja-JP" altLang="en-US" sz="1000">
              <a:solidFill>
                <a:sysClr val="windowText" lastClr="000000"/>
              </a:solidFill>
              <a:latin typeface="HG丸ｺﾞｼｯｸM-PRO" pitchFamily="50" charset="-128"/>
              <a:ea typeface="HG丸ｺﾞｼｯｸM-PRO" pitchFamily="50" charset="-128"/>
            </a:rPr>
            <a:t>モデルを使用した数値解析業務等</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5" workbookViewId="0">
      <selection activeCell="AJ505" sqref="AJ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7" t="s">
        <v>460</v>
      </c>
      <c r="AR2" s="107"/>
      <c r="AS2" s="68" t="str">
        <f>IF(OR(AQ2="　", AQ2=""), "", "-")</f>
        <v/>
      </c>
      <c r="AT2" s="108">
        <v>361</v>
      </c>
      <c r="AU2" s="108"/>
      <c r="AV2" s="69" t="str">
        <f>IF(AW2="", "", "-")</f>
        <v/>
      </c>
      <c r="AW2" s="112"/>
      <c r="AX2" s="11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466</v>
      </c>
      <c r="AK3" s="302"/>
      <c r="AL3" s="302"/>
      <c r="AM3" s="302"/>
      <c r="AN3" s="302"/>
      <c r="AO3" s="302"/>
      <c r="AP3" s="302"/>
      <c r="AQ3" s="302"/>
      <c r="AR3" s="302"/>
      <c r="AS3" s="302"/>
      <c r="AT3" s="302"/>
      <c r="AU3" s="302"/>
      <c r="AV3" s="302"/>
      <c r="AW3" s="302"/>
      <c r="AX3" s="36" t="s">
        <v>91</v>
      </c>
    </row>
    <row r="4" spans="1:50" ht="24.75" customHeight="1" x14ac:dyDescent="0.15">
      <c r="A4" s="529" t="s">
        <v>30</v>
      </c>
      <c r="B4" s="530"/>
      <c r="C4" s="530"/>
      <c r="D4" s="530"/>
      <c r="E4" s="530"/>
      <c r="F4" s="530"/>
      <c r="G4" s="503" t="s">
        <v>619</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467</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28" t="s">
        <v>213</v>
      </c>
      <c r="H5" s="329"/>
      <c r="I5" s="329"/>
      <c r="J5" s="329"/>
      <c r="K5" s="329"/>
      <c r="L5" s="329"/>
      <c r="M5" s="330" t="s">
        <v>92</v>
      </c>
      <c r="N5" s="331"/>
      <c r="O5" s="331"/>
      <c r="P5" s="331"/>
      <c r="Q5" s="331"/>
      <c r="R5" s="332"/>
      <c r="S5" s="333" t="s">
        <v>103</v>
      </c>
      <c r="T5" s="329"/>
      <c r="U5" s="329"/>
      <c r="V5" s="329"/>
      <c r="W5" s="329"/>
      <c r="X5" s="334"/>
      <c r="Y5" s="520" t="s">
        <v>3</v>
      </c>
      <c r="Z5" s="521"/>
      <c r="AA5" s="521"/>
      <c r="AB5" s="521"/>
      <c r="AC5" s="521"/>
      <c r="AD5" s="522"/>
      <c r="AE5" s="523" t="s">
        <v>468</v>
      </c>
      <c r="AF5" s="524"/>
      <c r="AG5" s="524"/>
      <c r="AH5" s="524"/>
      <c r="AI5" s="524"/>
      <c r="AJ5" s="524"/>
      <c r="AK5" s="524"/>
      <c r="AL5" s="524"/>
      <c r="AM5" s="524"/>
      <c r="AN5" s="524"/>
      <c r="AO5" s="524"/>
      <c r="AP5" s="525"/>
      <c r="AQ5" s="526" t="s">
        <v>472</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474</v>
      </c>
      <c r="AF6" s="538"/>
      <c r="AG6" s="538"/>
      <c r="AH6" s="538"/>
      <c r="AI6" s="538"/>
      <c r="AJ6" s="538"/>
      <c r="AK6" s="538"/>
      <c r="AL6" s="538"/>
      <c r="AM6" s="538"/>
      <c r="AN6" s="538"/>
      <c r="AO6" s="538"/>
      <c r="AP6" s="538"/>
      <c r="AQ6" s="127"/>
      <c r="AR6" s="127"/>
      <c r="AS6" s="127"/>
      <c r="AT6" s="127"/>
      <c r="AU6" s="127"/>
      <c r="AV6" s="127"/>
      <c r="AW6" s="127"/>
      <c r="AX6" s="539"/>
    </row>
    <row r="7" spans="1:50" ht="49.5" customHeight="1" x14ac:dyDescent="0.15">
      <c r="A7" s="459" t="s">
        <v>25</v>
      </c>
      <c r="B7" s="460"/>
      <c r="C7" s="460"/>
      <c r="D7" s="460"/>
      <c r="E7" s="460"/>
      <c r="F7" s="460"/>
      <c r="G7" s="461" t="s">
        <v>470</v>
      </c>
      <c r="H7" s="462"/>
      <c r="I7" s="462"/>
      <c r="J7" s="462"/>
      <c r="K7" s="462"/>
      <c r="L7" s="462"/>
      <c r="M7" s="462"/>
      <c r="N7" s="462"/>
      <c r="O7" s="462"/>
      <c r="P7" s="462"/>
      <c r="Q7" s="462"/>
      <c r="R7" s="462"/>
      <c r="S7" s="462"/>
      <c r="T7" s="462"/>
      <c r="U7" s="462"/>
      <c r="V7" s="463"/>
      <c r="W7" s="463"/>
      <c r="X7" s="463"/>
      <c r="Y7" s="464" t="s">
        <v>5</v>
      </c>
      <c r="Z7" s="395"/>
      <c r="AA7" s="395"/>
      <c r="AB7" s="395"/>
      <c r="AC7" s="395"/>
      <c r="AD7" s="397"/>
      <c r="AE7" s="465" t="s">
        <v>471</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57" t="s">
        <v>308</v>
      </c>
      <c r="B8" s="358"/>
      <c r="C8" s="358"/>
      <c r="D8" s="358"/>
      <c r="E8" s="358"/>
      <c r="F8" s="359"/>
      <c r="G8" s="354" t="str">
        <f>入力規則等!A26</f>
        <v>海洋政策、科学技術・イノベーション、地球温暖化対策</v>
      </c>
      <c r="H8" s="355"/>
      <c r="I8" s="355"/>
      <c r="J8" s="355"/>
      <c r="K8" s="355"/>
      <c r="L8" s="355"/>
      <c r="M8" s="355"/>
      <c r="N8" s="355"/>
      <c r="O8" s="355"/>
      <c r="P8" s="355"/>
      <c r="Q8" s="355"/>
      <c r="R8" s="355"/>
      <c r="S8" s="355"/>
      <c r="T8" s="355"/>
      <c r="U8" s="355"/>
      <c r="V8" s="355"/>
      <c r="W8" s="355"/>
      <c r="X8" s="356"/>
      <c r="Y8" s="540" t="s">
        <v>79</v>
      </c>
      <c r="Z8" s="540"/>
      <c r="AA8" s="540"/>
      <c r="AB8" s="540"/>
      <c r="AC8" s="540"/>
      <c r="AD8" s="540"/>
      <c r="AE8" s="494" t="str">
        <f>入力規則等!K13</f>
        <v>文教及び科学振興</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8" t="s">
        <v>26</v>
      </c>
      <c r="B9" s="469"/>
      <c r="C9" s="469"/>
      <c r="D9" s="469"/>
      <c r="E9" s="469"/>
      <c r="F9" s="469"/>
      <c r="G9" s="497" t="s">
        <v>488</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7.5" customHeight="1" x14ac:dyDescent="0.15">
      <c r="A10" s="468" t="s">
        <v>36</v>
      </c>
      <c r="B10" s="469"/>
      <c r="C10" s="469"/>
      <c r="D10" s="469"/>
      <c r="E10" s="469"/>
      <c r="F10" s="469"/>
      <c r="G10" s="497" t="s">
        <v>588</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68" t="s">
        <v>6</v>
      </c>
      <c r="B11" s="469"/>
      <c r="C11" s="469"/>
      <c r="D11" s="469"/>
      <c r="E11" s="469"/>
      <c r="F11" s="470"/>
      <c r="G11" s="517" t="str">
        <f>入力規則等!P10</f>
        <v>直接実施、委託・請負、補助</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84"/>
    </row>
    <row r="13" spans="1:50" ht="21" customHeight="1" x14ac:dyDescent="0.15">
      <c r="A13" s="474"/>
      <c r="B13" s="475"/>
      <c r="C13" s="475"/>
      <c r="D13" s="475"/>
      <c r="E13" s="475"/>
      <c r="F13" s="476"/>
      <c r="G13" s="485" t="s">
        <v>7</v>
      </c>
      <c r="H13" s="486"/>
      <c r="I13" s="491" t="s">
        <v>8</v>
      </c>
      <c r="J13" s="492"/>
      <c r="K13" s="492"/>
      <c r="L13" s="492"/>
      <c r="M13" s="492"/>
      <c r="N13" s="492"/>
      <c r="O13" s="493"/>
      <c r="P13" s="72" t="s">
        <v>489</v>
      </c>
      <c r="Q13" s="73"/>
      <c r="R13" s="73"/>
      <c r="S13" s="73"/>
      <c r="T13" s="73"/>
      <c r="U13" s="73"/>
      <c r="V13" s="74"/>
      <c r="W13" s="72">
        <v>1215</v>
      </c>
      <c r="X13" s="73"/>
      <c r="Y13" s="73"/>
      <c r="Z13" s="73"/>
      <c r="AA13" s="73"/>
      <c r="AB13" s="73"/>
      <c r="AC13" s="74"/>
      <c r="AD13" s="72">
        <v>1402</v>
      </c>
      <c r="AE13" s="73"/>
      <c r="AF13" s="73"/>
      <c r="AG13" s="73"/>
      <c r="AH13" s="73"/>
      <c r="AI13" s="73"/>
      <c r="AJ13" s="74"/>
      <c r="AK13" s="72">
        <v>964</v>
      </c>
      <c r="AL13" s="73"/>
      <c r="AM13" s="73"/>
      <c r="AN13" s="73"/>
      <c r="AO13" s="73"/>
      <c r="AP13" s="73"/>
      <c r="AQ13" s="74"/>
      <c r="AR13" s="679"/>
      <c r="AS13" s="680"/>
      <c r="AT13" s="680"/>
      <c r="AU13" s="680"/>
      <c r="AV13" s="680"/>
      <c r="AW13" s="680"/>
      <c r="AX13" s="681"/>
    </row>
    <row r="14" spans="1:50" ht="21" customHeight="1" x14ac:dyDescent="0.15">
      <c r="A14" s="474"/>
      <c r="B14" s="475"/>
      <c r="C14" s="475"/>
      <c r="D14" s="475"/>
      <c r="E14" s="475"/>
      <c r="F14" s="476"/>
      <c r="G14" s="487"/>
      <c r="H14" s="488"/>
      <c r="I14" s="345" t="s">
        <v>9</v>
      </c>
      <c r="J14" s="482"/>
      <c r="K14" s="482"/>
      <c r="L14" s="482"/>
      <c r="M14" s="482"/>
      <c r="N14" s="482"/>
      <c r="O14" s="483"/>
      <c r="P14" s="72">
        <v>703</v>
      </c>
      <c r="Q14" s="73"/>
      <c r="R14" s="73"/>
      <c r="S14" s="73"/>
      <c r="T14" s="73"/>
      <c r="U14" s="73"/>
      <c r="V14" s="74"/>
      <c r="W14" s="72">
        <v>231</v>
      </c>
      <c r="X14" s="73"/>
      <c r="Y14" s="73"/>
      <c r="Z14" s="73"/>
      <c r="AA14" s="73"/>
      <c r="AB14" s="73"/>
      <c r="AC14" s="74"/>
      <c r="AD14" s="72">
        <v>50</v>
      </c>
      <c r="AE14" s="73"/>
      <c r="AF14" s="73"/>
      <c r="AG14" s="73"/>
      <c r="AH14" s="73"/>
      <c r="AI14" s="73"/>
      <c r="AJ14" s="74"/>
      <c r="AK14" s="72"/>
      <c r="AL14" s="73"/>
      <c r="AM14" s="73"/>
      <c r="AN14" s="73"/>
      <c r="AO14" s="73"/>
      <c r="AP14" s="73"/>
      <c r="AQ14" s="74"/>
      <c r="AR14" s="677"/>
      <c r="AS14" s="677"/>
      <c r="AT14" s="677"/>
      <c r="AU14" s="677"/>
      <c r="AV14" s="677"/>
      <c r="AW14" s="677"/>
      <c r="AX14" s="678"/>
    </row>
    <row r="15" spans="1:50" ht="21" customHeight="1" x14ac:dyDescent="0.15">
      <c r="A15" s="474"/>
      <c r="B15" s="475"/>
      <c r="C15" s="475"/>
      <c r="D15" s="475"/>
      <c r="E15" s="475"/>
      <c r="F15" s="476"/>
      <c r="G15" s="487"/>
      <c r="H15" s="488"/>
      <c r="I15" s="345" t="s">
        <v>62</v>
      </c>
      <c r="J15" s="346"/>
      <c r="K15" s="346"/>
      <c r="L15" s="346"/>
      <c r="M15" s="346"/>
      <c r="N15" s="346"/>
      <c r="O15" s="347"/>
      <c r="P15" s="72" t="s">
        <v>489</v>
      </c>
      <c r="Q15" s="73"/>
      <c r="R15" s="73"/>
      <c r="S15" s="73"/>
      <c r="T15" s="73"/>
      <c r="U15" s="73"/>
      <c r="V15" s="74"/>
      <c r="W15" s="72">
        <v>703</v>
      </c>
      <c r="X15" s="73"/>
      <c r="Y15" s="73"/>
      <c r="Z15" s="73"/>
      <c r="AA15" s="73"/>
      <c r="AB15" s="73"/>
      <c r="AC15" s="74"/>
      <c r="AD15" s="72">
        <v>666</v>
      </c>
      <c r="AE15" s="73"/>
      <c r="AF15" s="73"/>
      <c r="AG15" s="73"/>
      <c r="AH15" s="73"/>
      <c r="AI15" s="73"/>
      <c r="AJ15" s="74"/>
      <c r="AK15" s="72">
        <v>256</v>
      </c>
      <c r="AL15" s="73"/>
      <c r="AM15" s="73"/>
      <c r="AN15" s="73"/>
      <c r="AO15" s="73"/>
      <c r="AP15" s="73"/>
      <c r="AQ15" s="74"/>
      <c r="AR15" s="72"/>
      <c r="AS15" s="73"/>
      <c r="AT15" s="73"/>
      <c r="AU15" s="73"/>
      <c r="AV15" s="73"/>
      <c r="AW15" s="73"/>
      <c r="AX15" s="676"/>
    </row>
    <row r="16" spans="1:50" ht="21" customHeight="1" x14ac:dyDescent="0.15">
      <c r="A16" s="474"/>
      <c r="B16" s="475"/>
      <c r="C16" s="475"/>
      <c r="D16" s="475"/>
      <c r="E16" s="475"/>
      <c r="F16" s="476"/>
      <c r="G16" s="487"/>
      <c r="H16" s="488"/>
      <c r="I16" s="345" t="s">
        <v>63</v>
      </c>
      <c r="J16" s="346"/>
      <c r="K16" s="346"/>
      <c r="L16" s="346"/>
      <c r="M16" s="346"/>
      <c r="N16" s="346"/>
      <c r="O16" s="347"/>
      <c r="P16" s="72">
        <v>-703</v>
      </c>
      <c r="Q16" s="73"/>
      <c r="R16" s="73"/>
      <c r="S16" s="73"/>
      <c r="T16" s="73"/>
      <c r="U16" s="73"/>
      <c r="V16" s="74"/>
      <c r="W16" s="72">
        <v>-666</v>
      </c>
      <c r="X16" s="73"/>
      <c r="Y16" s="73"/>
      <c r="Z16" s="73"/>
      <c r="AA16" s="73"/>
      <c r="AB16" s="73"/>
      <c r="AC16" s="74"/>
      <c r="AD16" s="72">
        <v>-256</v>
      </c>
      <c r="AE16" s="73"/>
      <c r="AF16" s="73"/>
      <c r="AG16" s="73"/>
      <c r="AH16" s="73"/>
      <c r="AI16" s="73"/>
      <c r="AJ16" s="74"/>
      <c r="AK16" s="72"/>
      <c r="AL16" s="73"/>
      <c r="AM16" s="73"/>
      <c r="AN16" s="73"/>
      <c r="AO16" s="73"/>
      <c r="AP16" s="73"/>
      <c r="AQ16" s="74"/>
      <c r="AR16" s="454"/>
      <c r="AS16" s="455"/>
      <c r="AT16" s="455"/>
      <c r="AU16" s="455"/>
      <c r="AV16" s="455"/>
      <c r="AW16" s="455"/>
      <c r="AX16" s="456"/>
    </row>
    <row r="17" spans="1:50" ht="24.75" customHeight="1" x14ac:dyDescent="0.15">
      <c r="A17" s="474"/>
      <c r="B17" s="475"/>
      <c r="C17" s="475"/>
      <c r="D17" s="475"/>
      <c r="E17" s="475"/>
      <c r="F17" s="476"/>
      <c r="G17" s="487"/>
      <c r="H17" s="488"/>
      <c r="I17" s="345" t="s">
        <v>61</v>
      </c>
      <c r="J17" s="482"/>
      <c r="K17" s="482"/>
      <c r="L17" s="482"/>
      <c r="M17" s="482"/>
      <c r="N17" s="482"/>
      <c r="O17" s="483"/>
      <c r="P17" s="72" t="s">
        <v>489</v>
      </c>
      <c r="Q17" s="73"/>
      <c r="R17" s="73"/>
      <c r="S17" s="73"/>
      <c r="T17" s="73"/>
      <c r="U17" s="73"/>
      <c r="V17" s="74"/>
      <c r="W17" s="72" t="s">
        <v>489</v>
      </c>
      <c r="X17" s="73"/>
      <c r="Y17" s="73"/>
      <c r="Z17" s="73"/>
      <c r="AA17" s="73"/>
      <c r="AB17" s="73"/>
      <c r="AC17" s="74"/>
      <c r="AD17" s="72" t="s">
        <v>489</v>
      </c>
      <c r="AE17" s="73"/>
      <c r="AF17" s="73"/>
      <c r="AG17" s="73"/>
      <c r="AH17" s="73"/>
      <c r="AI17" s="73"/>
      <c r="AJ17" s="74"/>
      <c r="AK17" s="72"/>
      <c r="AL17" s="73"/>
      <c r="AM17" s="73"/>
      <c r="AN17" s="73"/>
      <c r="AO17" s="73"/>
      <c r="AP17" s="73"/>
      <c r="AQ17" s="74"/>
      <c r="AR17" s="457"/>
      <c r="AS17" s="457"/>
      <c r="AT17" s="457"/>
      <c r="AU17" s="457"/>
      <c r="AV17" s="457"/>
      <c r="AW17" s="457"/>
      <c r="AX17" s="458"/>
    </row>
    <row r="18" spans="1:50" ht="24.75" customHeight="1" x14ac:dyDescent="0.15">
      <c r="A18" s="474"/>
      <c r="B18" s="475"/>
      <c r="C18" s="475"/>
      <c r="D18" s="475"/>
      <c r="E18" s="475"/>
      <c r="F18" s="476"/>
      <c r="G18" s="489"/>
      <c r="H18" s="490"/>
      <c r="I18" s="348" t="s">
        <v>22</v>
      </c>
      <c r="J18" s="349"/>
      <c r="K18" s="349"/>
      <c r="L18" s="349"/>
      <c r="M18" s="349"/>
      <c r="N18" s="349"/>
      <c r="O18" s="350"/>
      <c r="P18" s="318">
        <f>SUM(P13:V17)</f>
        <v>0</v>
      </c>
      <c r="Q18" s="319"/>
      <c r="R18" s="319"/>
      <c r="S18" s="319"/>
      <c r="T18" s="319"/>
      <c r="U18" s="319"/>
      <c r="V18" s="320"/>
      <c r="W18" s="318">
        <f>SUM(W13:AC17)</f>
        <v>1483</v>
      </c>
      <c r="X18" s="319"/>
      <c r="Y18" s="319"/>
      <c r="Z18" s="319"/>
      <c r="AA18" s="319"/>
      <c r="AB18" s="319"/>
      <c r="AC18" s="320"/>
      <c r="AD18" s="318">
        <f t="shared" ref="AD18" si="0">SUM(AD13:AJ17)</f>
        <v>1862</v>
      </c>
      <c r="AE18" s="319"/>
      <c r="AF18" s="319"/>
      <c r="AG18" s="319"/>
      <c r="AH18" s="319"/>
      <c r="AI18" s="319"/>
      <c r="AJ18" s="320"/>
      <c r="AK18" s="318">
        <f t="shared" ref="AK18" si="1">SUM(AK13:AQ17)</f>
        <v>1220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4"/>
      <c r="B19" s="475"/>
      <c r="C19" s="475"/>
      <c r="D19" s="475"/>
      <c r="E19" s="475"/>
      <c r="F19" s="476"/>
      <c r="G19" s="315" t="s">
        <v>10</v>
      </c>
      <c r="H19" s="316"/>
      <c r="I19" s="316"/>
      <c r="J19" s="316"/>
      <c r="K19" s="316"/>
      <c r="L19" s="316"/>
      <c r="M19" s="316"/>
      <c r="N19" s="316"/>
      <c r="O19" s="316"/>
      <c r="P19" s="72">
        <v>0</v>
      </c>
      <c r="Q19" s="73"/>
      <c r="R19" s="73"/>
      <c r="S19" s="73"/>
      <c r="T19" s="73"/>
      <c r="U19" s="73"/>
      <c r="V19" s="74"/>
      <c r="W19" s="72">
        <v>1385</v>
      </c>
      <c r="X19" s="73"/>
      <c r="Y19" s="73"/>
      <c r="Z19" s="73"/>
      <c r="AA19" s="73"/>
      <c r="AB19" s="73"/>
      <c r="AC19" s="74"/>
      <c r="AD19" s="72">
        <v>1674</v>
      </c>
      <c r="AE19" s="73"/>
      <c r="AF19" s="73"/>
      <c r="AG19" s="73"/>
      <c r="AH19" s="73"/>
      <c r="AI19" s="73"/>
      <c r="AJ19" s="74"/>
      <c r="AK19" s="317"/>
      <c r="AL19" s="317"/>
      <c r="AM19" s="317"/>
      <c r="AN19" s="317"/>
      <c r="AO19" s="317"/>
      <c r="AP19" s="317"/>
      <c r="AQ19" s="317"/>
      <c r="AR19" s="317"/>
      <c r="AS19" s="317"/>
      <c r="AT19" s="317"/>
      <c r="AU19" s="317"/>
      <c r="AV19" s="317"/>
      <c r="AW19" s="317"/>
      <c r="AX19" s="322"/>
    </row>
    <row r="20" spans="1:50" ht="24.75" customHeight="1" x14ac:dyDescent="0.15">
      <c r="A20" s="477"/>
      <c r="B20" s="478"/>
      <c r="C20" s="478"/>
      <c r="D20" s="478"/>
      <c r="E20" s="478"/>
      <c r="F20" s="479"/>
      <c r="G20" s="315" t="s">
        <v>11</v>
      </c>
      <c r="H20" s="316"/>
      <c r="I20" s="316"/>
      <c r="J20" s="316"/>
      <c r="K20" s="316"/>
      <c r="L20" s="316"/>
      <c r="M20" s="316"/>
      <c r="N20" s="316"/>
      <c r="O20" s="316"/>
      <c r="P20" s="323" t="str">
        <f>IF(P18=0, "-", P19/P18)</f>
        <v>-</v>
      </c>
      <c r="Q20" s="323"/>
      <c r="R20" s="323"/>
      <c r="S20" s="323"/>
      <c r="T20" s="323"/>
      <c r="U20" s="323"/>
      <c r="V20" s="323"/>
      <c r="W20" s="323">
        <f>IF(W18=0, "-", W19/W18)</f>
        <v>0.93391773432231961</v>
      </c>
      <c r="X20" s="323"/>
      <c r="Y20" s="323"/>
      <c r="Z20" s="323"/>
      <c r="AA20" s="323"/>
      <c r="AB20" s="323"/>
      <c r="AC20" s="323"/>
      <c r="AD20" s="323">
        <f>IF(AD18=0, "-", AD19/AD18)</f>
        <v>0.89903329752953809</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1">
        <v>32</v>
      </c>
      <c r="AV22" s="111"/>
      <c r="AW22" s="109" t="s">
        <v>360</v>
      </c>
      <c r="AX22" s="110"/>
    </row>
    <row r="23" spans="1:50" ht="22.5" customHeight="1" x14ac:dyDescent="0.15">
      <c r="A23" s="219"/>
      <c r="B23" s="217"/>
      <c r="C23" s="217"/>
      <c r="D23" s="217"/>
      <c r="E23" s="217"/>
      <c r="F23" s="218"/>
      <c r="G23" s="324" t="s">
        <v>621</v>
      </c>
      <c r="H23" s="291"/>
      <c r="I23" s="291"/>
      <c r="J23" s="291"/>
      <c r="K23" s="291"/>
      <c r="L23" s="291"/>
      <c r="M23" s="291"/>
      <c r="N23" s="291"/>
      <c r="O23" s="292"/>
      <c r="P23" s="257" t="s">
        <v>622</v>
      </c>
      <c r="Q23" s="198"/>
      <c r="R23" s="198"/>
      <c r="S23" s="198"/>
      <c r="T23" s="198"/>
      <c r="U23" s="198"/>
      <c r="V23" s="198"/>
      <c r="W23" s="198"/>
      <c r="X23" s="199"/>
      <c r="Y23" s="296" t="s">
        <v>14</v>
      </c>
      <c r="Z23" s="297"/>
      <c r="AA23" s="298"/>
      <c r="AB23" s="672" t="s">
        <v>561</v>
      </c>
      <c r="AC23" s="299"/>
      <c r="AD23" s="299"/>
      <c r="AE23" s="94" t="s">
        <v>561</v>
      </c>
      <c r="AF23" s="95"/>
      <c r="AG23" s="95"/>
      <c r="AH23" s="95"/>
      <c r="AI23" s="96"/>
      <c r="AJ23" s="94">
        <v>560</v>
      </c>
      <c r="AK23" s="95"/>
      <c r="AL23" s="95"/>
      <c r="AM23" s="95"/>
      <c r="AN23" s="96"/>
      <c r="AO23" s="94" t="s">
        <v>561</v>
      </c>
      <c r="AP23" s="95"/>
      <c r="AQ23" s="95"/>
      <c r="AR23" s="95"/>
      <c r="AS23" s="96"/>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2"/>
      <c r="AA24" s="174"/>
      <c r="AB24" s="338" t="s">
        <v>561</v>
      </c>
      <c r="AC24" s="289"/>
      <c r="AD24" s="289"/>
      <c r="AE24" s="94" t="s">
        <v>561</v>
      </c>
      <c r="AF24" s="95"/>
      <c r="AG24" s="95"/>
      <c r="AH24" s="95"/>
      <c r="AI24" s="96"/>
      <c r="AJ24" s="94" t="s">
        <v>623</v>
      </c>
      <c r="AK24" s="95"/>
      <c r="AL24" s="95"/>
      <c r="AM24" s="95"/>
      <c r="AN24" s="96"/>
      <c r="AO24" s="94" t="s">
        <v>561</v>
      </c>
      <c r="AP24" s="95"/>
      <c r="AQ24" s="95"/>
      <c r="AR24" s="95"/>
      <c r="AS24" s="96"/>
      <c r="AT24" s="94">
        <v>2400</v>
      </c>
      <c r="AU24" s="95"/>
      <c r="AV24" s="95"/>
      <c r="AW24" s="95"/>
      <c r="AX24" s="97"/>
    </row>
    <row r="25" spans="1:50" ht="22.5" customHeight="1" x14ac:dyDescent="0.15">
      <c r="A25" s="682"/>
      <c r="B25" s="683"/>
      <c r="C25" s="683"/>
      <c r="D25" s="683"/>
      <c r="E25" s="683"/>
      <c r="F25" s="684"/>
      <c r="G25" s="325"/>
      <c r="H25" s="326"/>
      <c r="I25" s="326"/>
      <c r="J25" s="326"/>
      <c r="K25" s="326"/>
      <c r="L25" s="326"/>
      <c r="M25" s="326"/>
      <c r="N25" s="326"/>
      <c r="O25" s="327"/>
      <c r="P25" s="200"/>
      <c r="Q25" s="200"/>
      <c r="R25" s="200"/>
      <c r="S25" s="200"/>
      <c r="T25" s="200"/>
      <c r="U25" s="200"/>
      <c r="V25" s="200"/>
      <c r="W25" s="200"/>
      <c r="X25" s="201"/>
      <c r="Y25" s="121" t="s">
        <v>15</v>
      </c>
      <c r="Z25" s="122"/>
      <c r="AA25" s="174"/>
      <c r="AB25" s="694" t="s">
        <v>364</v>
      </c>
      <c r="AC25" s="267"/>
      <c r="AD25" s="267"/>
      <c r="AE25" s="94" t="s">
        <v>561</v>
      </c>
      <c r="AF25" s="95"/>
      <c r="AG25" s="95"/>
      <c r="AH25" s="95"/>
      <c r="AI25" s="96"/>
      <c r="AJ25" s="94">
        <f>AJ23/AT24*100</f>
        <v>23.333333333333332</v>
      </c>
      <c r="AK25" s="95"/>
      <c r="AL25" s="95"/>
      <c r="AM25" s="95"/>
      <c r="AN25" s="96"/>
      <c r="AO25" s="94" t="s">
        <v>561</v>
      </c>
      <c r="AP25" s="95"/>
      <c r="AQ25" s="95"/>
      <c r="AR25" s="95"/>
      <c r="AS25" s="96"/>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3" t="s">
        <v>303</v>
      </c>
      <c r="AU26" s="674"/>
      <c r="AV26" s="674"/>
      <c r="AW26" s="674"/>
      <c r="AX26" s="675"/>
    </row>
    <row r="27" spans="1:50" ht="18.75" hidden="1"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1"/>
      <c r="AV27" s="111"/>
      <c r="AW27" s="109" t="s">
        <v>360</v>
      </c>
      <c r="AX27" s="110"/>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4"/>
      <c r="AF28" s="95"/>
      <c r="AG28" s="95"/>
      <c r="AH28" s="95"/>
      <c r="AI28" s="96"/>
      <c r="AJ28" s="94"/>
      <c r="AK28" s="95"/>
      <c r="AL28" s="95"/>
      <c r="AM28" s="95"/>
      <c r="AN28" s="96"/>
      <c r="AO28" s="94"/>
      <c r="AP28" s="95"/>
      <c r="AQ28" s="95"/>
      <c r="AR28" s="95"/>
      <c r="AS28" s="96"/>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2"/>
      <c r="AA29" s="174"/>
      <c r="AB29" s="289"/>
      <c r="AC29" s="289"/>
      <c r="AD29" s="289"/>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82"/>
      <c r="B30" s="683"/>
      <c r="C30" s="683"/>
      <c r="D30" s="683"/>
      <c r="E30" s="683"/>
      <c r="F30" s="684"/>
      <c r="G30" s="325"/>
      <c r="H30" s="326"/>
      <c r="I30" s="326"/>
      <c r="J30" s="326"/>
      <c r="K30" s="326"/>
      <c r="L30" s="326"/>
      <c r="M30" s="326"/>
      <c r="N30" s="326"/>
      <c r="O30" s="327"/>
      <c r="P30" s="200"/>
      <c r="Q30" s="200"/>
      <c r="R30" s="200"/>
      <c r="S30" s="200"/>
      <c r="T30" s="200"/>
      <c r="U30" s="200"/>
      <c r="V30" s="200"/>
      <c r="W30" s="200"/>
      <c r="X30" s="201"/>
      <c r="Y30" s="121" t="s">
        <v>15</v>
      </c>
      <c r="Z30" s="122"/>
      <c r="AA30" s="174"/>
      <c r="AB30" s="267" t="s">
        <v>16</v>
      </c>
      <c r="AC30" s="267"/>
      <c r="AD30" s="267"/>
      <c r="AE30" s="94"/>
      <c r="AF30" s="95"/>
      <c r="AG30" s="95"/>
      <c r="AH30" s="95"/>
      <c r="AI30" s="96"/>
      <c r="AJ30" s="94"/>
      <c r="AK30" s="95"/>
      <c r="AL30" s="95"/>
      <c r="AM30" s="95"/>
      <c r="AN30" s="96"/>
      <c r="AO30" s="94"/>
      <c r="AP30" s="95"/>
      <c r="AQ30" s="95"/>
      <c r="AR30" s="95"/>
      <c r="AS30" s="96"/>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1"/>
      <c r="AV32" s="111"/>
      <c r="AW32" s="109" t="s">
        <v>360</v>
      </c>
      <c r="AX32" s="110"/>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4"/>
      <c r="AF33" s="95"/>
      <c r="AG33" s="95"/>
      <c r="AH33" s="95"/>
      <c r="AI33" s="96"/>
      <c r="AJ33" s="94"/>
      <c r="AK33" s="95"/>
      <c r="AL33" s="95"/>
      <c r="AM33" s="95"/>
      <c r="AN33" s="96"/>
      <c r="AO33" s="94"/>
      <c r="AP33" s="95"/>
      <c r="AQ33" s="95"/>
      <c r="AR33" s="95"/>
      <c r="AS33" s="96"/>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2"/>
      <c r="AA34" s="174"/>
      <c r="AB34" s="289"/>
      <c r="AC34" s="289"/>
      <c r="AD34" s="28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2"/>
      <c r="B35" s="683"/>
      <c r="C35" s="683"/>
      <c r="D35" s="683"/>
      <c r="E35" s="683"/>
      <c r="F35" s="684"/>
      <c r="G35" s="325"/>
      <c r="H35" s="326"/>
      <c r="I35" s="326"/>
      <c r="J35" s="326"/>
      <c r="K35" s="326"/>
      <c r="L35" s="326"/>
      <c r="M35" s="326"/>
      <c r="N35" s="326"/>
      <c r="O35" s="327"/>
      <c r="P35" s="200"/>
      <c r="Q35" s="200"/>
      <c r="R35" s="200"/>
      <c r="S35" s="200"/>
      <c r="T35" s="200"/>
      <c r="U35" s="200"/>
      <c r="V35" s="200"/>
      <c r="W35" s="200"/>
      <c r="X35" s="201"/>
      <c r="Y35" s="121" t="s">
        <v>15</v>
      </c>
      <c r="Z35" s="122"/>
      <c r="AA35" s="174"/>
      <c r="AB35" s="267" t="s">
        <v>16</v>
      </c>
      <c r="AC35" s="267"/>
      <c r="AD35" s="267"/>
      <c r="AE35" s="94"/>
      <c r="AF35" s="95"/>
      <c r="AG35" s="95"/>
      <c r="AH35" s="95"/>
      <c r="AI35" s="96"/>
      <c r="AJ35" s="94"/>
      <c r="AK35" s="95"/>
      <c r="AL35" s="95"/>
      <c r="AM35" s="95"/>
      <c r="AN35" s="96"/>
      <c r="AO35" s="94"/>
      <c r="AP35" s="95"/>
      <c r="AQ35" s="95"/>
      <c r="AR35" s="95"/>
      <c r="AS35" s="96"/>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1"/>
      <c r="AV37" s="111"/>
      <c r="AW37" s="109" t="s">
        <v>360</v>
      </c>
      <c r="AX37" s="110"/>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4"/>
      <c r="AF38" s="95"/>
      <c r="AG38" s="95"/>
      <c r="AH38" s="95"/>
      <c r="AI38" s="96"/>
      <c r="AJ38" s="94"/>
      <c r="AK38" s="95"/>
      <c r="AL38" s="95"/>
      <c r="AM38" s="95"/>
      <c r="AN38" s="96"/>
      <c r="AO38" s="94"/>
      <c r="AP38" s="95"/>
      <c r="AQ38" s="95"/>
      <c r="AR38" s="95"/>
      <c r="AS38" s="96"/>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2"/>
      <c r="AA39" s="174"/>
      <c r="AB39" s="289"/>
      <c r="AC39" s="289"/>
      <c r="AD39" s="28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2"/>
      <c r="B40" s="683"/>
      <c r="C40" s="683"/>
      <c r="D40" s="683"/>
      <c r="E40" s="683"/>
      <c r="F40" s="684"/>
      <c r="G40" s="325"/>
      <c r="H40" s="326"/>
      <c r="I40" s="326"/>
      <c r="J40" s="326"/>
      <c r="K40" s="326"/>
      <c r="L40" s="326"/>
      <c r="M40" s="326"/>
      <c r="N40" s="326"/>
      <c r="O40" s="327"/>
      <c r="P40" s="200"/>
      <c r="Q40" s="200"/>
      <c r="R40" s="200"/>
      <c r="S40" s="200"/>
      <c r="T40" s="200"/>
      <c r="U40" s="200"/>
      <c r="V40" s="200"/>
      <c r="W40" s="200"/>
      <c r="X40" s="201"/>
      <c r="Y40" s="121" t="s">
        <v>15</v>
      </c>
      <c r="Z40" s="122"/>
      <c r="AA40" s="174"/>
      <c r="AB40" s="267" t="s">
        <v>16</v>
      </c>
      <c r="AC40" s="267"/>
      <c r="AD40" s="267"/>
      <c r="AE40" s="94"/>
      <c r="AF40" s="95"/>
      <c r="AG40" s="95"/>
      <c r="AH40" s="95"/>
      <c r="AI40" s="96"/>
      <c r="AJ40" s="94"/>
      <c r="AK40" s="95"/>
      <c r="AL40" s="95"/>
      <c r="AM40" s="95"/>
      <c r="AN40" s="96"/>
      <c r="AO40" s="94"/>
      <c r="AP40" s="95"/>
      <c r="AQ40" s="95"/>
      <c r="AR40" s="95"/>
      <c r="AS40" s="96"/>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1"/>
      <c r="AV42" s="111"/>
      <c r="AW42" s="109" t="s">
        <v>360</v>
      </c>
      <c r="AX42" s="110"/>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4"/>
      <c r="AF43" s="95"/>
      <c r="AG43" s="95"/>
      <c r="AH43" s="95"/>
      <c r="AI43" s="96"/>
      <c r="AJ43" s="94"/>
      <c r="AK43" s="95"/>
      <c r="AL43" s="95"/>
      <c r="AM43" s="95"/>
      <c r="AN43" s="96"/>
      <c r="AO43" s="94"/>
      <c r="AP43" s="95"/>
      <c r="AQ43" s="95"/>
      <c r="AR43" s="95"/>
      <c r="AS43" s="96"/>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2"/>
      <c r="AA44" s="174"/>
      <c r="AB44" s="289"/>
      <c r="AC44" s="289"/>
      <c r="AD44" s="28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4"/>
      <c r="AF45" s="95"/>
      <c r="AG45" s="95"/>
      <c r="AH45" s="95"/>
      <c r="AI45" s="96"/>
      <c r="AJ45" s="94"/>
      <c r="AK45" s="95"/>
      <c r="AL45" s="95"/>
      <c r="AM45" s="95"/>
      <c r="AN45" s="96"/>
      <c r="AO45" s="94"/>
      <c r="AP45" s="95"/>
      <c r="AQ45" s="95"/>
      <c r="AR45" s="95"/>
      <c r="AS45" s="96"/>
      <c r="AT45" s="271"/>
      <c r="AU45" s="272"/>
      <c r="AV45" s="272"/>
      <c r="AW45" s="272"/>
      <c r="AX45" s="273"/>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37" t="s">
        <v>320</v>
      </c>
      <c r="B47" s="697" t="s">
        <v>317</v>
      </c>
      <c r="C47" s="239"/>
      <c r="D47" s="239"/>
      <c r="E47" s="239"/>
      <c r="F47" s="240"/>
      <c r="G47" s="632" t="s">
        <v>311</v>
      </c>
      <c r="H47" s="632"/>
      <c r="I47" s="632"/>
      <c r="J47" s="632"/>
      <c r="K47" s="632"/>
      <c r="L47" s="632"/>
      <c r="M47" s="632"/>
      <c r="N47" s="632"/>
      <c r="O47" s="632"/>
      <c r="P47" s="632"/>
      <c r="Q47" s="632"/>
      <c r="R47" s="632"/>
      <c r="S47" s="632"/>
      <c r="T47" s="632"/>
      <c r="U47" s="632"/>
      <c r="V47" s="632"/>
      <c r="W47" s="632"/>
      <c r="X47" s="632"/>
      <c r="Y47" s="632"/>
      <c r="Z47" s="632"/>
      <c r="AA47" s="702"/>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37"/>
      <c r="B48" s="697"/>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7"/>
      <c r="B49" s="697"/>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6"/>
    </row>
    <row r="50" spans="1:50" ht="22.5" hidden="1" customHeight="1" x14ac:dyDescent="0.15">
      <c r="A50" s="237"/>
      <c r="B50" s="697"/>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8"/>
    </row>
    <row r="51" spans="1:50" ht="22.5" hidden="1" customHeight="1" x14ac:dyDescent="0.15">
      <c r="A51" s="237"/>
      <c r="B51" s="698"/>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30"/>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t="s">
        <v>561</v>
      </c>
      <c r="AC54" s="228"/>
      <c r="AD54" s="228"/>
      <c r="AE54" s="94" t="s">
        <v>561</v>
      </c>
      <c r="AF54" s="95"/>
      <c r="AG54" s="95"/>
      <c r="AH54" s="95"/>
      <c r="AI54" s="96"/>
      <c r="AJ54" s="94" t="s">
        <v>561</v>
      </c>
      <c r="AK54" s="95"/>
      <c r="AL54" s="95"/>
      <c r="AM54" s="95"/>
      <c r="AN54" s="96"/>
      <c r="AO54" s="94" t="s">
        <v>624</v>
      </c>
      <c r="AP54" s="95"/>
      <c r="AQ54" s="95"/>
      <c r="AR54" s="95"/>
      <c r="AS54" s="96"/>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70" t="s">
        <v>561</v>
      </c>
      <c r="AC55" s="234"/>
      <c r="AD55" s="234"/>
      <c r="AE55" s="94" t="s">
        <v>561</v>
      </c>
      <c r="AF55" s="95"/>
      <c r="AG55" s="95"/>
      <c r="AH55" s="95"/>
      <c r="AI55" s="96"/>
      <c r="AJ55" s="94" t="s">
        <v>561</v>
      </c>
      <c r="AK55" s="95"/>
      <c r="AL55" s="95"/>
      <c r="AM55" s="95"/>
      <c r="AN55" s="96"/>
      <c r="AO55" s="94" t="s">
        <v>561</v>
      </c>
      <c r="AP55" s="95"/>
      <c r="AQ55" s="95"/>
      <c r="AR55" s="95"/>
      <c r="AS55" s="96"/>
      <c r="AT55" s="94"/>
      <c r="AU55" s="95"/>
      <c r="AV55" s="95"/>
      <c r="AW55" s="95"/>
      <c r="AX55" s="97"/>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4" t="s">
        <v>561</v>
      </c>
      <c r="AF56" s="95"/>
      <c r="AG56" s="95"/>
      <c r="AH56" s="95"/>
      <c r="AI56" s="96"/>
      <c r="AJ56" s="94" t="s">
        <v>561</v>
      </c>
      <c r="AK56" s="95"/>
      <c r="AL56" s="95"/>
      <c r="AM56" s="95"/>
      <c r="AN56" s="96"/>
      <c r="AO56" s="94" t="s">
        <v>624</v>
      </c>
      <c r="AP56" s="95"/>
      <c r="AQ56" s="95"/>
      <c r="AR56" s="95"/>
      <c r="AS56" s="96"/>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4"/>
      <c r="AF59" s="95"/>
      <c r="AG59" s="95"/>
      <c r="AH59" s="95"/>
      <c r="AI59" s="96"/>
      <c r="AJ59" s="94"/>
      <c r="AK59" s="95"/>
      <c r="AL59" s="95"/>
      <c r="AM59" s="95"/>
      <c r="AN59" s="96"/>
      <c r="AO59" s="94"/>
      <c r="AP59" s="95"/>
      <c r="AQ59" s="95"/>
      <c r="AR59" s="95"/>
      <c r="AS59" s="96"/>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4"/>
      <c r="AF61" s="95"/>
      <c r="AG61" s="95"/>
      <c r="AH61" s="95"/>
      <c r="AI61" s="96"/>
      <c r="AJ61" s="94"/>
      <c r="AK61" s="95"/>
      <c r="AL61" s="95"/>
      <c r="AM61" s="95"/>
      <c r="AN61" s="96"/>
      <c r="AO61" s="94"/>
      <c r="AP61" s="95"/>
      <c r="AQ61" s="95"/>
      <c r="AR61" s="95"/>
      <c r="AS61" s="96"/>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4"/>
      <c r="AF64" s="95"/>
      <c r="AG64" s="95"/>
      <c r="AH64" s="95"/>
      <c r="AI64" s="96"/>
      <c r="AJ64" s="94"/>
      <c r="AK64" s="95"/>
      <c r="AL64" s="95"/>
      <c r="AM64" s="95"/>
      <c r="AN64" s="96"/>
      <c r="AO64" s="94"/>
      <c r="AP64" s="95"/>
      <c r="AQ64" s="95"/>
      <c r="AR64" s="95"/>
      <c r="AS64" s="96"/>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4"/>
      <c r="AF66" s="95"/>
      <c r="AG66" s="95"/>
      <c r="AH66" s="95"/>
      <c r="AI66" s="96"/>
      <c r="AJ66" s="94"/>
      <c r="AK66" s="95"/>
      <c r="AL66" s="95"/>
      <c r="AM66" s="95"/>
      <c r="AN66" s="96"/>
      <c r="AO66" s="94"/>
      <c r="AP66" s="95"/>
      <c r="AQ66" s="95"/>
      <c r="AR66" s="95"/>
      <c r="AS66" s="96"/>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7"/>
      <c r="AA67" s="88"/>
      <c r="AB67" s="121" t="s">
        <v>12</v>
      </c>
      <c r="AC67" s="122"/>
      <c r="AD67" s="174"/>
      <c r="AE67" s="671" t="s">
        <v>69</v>
      </c>
      <c r="AF67" s="119"/>
      <c r="AG67" s="119"/>
      <c r="AH67" s="119"/>
      <c r="AI67" s="119"/>
      <c r="AJ67" s="671" t="s">
        <v>70</v>
      </c>
      <c r="AK67" s="119"/>
      <c r="AL67" s="119"/>
      <c r="AM67" s="119"/>
      <c r="AN67" s="119"/>
      <c r="AO67" s="671" t="s">
        <v>71</v>
      </c>
      <c r="AP67" s="119"/>
      <c r="AQ67" s="119"/>
      <c r="AR67" s="119"/>
      <c r="AS67" s="119"/>
      <c r="AT67" s="179" t="s">
        <v>74</v>
      </c>
      <c r="AU67" s="180"/>
      <c r="AV67" s="180"/>
      <c r="AW67" s="180"/>
      <c r="AX67" s="181"/>
    </row>
    <row r="68" spans="1:60" ht="44.25" customHeight="1" x14ac:dyDescent="0.15">
      <c r="A68" s="188"/>
      <c r="B68" s="189"/>
      <c r="C68" s="189"/>
      <c r="D68" s="189"/>
      <c r="E68" s="189"/>
      <c r="F68" s="190"/>
      <c r="G68" s="257" t="s">
        <v>625</v>
      </c>
      <c r="H68" s="198"/>
      <c r="I68" s="198"/>
      <c r="J68" s="198"/>
      <c r="K68" s="198"/>
      <c r="L68" s="198"/>
      <c r="M68" s="198"/>
      <c r="N68" s="198"/>
      <c r="O68" s="198"/>
      <c r="P68" s="198"/>
      <c r="Q68" s="198"/>
      <c r="R68" s="198"/>
      <c r="S68" s="198"/>
      <c r="T68" s="198"/>
      <c r="U68" s="198"/>
      <c r="V68" s="198"/>
      <c r="W68" s="198"/>
      <c r="X68" s="199"/>
      <c r="Y68" s="335" t="s">
        <v>66</v>
      </c>
      <c r="Z68" s="336"/>
      <c r="AA68" s="337"/>
      <c r="AB68" s="205" t="s">
        <v>589</v>
      </c>
      <c r="AC68" s="206"/>
      <c r="AD68" s="207"/>
      <c r="AE68" s="94" t="s">
        <v>589</v>
      </c>
      <c r="AF68" s="95"/>
      <c r="AG68" s="95"/>
      <c r="AH68" s="95"/>
      <c r="AI68" s="96"/>
      <c r="AJ68" s="94" t="s">
        <v>589</v>
      </c>
      <c r="AK68" s="95"/>
      <c r="AL68" s="95"/>
      <c r="AM68" s="95"/>
      <c r="AN68" s="96"/>
      <c r="AO68" s="94">
        <v>6</v>
      </c>
      <c r="AP68" s="95"/>
      <c r="AQ68" s="95"/>
      <c r="AR68" s="95"/>
      <c r="AS68" s="96"/>
      <c r="AT68" s="208"/>
      <c r="AU68" s="208"/>
      <c r="AV68" s="208"/>
      <c r="AW68" s="208"/>
      <c r="AX68" s="209"/>
      <c r="AY68" s="10"/>
      <c r="AZ68" s="10"/>
      <c r="BA68" s="10"/>
      <c r="BB68" s="10"/>
      <c r="BC68" s="10"/>
    </row>
    <row r="69" spans="1:60" ht="40.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589</v>
      </c>
      <c r="AC69" s="214"/>
      <c r="AD69" s="215"/>
      <c r="AE69" s="94" t="s">
        <v>589</v>
      </c>
      <c r="AF69" s="95"/>
      <c r="AG69" s="95"/>
      <c r="AH69" s="95"/>
      <c r="AI69" s="96"/>
      <c r="AJ69" s="94" t="s">
        <v>589</v>
      </c>
      <c r="AK69" s="95"/>
      <c r="AL69" s="95"/>
      <c r="AM69" s="95"/>
      <c r="AN69" s="96"/>
      <c r="AO69" s="94" t="s">
        <v>487</v>
      </c>
      <c r="AP69" s="95"/>
      <c r="AQ69" s="95"/>
      <c r="AR69" s="95"/>
      <c r="AS69" s="96"/>
      <c r="AT69" s="94" t="s">
        <v>589</v>
      </c>
      <c r="AU69" s="95"/>
      <c r="AV69" s="95"/>
      <c r="AW69" s="95"/>
      <c r="AX69" s="97"/>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7"/>
      <c r="AA70" s="88"/>
      <c r="AB70" s="121" t="s">
        <v>12</v>
      </c>
      <c r="AC70" s="122"/>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4"/>
      <c r="AF71" s="95"/>
      <c r="AG71" s="95"/>
      <c r="AH71" s="95"/>
      <c r="AI71" s="96"/>
      <c r="AJ71" s="94"/>
      <c r="AK71" s="95"/>
      <c r="AL71" s="95"/>
      <c r="AM71" s="95"/>
      <c r="AN71" s="96"/>
      <c r="AO71" s="94"/>
      <c r="AP71" s="95"/>
      <c r="AQ71" s="95"/>
      <c r="AR71" s="95"/>
      <c r="AS71" s="96"/>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7"/>
      <c r="AA73" s="88"/>
      <c r="AB73" s="121" t="s">
        <v>12</v>
      </c>
      <c r="AC73" s="122"/>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4"/>
      <c r="AF74" s="95"/>
      <c r="AG74" s="95"/>
      <c r="AH74" s="95"/>
      <c r="AI74" s="96"/>
      <c r="AJ74" s="94"/>
      <c r="AK74" s="95"/>
      <c r="AL74" s="95"/>
      <c r="AM74" s="95"/>
      <c r="AN74" s="96"/>
      <c r="AO74" s="94"/>
      <c r="AP74" s="95"/>
      <c r="AQ74" s="95"/>
      <c r="AR74" s="95"/>
      <c r="AS74" s="96"/>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7"/>
      <c r="AA76" s="88"/>
      <c r="AB76" s="121" t="s">
        <v>12</v>
      </c>
      <c r="AC76" s="122"/>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4"/>
      <c r="AF77" s="95"/>
      <c r="AG77" s="95"/>
      <c r="AH77" s="95"/>
      <c r="AI77" s="96"/>
      <c r="AJ77" s="94"/>
      <c r="AK77" s="95"/>
      <c r="AL77" s="95"/>
      <c r="AM77" s="95"/>
      <c r="AN77" s="96"/>
      <c r="AO77" s="94"/>
      <c r="AP77" s="95"/>
      <c r="AQ77" s="95"/>
      <c r="AR77" s="95"/>
      <c r="AS77" s="96"/>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7"/>
      <c r="AA79" s="88"/>
      <c r="AB79" s="121" t="s">
        <v>12</v>
      </c>
      <c r="AC79" s="122"/>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4"/>
      <c r="AF80" s="95"/>
      <c r="AG80" s="95"/>
      <c r="AH80" s="95"/>
      <c r="AI80" s="96"/>
      <c r="AJ80" s="94"/>
      <c r="AK80" s="95"/>
      <c r="AL80" s="95"/>
      <c r="AM80" s="95"/>
      <c r="AN80" s="96"/>
      <c r="AO80" s="94"/>
      <c r="AP80" s="95"/>
      <c r="AQ80" s="95"/>
      <c r="AR80" s="95"/>
      <c r="AS80" s="96"/>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hidden="1"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hidden="1" customHeight="1" x14ac:dyDescent="0.15">
      <c r="A83" s="132"/>
      <c r="B83" s="130"/>
      <c r="C83" s="130"/>
      <c r="D83" s="130"/>
      <c r="E83" s="130"/>
      <c r="F83" s="131"/>
      <c r="G83" s="147" t="s">
        <v>609</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4"/>
      <c r="AU83" s="95"/>
      <c r="AV83" s="95"/>
      <c r="AW83" s="95"/>
      <c r="AX83" s="97"/>
    </row>
    <row r="84" spans="1:60" ht="47.1" hidden="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461</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4"/>
      <c r="AU86" s="95"/>
      <c r="AV86" s="95"/>
      <c r="AW86" s="95"/>
      <c r="AX86" s="9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4"/>
      <c r="AU89" s="95"/>
      <c r="AV89" s="95"/>
      <c r="AW89" s="95"/>
      <c r="AX89" s="9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4"/>
      <c r="AU92" s="95"/>
      <c r="AV92" s="95"/>
      <c r="AW92" s="95"/>
      <c r="AX92" s="9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9" t="s">
        <v>76</v>
      </c>
      <c r="M97" s="419"/>
      <c r="N97" s="419"/>
      <c r="O97" s="419"/>
      <c r="P97" s="419"/>
      <c r="Q97" s="419"/>
      <c r="R97" s="420" t="s">
        <v>73</v>
      </c>
      <c r="S97" s="421"/>
      <c r="T97" s="421"/>
      <c r="U97" s="421"/>
      <c r="V97" s="421"/>
      <c r="W97" s="421"/>
      <c r="X97" s="422"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23"/>
    </row>
    <row r="98" spans="1:50" ht="23.1" customHeight="1" x14ac:dyDescent="0.15">
      <c r="A98" s="380"/>
      <c r="B98" s="381"/>
      <c r="C98" s="424" t="s">
        <v>490</v>
      </c>
      <c r="D98" s="425"/>
      <c r="E98" s="425"/>
      <c r="F98" s="425"/>
      <c r="G98" s="425"/>
      <c r="H98" s="425"/>
      <c r="I98" s="425"/>
      <c r="J98" s="425"/>
      <c r="K98" s="426"/>
      <c r="L98" s="72">
        <v>0.7</v>
      </c>
      <c r="M98" s="73"/>
      <c r="N98" s="73"/>
      <c r="O98" s="73"/>
      <c r="P98" s="73"/>
      <c r="Q98" s="74"/>
      <c r="R98" s="72"/>
      <c r="S98" s="73"/>
      <c r="T98" s="73"/>
      <c r="U98" s="73"/>
      <c r="V98" s="73"/>
      <c r="W98" s="74"/>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80"/>
      <c r="B99" s="381"/>
      <c r="C99" s="164" t="s">
        <v>491</v>
      </c>
      <c r="D99" s="165"/>
      <c r="E99" s="165"/>
      <c r="F99" s="165"/>
      <c r="G99" s="165"/>
      <c r="H99" s="165"/>
      <c r="I99" s="165"/>
      <c r="J99" s="165"/>
      <c r="K99" s="166"/>
      <c r="L99" s="72">
        <v>2</v>
      </c>
      <c r="M99" s="73"/>
      <c r="N99" s="73"/>
      <c r="O99" s="73"/>
      <c r="P99" s="73"/>
      <c r="Q99" s="74"/>
      <c r="R99" s="72"/>
      <c r="S99" s="73"/>
      <c r="T99" s="73"/>
      <c r="U99" s="73"/>
      <c r="V99" s="73"/>
      <c r="W99" s="74"/>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80"/>
      <c r="B100" s="381"/>
      <c r="C100" s="164" t="s">
        <v>492</v>
      </c>
      <c r="D100" s="165"/>
      <c r="E100" s="165"/>
      <c r="F100" s="165"/>
      <c r="G100" s="165"/>
      <c r="H100" s="165"/>
      <c r="I100" s="165"/>
      <c r="J100" s="165"/>
      <c r="K100" s="166"/>
      <c r="L100" s="72">
        <v>0.5</v>
      </c>
      <c r="M100" s="73"/>
      <c r="N100" s="73"/>
      <c r="O100" s="73"/>
      <c r="P100" s="73"/>
      <c r="Q100" s="74"/>
      <c r="R100" s="72"/>
      <c r="S100" s="73"/>
      <c r="T100" s="73"/>
      <c r="U100" s="73"/>
      <c r="V100" s="73"/>
      <c r="W100" s="74"/>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80"/>
      <c r="B101" s="381"/>
      <c r="C101" s="164" t="s">
        <v>494</v>
      </c>
      <c r="D101" s="165"/>
      <c r="E101" s="165"/>
      <c r="F101" s="165"/>
      <c r="G101" s="165"/>
      <c r="H101" s="165"/>
      <c r="I101" s="165"/>
      <c r="J101" s="165"/>
      <c r="K101" s="166"/>
      <c r="L101" s="72">
        <v>22</v>
      </c>
      <c r="M101" s="73"/>
      <c r="N101" s="73"/>
      <c r="O101" s="73"/>
      <c r="P101" s="73"/>
      <c r="Q101" s="74"/>
      <c r="R101" s="72"/>
      <c r="S101" s="73"/>
      <c r="T101" s="73"/>
      <c r="U101" s="73"/>
      <c r="V101" s="73"/>
      <c r="W101" s="74"/>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80"/>
      <c r="B102" s="381"/>
      <c r="C102" s="164" t="s">
        <v>493</v>
      </c>
      <c r="D102" s="165"/>
      <c r="E102" s="165"/>
      <c r="F102" s="165"/>
      <c r="G102" s="165"/>
      <c r="H102" s="165"/>
      <c r="I102" s="165"/>
      <c r="J102" s="165"/>
      <c r="K102" s="166"/>
      <c r="L102" s="72">
        <v>129</v>
      </c>
      <c r="M102" s="73"/>
      <c r="N102" s="73"/>
      <c r="O102" s="73"/>
      <c r="P102" s="73"/>
      <c r="Q102" s="74"/>
      <c r="R102" s="72"/>
      <c r="S102" s="73"/>
      <c r="T102" s="73"/>
      <c r="U102" s="73"/>
      <c r="V102" s="73"/>
      <c r="W102" s="74"/>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42.75" customHeight="1" x14ac:dyDescent="0.15">
      <c r="A103" s="380"/>
      <c r="B103" s="381"/>
      <c r="C103" s="384" t="s">
        <v>620</v>
      </c>
      <c r="D103" s="385"/>
      <c r="E103" s="385"/>
      <c r="F103" s="385"/>
      <c r="G103" s="385"/>
      <c r="H103" s="385"/>
      <c r="I103" s="385"/>
      <c r="J103" s="385"/>
      <c r="K103" s="386"/>
      <c r="L103" s="72">
        <v>810</v>
      </c>
      <c r="M103" s="73"/>
      <c r="N103" s="73"/>
      <c r="O103" s="73"/>
      <c r="P103" s="73"/>
      <c r="Q103" s="74"/>
      <c r="R103" s="72"/>
      <c r="S103" s="73"/>
      <c r="T103" s="73"/>
      <c r="U103" s="73"/>
      <c r="V103" s="73"/>
      <c r="W103" s="74"/>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82"/>
      <c r="B104" s="383"/>
      <c r="C104" s="372" t="s">
        <v>22</v>
      </c>
      <c r="D104" s="373"/>
      <c r="E104" s="373"/>
      <c r="F104" s="373"/>
      <c r="G104" s="373"/>
      <c r="H104" s="373"/>
      <c r="I104" s="373"/>
      <c r="J104" s="373"/>
      <c r="K104" s="374"/>
      <c r="L104" s="375">
        <f>SUM(L98:Q103)</f>
        <v>964.2</v>
      </c>
      <c r="M104" s="376"/>
      <c r="N104" s="376"/>
      <c r="O104" s="376"/>
      <c r="P104" s="376"/>
      <c r="Q104" s="377"/>
      <c r="R104" s="375">
        <f>SUM(R98:W103)</f>
        <v>0</v>
      </c>
      <c r="S104" s="376"/>
      <c r="T104" s="376"/>
      <c r="U104" s="376"/>
      <c r="V104" s="376"/>
      <c r="W104" s="377"/>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26.25" customHeight="1" x14ac:dyDescent="0.15">
      <c r="A108" s="309" t="s">
        <v>312</v>
      </c>
      <c r="B108" s="310"/>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5" t="s">
        <v>469</v>
      </c>
      <c r="AE108" s="616"/>
      <c r="AF108" s="616"/>
      <c r="AG108" s="612" t="s">
        <v>605</v>
      </c>
      <c r="AH108" s="613"/>
      <c r="AI108" s="613"/>
      <c r="AJ108" s="613"/>
      <c r="AK108" s="613"/>
      <c r="AL108" s="613"/>
      <c r="AM108" s="613"/>
      <c r="AN108" s="613"/>
      <c r="AO108" s="613"/>
      <c r="AP108" s="613"/>
      <c r="AQ108" s="613"/>
      <c r="AR108" s="613"/>
      <c r="AS108" s="613"/>
      <c r="AT108" s="613"/>
      <c r="AU108" s="613"/>
      <c r="AV108" s="613"/>
      <c r="AW108" s="613"/>
      <c r="AX108" s="614"/>
    </row>
    <row r="109" spans="1:50" ht="44.25" customHeight="1" x14ac:dyDescent="0.15">
      <c r="A109" s="311"/>
      <c r="B109" s="312"/>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469</v>
      </c>
      <c r="AE109" s="453"/>
      <c r="AF109" s="453"/>
      <c r="AG109" s="543" t="s">
        <v>563</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6" t="s">
        <v>469</v>
      </c>
      <c r="AE110" s="597"/>
      <c r="AF110" s="597"/>
      <c r="AG110" s="541" t="s">
        <v>562</v>
      </c>
      <c r="AH110" s="200"/>
      <c r="AI110" s="200"/>
      <c r="AJ110" s="200"/>
      <c r="AK110" s="200"/>
      <c r="AL110" s="200"/>
      <c r="AM110" s="200"/>
      <c r="AN110" s="200"/>
      <c r="AO110" s="200"/>
      <c r="AP110" s="200"/>
      <c r="AQ110" s="200"/>
      <c r="AR110" s="200"/>
      <c r="AS110" s="200"/>
      <c r="AT110" s="200"/>
      <c r="AU110" s="200"/>
      <c r="AV110" s="200"/>
      <c r="AW110" s="200"/>
      <c r="AX110" s="542"/>
    </row>
    <row r="111" spans="1:50" ht="73.5" customHeight="1" x14ac:dyDescent="0.15">
      <c r="A111" s="561" t="s">
        <v>46</v>
      </c>
      <c r="B111" s="598"/>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469</v>
      </c>
      <c r="AE111" s="449"/>
      <c r="AF111" s="449"/>
      <c r="AG111" s="303" t="s">
        <v>564</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9"/>
      <c r="B112" s="600"/>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473</v>
      </c>
      <c r="AE112" s="453"/>
      <c r="AF112" s="453"/>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9"/>
      <c r="B113" s="600"/>
      <c r="C113" s="516"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473</v>
      </c>
      <c r="AE113" s="453"/>
      <c r="AF113" s="453"/>
      <c r="AG113" s="306"/>
      <c r="AH113" s="307"/>
      <c r="AI113" s="307"/>
      <c r="AJ113" s="307"/>
      <c r="AK113" s="307"/>
      <c r="AL113" s="307"/>
      <c r="AM113" s="307"/>
      <c r="AN113" s="307"/>
      <c r="AO113" s="307"/>
      <c r="AP113" s="307"/>
      <c r="AQ113" s="307"/>
      <c r="AR113" s="307"/>
      <c r="AS113" s="307"/>
      <c r="AT113" s="307"/>
      <c r="AU113" s="307"/>
      <c r="AV113" s="307"/>
      <c r="AW113" s="307"/>
      <c r="AX113" s="308"/>
    </row>
    <row r="114" spans="1:64" ht="30" customHeight="1" x14ac:dyDescent="0.15">
      <c r="A114" s="599"/>
      <c r="B114" s="600"/>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469</v>
      </c>
      <c r="AE114" s="453"/>
      <c r="AF114" s="453"/>
      <c r="AG114" s="543" t="s">
        <v>607</v>
      </c>
      <c r="AH114" s="307"/>
      <c r="AI114" s="307"/>
      <c r="AJ114" s="307"/>
      <c r="AK114" s="307"/>
      <c r="AL114" s="307"/>
      <c r="AM114" s="307"/>
      <c r="AN114" s="307"/>
      <c r="AO114" s="307"/>
      <c r="AP114" s="307"/>
      <c r="AQ114" s="307"/>
      <c r="AR114" s="307"/>
      <c r="AS114" s="307"/>
      <c r="AT114" s="307"/>
      <c r="AU114" s="307"/>
      <c r="AV114" s="307"/>
      <c r="AW114" s="307"/>
      <c r="AX114" s="308"/>
    </row>
    <row r="115" spans="1:64" ht="31.5" customHeight="1" x14ac:dyDescent="0.15">
      <c r="A115" s="599"/>
      <c r="B115" s="600"/>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2"/>
      <c r="AD115" s="452" t="s">
        <v>469</v>
      </c>
      <c r="AE115" s="453"/>
      <c r="AF115" s="453"/>
      <c r="AG115" s="543" t="s">
        <v>560</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9"/>
      <c r="B116" s="600"/>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2"/>
      <c r="AD116" s="644" t="s">
        <v>473</v>
      </c>
      <c r="AE116" s="645"/>
      <c r="AF116" s="645"/>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469</v>
      </c>
      <c r="AE117" s="597"/>
      <c r="AF117" s="606"/>
      <c r="AG117" s="610" t="s">
        <v>606</v>
      </c>
      <c r="AH117" s="446"/>
      <c r="AI117" s="446"/>
      <c r="AJ117" s="446"/>
      <c r="AK117" s="446"/>
      <c r="AL117" s="446"/>
      <c r="AM117" s="446"/>
      <c r="AN117" s="446"/>
      <c r="AO117" s="446"/>
      <c r="AP117" s="446"/>
      <c r="AQ117" s="446"/>
      <c r="AR117" s="446"/>
      <c r="AS117" s="446"/>
      <c r="AT117" s="446"/>
      <c r="AU117" s="446"/>
      <c r="AV117" s="446"/>
      <c r="AW117" s="446"/>
      <c r="AX117" s="611"/>
      <c r="BG117" s="10"/>
      <c r="BH117" s="10"/>
      <c r="BI117" s="10"/>
      <c r="BJ117" s="10"/>
    </row>
    <row r="118" spans="1:64" ht="58.5" customHeight="1" x14ac:dyDescent="0.15">
      <c r="A118" s="561"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649" t="s">
        <v>469</v>
      </c>
      <c r="AE118" s="449"/>
      <c r="AF118" s="650"/>
      <c r="AG118" s="303" t="s">
        <v>613</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469</v>
      </c>
      <c r="AE119" s="618"/>
      <c r="AF119" s="618"/>
      <c r="AG119" s="543" t="s">
        <v>611</v>
      </c>
      <c r="AH119" s="307"/>
      <c r="AI119" s="307"/>
      <c r="AJ119" s="307"/>
      <c r="AK119" s="307"/>
      <c r="AL119" s="307"/>
      <c r="AM119" s="307"/>
      <c r="AN119" s="307"/>
      <c r="AO119" s="307"/>
      <c r="AP119" s="307"/>
      <c r="AQ119" s="307"/>
      <c r="AR119" s="307"/>
      <c r="AS119" s="307"/>
      <c r="AT119" s="307"/>
      <c r="AU119" s="307"/>
      <c r="AV119" s="307"/>
      <c r="AW119" s="307"/>
      <c r="AX119" s="308"/>
    </row>
    <row r="120" spans="1:64" ht="31.5" customHeight="1" x14ac:dyDescent="0.15">
      <c r="A120" s="599"/>
      <c r="B120" s="600"/>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469</v>
      </c>
      <c r="AE120" s="453"/>
      <c r="AF120" s="453"/>
      <c r="AG120" s="543" t="s">
        <v>612</v>
      </c>
      <c r="AH120" s="307"/>
      <c r="AI120" s="307"/>
      <c r="AJ120" s="307"/>
      <c r="AK120" s="307"/>
      <c r="AL120" s="307"/>
      <c r="AM120" s="307"/>
      <c r="AN120" s="307"/>
      <c r="AO120" s="307"/>
      <c r="AP120" s="307"/>
      <c r="AQ120" s="307"/>
      <c r="AR120" s="307"/>
      <c r="AS120" s="307"/>
      <c r="AT120" s="307"/>
      <c r="AU120" s="307"/>
      <c r="AV120" s="307"/>
      <c r="AW120" s="307"/>
      <c r="AX120" s="308"/>
    </row>
    <row r="121" spans="1:64" ht="22.5" customHeight="1" x14ac:dyDescent="0.15">
      <c r="A121" s="601"/>
      <c r="B121" s="602"/>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669" t="s">
        <v>608</v>
      </c>
      <c r="AE121" s="453"/>
      <c r="AF121" s="453"/>
      <c r="AG121" s="541" t="s">
        <v>615</v>
      </c>
      <c r="AH121" s="200"/>
      <c r="AI121" s="200"/>
      <c r="AJ121" s="200"/>
      <c r="AK121" s="200"/>
      <c r="AL121" s="200"/>
      <c r="AM121" s="200"/>
      <c r="AN121" s="200"/>
      <c r="AO121" s="200"/>
      <c r="AP121" s="200"/>
      <c r="AQ121" s="200"/>
      <c r="AR121" s="200"/>
      <c r="AS121" s="200"/>
      <c r="AT121" s="200"/>
      <c r="AU121" s="200"/>
      <c r="AV121" s="200"/>
      <c r="AW121" s="200"/>
      <c r="AX121" s="542"/>
    </row>
    <row r="122" spans="1:64" ht="33.6" customHeight="1" x14ac:dyDescent="0.15">
      <c r="A122" s="634" t="s">
        <v>80</v>
      </c>
      <c r="B122" s="635"/>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473</v>
      </c>
      <c r="AE122" s="449"/>
      <c r="AF122" s="449"/>
      <c r="AG122" s="588"/>
      <c r="AH122" s="198"/>
      <c r="AI122" s="198"/>
      <c r="AJ122" s="198"/>
      <c r="AK122" s="198"/>
      <c r="AL122" s="198"/>
      <c r="AM122" s="198"/>
      <c r="AN122" s="198"/>
      <c r="AO122" s="198"/>
      <c r="AP122" s="198"/>
      <c r="AQ122" s="198"/>
      <c r="AR122" s="198"/>
      <c r="AS122" s="198"/>
      <c r="AT122" s="198"/>
      <c r="AU122" s="198"/>
      <c r="AV122" s="198"/>
      <c r="AW122" s="198"/>
      <c r="AX122" s="589"/>
    </row>
    <row r="123" spans="1:64" ht="15.75" customHeight="1" x14ac:dyDescent="0.15">
      <c r="A123" s="636"/>
      <c r="B123" s="637"/>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0"/>
      <c r="AH123" s="279"/>
      <c r="AI123" s="279"/>
      <c r="AJ123" s="279"/>
      <c r="AK123" s="279"/>
      <c r="AL123" s="279"/>
      <c r="AM123" s="279"/>
      <c r="AN123" s="279"/>
      <c r="AO123" s="279"/>
      <c r="AP123" s="279"/>
      <c r="AQ123" s="279"/>
      <c r="AR123" s="279"/>
      <c r="AS123" s="279"/>
      <c r="AT123" s="279"/>
      <c r="AU123" s="279"/>
      <c r="AV123" s="279"/>
      <c r="AW123" s="279"/>
      <c r="AX123" s="591"/>
    </row>
    <row r="124" spans="1:64" ht="26.25" customHeight="1" x14ac:dyDescent="0.15">
      <c r="A124" s="636"/>
      <c r="B124" s="637"/>
      <c r="C124" s="651"/>
      <c r="D124" s="652"/>
      <c r="E124" s="652"/>
      <c r="F124" s="652"/>
      <c r="G124" s="652"/>
      <c r="H124" s="652"/>
      <c r="I124" s="652"/>
      <c r="J124" s="652"/>
      <c r="K124" s="652"/>
      <c r="L124" s="652"/>
      <c r="M124" s="652"/>
      <c r="N124" s="652"/>
      <c r="O124" s="653"/>
      <c r="P124" s="660"/>
      <c r="Q124" s="660"/>
      <c r="R124" s="660"/>
      <c r="S124" s="661"/>
      <c r="T124" s="642"/>
      <c r="U124" s="307"/>
      <c r="V124" s="307"/>
      <c r="W124" s="307"/>
      <c r="X124" s="307"/>
      <c r="Y124" s="307"/>
      <c r="Z124" s="307"/>
      <c r="AA124" s="307"/>
      <c r="AB124" s="307"/>
      <c r="AC124" s="307"/>
      <c r="AD124" s="307"/>
      <c r="AE124" s="307"/>
      <c r="AF124" s="643"/>
      <c r="AG124" s="590"/>
      <c r="AH124" s="279"/>
      <c r="AI124" s="279"/>
      <c r="AJ124" s="279"/>
      <c r="AK124" s="279"/>
      <c r="AL124" s="279"/>
      <c r="AM124" s="279"/>
      <c r="AN124" s="279"/>
      <c r="AO124" s="279"/>
      <c r="AP124" s="279"/>
      <c r="AQ124" s="279"/>
      <c r="AR124" s="279"/>
      <c r="AS124" s="279"/>
      <c r="AT124" s="279"/>
      <c r="AU124" s="279"/>
      <c r="AV124" s="279"/>
      <c r="AW124" s="279"/>
      <c r="AX124" s="591"/>
    </row>
    <row r="125" spans="1:64" ht="26.25" customHeight="1" x14ac:dyDescent="0.15">
      <c r="A125" s="638"/>
      <c r="B125" s="639"/>
      <c r="C125" s="654"/>
      <c r="D125" s="655"/>
      <c r="E125" s="655"/>
      <c r="F125" s="655"/>
      <c r="G125" s="655"/>
      <c r="H125" s="655"/>
      <c r="I125" s="655"/>
      <c r="J125" s="655"/>
      <c r="K125" s="655"/>
      <c r="L125" s="655"/>
      <c r="M125" s="655"/>
      <c r="N125" s="655"/>
      <c r="O125" s="656"/>
      <c r="P125" s="662"/>
      <c r="Q125" s="662"/>
      <c r="R125" s="662"/>
      <c r="S125" s="663"/>
      <c r="T125" s="445"/>
      <c r="U125" s="446"/>
      <c r="V125" s="446"/>
      <c r="W125" s="446"/>
      <c r="X125" s="446"/>
      <c r="Y125" s="446"/>
      <c r="Z125" s="446"/>
      <c r="AA125" s="446"/>
      <c r="AB125" s="446"/>
      <c r="AC125" s="446"/>
      <c r="AD125" s="446"/>
      <c r="AE125" s="446"/>
      <c r="AF125" s="447"/>
      <c r="AG125" s="592"/>
      <c r="AH125" s="200"/>
      <c r="AI125" s="200"/>
      <c r="AJ125" s="200"/>
      <c r="AK125" s="200"/>
      <c r="AL125" s="200"/>
      <c r="AM125" s="200"/>
      <c r="AN125" s="200"/>
      <c r="AO125" s="200"/>
      <c r="AP125" s="200"/>
      <c r="AQ125" s="200"/>
      <c r="AR125" s="200"/>
      <c r="AS125" s="200"/>
      <c r="AT125" s="200"/>
      <c r="AU125" s="200"/>
      <c r="AV125" s="200"/>
      <c r="AW125" s="200"/>
      <c r="AX125" s="542"/>
    </row>
    <row r="126" spans="1:64" ht="57" customHeight="1" x14ac:dyDescent="0.15">
      <c r="A126" s="561" t="s">
        <v>58</v>
      </c>
      <c r="B126" s="562"/>
      <c r="C126" s="394" t="s">
        <v>64</v>
      </c>
      <c r="D126" s="584"/>
      <c r="E126" s="584"/>
      <c r="F126" s="585"/>
      <c r="G126" s="555" t="s">
        <v>590</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63" t="s">
        <v>68</v>
      </c>
      <c r="D127" s="364"/>
      <c r="E127" s="364"/>
      <c r="F127" s="365"/>
      <c r="G127" s="366" t="s">
        <v>614</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81"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92.25" customHeight="1" thickBot="1" x14ac:dyDescent="0.2">
      <c r="A131" s="558"/>
      <c r="B131" s="559"/>
      <c r="C131" s="559"/>
      <c r="D131" s="559"/>
      <c r="E131" s="560"/>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72.75" customHeight="1" thickBot="1" x14ac:dyDescent="0.2">
      <c r="A133" s="442"/>
      <c r="B133" s="443"/>
      <c r="C133" s="443"/>
      <c r="D133" s="443"/>
      <c r="E133" s="444"/>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64.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5" t="s">
        <v>224</v>
      </c>
      <c r="B137" s="416"/>
      <c r="C137" s="416"/>
      <c r="D137" s="416"/>
      <c r="E137" s="416"/>
      <c r="F137" s="416"/>
      <c r="G137" s="429" t="s">
        <v>610</v>
      </c>
      <c r="H137" s="430"/>
      <c r="I137" s="430"/>
      <c r="J137" s="430"/>
      <c r="K137" s="430"/>
      <c r="L137" s="430"/>
      <c r="M137" s="430"/>
      <c r="N137" s="430"/>
      <c r="O137" s="430"/>
      <c r="P137" s="431"/>
      <c r="Q137" s="416" t="s">
        <v>225</v>
      </c>
      <c r="R137" s="416"/>
      <c r="S137" s="416"/>
      <c r="T137" s="416"/>
      <c r="U137" s="416"/>
      <c r="V137" s="416"/>
      <c r="W137" s="429" t="s">
        <v>610</v>
      </c>
      <c r="X137" s="430"/>
      <c r="Y137" s="430"/>
      <c r="Z137" s="430"/>
      <c r="AA137" s="430"/>
      <c r="AB137" s="430"/>
      <c r="AC137" s="430"/>
      <c r="AD137" s="430"/>
      <c r="AE137" s="430"/>
      <c r="AF137" s="431"/>
      <c r="AG137" s="416" t="s">
        <v>226</v>
      </c>
      <c r="AH137" s="416"/>
      <c r="AI137" s="416"/>
      <c r="AJ137" s="416"/>
      <c r="AK137" s="416"/>
      <c r="AL137" s="416"/>
      <c r="AM137" s="412" t="s">
        <v>610</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v>358</v>
      </c>
      <c r="H138" s="433"/>
      <c r="I138" s="433"/>
      <c r="J138" s="433"/>
      <c r="K138" s="433"/>
      <c r="L138" s="433"/>
      <c r="M138" s="433"/>
      <c r="N138" s="433"/>
      <c r="O138" s="433"/>
      <c r="P138" s="434"/>
      <c r="Q138" s="418" t="s">
        <v>228</v>
      </c>
      <c r="R138" s="418"/>
      <c r="S138" s="418"/>
      <c r="T138" s="418"/>
      <c r="U138" s="418"/>
      <c r="V138" s="418"/>
      <c r="W138" s="432">
        <v>346</v>
      </c>
      <c r="X138" s="433"/>
      <c r="Y138" s="433"/>
      <c r="Z138" s="433"/>
      <c r="AA138" s="433"/>
      <c r="AB138" s="433"/>
      <c r="AC138" s="433"/>
      <c r="AD138" s="433"/>
      <c r="AE138" s="433"/>
      <c r="AF138" s="434"/>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x14ac:dyDescent="0.15">
      <c r="A139" s="568" t="s">
        <v>28</v>
      </c>
      <c r="B139" s="569"/>
      <c r="C139" s="569"/>
      <c r="D139" s="569"/>
      <c r="E139" s="569"/>
      <c r="F139" s="57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row>
    <row r="146" spans="1:50" ht="28.35" customHeight="1" x14ac:dyDescent="0.15">
      <c r="A146" s="474"/>
      <c r="B146" s="475"/>
      <c r="C146" s="475"/>
      <c r="D146" s="475"/>
      <c r="E146" s="475"/>
      <c r="F146" s="476"/>
      <c r="G146" s="6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71"/>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1"/>
      <c r="B177" s="572"/>
      <c r="C177" s="572"/>
      <c r="D177" s="572"/>
      <c r="E177" s="572"/>
      <c r="F177" s="5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7" t="s">
        <v>34</v>
      </c>
      <c r="B178" s="548"/>
      <c r="C178" s="548"/>
      <c r="D178" s="548"/>
      <c r="E178" s="548"/>
      <c r="F178" s="549"/>
      <c r="G178" s="390" t="s">
        <v>558</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407" t="s">
        <v>616</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2"/>
    </row>
    <row r="179" spans="1:50" ht="24.75" customHeight="1" x14ac:dyDescent="0.15">
      <c r="A179" s="129"/>
      <c r="B179" s="550"/>
      <c r="C179" s="550"/>
      <c r="D179" s="550"/>
      <c r="E179" s="550"/>
      <c r="F179" s="55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9"/>
      <c r="B180" s="550"/>
      <c r="C180" s="550"/>
      <c r="D180" s="550"/>
      <c r="E180" s="550"/>
      <c r="F180" s="551"/>
      <c r="G180" s="98" t="s">
        <v>510</v>
      </c>
      <c r="H180" s="99"/>
      <c r="I180" s="99"/>
      <c r="J180" s="99"/>
      <c r="K180" s="100"/>
      <c r="L180" s="101" t="s">
        <v>618</v>
      </c>
      <c r="M180" s="102"/>
      <c r="N180" s="102"/>
      <c r="O180" s="102"/>
      <c r="P180" s="102"/>
      <c r="Q180" s="102"/>
      <c r="R180" s="102"/>
      <c r="S180" s="102"/>
      <c r="T180" s="102"/>
      <c r="U180" s="102"/>
      <c r="V180" s="102"/>
      <c r="W180" s="102"/>
      <c r="X180" s="103"/>
      <c r="Y180" s="104">
        <v>95</v>
      </c>
      <c r="Z180" s="105"/>
      <c r="AA180" s="105"/>
      <c r="AB180" s="106"/>
      <c r="AC180" s="98" t="s">
        <v>475</v>
      </c>
      <c r="AD180" s="99"/>
      <c r="AE180" s="99"/>
      <c r="AF180" s="99"/>
      <c r="AG180" s="100"/>
      <c r="AH180" s="101" t="s">
        <v>479</v>
      </c>
      <c r="AI180" s="102"/>
      <c r="AJ180" s="102"/>
      <c r="AK180" s="102"/>
      <c r="AL180" s="102"/>
      <c r="AM180" s="102"/>
      <c r="AN180" s="102"/>
      <c r="AO180" s="102"/>
      <c r="AP180" s="102"/>
      <c r="AQ180" s="102"/>
      <c r="AR180" s="102"/>
      <c r="AS180" s="102"/>
      <c r="AT180" s="103"/>
      <c r="AU180" s="104">
        <v>29</v>
      </c>
      <c r="AV180" s="105"/>
      <c r="AW180" s="105"/>
      <c r="AX180" s="402"/>
    </row>
    <row r="181" spans="1:50" ht="24.75" customHeight="1" x14ac:dyDescent="0.15">
      <c r="A181" s="129"/>
      <c r="B181" s="550"/>
      <c r="C181" s="550"/>
      <c r="D181" s="550"/>
      <c r="E181" s="550"/>
      <c r="F181" s="551"/>
      <c r="G181" s="75" t="s">
        <v>511</v>
      </c>
      <c r="H181" s="76"/>
      <c r="I181" s="76"/>
      <c r="J181" s="76"/>
      <c r="K181" s="77"/>
      <c r="L181" s="78" t="s">
        <v>512</v>
      </c>
      <c r="M181" s="79"/>
      <c r="N181" s="79"/>
      <c r="O181" s="79"/>
      <c r="P181" s="79"/>
      <c r="Q181" s="79"/>
      <c r="R181" s="79"/>
      <c r="S181" s="79"/>
      <c r="T181" s="79"/>
      <c r="U181" s="79"/>
      <c r="V181" s="79"/>
      <c r="W181" s="79"/>
      <c r="X181" s="80"/>
      <c r="Y181" s="81">
        <v>131</v>
      </c>
      <c r="Z181" s="82"/>
      <c r="AA181" s="82"/>
      <c r="AB181" s="93"/>
      <c r="AC181" s="75" t="s">
        <v>476</v>
      </c>
      <c r="AD181" s="76"/>
      <c r="AE181" s="76"/>
      <c r="AF181" s="76"/>
      <c r="AG181" s="77"/>
      <c r="AH181" s="78" t="s">
        <v>480</v>
      </c>
      <c r="AI181" s="79"/>
      <c r="AJ181" s="79"/>
      <c r="AK181" s="79"/>
      <c r="AL181" s="79"/>
      <c r="AM181" s="79"/>
      <c r="AN181" s="79"/>
      <c r="AO181" s="79"/>
      <c r="AP181" s="79"/>
      <c r="AQ181" s="79"/>
      <c r="AR181" s="79"/>
      <c r="AS181" s="79"/>
      <c r="AT181" s="80"/>
      <c r="AU181" s="81">
        <v>19</v>
      </c>
      <c r="AV181" s="82"/>
      <c r="AW181" s="82"/>
      <c r="AX181" s="83"/>
    </row>
    <row r="182" spans="1:50" ht="24.75" customHeight="1" x14ac:dyDescent="0.15">
      <c r="A182" s="129"/>
      <c r="B182" s="550"/>
      <c r="C182" s="550"/>
      <c r="D182" s="550"/>
      <c r="E182" s="550"/>
      <c r="F182" s="551"/>
      <c r="G182" s="75" t="s">
        <v>532</v>
      </c>
      <c r="H182" s="76"/>
      <c r="I182" s="76"/>
      <c r="J182" s="76"/>
      <c r="K182" s="77"/>
      <c r="L182" s="78" t="s">
        <v>533</v>
      </c>
      <c r="M182" s="79"/>
      <c r="N182" s="79"/>
      <c r="O182" s="79"/>
      <c r="P182" s="79"/>
      <c r="Q182" s="79"/>
      <c r="R182" s="79"/>
      <c r="S182" s="79"/>
      <c r="T182" s="79"/>
      <c r="U182" s="79"/>
      <c r="V182" s="79"/>
      <c r="W182" s="79"/>
      <c r="X182" s="80"/>
      <c r="Y182" s="81">
        <v>12</v>
      </c>
      <c r="Z182" s="82"/>
      <c r="AA182" s="82"/>
      <c r="AB182" s="93"/>
      <c r="AC182" s="75" t="s">
        <v>477</v>
      </c>
      <c r="AD182" s="76"/>
      <c r="AE182" s="76"/>
      <c r="AF182" s="76"/>
      <c r="AG182" s="77"/>
      <c r="AH182" s="78" t="s">
        <v>481</v>
      </c>
      <c r="AI182" s="79"/>
      <c r="AJ182" s="79"/>
      <c r="AK182" s="79"/>
      <c r="AL182" s="79"/>
      <c r="AM182" s="79"/>
      <c r="AN182" s="79"/>
      <c r="AO182" s="79"/>
      <c r="AP182" s="79"/>
      <c r="AQ182" s="79"/>
      <c r="AR182" s="79"/>
      <c r="AS182" s="79"/>
      <c r="AT182" s="80"/>
      <c r="AU182" s="81">
        <v>13</v>
      </c>
      <c r="AV182" s="82"/>
      <c r="AW182" s="82"/>
      <c r="AX182" s="83"/>
    </row>
    <row r="183" spans="1:50" ht="24.75" customHeight="1" x14ac:dyDescent="0.15">
      <c r="A183" s="129"/>
      <c r="B183" s="550"/>
      <c r="C183" s="550"/>
      <c r="D183" s="550"/>
      <c r="E183" s="550"/>
      <c r="F183" s="551"/>
      <c r="G183" s="75" t="s">
        <v>530</v>
      </c>
      <c r="H183" s="403"/>
      <c r="I183" s="403"/>
      <c r="J183" s="403"/>
      <c r="K183" s="404"/>
      <c r="L183" s="78" t="s">
        <v>531</v>
      </c>
      <c r="M183" s="405"/>
      <c r="N183" s="405"/>
      <c r="O183" s="405"/>
      <c r="P183" s="405"/>
      <c r="Q183" s="405"/>
      <c r="R183" s="405"/>
      <c r="S183" s="405"/>
      <c r="T183" s="405"/>
      <c r="U183" s="405"/>
      <c r="V183" s="405"/>
      <c r="W183" s="405"/>
      <c r="X183" s="406"/>
      <c r="Y183" s="81">
        <v>9</v>
      </c>
      <c r="Z183" s="82"/>
      <c r="AA183" s="82"/>
      <c r="AB183" s="93"/>
      <c r="AC183" s="75" t="s">
        <v>478</v>
      </c>
      <c r="AD183" s="76"/>
      <c r="AE183" s="76"/>
      <c r="AF183" s="76"/>
      <c r="AG183" s="77"/>
      <c r="AH183" s="78" t="s">
        <v>482</v>
      </c>
      <c r="AI183" s="79"/>
      <c r="AJ183" s="79"/>
      <c r="AK183" s="79"/>
      <c r="AL183" s="79"/>
      <c r="AM183" s="79"/>
      <c r="AN183" s="79"/>
      <c r="AO183" s="79"/>
      <c r="AP183" s="79"/>
      <c r="AQ183" s="79"/>
      <c r="AR183" s="79"/>
      <c r="AS183" s="79"/>
      <c r="AT183" s="80"/>
      <c r="AU183" s="81">
        <v>9</v>
      </c>
      <c r="AV183" s="82"/>
      <c r="AW183" s="82"/>
      <c r="AX183" s="83"/>
    </row>
    <row r="184" spans="1:50" ht="24.75" customHeight="1" x14ac:dyDescent="0.15">
      <c r="A184" s="129"/>
      <c r="B184" s="550"/>
      <c r="C184" s="550"/>
      <c r="D184" s="550"/>
      <c r="E184" s="550"/>
      <c r="F184" s="551"/>
      <c r="G184" s="75" t="s">
        <v>529</v>
      </c>
      <c r="H184" s="403"/>
      <c r="I184" s="403"/>
      <c r="J184" s="403"/>
      <c r="K184" s="404"/>
      <c r="L184" s="78" t="s">
        <v>513</v>
      </c>
      <c r="M184" s="405"/>
      <c r="N184" s="405"/>
      <c r="O184" s="405"/>
      <c r="P184" s="405"/>
      <c r="Q184" s="405"/>
      <c r="R184" s="405"/>
      <c r="S184" s="405"/>
      <c r="T184" s="405"/>
      <c r="U184" s="405"/>
      <c r="V184" s="405"/>
      <c r="W184" s="405"/>
      <c r="X184" s="406"/>
      <c r="Y184" s="81">
        <v>42</v>
      </c>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9"/>
      <c r="B185" s="550"/>
      <c r="C185" s="550"/>
      <c r="D185" s="550"/>
      <c r="E185" s="550"/>
      <c r="F185" s="551"/>
      <c r="G185" s="75" t="s">
        <v>527</v>
      </c>
      <c r="H185" s="403"/>
      <c r="I185" s="403"/>
      <c r="J185" s="403"/>
      <c r="K185" s="404"/>
      <c r="L185" s="78" t="s">
        <v>528</v>
      </c>
      <c r="M185" s="405"/>
      <c r="N185" s="405"/>
      <c r="O185" s="405"/>
      <c r="P185" s="405"/>
      <c r="Q185" s="405"/>
      <c r="R185" s="405"/>
      <c r="S185" s="405"/>
      <c r="T185" s="405"/>
      <c r="U185" s="405"/>
      <c r="V185" s="405"/>
      <c r="W185" s="405"/>
      <c r="X185" s="406"/>
      <c r="Y185" s="81">
        <v>10</v>
      </c>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9"/>
      <c r="B186" s="550"/>
      <c r="C186" s="550"/>
      <c r="D186" s="550"/>
      <c r="E186" s="550"/>
      <c r="F186" s="551"/>
      <c r="G186" s="75" t="s">
        <v>525</v>
      </c>
      <c r="H186" s="403"/>
      <c r="I186" s="403"/>
      <c r="J186" s="403"/>
      <c r="K186" s="404"/>
      <c r="L186" s="78" t="s">
        <v>526</v>
      </c>
      <c r="M186" s="405"/>
      <c r="N186" s="405"/>
      <c r="O186" s="405"/>
      <c r="P186" s="405"/>
      <c r="Q186" s="405"/>
      <c r="R186" s="405"/>
      <c r="S186" s="405"/>
      <c r="T186" s="405"/>
      <c r="U186" s="405"/>
      <c r="V186" s="405"/>
      <c r="W186" s="405"/>
      <c r="X186" s="406"/>
      <c r="Y186" s="81">
        <v>4</v>
      </c>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9"/>
      <c r="B187" s="550"/>
      <c r="C187" s="550"/>
      <c r="D187" s="550"/>
      <c r="E187" s="550"/>
      <c r="F187" s="551"/>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hidden="1" customHeight="1" x14ac:dyDescent="0.15">
      <c r="A188" s="129"/>
      <c r="B188" s="550"/>
      <c r="C188" s="550"/>
      <c r="D188" s="550"/>
      <c r="E188" s="550"/>
      <c r="F188" s="551"/>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9"/>
      <c r="B189" s="550"/>
      <c r="C189" s="550"/>
      <c r="D189" s="550"/>
      <c r="E189" s="550"/>
      <c r="F189" s="551"/>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9"/>
      <c r="B190" s="550"/>
      <c r="C190" s="550"/>
      <c r="D190" s="550"/>
      <c r="E190" s="550"/>
      <c r="F190" s="551"/>
      <c r="G190" s="84" t="s">
        <v>22</v>
      </c>
      <c r="H190" s="85"/>
      <c r="I190" s="85"/>
      <c r="J190" s="85"/>
      <c r="K190" s="85"/>
      <c r="L190" s="86"/>
      <c r="M190" s="87"/>
      <c r="N190" s="87"/>
      <c r="O190" s="87"/>
      <c r="P190" s="87"/>
      <c r="Q190" s="87"/>
      <c r="R190" s="87"/>
      <c r="S190" s="87"/>
      <c r="T190" s="87"/>
      <c r="U190" s="87"/>
      <c r="V190" s="87"/>
      <c r="W190" s="87"/>
      <c r="X190" s="88"/>
      <c r="Y190" s="89">
        <f>SUM(Y180:AB189)</f>
        <v>303</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70</v>
      </c>
      <c r="AV190" s="90"/>
      <c r="AW190" s="90"/>
      <c r="AX190" s="92"/>
    </row>
    <row r="191" spans="1:50" ht="30" customHeight="1" x14ac:dyDescent="0.15">
      <c r="A191" s="129"/>
      <c r="B191" s="550"/>
      <c r="C191" s="550"/>
      <c r="D191" s="550"/>
      <c r="E191" s="550"/>
      <c r="F191" s="551"/>
      <c r="G191" s="390" t="s">
        <v>559</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575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50"/>
      <c r="C192" s="550"/>
      <c r="D192" s="550"/>
      <c r="E192" s="550"/>
      <c r="F192" s="55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9"/>
      <c r="B193" s="550"/>
      <c r="C193" s="550"/>
      <c r="D193" s="550"/>
      <c r="E193" s="550"/>
      <c r="F193" s="551"/>
      <c r="G193" s="98" t="s">
        <v>503</v>
      </c>
      <c r="H193" s="99"/>
      <c r="I193" s="99"/>
      <c r="J193" s="99"/>
      <c r="K193" s="100"/>
      <c r="L193" s="101" t="s">
        <v>504</v>
      </c>
      <c r="M193" s="102"/>
      <c r="N193" s="102"/>
      <c r="O193" s="102"/>
      <c r="P193" s="102"/>
      <c r="Q193" s="102"/>
      <c r="R193" s="102"/>
      <c r="S193" s="102"/>
      <c r="T193" s="102"/>
      <c r="U193" s="102"/>
      <c r="V193" s="102"/>
      <c r="W193" s="102"/>
      <c r="X193" s="103"/>
      <c r="Y193" s="104">
        <v>75</v>
      </c>
      <c r="Z193" s="105"/>
      <c r="AA193" s="105"/>
      <c r="AB193" s="106"/>
      <c r="AC193" s="98" t="s">
        <v>475</v>
      </c>
      <c r="AD193" s="99"/>
      <c r="AE193" s="99"/>
      <c r="AF193" s="99"/>
      <c r="AG193" s="100"/>
      <c r="AH193" s="101" t="s">
        <v>479</v>
      </c>
      <c r="AI193" s="102"/>
      <c r="AJ193" s="102"/>
      <c r="AK193" s="102"/>
      <c r="AL193" s="102"/>
      <c r="AM193" s="102"/>
      <c r="AN193" s="102"/>
      <c r="AO193" s="102"/>
      <c r="AP193" s="102"/>
      <c r="AQ193" s="102"/>
      <c r="AR193" s="102"/>
      <c r="AS193" s="102"/>
      <c r="AT193" s="103"/>
      <c r="AU193" s="104">
        <v>5</v>
      </c>
      <c r="AV193" s="105"/>
      <c r="AW193" s="105"/>
      <c r="AX193" s="402"/>
    </row>
    <row r="194" spans="1:50" ht="24.75" customHeight="1" x14ac:dyDescent="0.15">
      <c r="A194" s="129"/>
      <c r="B194" s="550"/>
      <c r="C194" s="550"/>
      <c r="D194" s="550"/>
      <c r="E194" s="550"/>
      <c r="F194" s="551"/>
      <c r="G194" s="75" t="s">
        <v>506</v>
      </c>
      <c r="H194" s="76"/>
      <c r="I194" s="76"/>
      <c r="J194" s="76"/>
      <c r="K194" s="77"/>
      <c r="L194" s="78" t="s">
        <v>507</v>
      </c>
      <c r="M194" s="79"/>
      <c r="N194" s="79"/>
      <c r="O194" s="79"/>
      <c r="P194" s="79"/>
      <c r="Q194" s="79"/>
      <c r="R194" s="79"/>
      <c r="S194" s="79"/>
      <c r="T194" s="79"/>
      <c r="U194" s="79"/>
      <c r="V194" s="79"/>
      <c r="W194" s="79"/>
      <c r="X194" s="80"/>
      <c r="Y194" s="81">
        <v>9</v>
      </c>
      <c r="Z194" s="82"/>
      <c r="AA194" s="82"/>
      <c r="AB194" s="93"/>
      <c r="AC194" s="75" t="s">
        <v>476</v>
      </c>
      <c r="AD194" s="76"/>
      <c r="AE194" s="76"/>
      <c r="AF194" s="76"/>
      <c r="AG194" s="77"/>
      <c r="AH194" s="78" t="s">
        <v>557</v>
      </c>
      <c r="AI194" s="79"/>
      <c r="AJ194" s="79"/>
      <c r="AK194" s="79"/>
      <c r="AL194" s="79"/>
      <c r="AM194" s="79"/>
      <c r="AN194" s="79"/>
      <c r="AO194" s="79"/>
      <c r="AP194" s="79"/>
      <c r="AQ194" s="79"/>
      <c r="AR194" s="79"/>
      <c r="AS194" s="79"/>
      <c r="AT194" s="80"/>
      <c r="AU194" s="81">
        <v>5</v>
      </c>
      <c r="AV194" s="82"/>
      <c r="AW194" s="82"/>
      <c r="AX194" s="83"/>
    </row>
    <row r="195" spans="1:50" ht="24.75" customHeight="1" x14ac:dyDescent="0.15">
      <c r="A195" s="129"/>
      <c r="B195" s="550"/>
      <c r="C195" s="550"/>
      <c r="D195" s="550"/>
      <c r="E195" s="550"/>
      <c r="F195" s="551"/>
      <c r="G195" s="75" t="s">
        <v>505</v>
      </c>
      <c r="H195" s="76"/>
      <c r="I195" s="76"/>
      <c r="J195" s="76"/>
      <c r="K195" s="77"/>
      <c r="L195" s="78" t="s">
        <v>509</v>
      </c>
      <c r="M195" s="79"/>
      <c r="N195" s="79"/>
      <c r="O195" s="79"/>
      <c r="P195" s="79"/>
      <c r="Q195" s="79"/>
      <c r="R195" s="79"/>
      <c r="S195" s="79"/>
      <c r="T195" s="79"/>
      <c r="U195" s="79"/>
      <c r="V195" s="79"/>
      <c r="W195" s="79"/>
      <c r="X195" s="80"/>
      <c r="Y195" s="81">
        <v>41</v>
      </c>
      <c r="Z195" s="82"/>
      <c r="AA195" s="82"/>
      <c r="AB195" s="93"/>
      <c r="AC195" s="75" t="s">
        <v>478</v>
      </c>
      <c r="AD195" s="76"/>
      <c r="AE195" s="76"/>
      <c r="AF195" s="76"/>
      <c r="AG195" s="77"/>
      <c r="AH195" s="78" t="s">
        <v>482</v>
      </c>
      <c r="AI195" s="79"/>
      <c r="AJ195" s="79"/>
      <c r="AK195" s="79"/>
      <c r="AL195" s="79"/>
      <c r="AM195" s="79"/>
      <c r="AN195" s="79"/>
      <c r="AO195" s="79"/>
      <c r="AP195" s="79"/>
      <c r="AQ195" s="79"/>
      <c r="AR195" s="79"/>
      <c r="AS195" s="79"/>
      <c r="AT195" s="80"/>
      <c r="AU195" s="81">
        <v>3</v>
      </c>
      <c r="AV195" s="82"/>
      <c r="AW195" s="82"/>
      <c r="AX195" s="83"/>
    </row>
    <row r="196" spans="1:50" ht="24.75" customHeight="1" x14ac:dyDescent="0.15">
      <c r="A196" s="129"/>
      <c r="B196" s="550"/>
      <c r="C196" s="550"/>
      <c r="D196" s="550"/>
      <c r="E196" s="550"/>
      <c r="F196" s="551"/>
      <c r="G196" s="75" t="s">
        <v>223</v>
      </c>
      <c r="H196" s="76"/>
      <c r="I196" s="76"/>
      <c r="J196" s="76"/>
      <c r="K196" s="77"/>
      <c r="L196" s="78" t="s">
        <v>508</v>
      </c>
      <c r="M196" s="79"/>
      <c r="N196" s="79"/>
      <c r="O196" s="79"/>
      <c r="P196" s="79"/>
      <c r="Q196" s="79"/>
      <c r="R196" s="79"/>
      <c r="S196" s="79"/>
      <c r="T196" s="79"/>
      <c r="U196" s="79"/>
      <c r="V196" s="79"/>
      <c r="W196" s="79"/>
      <c r="X196" s="80"/>
      <c r="Y196" s="81">
        <v>2</v>
      </c>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9"/>
      <c r="B197" s="550"/>
      <c r="C197" s="550"/>
      <c r="D197" s="550"/>
      <c r="E197" s="550"/>
      <c r="F197" s="55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9"/>
      <c r="B198" s="550"/>
      <c r="C198" s="550"/>
      <c r="D198" s="550"/>
      <c r="E198" s="550"/>
      <c r="F198" s="55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9"/>
      <c r="B199" s="550"/>
      <c r="C199" s="550"/>
      <c r="D199" s="550"/>
      <c r="E199" s="550"/>
      <c r="F199" s="551"/>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9"/>
      <c r="B200" s="550"/>
      <c r="C200" s="550"/>
      <c r="D200" s="550"/>
      <c r="E200" s="550"/>
      <c r="F200" s="551"/>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hidden="1" customHeight="1" x14ac:dyDescent="0.15">
      <c r="A201" s="129"/>
      <c r="B201" s="550"/>
      <c r="C201" s="550"/>
      <c r="D201" s="550"/>
      <c r="E201" s="550"/>
      <c r="F201" s="551"/>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9"/>
      <c r="B202" s="550"/>
      <c r="C202" s="550"/>
      <c r="D202" s="550"/>
      <c r="E202" s="550"/>
      <c r="F202" s="551"/>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9"/>
      <c r="B203" s="550"/>
      <c r="C203" s="550"/>
      <c r="D203" s="550"/>
      <c r="E203" s="550"/>
      <c r="F203" s="551"/>
      <c r="G203" s="84" t="s">
        <v>22</v>
      </c>
      <c r="H203" s="85"/>
      <c r="I203" s="85"/>
      <c r="J203" s="85"/>
      <c r="K203" s="85"/>
      <c r="L203" s="86"/>
      <c r="M203" s="87"/>
      <c r="N203" s="87"/>
      <c r="O203" s="87"/>
      <c r="P203" s="87"/>
      <c r="Q203" s="87"/>
      <c r="R203" s="87"/>
      <c r="S203" s="87"/>
      <c r="T203" s="87"/>
      <c r="U203" s="87"/>
      <c r="V203" s="87"/>
      <c r="W203" s="87"/>
      <c r="X203" s="88"/>
      <c r="Y203" s="89">
        <f>SUM(Y193:AB202)</f>
        <v>127</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13</v>
      </c>
      <c r="AV203" s="90"/>
      <c r="AW203" s="90"/>
      <c r="AX203" s="92"/>
    </row>
    <row r="204" spans="1:50" ht="30" customHeight="1" x14ac:dyDescent="0.15">
      <c r="A204" s="129"/>
      <c r="B204" s="550"/>
      <c r="C204" s="550"/>
      <c r="D204" s="550"/>
      <c r="E204" s="550"/>
      <c r="F204" s="551"/>
      <c r="G204" s="407" t="s">
        <v>617</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365</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50"/>
      <c r="C205" s="550"/>
      <c r="D205" s="550"/>
      <c r="E205" s="550"/>
      <c r="F205" s="55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50"/>
      <c r="C206" s="550"/>
      <c r="D206" s="550"/>
      <c r="E206" s="550"/>
      <c r="F206" s="551"/>
      <c r="G206" s="98" t="s">
        <v>565</v>
      </c>
      <c r="H206" s="408"/>
      <c r="I206" s="408"/>
      <c r="J206" s="408"/>
      <c r="K206" s="409"/>
      <c r="L206" s="101" t="s">
        <v>479</v>
      </c>
      <c r="M206" s="410"/>
      <c r="N206" s="410"/>
      <c r="O206" s="410"/>
      <c r="P206" s="410"/>
      <c r="Q206" s="410"/>
      <c r="R206" s="410"/>
      <c r="S206" s="410"/>
      <c r="T206" s="410"/>
      <c r="U206" s="410"/>
      <c r="V206" s="410"/>
      <c r="W206" s="410"/>
      <c r="X206" s="411"/>
      <c r="Y206" s="104">
        <v>200</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2"/>
    </row>
    <row r="207" spans="1:50" ht="24.75" customHeight="1" x14ac:dyDescent="0.15">
      <c r="A207" s="129"/>
      <c r="B207" s="550"/>
      <c r="C207" s="550"/>
      <c r="D207" s="550"/>
      <c r="E207" s="550"/>
      <c r="F207" s="551"/>
      <c r="G207" s="75" t="s">
        <v>566</v>
      </c>
      <c r="H207" s="403"/>
      <c r="I207" s="403"/>
      <c r="J207" s="403"/>
      <c r="K207" s="404"/>
      <c r="L207" s="78" t="s">
        <v>567</v>
      </c>
      <c r="M207" s="405"/>
      <c r="N207" s="405"/>
      <c r="O207" s="405"/>
      <c r="P207" s="405"/>
      <c r="Q207" s="405"/>
      <c r="R207" s="405"/>
      <c r="S207" s="405"/>
      <c r="T207" s="405"/>
      <c r="U207" s="405"/>
      <c r="V207" s="405"/>
      <c r="W207" s="405"/>
      <c r="X207" s="406"/>
      <c r="Y207" s="81">
        <v>176</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9"/>
      <c r="B208" s="550"/>
      <c r="C208" s="550"/>
      <c r="D208" s="550"/>
      <c r="E208" s="550"/>
      <c r="F208" s="551"/>
      <c r="G208" s="75" t="s">
        <v>568</v>
      </c>
      <c r="H208" s="403"/>
      <c r="I208" s="403"/>
      <c r="J208" s="403"/>
      <c r="K208" s="404"/>
      <c r="L208" s="78" t="s">
        <v>569</v>
      </c>
      <c r="M208" s="405"/>
      <c r="N208" s="405"/>
      <c r="O208" s="405"/>
      <c r="P208" s="405"/>
      <c r="Q208" s="405"/>
      <c r="R208" s="405"/>
      <c r="S208" s="405"/>
      <c r="T208" s="405"/>
      <c r="U208" s="405"/>
      <c r="V208" s="405"/>
      <c r="W208" s="405"/>
      <c r="X208" s="406"/>
      <c r="Y208" s="81">
        <v>35</v>
      </c>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9"/>
      <c r="B209" s="550"/>
      <c r="C209" s="550"/>
      <c r="D209" s="550"/>
      <c r="E209" s="550"/>
      <c r="F209" s="551"/>
      <c r="G209" s="75" t="s">
        <v>223</v>
      </c>
      <c r="H209" s="403"/>
      <c r="I209" s="403"/>
      <c r="J209" s="403"/>
      <c r="K209" s="404"/>
      <c r="L209" s="78" t="s">
        <v>482</v>
      </c>
      <c r="M209" s="405"/>
      <c r="N209" s="405"/>
      <c r="O209" s="405"/>
      <c r="P209" s="405"/>
      <c r="Q209" s="405"/>
      <c r="R209" s="405"/>
      <c r="S209" s="405"/>
      <c r="T209" s="405"/>
      <c r="U209" s="405"/>
      <c r="V209" s="405"/>
      <c r="W209" s="405"/>
      <c r="X209" s="406"/>
      <c r="Y209" s="81">
        <v>16</v>
      </c>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9"/>
      <c r="B210" s="550"/>
      <c r="C210" s="550"/>
      <c r="D210" s="550"/>
      <c r="E210" s="550"/>
      <c r="F210" s="55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9"/>
      <c r="B211" s="550"/>
      <c r="C211" s="550"/>
      <c r="D211" s="550"/>
      <c r="E211" s="550"/>
      <c r="F211" s="55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9"/>
      <c r="B212" s="550"/>
      <c r="C212" s="550"/>
      <c r="D212" s="550"/>
      <c r="E212" s="550"/>
      <c r="F212" s="551"/>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29"/>
      <c r="B213" s="550"/>
      <c r="C213" s="550"/>
      <c r="D213" s="550"/>
      <c r="E213" s="550"/>
      <c r="F213" s="551"/>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9"/>
      <c r="B214" s="550"/>
      <c r="C214" s="550"/>
      <c r="D214" s="550"/>
      <c r="E214" s="550"/>
      <c r="F214" s="551"/>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9"/>
      <c r="B215" s="550"/>
      <c r="C215" s="550"/>
      <c r="D215" s="550"/>
      <c r="E215" s="550"/>
      <c r="F215" s="551"/>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9"/>
      <c r="B216" s="550"/>
      <c r="C216" s="550"/>
      <c r="D216" s="550"/>
      <c r="E216" s="550"/>
      <c r="F216" s="551"/>
      <c r="G216" s="84" t="s">
        <v>22</v>
      </c>
      <c r="H216" s="85"/>
      <c r="I216" s="85"/>
      <c r="J216" s="85"/>
      <c r="K216" s="85"/>
      <c r="L216" s="86"/>
      <c r="M216" s="87"/>
      <c r="N216" s="87"/>
      <c r="O216" s="87"/>
      <c r="P216" s="87"/>
      <c r="Q216" s="87"/>
      <c r="R216" s="87"/>
      <c r="S216" s="87"/>
      <c r="T216" s="87"/>
      <c r="U216" s="87"/>
      <c r="V216" s="87"/>
      <c r="W216" s="87"/>
      <c r="X216" s="88"/>
      <c r="Y216" s="89">
        <f>SUM(Y206:AB215)</f>
        <v>427</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9"/>
      <c r="B217" s="550"/>
      <c r="C217" s="550"/>
      <c r="D217" s="550"/>
      <c r="E217" s="550"/>
      <c r="F217" s="551"/>
      <c r="G217" s="390" t="s">
        <v>574</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366</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50"/>
      <c r="C218" s="550"/>
      <c r="D218" s="550"/>
      <c r="E218" s="550"/>
      <c r="F218" s="55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50"/>
      <c r="C219" s="550"/>
      <c r="D219" s="550"/>
      <c r="E219" s="550"/>
      <c r="F219" s="551"/>
      <c r="G219" s="98" t="s">
        <v>506</v>
      </c>
      <c r="H219" s="99"/>
      <c r="I219" s="99"/>
      <c r="J219" s="99"/>
      <c r="K219" s="100"/>
      <c r="L219" s="101" t="s">
        <v>570</v>
      </c>
      <c r="M219" s="102"/>
      <c r="N219" s="102"/>
      <c r="O219" s="102"/>
      <c r="P219" s="102"/>
      <c r="Q219" s="102"/>
      <c r="R219" s="102"/>
      <c r="S219" s="102"/>
      <c r="T219" s="102"/>
      <c r="U219" s="102"/>
      <c r="V219" s="102"/>
      <c r="W219" s="102"/>
      <c r="X219" s="103"/>
      <c r="Y219" s="104">
        <v>38</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2"/>
    </row>
    <row r="220" spans="1:50" ht="24.75" customHeight="1" x14ac:dyDescent="0.15">
      <c r="A220" s="129"/>
      <c r="B220" s="550"/>
      <c r="C220" s="550"/>
      <c r="D220" s="550"/>
      <c r="E220" s="550"/>
      <c r="F220" s="551"/>
      <c r="G220" s="75" t="s">
        <v>544</v>
      </c>
      <c r="H220" s="76"/>
      <c r="I220" s="76"/>
      <c r="J220" s="76"/>
      <c r="K220" s="77"/>
      <c r="L220" s="78" t="s">
        <v>571</v>
      </c>
      <c r="M220" s="79"/>
      <c r="N220" s="79"/>
      <c r="O220" s="79"/>
      <c r="P220" s="79"/>
      <c r="Q220" s="79"/>
      <c r="R220" s="79"/>
      <c r="S220" s="79"/>
      <c r="T220" s="79"/>
      <c r="U220" s="79"/>
      <c r="V220" s="79"/>
      <c r="W220" s="79"/>
      <c r="X220" s="80"/>
      <c r="Y220" s="81">
        <v>4</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9"/>
      <c r="B221" s="550"/>
      <c r="C221" s="550"/>
      <c r="D221" s="550"/>
      <c r="E221" s="550"/>
      <c r="F221" s="551"/>
      <c r="G221" s="75" t="s">
        <v>572</v>
      </c>
      <c r="H221" s="76"/>
      <c r="I221" s="76"/>
      <c r="J221" s="76"/>
      <c r="K221" s="77"/>
      <c r="L221" s="78" t="s">
        <v>573</v>
      </c>
      <c r="M221" s="79"/>
      <c r="N221" s="79"/>
      <c r="O221" s="79"/>
      <c r="P221" s="79"/>
      <c r="Q221" s="79"/>
      <c r="R221" s="79"/>
      <c r="S221" s="79"/>
      <c r="T221" s="79"/>
      <c r="U221" s="79"/>
      <c r="V221" s="79"/>
      <c r="W221" s="79"/>
      <c r="X221" s="80"/>
      <c r="Y221" s="81">
        <v>22</v>
      </c>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9"/>
      <c r="B222" s="550"/>
      <c r="C222" s="550"/>
      <c r="D222" s="550"/>
      <c r="E222" s="550"/>
      <c r="F222" s="55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9"/>
      <c r="B223" s="550"/>
      <c r="C223" s="550"/>
      <c r="D223" s="550"/>
      <c r="E223" s="550"/>
      <c r="F223" s="55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29"/>
      <c r="B224" s="550"/>
      <c r="C224" s="550"/>
      <c r="D224" s="550"/>
      <c r="E224" s="550"/>
      <c r="F224" s="55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29"/>
      <c r="B225" s="550"/>
      <c r="C225" s="550"/>
      <c r="D225" s="550"/>
      <c r="E225" s="550"/>
      <c r="F225" s="55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9"/>
      <c r="B226" s="550"/>
      <c r="C226" s="550"/>
      <c r="D226" s="550"/>
      <c r="E226" s="550"/>
      <c r="F226" s="551"/>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9"/>
      <c r="B227" s="550"/>
      <c r="C227" s="550"/>
      <c r="D227" s="550"/>
      <c r="E227" s="550"/>
      <c r="F227" s="551"/>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9"/>
      <c r="B228" s="550"/>
      <c r="C228" s="550"/>
      <c r="D228" s="550"/>
      <c r="E228" s="550"/>
      <c r="F228" s="551"/>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9"/>
      <c r="B229" s="550"/>
      <c r="C229" s="550"/>
      <c r="D229" s="550"/>
      <c r="E229" s="550"/>
      <c r="F229" s="551"/>
      <c r="G229" s="84" t="s">
        <v>22</v>
      </c>
      <c r="H229" s="85"/>
      <c r="I229" s="85"/>
      <c r="J229" s="85"/>
      <c r="K229" s="85"/>
      <c r="L229" s="86"/>
      <c r="M229" s="87"/>
      <c r="N229" s="87"/>
      <c r="O229" s="87"/>
      <c r="P229" s="87"/>
      <c r="Q229" s="87"/>
      <c r="R229" s="87"/>
      <c r="S229" s="87"/>
      <c r="T229" s="87"/>
      <c r="U229" s="87"/>
      <c r="V229" s="87"/>
      <c r="W229" s="87"/>
      <c r="X229" s="88"/>
      <c r="Y229" s="89">
        <f>SUM(Y219:AB228)</f>
        <v>64</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514</v>
      </c>
      <c r="D236" s="114"/>
      <c r="E236" s="114"/>
      <c r="F236" s="114"/>
      <c r="G236" s="114"/>
      <c r="H236" s="114"/>
      <c r="I236" s="114"/>
      <c r="J236" s="114"/>
      <c r="K236" s="114"/>
      <c r="L236" s="114"/>
      <c r="M236" s="118" t="s">
        <v>534</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303</v>
      </c>
      <c r="AL236" s="116"/>
      <c r="AM236" s="116"/>
      <c r="AN236" s="116"/>
      <c r="AO236" s="116"/>
      <c r="AP236" s="117"/>
      <c r="AQ236" s="118" t="s">
        <v>522</v>
      </c>
      <c r="AR236" s="114"/>
      <c r="AS236" s="114"/>
      <c r="AT236" s="114"/>
      <c r="AU236" s="115" t="s">
        <v>522</v>
      </c>
      <c r="AV236" s="116"/>
      <c r="AW236" s="116"/>
      <c r="AX236" s="117"/>
    </row>
    <row r="237" spans="1:50" ht="24" customHeight="1" x14ac:dyDescent="0.15">
      <c r="A237" s="113">
        <v>2</v>
      </c>
      <c r="B237" s="113">
        <v>1</v>
      </c>
      <c r="C237" s="118" t="s">
        <v>523</v>
      </c>
      <c r="D237" s="114"/>
      <c r="E237" s="114"/>
      <c r="F237" s="114"/>
      <c r="G237" s="114"/>
      <c r="H237" s="114"/>
      <c r="I237" s="114"/>
      <c r="J237" s="114"/>
      <c r="K237" s="114"/>
      <c r="L237" s="114"/>
      <c r="M237" s="118" t="s">
        <v>516</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91</v>
      </c>
      <c r="AL237" s="116"/>
      <c r="AM237" s="116"/>
      <c r="AN237" s="116"/>
      <c r="AO237" s="116"/>
      <c r="AP237" s="117"/>
      <c r="AQ237" s="118" t="s">
        <v>522</v>
      </c>
      <c r="AR237" s="114"/>
      <c r="AS237" s="114"/>
      <c r="AT237" s="114"/>
      <c r="AU237" s="115" t="s">
        <v>522</v>
      </c>
      <c r="AV237" s="116"/>
      <c r="AW237" s="116"/>
      <c r="AX237" s="117"/>
    </row>
    <row r="238" spans="1:50" ht="24" customHeight="1" x14ac:dyDescent="0.15">
      <c r="A238" s="113">
        <v>3</v>
      </c>
      <c r="B238" s="113">
        <v>1</v>
      </c>
      <c r="C238" s="118" t="s">
        <v>524</v>
      </c>
      <c r="D238" s="114"/>
      <c r="E238" s="114"/>
      <c r="F238" s="114"/>
      <c r="G238" s="114"/>
      <c r="H238" s="114"/>
      <c r="I238" s="114"/>
      <c r="J238" s="114"/>
      <c r="K238" s="114"/>
      <c r="L238" s="114"/>
      <c r="M238" s="124" t="s">
        <v>517</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v>74</v>
      </c>
      <c r="AL238" s="116"/>
      <c r="AM238" s="116"/>
      <c r="AN238" s="116"/>
      <c r="AO238" s="116"/>
      <c r="AP238" s="117"/>
      <c r="AQ238" s="118" t="s">
        <v>522</v>
      </c>
      <c r="AR238" s="114"/>
      <c r="AS238" s="114"/>
      <c r="AT238" s="114"/>
      <c r="AU238" s="115" t="s">
        <v>522</v>
      </c>
      <c r="AV238" s="116"/>
      <c r="AW238" s="116"/>
      <c r="AX238" s="117"/>
    </row>
    <row r="239" spans="1:50" ht="24" customHeight="1" x14ac:dyDescent="0.15">
      <c r="A239" s="113">
        <v>4</v>
      </c>
      <c r="B239" s="113">
        <v>1</v>
      </c>
      <c r="C239" s="118" t="s">
        <v>535</v>
      </c>
      <c r="D239" s="114"/>
      <c r="E239" s="114"/>
      <c r="F239" s="114"/>
      <c r="G239" s="114"/>
      <c r="H239" s="114"/>
      <c r="I239" s="114"/>
      <c r="J239" s="114"/>
      <c r="K239" s="114"/>
      <c r="L239" s="114"/>
      <c r="M239" s="118" t="s">
        <v>518</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65</v>
      </c>
      <c r="AL239" s="116"/>
      <c r="AM239" s="116"/>
      <c r="AN239" s="116"/>
      <c r="AO239" s="116"/>
      <c r="AP239" s="117"/>
      <c r="AQ239" s="118" t="s">
        <v>522</v>
      </c>
      <c r="AR239" s="114"/>
      <c r="AS239" s="114"/>
      <c r="AT239" s="114"/>
      <c r="AU239" s="115" t="s">
        <v>522</v>
      </c>
      <c r="AV239" s="116"/>
      <c r="AW239" s="116"/>
      <c r="AX239" s="117"/>
    </row>
    <row r="240" spans="1:50" ht="24" customHeight="1" x14ac:dyDescent="0.15">
      <c r="A240" s="113">
        <v>5</v>
      </c>
      <c r="B240" s="113">
        <v>1</v>
      </c>
      <c r="C240" s="118" t="s">
        <v>515</v>
      </c>
      <c r="D240" s="114"/>
      <c r="E240" s="114"/>
      <c r="F240" s="114"/>
      <c r="G240" s="114"/>
      <c r="H240" s="114"/>
      <c r="I240" s="114"/>
      <c r="J240" s="114"/>
      <c r="K240" s="114"/>
      <c r="L240" s="114"/>
      <c r="M240" s="118" t="s">
        <v>536</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52</v>
      </c>
      <c r="AL240" s="116"/>
      <c r="AM240" s="116"/>
      <c r="AN240" s="116"/>
      <c r="AO240" s="116"/>
      <c r="AP240" s="117"/>
      <c r="AQ240" s="118" t="s">
        <v>522</v>
      </c>
      <c r="AR240" s="114"/>
      <c r="AS240" s="114"/>
      <c r="AT240" s="114"/>
      <c r="AU240" s="115" t="s">
        <v>522</v>
      </c>
      <c r="AV240" s="116"/>
      <c r="AW240" s="116"/>
      <c r="AX240" s="117"/>
    </row>
    <row r="241" spans="1:50" ht="24" customHeight="1" x14ac:dyDescent="0.15">
      <c r="A241" s="113">
        <v>6</v>
      </c>
      <c r="B241" s="113">
        <v>1</v>
      </c>
      <c r="C241" s="118" t="s">
        <v>537</v>
      </c>
      <c r="D241" s="114"/>
      <c r="E241" s="114"/>
      <c r="F241" s="114"/>
      <c r="G241" s="114"/>
      <c r="H241" s="114"/>
      <c r="I241" s="114"/>
      <c r="J241" s="114"/>
      <c r="K241" s="114"/>
      <c r="L241" s="114"/>
      <c r="M241" s="118" t="s">
        <v>519</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26</v>
      </c>
      <c r="AL241" s="116"/>
      <c r="AM241" s="116"/>
      <c r="AN241" s="116"/>
      <c r="AO241" s="116"/>
      <c r="AP241" s="117"/>
      <c r="AQ241" s="118" t="s">
        <v>522</v>
      </c>
      <c r="AR241" s="114"/>
      <c r="AS241" s="114"/>
      <c r="AT241" s="114"/>
      <c r="AU241" s="115" t="s">
        <v>522</v>
      </c>
      <c r="AV241" s="116"/>
      <c r="AW241" s="116"/>
      <c r="AX241" s="117"/>
    </row>
    <row r="242" spans="1:50" ht="24" customHeight="1" x14ac:dyDescent="0.15">
      <c r="A242" s="113">
        <v>7</v>
      </c>
      <c r="B242" s="113">
        <v>1</v>
      </c>
      <c r="C242" s="118" t="s">
        <v>538</v>
      </c>
      <c r="D242" s="114"/>
      <c r="E242" s="114"/>
      <c r="F242" s="114"/>
      <c r="G242" s="114"/>
      <c r="H242" s="114"/>
      <c r="I242" s="114"/>
      <c r="J242" s="114"/>
      <c r="K242" s="114"/>
      <c r="L242" s="114"/>
      <c r="M242" s="118" t="s">
        <v>520</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26</v>
      </c>
      <c r="AL242" s="116"/>
      <c r="AM242" s="116"/>
      <c r="AN242" s="116"/>
      <c r="AO242" s="116"/>
      <c r="AP242" s="117"/>
      <c r="AQ242" s="118" t="s">
        <v>522</v>
      </c>
      <c r="AR242" s="114"/>
      <c r="AS242" s="114"/>
      <c r="AT242" s="114"/>
      <c r="AU242" s="115" t="s">
        <v>522</v>
      </c>
      <c r="AV242" s="116"/>
      <c r="AW242" s="116"/>
      <c r="AX242" s="117"/>
    </row>
    <row r="243" spans="1:50" ht="24" customHeight="1" x14ac:dyDescent="0.15">
      <c r="A243" s="113">
        <v>8</v>
      </c>
      <c r="B243" s="113">
        <v>1</v>
      </c>
      <c r="C243" s="118" t="s">
        <v>539</v>
      </c>
      <c r="D243" s="114"/>
      <c r="E243" s="114"/>
      <c r="F243" s="114"/>
      <c r="G243" s="114"/>
      <c r="H243" s="114"/>
      <c r="I243" s="114"/>
      <c r="J243" s="114"/>
      <c r="K243" s="114"/>
      <c r="L243" s="114"/>
      <c r="M243" s="118" t="s">
        <v>521</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25</v>
      </c>
      <c r="AL243" s="116"/>
      <c r="AM243" s="116"/>
      <c r="AN243" s="116"/>
      <c r="AO243" s="116"/>
      <c r="AP243" s="117"/>
      <c r="AQ243" s="118" t="s">
        <v>522</v>
      </c>
      <c r="AR243" s="114"/>
      <c r="AS243" s="114"/>
      <c r="AT243" s="114"/>
      <c r="AU243" s="115" t="s">
        <v>522</v>
      </c>
      <c r="AV243" s="116"/>
      <c r="AW243" s="116"/>
      <c r="AX243" s="117"/>
    </row>
    <row r="244" spans="1:50" ht="24" customHeight="1" x14ac:dyDescent="0.15">
      <c r="A244" s="113">
        <v>9</v>
      </c>
      <c r="B244" s="113">
        <v>1</v>
      </c>
      <c r="C244" s="118" t="s">
        <v>543</v>
      </c>
      <c r="D244" s="114"/>
      <c r="E244" s="114"/>
      <c r="F244" s="114"/>
      <c r="G244" s="114"/>
      <c r="H244" s="114"/>
      <c r="I244" s="114"/>
      <c r="J244" s="114"/>
      <c r="K244" s="114"/>
      <c r="L244" s="114"/>
      <c r="M244" s="118" t="s">
        <v>542</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17</v>
      </c>
      <c r="AL244" s="116"/>
      <c r="AM244" s="116"/>
      <c r="AN244" s="116"/>
      <c r="AO244" s="116"/>
      <c r="AP244" s="117"/>
      <c r="AQ244" s="118" t="s">
        <v>522</v>
      </c>
      <c r="AR244" s="114"/>
      <c r="AS244" s="114"/>
      <c r="AT244" s="114"/>
      <c r="AU244" s="115" t="s">
        <v>522</v>
      </c>
      <c r="AV244" s="116"/>
      <c r="AW244" s="116"/>
      <c r="AX244" s="117"/>
    </row>
    <row r="245" spans="1:50" ht="24" customHeight="1" x14ac:dyDescent="0.15">
      <c r="A245" s="113">
        <v>10</v>
      </c>
      <c r="B245" s="113">
        <v>1</v>
      </c>
      <c r="C245" s="118" t="s">
        <v>541</v>
      </c>
      <c r="D245" s="114"/>
      <c r="E245" s="114"/>
      <c r="F245" s="114"/>
      <c r="G245" s="114"/>
      <c r="H245" s="114"/>
      <c r="I245" s="114"/>
      <c r="J245" s="114"/>
      <c r="K245" s="114"/>
      <c r="L245" s="114"/>
      <c r="M245" s="118" t="s">
        <v>540</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16</v>
      </c>
      <c r="AL245" s="116"/>
      <c r="AM245" s="116"/>
      <c r="AN245" s="116"/>
      <c r="AO245" s="116"/>
      <c r="AP245" s="117"/>
      <c r="AQ245" s="118" t="s">
        <v>522</v>
      </c>
      <c r="AR245" s="114"/>
      <c r="AS245" s="114"/>
      <c r="AT245" s="114"/>
      <c r="AU245" s="115" t="s">
        <v>522</v>
      </c>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2.5"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408</v>
      </c>
      <c r="D268" s="119"/>
      <c r="E268" s="119"/>
      <c r="F268" s="119"/>
      <c r="G268" s="119"/>
      <c r="H268" s="119"/>
      <c r="I268" s="119"/>
      <c r="J268" s="119"/>
      <c r="K268" s="119"/>
      <c r="L268" s="119"/>
      <c r="M268" s="119" t="s">
        <v>409</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410</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495</v>
      </c>
      <c r="D269" s="114"/>
      <c r="E269" s="114"/>
      <c r="F269" s="114"/>
      <c r="G269" s="114"/>
      <c r="H269" s="114"/>
      <c r="I269" s="114"/>
      <c r="J269" s="114"/>
      <c r="K269" s="114"/>
      <c r="L269" s="114"/>
      <c r="M269" s="118" t="s">
        <v>496</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127</v>
      </c>
      <c r="AL269" s="116"/>
      <c r="AM269" s="116"/>
      <c r="AN269" s="116"/>
      <c r="AO269" s="116"/>
      <c r="AP269" s="117"/>
      <c r="AQ269" s="118" t="s">
        <v>591</v>
      </c>
      <c r="AR269" s="114"/>
      <c r="AS269" s="114"/>
      <c r="AT269" s="114"/>
      <c r="AU269" s="115" t="s">
        <v>591</v>
      </c>
      <c r="AV269" s="116"/>
      <c r="AW269" s="116"/>
      <c r="AX269" s="117"/>
    </row>
    <row r="270" spans="1:50" ht="24" customHeight="1" x14ac:dyDescent="0.15">
      <c r="A270" s="113">
        <v>2</v>
      </c>
      <c r="B270" s="113">
        <v>1</v>
      </c>
      <c r="C270" s="118" t="s">
        <v>592</v>
      </c>
      <c r="D270" s="114"/>
      <c r="E270" s="114"/>
      <c r="F270" s="114"/>
      <c r="G270" s="114"/>
      <c r="H270" s="114"/>
      <c r="I270" s="114"/>
      <c r="J270" s="114"/>
      <c r="K270" s="114"/>
      <c r="L270" s="114"/>
      <c r="M270" s="118" t="s">
        <v>593</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89</v>
      </c>
      <c r="AL270" s="116"/>
      <c r="AM270" s="116"/>
      <c r="AN270" s="116"/>
      <c r="AO270" s="116"/>
      <c r="AP270" s="117"/>
      <c r="AQ270" s="118" t="s">
        <v>591</v>
      </c>
      <c r="AR270" s="114"/>
      <c r="AS270" s="114"/>
      <c r="AT270" s="114"/>
      <c r="AU270" s="115" t="s">
        <v>591</v>
      </c>
      <c r="AV270" s="116"/>
      <c r="AW270" s="116"/>
      <c r="AX270" s="117"/>
    </row>
    <row r="271" spans="1:50" ht="24" customHeight="1" x14ac:dyDescent="0.15">
      <c r="A271" s="113">
        <v>3</v>
      </c>
      <c r="B271" s="113">
        <v>1</v>
      </c>
      <c r="C271" s="118" t="s">
        <v>594</v>
      </c>
      <c r="D271" s="114"/>
      <c r="E271" s="114"/>
      <c r="F271" s="114"/>
      <c r="G271" s="114"/>
      <c r="H271" s="114"/>
      <c r="I271" s="114"/>
      <c r="J271" s="114"/>
      <c r="K271" s="114"/>
      <c r="L271" s="114"/>
      <c r="M271" s="118" t="s">
        <v>595</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57</v>
      </c>
      <c r="AL271" s="116"/>
      <c r="AM271" s="116"/>
      <c r="AN271" s="116"/>
      <c r="AO271" s="116"/>
      <c r="AP271" s="117"/>
      <c r="AQ271" s="118" t="s">
        <v>591</v>
      </c>
      <c r="AR271" s="114"/>
      <c r="AS271" s="114"/>
      <c r="AT271" s="114"/>
      <c r="AU271" s="115" t="s">
        <v>591</v>
      </c>
      <c r="AV271" s="116"/>
      <c r="AW271" s="116"/>
      <c r="AX271" s="117"/>
    </row>
    <row r="272" spans="1:50" ht="24" customHeight="1" x14ac:dyDescent="0.15">
      <c r="A272" s="113">
        <v>4</v>
      </c>
      <c r="B272" s="113">
        <v>1</v>
      </c>
      <c r="C272" s="118" t="s">
        <v>596</v>
      </c>
      <c r="D272" s="114"/>
      <c r="E272" s="114"/>
      <c r="F272" s="114"/>
      <c r="G272" s="114"/>
      <c r="H272" s="114"/>
      <c r="I272" s="114"/>
      <c r="J272" s="114"/>
      <c r="K272" s="114"/>
      <c r="L272" s="114"/>
      <c r="M272" s="118" t="s">
        <v>597</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48</v>
      </c>
      <c r="AL272" s="116"/>
      <c r="AM272" s="116"/>
      <c r="AN272" s="116"/>
      <c r="AO272" s="116"/>
      <c r="AP272" s="117"/>
      <c r="AQ272" s="118" t="s">
        <v>591</v>
      </c>
      <c r="AR272" s="114"/>
      <c r="AS272" s="114"/>
      <c r="AT272" s="114"/>
      <c r="AU272" s="115" t="s">
        <v>591</v>
      </c>
      <c r="AV272" s="116"/>
      <c r="AW272" s="116"/>
      <c r="AX272" s="117"/>
    </row>
    <row r="273" spans="1:50" ht="24" customHeight="1" x14ac:dyDescent="0.15">
      <c r="A273" s="113">
        <v>5</v>
      </c>
      <c r="B273" s="113">
        <v>1</v>
      </c>
      <c r="C273" s="124" t="s">
        <v>498</v>
      </c>
      <c r="D273" s="125"/>
      <c r="E273" s="125"/>
      <c r="F273" s="125"/>
      <c r="G273" s="125"/>
      <c r="H273" s="125"/>
      <c r="I273" s="125"/>
      <c r="J273" s="125"/>
      <c r="K273" s="125"/>
      <c r="L273" s="126"/>
      <c r="M273" s="124" t="s">
        <v>499</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6"/>
      <c r="AK273" s="115">
        <v>23</v>
      </c>
      <c r="AL273" s="116"/>
      <c r="AM273" s="116"/>
      <c r="AN273" s="116"/>
      <c r="AO273" s="116"/>
      <c r="AP273" s="117"/>
      <c r="AQ273" s="118" t="s">
        <v>591</v>
      </c>
      <c r="AR273" s="114"/>
      <c r="AS273" s="114"/>
      <c r="AT273" s="114"/>
      <c r="AU273" s="115" t="s">
        <v>591</v>
      </c>
      <c r="AV273" s="116"/>
      <c r="AW273" s="116"/>
      <c r="AX273" s="117"/>
    </row>
    <row r="274" spans="1:50" ht="24" customHeight="1" x14ac:dyDescent="0.15">
      <c r="A274" s="113">
        <v>6</v>
      </c>
      <c r="B274" s="113">
        <v>1</v>
      </c>
      <c r="C274" s="124" t="s">
        <v>500</v>
      </c>
      <c r="D274" s="125"/>
      <c r="E274" s="125"/>
      <c r="F274" s="125"/>
      <c r="G274" s="125"/>
      <c r="H274" s="125"/>
      <c r="I274" s="125"/>
      <c r="J274" s="125"/>
      <c r="K274" s="125"/>
      <c r="L274" s="126"/>
      <c r="M274" s="124" t="s">
        <v>501</v>
      </c>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6"/>
      <c r="AK274" s="115">
        <v>21</v>
      </c>
      <c r="AL274" s="116"/>
      <c r="AM274" s="116"/>
      <c r="AN274" s="116"/>
      <c r="AO274" s="116"/>
      <c r="AP274" s="117"/>
      <c r="AQ274" s="118" t="s">
        <v>591</v>
      </c>
      <c r="AR274" s="114"/>
      <c r="AS274" s="114"/>
      <c r="AT274" s="114"/>
      <c r="AU274" s="115" t="s">
        <v>591</v>
      </c>
      <c r="AV274" s="116"/>
      <c r="AW274" s="116"/>
      <c r="AX274" s="117"/>
    </row>
    <row r="275" spans="1:50" ht="24" customHeight="1" x14ac:dyDescent="0.15">
      <c r="A275" s="113">
        <v>7</v>
      </c>
      <c r="B275" s="113">
        <v>1</v>
      </c>
      <c r="C275" s="124" t="s">
        <v>598</v>
      </c>
      <c r="D275" s="125"/>
      <c r="E275" s="125"/>
      <c r="F275" s="125"/>
      <c r="G275" s="125"/>
      <c r="H275" s="125"/>
      <c r="I275" s="125"/>
      <c r="J275" s="125"/>
      <c r="K275" s="125"/>
      <c r="L275" s="126"/>
      <c r="M275" s="124" t="s">
        <v>497</v>
      </c>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6"/>
      <c r="AK275" s="115">
        <v>15</v>
      </c>
      <c r="AL275" s="116"/>
      <c r="AM275" s="116"/>
      <c r="AN275" s="116"/>
      <c r="AO275" s="116"/>
      <c r="AP275" s="117"/>
      <c r="AQ275" s="118" t="s">
        <v>591</v>
      </c>
      <c r="AR275" s="114"/>
      <c r="AS275" s="114"/>
      <c r="AT275" s="114"/>
      <c r="AU275" s="115" t="s">
        <v>591</v>
      </c>
      <c r="AV275" s="116"/>
      <c r="AW275" s="116"/>
      <c r="AX275" s="117"/>
    </row>
    <row r="276" spans="1:50" ht="24" customHeight="1" x14ac:dyDescent="0.15">
      <c r="A276" s="113">
        <v>8</v>
      </c>
      <c r="B276" s="113">
        <v>1</v>
      </c>
      <c r="C276" s="124" t="s">
        <v>599</v>
      </c>
      <c r="D276" s="125"/>
      <c r="E276" s="125"/>
      <c r="F276" s="125"/>
      <c r="G276" s="125"/>
      <c r="H276" s="125"/>
      <c r="I276" s="125"/>
      <c r="J276" s="125"/>
      <c r="K276" s="125"/>
      <c r="L276" s="126"/>
      <c r="M276" s="124" t="s">
        <v>502</v>
      </c>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6"/>
      <c r="AK276" s="115">
        <v>14</v>
      </c>
      <c r="AL276" s="116"/>
      <c r="AM276" s="116"/>
      <c r="AN276" s="116"/>
      <c r="AO276" s="116"/>
      <c r="AP276" s="117"/>
      <c r="AQ276" s="118" t="s">
        <v>591</v>
      </c>
      <c r="AR276" s="114"/>
      <c r="AS276" s="114"/>
      <c r="AT276" s="114"/>
      <c r="AU276" s="115" t="s">
        <v>591</v>
      </c>
      <c r="AV276" s="116"/>
      <c r="AW276" s="116"/>
      <c r="AX276" s="117"/>
    </row>
    <row r="277" spans="1:50" ht="24" customHeight="1" x14ac:dyDescent="0.15">
      <c r="A277" s="113">
        <v>9</v>
      </c>
      <c r="B277" s="113">
        <v>1</v>
      </c>
      <c r="C277" s="124" t="s">
        <v>600</v>
      </c>
      <c r="D277" s="125"/>
      <c r="E277" s="125"/>
      <c r="F277" s="125"/>
      <c r="G277" s="125"/>
      <c r="H277" s="125"/>
      <c r="I277" s="125"/>
      <c r="J277" s="125"/>
      <c r="K277" s="125"/>
      <c r="L277" s="126"/>
      <c r="M277" s="124" t="s">
        <v>601</v>
      </c>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6"/>
      <c r="AK277" s="115">
        <v>14</v>
      </c>
      <c r="AL277" s="116"/>
      <c r="AM277" s="116"/>
      <c r="AN277" s="116"/>
      <c r="AO277" s="116"/>
      <c r="AP277" s="117"/>
      <c r="AQ277" s="118" t="s">
        <v>591</v>
      </c>
      <c r="AR277" s="114"/>
      <c r="AS277" s="114"/>
      <c r="AT277" s="114"/>
      <c r="AU277" s="115" t="s">
        <v>591</v>
      </c>
      <c r="AV277" s="116"/>
      <c r="AW277" s="116"/>
      <c r="AX277" s="117"/>
    </row>
    <row r="278" spans="1:50" ht="24" customHeight="1" x14ac:dyDescent="0.15">
      <c r="A278" s="113">
        <v>10</v>
      </c>
      <c r="B278" s="113">
        <v>1</v>
      </c>
      <c r="C278" s="124" t="s">
        <v>602</v>
      </c>
      <c r="D278" s="127"/>
      <c r="E278" s="127"/>
      <c r="F278" s="127"/>
      <c r="G278" s="127"/>
      <c r="H278" s="127"/>
      <c r="I278" s="127"/>
      <c r="J278" s="127"/>
      <c r="K278" s="127"/>
      <c r="L278" s="128"/>
      <c r="M278" s="124" t="s">
        <v>603</v>
      </c>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8"/>
      <c r="AK278" s="115">
        <v>12</v>
      </c>
      <c r="AL278" s="116"/>
      <c r="AM278" s="116"/>
      <c r="AN278" s="116"/>
      <c r="AO278" s="116"/>
      <c r="AP278" s="117"/>
      <c r="AQ278" s="118" t="s">
        <v>604</v>
      </c>
      <c r="AR278" s="114"/>
      <c r="AS278" s="114"/>
      <c r="AT278" s="114"/>
      <c r="AU278" s="115" t="s">
        <v>591</v>
      </c>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408</v>
      </c>
      <c r="D301" s="119"/>
      <c r="E301" s="119"/>
      <c r="F301" s="119"/>
      <c r="G301" s="119"/>
      <c r="H301" s="119"/>
      <c r="I301" s="119"/>
      <c r="J301" s="119"/>
      <c r="K301" s="119"/>
      <c r="L301" s="119"/>
      <c r="M301" s="119" t="s">
        <v>409</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410</v>
      </c>
      <c r="AL301" s="119"/>
      <c r="AM301" s="119"/>
      <c r="AN301" s="119"/>
      <c r="AO301" s="119"/>
      <c r="AP301" s="119"/>
      <c r="AQ301" s="119" t="s">
        <v>23</v>
      </c>
      <c r="AR301" s="119"/>
      <c r="AS301" s="119"/>
      <c r="AT301" s="119"/>
      <c r="AU301" s="121" t="s">
        <v>24</v>
      </c>
      <c r="AV301" s="122"/>
      <c r="AW301" s="122"/>
      <c r="AX301" s="123"/>
    </row>
    <row r="302" spans="1:50" ht="34.5" customHeight="1" x14ac:dyDescent="0.15">
      <c r="A302" s="113">
        <v>1</v>
      </c>
      <c r="B302" s="113">
        <v>1</v>
      </c>
      <c r="C302" s="118" t="s">
        <v>576</v>
      </c>
      <c r="D302" s="114"/>
      <c r="E302" s="114"/>
      <c r="F302" s="114"/>
      <c r="G302" s="114"/>
      <c r="H302" s="114"/>
      <c r="I302" s="114"/>
      <c r="J302" s="114"/>
      <c r="K302" s="114"/>
      <c r="L302" s="114"/>
      <c r="M302" s="118" t="s">
        <v>577</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427</v>
      </c>
      <c r="AL302" s="116"/>
      <c r="AM302" s="116"/>
      <c r="AN302" s="116"/>
      <c r="AO302" s="116"/>
      <c r="AP302" s="117"/>
      <c r="AQ302" s="118">
        <v>1</v>
      </c>
      <c r="AR302" s="114"/>
      <c r="AS302" s="114"/>
      <c r="AT302" s="114"/>
      <c r="AU302" s="115">
        <v>98</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408</v>
      </c>
      <c r="D334" s="119"/>
      <c r="E334" s="119"/>
      <c r="F334" s="119"/>
      <c r="G334" s="119"/>
      <c r="H334" s="119"/>
      <c r="I334" s="119"/>
      <c r="J334" s="119"/>
      <c r="K334" s="119"/>
      <c r="L334" s="119"/>
      <c r="M334" s="119" t="s">
        <v>409</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410</v>
      </c>
      <c r="AL334" s="119"/>
      <c r="AM334" s="119"/>
      <c r="AN334" s="119"/>
      <c r="AO334" s="119"/>
      <c r="AP334" s="119"/>
      <c r="AQ334" s="119" t="s">
        <v>23</v>
      </c>
      <c r="AR334" s="119"/>
      <c r="AS334" s="119"/>
      <c r="AT334" s="119"/>
      <c r="AU334" s="121" t="s">
        <v>24</v>
      </c>
      <c r="AV334" s="122"/>
      <c r="AW334" s="122"/>
      <c r="AX334" s="123"/>
    </row>
    <row r="335" spans="1:50" ht="31.5" customHeight="1" x14ac:dyDescent="0.15">
      <c r="A335" s="113">
        <v>1</v>
      </c>
      <c r="B335" s="113">
        <v>1</v>
      </c>
      <c r="C335" s="118" t="s">
        <v>546</v>
      </c>
      <c r="D335" s="114"/>
      <c r="E335" s="114"/>
      <c r="F335" s="114"/>
      <c r="G335" s="114"/>
      <c r="H335" s="114"/>
      <c r="I335" s="114"/>
      <c r="J335" s="114"/>
      <c r="K335" s="114"/>
      <c r="L335" s="114"/>
      <c r="M335" s="124" t="s">
        <v>578</v>
      </c>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6"/>
      <c r="AK335" s="115">
        <v>64</v>
      </c>
      <c r="AL335" s="116"/>
      <c r="AM335" s="116"/>
      <c r="AN335" s="116"/>
      <c r="AO335" s="116"/>
      <c r="AP335" s="117"/>
      <c r="AQ335" s="124" t="s">
        <v>579</v>
      </c>
      <c r="AR335" s="125"/>
      <c r="AS335" s="125"/>
      <c r="AT335" s="126"/>
      <c r="AU335" s="115" t="s">
        <v>579</v>
      </c>
      <c r="AV335" s="116"/>
      <c r="AW335" s="116"/>
      <c r="AX335" s="117"/>
    </row>
    <row r="336" spans="1:50" ht="24" customHeight="1" x14ac:dyDescent="0.15">
      <c r="A336" s="113">
        <v>2</v>
      </c>
      <c r="B336" s="113">
        <v>1</v>
      </c>
      <c r="C336" s="124" t="s">
        <v>547</v>
      </c>
      <c r="D336" s="125"/>
      <c r="E336" s="125"/>
      <c r="F336" s="125"/>
      <c r="G336" s="125"/>
      <c r="H336" s="125"/>
      <c r="I336" s="125"/>
      <c r="J336" s="125"/>
      <c r="K336" s="125"/>
      <c r="L336" s="126"/>
      <c r="M336" s="124" t="s">
        <v>555</v>
      </c>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6"/>
      <c r="AK336" s="115">
        <v>60</v>
      </c>
      <c r="AL336" s="116"/>
      <c r="AM336" s="116"/>
      <c r="AN336" s="116"/>
      <c r="AO336" s="116"/>
      <c r="AP336" s="117"/>
      <c r="AQ336" s="124" t="s">
        <v>545</v>
      </c>
      <c r="AR336" s="125"/>
      <c r="AS336" s="125"/>
      <c r="AT336" s="126"/>
      <c r="AU336" s="115" t="s">
        <v>545</v>
      </c>
      <c r="AV336" s="116"/>
      <c r="AW336" s="116"/>
      <c r="AX336" s="117"/>
    </row>
    <row r="337" spans="1:50" ht="24" customHeight="1" x14ac:dyDescent="0.15">
      <c r="A337" s="113">
        <v>3</v>
      </c>
      <c r="B337" s="113">
        <v>1</v>
      </c>
      <c r="C337" s="124" t="s">
        <v>548</v>
      </c>
      <c r="D337" s="125"/>
      <c r="E337" s="125"/>
      <c r="F337" s="125"/>
      <c r="G337" s="125"/>
      <c r="H337" s="125"/>
      <c r="I337" s="125"/>
      <c r="J337" s="125"/>
      <c r="K337" s="125"/>
      <c r="L337" s="126"/>
      <c r="M337" s="124" t="s">
        <v>580</v>
      </c>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6"/>
      <c r="AK337" s="115">
        <v>15</v>
      </c>
      <c r="AL337" s="116"/>
      <c r="AM337" s="116"/>
      <c r="AN337" s="116"/>
      <c r="AO337" s="116"/>
      <c r="AP337" s="117"/>
      <c r="AQ337" s="124" t="s">
        <v>545</v>
      </c>
      <c r="AR337" s="125"/>
      <c r="AS337" s="125"/>
      <c r="AT337" s="126"/>
      <c r="AU337" s="115" t="s">
        <v>545</v>
      </c>
      <c r="AV337" s="116"/>
      <c r="AW337" s="116"/>
      <c r="AX337" s="117"/>
    </row>
    <row r="338" spans="1:50" ht="24" customHeight="1" x14ac:dyDescent="0.15">
      <c r="A338" s="113">
        <v>4</v>
      </c>
      <c r="B338" s="113">
        <v>1</v>
      </c>
      <c r="C338" s="124" t="s">
        <v>549</v>
      </c>
      <c r="D338" s="125"/>
      <c r="E338" s="125"/>
      <c r="F338" s="125"/>
      <c r="G338" s="125"/>
      <c r="H338" s="125"/>
      <c r="I338" s="125"/>
      <c r="J338" s="125"/>
      <c r="K338" s="125"/>
      <c r="L338" s="126"/>
      <c r="M338" s="124" t="s">
        <v>556</v>
      </c>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6"/>
      <c r="AK338" s="115">
        <v>10</v>
      </c>
      <c r="AL338" s="116"/>
      <c r="AM338" s="116"/>
      <c r="AN338" s="116"/>
      <c r="AO338" s="116"/>
      <c r="AP338" s="117"/>
      <c r="AQ338" s="124" t="s">
        <v>545</v>
      </c>
      <c r="AR338" s="125"/>
      <c r="AS338" s="125"/>
      <c r="AT338" s="126"/>
      <c r="AU338" s="115" t="s">
        <v>545</v>
      </c>
      <c r="AV338" s="116"/>
      <c r="AW338" s="116"/>
      <c r="AX338" s="117"/>
    </row>
    <row r="339" spans="1:50" ht="24" customHeight="1" x14ac:dyDescent="0.15">
      <c r="A339" s="113">
        <v>5</v>
      </c>
      <c r="B339" s="113">
        <v>1</v>
      </c>
      <c r="C339" s="124" t="s">
        <v>550</v>
      </c>
      <c r="D339" s="125"/>
      <c r="E339" s="125"/>
      <c r="F339" s="125"/>
      <c r="G339" s="125"/>
      <c r="H339" s="125"/>
      <c r="I339" s="125"/>
      <c r="J339" s="125"/>
      <c r="K339" s="125"/>
      <c r="L339" s="126"/>
      <c r="M339" s="124" t="s">
        <v>581</v>
      </c>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6"/>
      <c r="AK339" s="115">
        <v>9</v>
      </c>
      <c r="AL339" s="116"/>
      <c r="AM339" s="116"/>
      <c r="AN339" s="116"/>
      <c r="AO339" s="116"/>
      <c r="AP339" s="117"/>
      <c r="AQ339" s="124" t="s">
        <v>545</v>
      </c>
      <c r="AR339" s="125"/>
      <c r="AS339" s="125"/>
      <c r="AT339" s="126"/>
      <c r="AU339" s="115" t="s">
        <v>545</v>
      </c>
      <c r="AV339" s="116"/>
      <c r="AW339" s="116"/>
      <c r="AX339" s="117"/>
    </row>
    <row r="340" spans="1:50" ht="24" customHeight="1" x14ac:dyDescent="0.15">
      <c r="A340" s="113">
        <v>6</v>
      </c>
      <c r="B340" s="113">
        <v>1</v>
      </c>
      <c r="C340" s="124" t="s">
        <v>551</v>
      </c>
      <c r="D340" s="125"/>
      <c r="E340" s="125"/>
      <c r="F340" s="125"/>
      <c r="G340" s="125"/>
      <c r="H340" s="125"/>
      <c r="I340" s="125"/>
      <c r="J340" s="125"/>
      <c r="K340" s="125"/>
      <c r="L340" s="126"/>
      <c r="M340" s="124" t="s">
        <v>582</v>
      </c>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6"/>
      <c r="AK340" s="115">
        <v>8</v>
      </c>
      <c r="AL340" s="116"/>
      <c r="AM340" s="116"/>
      <c r="AN340" s="116"/>
      <c r="AO340" s="116"/>
      <c r="AP340" s="117"/>
      <c r="AQ340" s="124" t="s">
        <v>545</v>
      </c>
      <c r="AR340" s="125"/>
      <c r="AS340" s="125"/>
      <c r="AT340" s="126"/>
      <c r="AU340" s="115" t="s">
        <v>545</v>
      </c>
      <c r="AV340" s="116"/>
      <c r="AW340" s="116"/>
      <c r="AX340" s="117"/>
    </row>
    <row r="341" spans="1:50" ht="24" customHeight="1" x14ac:dyDescent="0.15">
      <c r="A341" s="113">
        <v>7</v>
      </c>
      <c r="B341" s="113">
        <v>1</v>
      </c>
      <c r="C341" s="124" t="s">
        <v>552</v>
      </c>
      <c r="D341" s="125"/>
      <c r="E341" s="125"/>
      <c r="F341" s="125"/>
      <c r="G341" s="125"/>
      <c r="H341" s="125"/>
      <c r="I341" s="125"/>
      <c r="J341" s="125"/>
      <c r="K341" s="125"/>
      <c r="L341" s="126"/>
      <c r="M341" s="124" t="s">
        <v>583</v>
      </c>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6"/>
      <c r="AK341" s="115">
        <v>4</v>
      </c>
      <c r="AL341" s="116"/>
      <c r="AM341" s="116"/>
      <c r="AN341" s="116"/>
      <c r="AO341" s="116"/>
      <c r="AP341" s="117"/>
      <c r="AQ341" s="124" t="s">
        <v>545</v>
      </c>
      <c r="AR341" s="125"/>
      <c r="AS341" s="125"/>
      <c r="AT341" s="126"/>
      <c r="AU341" s="115" t="s">
        <v>545</v>
      </c>
      <c r="AV341" s="116"/>
      <c r="AW341" s="116"/>
      <c r="AX341" s="117"/>
    </row>
    <row r="342" spans="1:50" ht="24" customHeight="1" x14ac:dyDescent="0.15">
      <c r="A342" s="113">
        <v>8</v>
      </c>
      <c r="B342" s="113">
        <v>1</v>
      </c>
      <c r="C342" s="124" t="s">
        <v>553</v>
      </c>
      <c r="D342" s="125"/>
      <c r="E342" s="125"/>
      <c r="F342" s="125"/>
      <c r="G342" s="125"/>
      <c r="H342" s="125"/>
      <c r="I342" s="125"/>
      <c r="J342" s="125"/>
      <c r="K342" s="125"/>
      <c r="L342" s="126"/>
      <c r="M342" s="124" t="s">
        <v>584</v>
      </c>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6"/>
      <c r="AK342" s="115">
        <v>2</v>
      </c>
      <c r="AL342" s="116"/>
      <c r="AM342" s="116"/>
      <c r="AN342" s="116"/>
      <c r="AO342" s="116"/>
      <c r="AP342" s="117"/>
      <c r="AQ342" s="124" t="s">
        <v>545</v>
      </c>
      <c r="AR342" s="125"/>
      <c r="AS342" s="125"/>
      <c r="AT342" s="126"/>
      <c r="AU342" s="115" t="s">
        <v>545</v>
      </c>
      <c r="AV342" s="116"/>
      <c r="AW342" s="116"/>
      <c r="AX342" s="117"/>
    </row>
    <row r="343" spans="1:50" ht="24" customHeight="1" x14ac:dyDescent="0.15">
      <c r="A343" s="113">
        <v>9</v>
      </c>
      <c r="B343" s="113">
        <v>1</v>
      </c>
      <c r="C343" s="124" t="s">
        <v>554</v>
      </c>
      <c r="D343" s="125"/>
      <c r="E343" s="125"/>
      <c r="F343" s="125"/>
      <c r="G343" s="125"/>
      <c r="H343" s="125"/>
      <c r="I343" s="125"/>
      <c r="J343" s="125"/>
      <c r="K343" s="125"/>
      <c r="L343" s="126"/>
      <c r="M343" s="124" t="s">
        <v>585</v>
      </c>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6"/>
      <c r="AK343" s="115">
        <v>1</v>
      </c>
      <c r="AL343" s="116"/>
      <c r="AM343" s="116"/>
      <c r="AN343" s="116"/>
      <c r="AO343" s="116"/>
      <c r="AP343" s="117"/>
      <c r="AQ343" s="124" t="s">
        <v>545</v>
      </c>
      <c r="AR343" s="125"/>
      <c r="AS343" s="125"/>
      <c r="AT343" s="126"/>
      <c r="AU343" s="115" t="s">
        <v>545</v>
      </c>
      <c r="AV343" s="116"/>
      <c r="AW343" s="116"/>
      <c r="AX343" s="117"/>
    </row>
    <row r="344" spans="1:50" ht="24" customHeight="1" x14ac:dyDescent="0.15">
      <c r="A344" s="113">
        <v>10</v>
      </c>
      <c r="B344" s="113">
        <v>1</v>
      </c>
      <c r="C344" s="124" t="s">
        <v>586</v>
      </c>
      <c r="D344" s="125"/>
      <c r="E344" s="125"/>
      <c r="F344" s="125"/>
      <c r="G344" s="125"/>
      <c r="H344" s="125"/>
      <c r="I344" s="125"/>
      <c r="J344" s="125"/>
      <c r="K344" s="125"/>
      <c r="L344" s="126"/>
      <c r="M344" s="124" t="s">
        <v>587</v>
      </c>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6"/>
      <c r="AK344" s="115">
        <v>0</v>
      </c>
      <c r="AL344" s="116"/>
      <c r="AM344" s="116"/>
      <c r="AN344" s="116"/>
      <c r="AO344" s="116"/>
      <c r="AP344" s="117"/>
      <c r="AQ344" s="124" t="s">
        <v>545</v>
      </c>
      <c r="AR344" s="125"/>
      <c r="AS344" s="125"/>
      <c r="AT344" s="126"/>
      <c r="AU344" s="115" t="s">
        <v>545</v>
      </c>
      <c r="AV344" s="116"/>
      <c r="AW344" s="116"/>
      <c r="AX344" s="117"/>
    </row>
    <row r="345" spans="1:50" ht="24" hidden="1" customHeight="1" x14ac:dyDescent="0.15">
      <c r="A345" s="113">
        <v>11</v>
      </c>
      <c r="B345" s="113">
        <v>1</v>
      </c>
      <c r="C345" s="118"/>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8"/>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408</v>
      </c>
      <c r="D367" s="119"/>
      <c r="E367" s="119"/>
      <c r="F367" s="119"/>
      <c r="G367" s="119"/>
      <c r="H367" s="119"/>
      <c r="I367" s="119"/>
      <c r="J367" s="119"/>
      <c r="K367" s="119"/>
      <c r="L367" s="119"/>
      <c r="M367" s="119" t="s">
        <v>409</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410</v>
      </c>
      <c r="AL367" s="119"/>
      <c r="AM367" s="119"/>
      <c r="AN367" s="119"/>
      <c r="AO367" s="119"/>
      <c r="AP367" s="119"/>
      <c r="AQ367" s="119" t="s">
        <v>23</v>
      </c>
      <c r="AR367" s="119"/>
      <c r="AS367" s="119"/>
      <c r="AT367" s="119"/>
      <c r="AU367" s="121" t="s">
        <v>24</v>
      </c>
      <c r="AV367" s="122"/>
      <c r="AW367" s="122"/>
      <c r="AX367" s="123"/>
    </row>
    <row r="368" spans="1:50" ht="33.75" customHeight="1" x14ac:dyDescent="0.15">
      <c r="A368" s="113">
        <v>1</v>
      </c>
      <c r="B368" s="113">
        <v>1</v>
      </c>
      <c r="C368" s="118" t="s">
        <v>483</v>
      </c>
      <c r="D368" s="114"/>
      <c r="E368" s="114"/>
      <c r="F368" s="114"/>
      <c r="G368" s="114"/>
      <c r="H368" s="114"/>
      <c r="I368" s="114"/>
      <c r="J368" s="114"/>
      <c r="K368" s="114"/>
      <c r="L368" s="114"/>
      <c r="M368" s="118" t="s">
        <v>484</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70</v>
      </c>
      <c r="AL368" s="116"/>
      <c r="AM368" s="116"/>
      <c r="AN368" s="116"/>
      <c r="AO368" s="116"/>
      <c r="AP368" s="117"/>
      <c r="AQ368" s="118">
        <v>1</v>
      </c>
      <c r="AR368" s="114"/>
      <c r="AS368" s="114"/>
      <c r="AT368" s="114"/>
      <c r="AU368" s="115">
        <v>99</v>
      </c>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408</v>
      </c>
      <c r="D400" s="119"/>
      <c r="E400" s="119"/>
      <c r="F400" s="119"/>
      <c r="G400" s="119"/>
      <c r="H400" s="119"/>
      <c r="I400" s="119"/>
      <c r="J400" s="119"/>
      <c r="K400" s="119"/>
      <c r="L400" s="119"/>
      <c r="M400" s="119" t="s">
        <v>409</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410</v>
      </c>
      <c r="AL400" s="119"/>
      <c r="AM400" s="119"/>
      <c r="AN400" s="119"/>
      <c r="AO400" s="119"/>
      <c r="AP400" s="119"/>
      <c r="AQ400" s="119" t="s">
        <v>23</v>
      </c>
      <c r="AR400" s="119"/>
      <c r="AS400" s="119"/>
      <c r="AT400" s="119"/>
      <c r="AU400" s="121" t="s">
        <v>24</v>
      </c>
      <c r="AV400" s="122"/>
      <c r="AW400" s="122"/>
      <c r="AX400" s="123"/>
    </row>
    <row r="401" spans="1:50" ht="33" customHeight="1" x14ac:dyDescent="0.15">
      <c r="A401" s="113">
        <v>1</v>
      </c>
      <c r="B401" s="113">
        <v>1</v>
      </c>
      <c r="C401" s="118" t="s">
        <v>546</v>
      </c>
      <c r="D401" s="114"/>
      <c r="E401" s="114"/>
      <c r="F401" s="114"/>
      <c r="G401" s="114"/>
      <c r="H401" s="114"/>
      <c r="I401" s="114"/>
      <c r="J401" s="114"/>
      <c r="K401" s="114"/>
      <c r="L401" s="114"/>
      <c r="M401" s="118" t="s">
        <v>485</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13</v>
      </c>
      <c r="AL401" s="116"/>
      <c r="AM401" s="116"/>
      <c r="AN401" s="116"/>
      <c r="AO401" s="116"/>
      <c r="AP401" s="117"/>
      <c r="AQ401" s="118" t="s">
        <v>486</v>
      </c>
      <c r="AR401" s="114"/>
      <c r="AS401" s="114"/>
      <c r="AT401" s="114"/>
      <c r="AU401" s="115" t="s">
        <v>487</v>
      </c>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0.25"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408</v>
      </c>
      <c r="D433" s="119"/>
      <c r="E433" s="119"/>
      <c r="F433" s="119"/>
      <c r="G433" s="119"/>
      <c r="H433" s="119"/>
      <c r="I433" s="119"/>
      <c r="J433" s="119"/>
      <c r="K433" s="119"/>
      <c r="L433" s="119"/>
      <c r="M433" s="119" t="s">
        <v>409</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410</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408</v>
      </c>
      <c r="D466" s="119"/>
      <c r="E466" s="119"/>
      <c r="F466" s="119"/>
      <c r="G466" s="119"/>
      <c r="H466" s="119"/>
      <c r="I466" s="119"/>
      <c r="J466" s="119"/>
      <c r="K466" s="119"/>
      <c r="L466" s="119"/>
      <c r="M466" s="119" t="s">
        <v>409</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410</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3" priority="605">
      <formula>IF(RIGHT(TEXT(P14,"0.#"),1)=".",FALSE,TRUE)</formula>
    </cfRule>
    <cfRule type="expression" dxfId="982" priority="606">
      <formula>IF(RIGHT(TEXT(P14,"0.#"),1)=".",TRUE,FALSE)</formula>
    </cfRule>
  </conditionalFormatting>
  <conditionalFormatting sqref="AE23:AI23">
    <cfRule type="expression" dxfId="981" priority="595">
      <formula>IF(RIGHT(TEXT(AE23,"0.#"),1)=".",FALSE,TRUE)</formula>
    </cfRule>
    <cfRule type="expression" dxfId="980" priority="596">
      <formula>IF(RIGHT(TEXT(AE23,"0.#"),1)=".",TRUE,FALSE)</formula>
    </cfRule>
  </conditionalFormatting>
  <conditionalFormatting sqref="AE69:AN69 AT69:AX69">
    <cfRule type="expression" dxfId="979" priority="527">
      <formula>IF(RIGHT(TEXT(AE69,"0.#"),1)=".",FALSE,TRUE)</formula>
    </cfRule>
    <cfRule type="expression" dxfId="978" priority="528">
      <formula>IF(RIGHT(TEXT(AE69,"0.#"),1)=".",TRUE,FALSE)</formula>
    </cfRule>
  </conditionalFormatting>
  <conditionalFormatting sqref="AE83:AI83">
    <cfRule type="expression" dxfId="977" priority="509">
      <formula>IF(RIGHT(TEXT(AE83,"0.#"),1)=".",FALSE,TRUE)</formula>
    </cfRule>
    <cfRule type="expression" dxfId="976" priority="510">
      <formula>IF(RIGHT(TEXT(AE83,"0.#"),1)=".",TRUE,FALSE)</formula>
    </cfRule>
  </conditionalFormatting>
  <conditionalFormatting sqref="AJ83:AX83">
    <cfRule type="expression" dxfId="975" priority="507">
      <formula>IF(RIGHT(TEXT(AJ83,"0.#"),1)=".",FALSE,TRUE)</formula>
    </cfRule>
    <cfRule type="expression" dxfId="974" priority="508">
      <formula>IF(RIGHT(TEXT(AJ83,"0.#"),1)=".",TRUE,FALSE)</formula>
    </cfRule>
  </conditionalFormatting>
  <conditionalFormatting sqref="L99">
    <cfRule type="expression" dxfId="973" priority="487">
      <formula>IF(RIGHT(TEXT(L99,"0.#"),1)=".",FALSE,TRUE)</formula>
    </cfRule>
    <cfRule type="expression" dxfId="972" priority="488">
      <formula>IF(RIGHT(TEXT(L99,"0.#"),1)=".",TRUE,FALSE)</formula>
    </cfRule>
  </conditionalFormatting>
  <conditionalFormatting sqref="L104">
    <cfRule type="expression" dxfId="971" priority="485">
      <formula>IF(RIGHT(TEXT(L104,"0.#"),1)=".",FALSE,TRUE)</formula>
    </cfRule>
    <cfRule type="expression" dxfId="970" priority="486">
      <formula>IF(RIGHT(TEXT(L104,"0.#"),1)=".",TRUE,FALSE)</formula>
    </cfRule>
  </conditionalFormatting>
  <conditionalFormatting sqref="R104">
    <cfRule type="expression" dxfId="969" priority="483">
      <formula>IF(RIGHT(TEXT(R104,"0.#"),1)=".",FALSE,TRUE)</formula>
    </cfRule>
    <cfRule type="expression" dxfId="968" priority="484">
      <formula>IF(RIGHT(TEXT(R104,"0.#"),1)=".",TRUE,FALSE)</formula>
    </cfRule>
  </conditionalFormatting>
  <conditionalFormatting sqref="P18:AX18">
    <cfRule type="expression" dxfId="967" priority="481">
      <formula>IF(RIGHT(TEXT(P18,"0.#"),1)=".",FALSE,TRUE)</formula>
    </cfRule>
    <cfRule type="expression" dxfId="966" priority="482">
      <formula>IF(RIGHT(TEXT(P18,"0.#"),1)=".",TRUE,FALSE)</formula>
    </cfRule>
  </conditionalFormatting>
  <conditionalFormatting sqref="Y181">
    <cfRule type="expression" dxfId="965" priority="477">
      <formula>IF(RIGHT(TEXT(Y181,"0.#"),1)=".",FALSE,TRUE)</formula>
    </cfRule>
    <cfRule type="expression" dxfId="964" priority="478">
      <formula>IF(RIGHT(TEXT(Y181,"0.#"),1)=".",TRUE,FALSE)</formula>
    </cfRule>
  </conditionalFormatting>
  <conditionalFormatting sqref="Y190">
    <cfRule type="expression" dxfId="963" priority="473">
      <formula>IF(RIGHT(TEXT(Y190,"0.#"),1)=".",FALSE,TRUE)</formula>
    </cfRule>
    <cfRule type="expression" dxfId="962" priority="474">
      <formula>IF(RIGHT(TEXT(Y190,"0.#"),1)=".",TRUE,FALSE)</formula>
    </cfRule>
  </conditionalFormatting>
  <conditionalFormatting sqref="AK236">
    <cfRule type="expression" dxfId="961" priority="395">
      <formula>IF(RIGHT(TEXT(AK236,"0.#"),1)=".",FALSE,TRUE)</formula>
    </cfRule>
    <cfRule type="expression" dxfId="960" priority="396">
      <formula>IF(RIGHT(TEXT(AK236,"0.#"),1)=".",TRUE,FALSE)</formula>
    </cfRule>
  </conditionalFormatting>
  <conditionalFormatting sqref="AE54:AI54">
    <cfRule type="expression" dxfId="959" priority="345">
      <formula>IF(RIGHT(TEXT(AE54,"0.#"),1)=".",FALSE,TRUE)</formula>
    </cfRule>
    <cfRule type="expression" dxfId="958" priority="346">
      <formula>IF(RIGHT(TEXT(AE54,"0.#"),1)=".",TRUE,FALSE)</formula>
    </cfRule>
  </conditionalFormatting>
  <conditionalFormatting sqref="P16:AQ17 P15:AX15 P13:AX13">
    <cfRule type="expression" dxfId="957" priority="303">
      <formula>IF(RIGHT(TEXT(P13,"0.#"),1)=".",FALSE,TRUE)</formula>
    </cfRule>
    <cfRule type="expression" dxfId="956" priority="304">
      <formula>IF(RIGHT(TEXT(P13,"0.#"),1)=".",TRUE,FALSE)</formula>
    </cfRule>
  </conditionalFormatting>
  <conditionalFormatting sqref="P19:AJ19">
    <cfRule type="expression" dxfId="955" priority="301">
      <formula>IF(RIGHT(TEXT(P19,"0.#"),1)=".",FALSE,TRUE)</formula>
    </cfRule>
    <cfRule type="expression" dxfId="954" priority="302">
      <formula>IF(RIGHT(TEXT(P19,"0.#"),1)=".",TRUE,FALSE)</formula>
    </cfRule>
  </conditionalFormatting>
  <conditionalFormatting sqref="AE55:AX55 AJ54:AS54">
    <cfRule type="expression" dxfId="953" priority="297">
      <formula>IF(RIGHT(TEXT(AE54,"0.#"),1)=".",FALSE,TRUE)</formula>
    </cfRule>
    <cfRule type="expression" dxfId="952" priority="298">
      <formula>IF(RIGHT(TEXT(AE54,"0.#"),1)=".",TRUE,FALSE)</formula>
    </cfRule>
  </conditionalFormatting>
  <conditionalFormatting sqref="AE68:AN68">
    <cfRule type="expression" dxfId="951" priority="293">
      <formula>IF(RIGHT(TEXT(AE68,"0.#"),1)=".",FALSE,TRUE)</formula>
    </cfRule>
    <cfRule type="expression" dxfId="950" priority="294">
      <formula>IF(RIGHT(TEXT(AE68,"0.#"),1)=".",TRUE,FALSE)</formula>
    </cfRule>
  </conditionalFormatting>
  <conditionalFormatting sqref="AE95:AI95 AE92:AI92 AE89:AI89 AE86:AI86">
    <cfRule type="expression" dxfId="949" priority="291">
      <formula>IF(RIGHT(TEXT(AE86,"0.#"),1)=".",FALSE,TRUE)</formula>
    </cfRule>
    <cfRule type="expression" dxfId="948" priority="292">
      <formula>IF(RIGHT(TEXT(AE86,"0.#"),1)=".",TRUE,FALSE)</formula>
    </cfRule>
  </conditionalFormatting>
  <conditionalFormatting sqref="AJ95:AX95 AJ92:AX92 AJ89:AX89 AJ86:AX86">
    <cfRule type="expression" dxfId="947" priority="289">
      <formula>IF(RIGHT(TEXT(AJ86,"0.#"),1)=".",FALSE,TRUE)</formula>
    </cfRule>
    <cfRule type="expression" dxfId="946" priority="290">
      <formula>IF(RIGHT(TEXT(AJ86,"0.#"),1)=".",TRUE,FALSE)</formula>
    </cfRule>
  </conditionalFormatting>
  <conditionalFormatting sqref="L100:L103 L98">
    <cfRule type="expression" dxfId="945" priority="287">
      <formula>IF(RIGHT(TEXT(L98,"0.#"),1)=".",FALSE,TRUE)</formula>
    </cfRule>
    <cfRule type="expression" dxfId="944" priority="288">
      <formula>IF(RIGHT(TEXT(L98,"0.#"),1)=".",TRUE,FALSE)</formula>
    </cfRule>
  </conditionalFormatting>
  <conditionalFormatting sqref="R98">
    <cfRule type="expression" dxfId="943" priority="283">
      <formula>IF(RIGHT(TEXT(R98,"0.#"),1)=".",FALSE,TRUE)</formula>
    </cfRule>
    <cfRule type="expression" dxfId="942" priority="284">
      <formula>IF(RIGHT(TEXT(R98,"0.#"),1)=".",TRUE,FALSE)</formula>
    </cfRule>
  </conditionalFormatting>
  <conditionalFormatting sqref="R99:R103">
    <cfRule type="expression" dxfId="941" priority="281">
      <formula>IF(RIGHT(TEXT(R99,"0.#"),1)=".",FALSE,TRUE)</formula>
    </cfRule>
    <cfRule type="expression" dxfId="940" priority="282">
      <formula>IF(RIGHT(TEXT(R99,"0.#"),1)=".",TRUE,FALSE)</formula>
    </cfRule>
  </conditionalFormatting>
  <conditionalFormatting sqref="Y182:Y189 Y180">
    <cfRule type="expression" dxfId="939" priority="279">
      <formula>IF(RIGHT(TEXT(Y180,"0.#"),1)=".",FALSE,TRUE)</formula>
    </cfRule>
    <cfRule type="expression" dxfId="938" priority="280">
      <formula>IF(RIGHT(TEXT(Y180,"0.#"),1)=".",TRUE,FALSE)</formula>
    </cfRule>
  </conditionalFormatting>
  <conditionalFormatting sqref="AU181">
    <cfRule type="expression" dxfId="937" priority="277">
      <formula>IF(RIGHT(TEXT(AU181,"0.#"),1)=".",FALSE,TRUE)</formula>
    </cfRule>
    <cfRule type="expression" dxfId="936" priority="278">
      <formula>IF(RIGHT(TEXT(AU181,"0.#"),1)=".",TRUE,FALSE)</formula>
    </cfRule>
  </conditionalFormatting>
  <conditionalFormatting sqref="AU190">
    <cfRule type="expression" dxfId="935" priority="275">
      <formula>IF(RIGHT(TEXT(AU190,"0.#"),1)=".",FALSE,TRUE)</formula>
    </cfRule>
    <cfRule type="expression" dxfId="934" priority="276">
      <formula>IF(RIGHT(TEXT(AU190,"0.#"),1)=".",TRUE,FALSE)</formula>
    </cfRule>
  </conditionalFormatting>
  <conditionalFormatting sqref="AU182:AU189 AU180">
    <cfRule type="expression" dxfId="933" priority="273">
      <formula>IF(RIGHT(TEXT(AU180,"0.#"),1)=".",FALSE,TRUE)</formula>
    </cfRule>
    <cfRule type="expression" dxfId="932" priority="274">
      <formula>IF(RIGHT(TEXT(AU180,"0.#"),1)=".",TRUE,FALSE)</formula>
    </cfRule>
  </conditionalFormatting>
  <conditionalFormatting sqref="Y229 Y216 Y203">
    <cfRule type="expression" dxfId="931" priority="257">
      <formula>IF(RIGHT(TEXT(Y203,"0.#"),1)=".",FALSE,TRUE)</formula>
    </cfRule>
    <cfRule type="expression" dxfId="930" priority="258">
      <formula>IF(RIGHT(TEXT(Y203,"0.#"),1)=".",TRUE,FALSE)</formula>
    </cfRule>
  </conditionalFormatting>
  <conditionalFormatting sqref="Y222:Y228 Y210:Y215 Y197:Y202">
    <cfRule type="expression" dxfId="929" priority="255">
      <formula>IF(RIGHT(TEXT(Y197,"0.#"),1)=".",FALSE,TRUE)</formula>
    </cfRule>
    <cfRule type="expression" dxfId="928" priority="256">
      <formula>IF(RIGHT(TEXT(Y197,"0.#"),1)=".",TRUE,FALSE)</formula>
    </cfRule>
  </conditionalFormatting>
  <conditionalFormatting sqref="AU220 AU207 AU194">
    <cfRule type="expression" dxfId="927" priority="253">
      <formula>IF(RIGHT(TEXT(AU194,"0.#"),1)=".",FALSE,TRUE)</formula>
    </cfRule>
    <cfRule type="expression" dxfId="926" priority="254">
      <formula>IF(RIGHT(TEXT(AU194,"0.#"),1)=".",TRUE,FALSE)</formula>
    </cfRule>
  </conditionalFormatting>
  <conditionalFormatting sqref="AU229 AU216 AU203">
    <cfRule type="expression" dxfId="925" priority="251">
      <formula>IF(RIGHT(TEXT(AU203,"0.#"),1)=".",FALSE,TRUE)</formula>
    </cfRule>
    <cfRule type="expression" dxfId="924" priority="252">
      <formula>IF(RIGHT(TEXT(AU203,"0.#"),1)=".",TRUE,FALSE)</formula>
    </cfRule>
  </conditionalFormatting>
  <conditionalFormatting sqref="AU221:AU228 AU219 AU208:AU215 AU206 AU195:AU202 AU193">
    <cfRule type="expression" dxfId="923" priority="249">
      <formula>IF(RIGHT(TEXT(AU193,"0.#"),1)=".",FALSE,TRUE)</formula>
    </cfRule>
    <cfRule type="expression" dxfId="922" priority="250">
      <formula>IF(RIGHT(TEXT(AU193,"0.#"),1)=".",TRUE,FALSE)</formula>
    </cfRule>
  </conditionalFormatting>
  <conditionalFormatting sqref="AE56:AI56">
    <cfRule type="expression" dxfId="921" priority="223">
      <formula>IF(AND(AE56&gt;=0, RIGHT(TEXT(AE56,"0.#"),1)&lt;&gt;"."),TRUE,FALSE)</formula>
    </cfRule>
    <cfRule type="expression" dxfId="920" priority="224">
      <formula>IF(AND(AE56&gt;=0, RIGHT(TEXT(AE56,"0.#"),1)="."),TRUE,FALSE)</formula>
    </cfRule>
    <cfRule type="expression" dxfId="919" priority="225">
      <formula>IF(AND(AE56&lt;0, RIGHT(TEXT(AE56,"0.#"),1)&lt;&gt;"."),TRUE,FALSE)</formula>
    </cfRule>
    <cfRule type="expression" dxfId="918" priority="226">
      <formula>IF(AND(AE56&lt;0, RIGHT(TEXT(AE56,"0.#"),1)="."),TRUE,FALSE)</formula>
    </cfRule>
  </conditionalFormatting>
  <conditionalFormatting sqref="AJ56:AS56">
    <cfRule type="expression" dxfId="917" priority="219">
      <formula>IF(AND(AJ56&gt;=0, RIGHT(TEXT(AJ56,"0.#"),1)&lt;&gt;"."),TRUE,FALSE)</formula>
    </cfRule>
    <cfRule type="expression" dxfId="916" priority="220">
      <formula>IF(AND(AJ56&gt;=0, RIGHT(TEXT(AJ56,"0.#"),1)="."),TRUE,FALSE)</formula>
    </cfRule>
    <cfRule type="expression" dxfId="915" priority="221">
      <formula>IF(AND(AJ56&lt;0, RIGHT(TEXT(AJ56,"0.#"),1)&lt;&gt;"."),TRUE,FALSE)</formula>
    </cfRule>
    <cfRule type="expression" dxfId="914" priority="222">
      <formula>IF(AND(AJ56&lt;0, RIGHT(TEXT(AJ56,"0.#"),1)="."),TRUE,FALSE)</formula>
    </cfRule>
  </conditionalFormatting>
  <conditionalFormatting sqref="AK237:AK265">
    <cfRule type="expression" dxfId="913" priority="207">
      <formula>IF(RIGHT(TEXT(AK237,"0.#"),1)=".",FALSE,TRUE)</formula>
    </cfRule>
    <cfRule type="expression" dxfId="912" priority="208">
      <formula>IF(RIGHT(TEXT(AK237,"0.#"),1)=".",TRUE,FALSE)</formula>
    </cfRule>
  </conditionalFormatting>
  <conditionalFormatting sqref="AU237:AX265">
    <cfRule type="expression" dxfId="911" priority="203">
      <formula>IF(AND(AU237&gt;=0, RIGHT(TEXT(AU237,"0.#"),1)&lt;&gt;"."),TRUE,FALSE)</formula>
    </cfRule>
    <cfRule type="expression" dxfId="910" priority="204">
      <formula>IF(AND(AU237&gt;=0, RIGHT(TEXT(AU237,"0.#"),1)="."),TRUE,FALSE)</formula>
    </cfRule>
    <cfRule type="expression" dxfId="909" priority="205">
      <formula>IF(AND(AU237&lt;0, RIGHT(TEXT(AU237,"0.#"),1)&lt;&gt;"."),TRUE,FALSE)</formula>
    </cfRule>
    <cfRule type="expression" dxfId="908" priority="206">
      <formula>IF(AND(AU237&lt;0, RIGHT(TEXT(AU237,"0.#"),1)="."),TRUE,FALSE)</formula>
    </cfRule>
  </conditionalFormatting>
  <conditionalFormatting sqref="AK279:AK298">
    <cfRule type="expression" dxfId="907" priority="195">
      <formula>IF(RIGHT(TEXT(AK279,"0.#"),1)=".",FALSE,TRUE)</formula>
    </cfRule>
    <cfRule type="expression" dxfId="906" priority="196">
      <formula>IF(RIGHT(TEXT(AK279,"0.#"),1)=".",TRUE,FALSE)</formula>
    </cfRule>
  </conditionalFormatting>
  <conditionalFormatting sqref="AU279:AX298">
    <cfRule type="expression" dxfId="905" priority="191">
      <formula>IF(AND(AU279&gt;=0, RIGHT(TEXT(AU279,"0.#"),1)&lt;&gt;"."),TRUE,FALSE)</formula>
    </cfRule>
    <cfRule type="expression" dxfId="904" priority="192">
      <formula>IF(AND(AU279&gt;=0, RIGHT(TEXT(AU279,"0.#"),1)="."),TRUE,FALSE)</formula>
    </cfRule>
    <cfRule type="expression" dxfId="903" priority="193">
      <formula>IF(AND(AU279&lt;0, RIGHT(TEXT(AU279,"0.#"),1)&lt;&gt;"."),TRUE,FALSE)</formula>
    </cfRule>
    <cfRule type="expression" dxfId="902" priority="194">
      <formula>IF(AND(AU279&lt;0, RIGHT(TEXT(AU279,"0.#"),1)="."),TRUE,FALSE)</formula>
    </cfRule>
  </conditionalFormatting>
  <conditionalFormatting sqref="AK303:AK331">
    <cfRule type="expression" dxfId="901" priority="183">
      <formula>IF(RIGHT(TEXT(AK303,"0.#"),1)=".",FALSE,TRUE)</formula>
    </cfRule>
    <cfRule type="expression" dxfId="900" priority="184">
      <formula>IF(RIGHT(TEXT(AK303,"0.#"),1)=".",TRUE,FALSE)</formula>
    </cfRule>
  </conditionalFormatting>
  <conditionalFormatting sqref="AU303:AX331">
    <cfRule type="expression" dxfId="899" priority="179">
      <formula>IF(AND(AU303&gt;=0, RIGHT(TEXT(AU303,"0.#"),1)&lt;&gt;"."),TRUE,FALSE)</formula>
    </cfRule>
    <cfRule type="expression" dxfId="898" priority="180">
      <formula>IF(AND(AU303&gt;=0, RIGHT(TEXT(AU303,"0.#"),1)="."),TRUE,FALSE)</formula>
    </cfRule>
    <cfRule type="expression" dxfId="897" priority="181">
      <formula>IF(AND(AU303&lt;0, RIGHT(TEXT(AU303,"0.#"),1)&lt;&gt;"."),TRUE,FALSE)</formula>
    </cfRule>
    <cfRule type="expression" dxfId="896" priority="182">
      <formula>IF(AND(AU303&lt;0, RIGHT(TEXT(AU303,"0.#"),1)="."),TRUE,FALSE)</formula>
    </cfRule>
  </conditionalFormatting>
  <conditionalFormatting sqref="AK345:AK364">
    <cfRule type="expression" dxfId="895" priority="171">
      <formula>IF(RIGHT(TEXT(AK345,"0.#"),1)=".",FALSE,TRUE)</formula>
    </cfRule>
    <cfRule type="expression" dxfId="894" priority="172">
      <formula>IF(RIGHT(TEXT(AK345,"0.#"),1)=".",TRUE,FALSE)</formula>
    </cfRule>
  </conditionalFormatting>
  <conditionalFormatting sqref="AU345:AX364">
    <cfRule type="expression" dxfId="893" priority="167">
      <formula>IF(AND(AU345&gt;=0, RIGHT(TEXT(AU345,"0.#"),1)&lt;&gt;"."),TRUE,FALSE)</formula>
    </cfRule>
    <cfRule type="expression" dxfId="892" priority="168">
      <formula>IF(AND(AU345&gt;=0, RIGHT(TEXT(AU345,"0.#"),1)="."),TRUE,FALSE)</formula>
    </cfRule>
    <cfRule type="expression" dxfId="891" priority="169">
      <formula>IF(AND(AU345&lt;0, RIGHT(TEXT(AU345,"0.#"),1)&lt;&gt;"."),TRUE,FALSE)</formula>
    </cfRule>
    <cfRule type="expression" dxfId="890" priority="170">
      <formula>IF(AND(AU345&lt;0, RIGHT(TEXT(AU345,"0.#"),1)="."),TRUE,FALSE)</formula>
    </cfRule>
  </conditionalFormatting>
  <conditionalFormatting sqref="AK368">
    <cfRule type="expression" dxfId="889" priority="165">
      <formula>IF(RIGHT(TEXT(AK368,"0.#"),1)=".",FALSE,TRUE)</formula>
    </cfRule>
    <cfRule type="expression" dxfId="888" priority="166">
      <formula>IF(RIGHT(TEXT(AK368,"0.#"),1)=".",TRUE,FALSE)</formula>
    </cfRule>
  </conditionalFormatting>
  <conditionalFormatting sqref="AU368:AX368">
    <cfRule type="expression" dxfId="887" priority="161">
      <formula>IF(AND(AU368&gt;=0, RIGHT(TEXT(AU368,"0.#"),1)&lt;&gt;"."),TRUE,FALSE)</formula>
    </cfRule>
    <cfRule type="expression" dxfId="886" priority="162">
      <formula>IF(AND(AU368&gt;=0, RIGHT(TEXT(AU368,"0.#"),1)="."),TRUE,FALSE)</formula>
    </cfRule>
    <cfRule type="expression" dxfId="885" priority="163">
      <formula>IF(AND(AU368&lt;0, RIGHT(TEXT(AU368,"0.#"),1)&lt;&gt;"."),TRUE,FALSE)</formula>
    </cfRule>
    <cfRule type="expression" dxfId="884" priority="164">
      <formula>IF(AND(AU368&lt;0, RIGHT(TEXT(AU368,"0.#"),1)="."),TRUE,FALSE)</formula>
    </cfRule>
  </conditionalFormatting>
  <conditionalFormatting sqref="AK369:AK397">
    <cfRule type="expression" dxfId="883" priority="159">
      <formula>IF(RIGHT(TEXT(AK369,"0.#"),1)=".",FALSE,TRUE)</formula>
    </cfRule>
    <cfRule type="expression" dxfId="882" priority="160">
      <formula>IF(RIGHT(TEXT(AK369,"0.#"),1)=".",TRUE,FALSE)</formula>
    </cfRule>
  </conditionalFormatting>
  <conditionalFormatting sqref="AU369:AX397">
    <cfRule type="expression" dxfId="881" priority="155">
      <formula>IF(AND(AU369&gt;=0, RIGHT(TEXT(AU369,"0.#"),1)&lt;&gt;"."),TRUE,FALSE)</formula>
    </cfRule>
    <cfRule type="expression" dxfId="880" priority="156">
      <formula>IF(AND(AU369&gt;=0, RIGHT(TEXT(AU369,"0.#"),1)="."),TRUE,FALSE)</formula>
    </cfRule>
    <cfRule type="expression" dxfId="879" priority="157">
      <formula>IF(AND(AU369&lt;0, RIGHT(TEXT(AU369,"0.#"),1)&lt;&gt;"."),TRUE,FALSE)</formula>
    </cfRule>
    <cfRule type="expression" dxfId="878" priority="158">
      <formula>IF(AND(AU369&lt;0, RIGHT(TEXT(AU369,"0.#"),1)="."),TRUE,FALSE)</formula>
    </cfRule>
  </conditionalFormatting>
  <conditionalFormatting sqref="AK401">
    <cfRule type="expression" dxfId="877" priority="153">
      <formula>IF(RIGHT(TEXT(AK401,"0.#"),1)=".",FALSE,TRUE)</formula>
    </cfRule>
    <cfRule type="expression" dxfId="876" priority="154">
      <formula>IF(RIGHT(TEXT(AK401,"0.#"),1)=".",TRUE,FALSE)</formula>
    </cfRule>
  </conditionalFormatting>
  <conditionalFormatting sqref="AU401:AX401">
    <cfRule type="expression" dxfId="875" priority="149">
      <formula>IF(AND(AU401&gt;=0, RIGHT(TEXT(AU401,"0.#"),1)&lt;&gt;"."),TRUE,FALSE)</formula>
    </cfRule>
    <cfRule type="expression" dxfId="874" priority="150">
      <formula>IF(AND(AU401&gt;=0, RIGHT(TEXT(AU401,"0.#"),1)="."),TRUE,FALSE)</formula>
    </cfRule>
    <cfRule type="expression" dxfId="873" priority="151">
      <formula>IF(AND(AU401&lt;0, RIGHT(TEXT(AU401,"0.#"),1)&lt;&gt;"."),TRUE,FALSE)</formula>
    </cfRule>
    <cfRule type="expression" dxfId="872" priority="152">
      <formula>IF(AND(AU401&lt;0, RIGHT(TEXT(AU401,"0.#"),1)="."),TRUE,FALSE)</formula>
    </cfRule>
  </conditionalFormatting>
  <conditionalFormatting sqref="AK402:AK430">
    <cfRule type="expression" dxfId="871" priority="147">
      <formula>IF(RIGHT(TEXT(AK402,"0.#"),1)=".",FALSE,TRUE)</formula>
    </cfRule>
    <cfRule type="expression" dxfId="870" priority="148">
      <formula>IF(RIGHT(TEXT(AK402,"0.#"),1)=".",TRUE,FALSE)</formula>
    </cfRule>
  </conditionalFormatting>
  <conditionalFormatting sqref="AU402:AX430">
    <cfRule type="expression" dxfId="869" priority="143">
      <formula>IF(AND(AU402&gt;=0, RIGHT(TEXT(AU402,"0.#"),1)&lt;&gt;"."),TRUE,FALSE)</formula>
    </cfRule>
    <cfRule type="expression" dxfId="868" priority="144">
      <formula>IF(AND(AU402&gt;=0, RIGHT(TEXT(AU402,"0.#"),1)="."),TRUE,FALSE)</formula>
    </cfRule>
    <cfRule type="expression" dxfId="867" priority="145">
      <formula>IF(AND(AU402&lt;0, RIGHT(TEXT(AU402,"0.#"),1)&lt;&gt;"."),TRUE,FALSE)</formula>
    </cfRule>
    <cfRule type="expression" dxfId="866" priority="146">
      <formula>IF(AND(AU402&lt;0, RIGHT(TEXT(AU402,"0.#"),1)="."),TRUE,FALSE)</formula>
    </cfRule>
  </conditionalFormatting>
  <conditionalFormatting sqref="AK434">
    <cfRule type="expression" dxfId="865" priority="141">
      <formula>IF(RIGHT(TEXT(AK434,"0.#"),1)=".",FALSE,TRUE)</formula>
    </cfRule>
    <cfRule type="expression" dxfId="864" priority="142">
      <formula>IF(RIGHT(TEXT(AK434,"0.#"),1)=".",TRUE,FALSE)</formula>
    </cfRule>
  </conditionalFormatting>
  <conditionalFormatting sqref="AU434:AX434">
    <cfRule type="expression" dxfId="863" priority="137">
      <formula>IF(AND(AU434&gt;=0, RIGHT(TEXT(AU434,"0.#"),1)&lt;&gt;"."),TRUE,FALSE)</formula>
    </cfRule>
    <cfRule type="expression" dxfId="862" priority="138">
      <formula>IF(AND(AU434&gt;=0, RIGHT(TEXT(AU434,"0.#"),1)="."),TRUE,FALSE)</formula>
    </cfRule>
    <cfRule type="expression" dxfId="861" priority="139">
      <formula>IF(AND(AU434&lt;0, RIGHT(TEXT(AU434,"0.#"),1)&lt;&gt;"."),TRUE,FALSE)</formula>
    </cfRule>
    <cfRule type="expression" dxfId="860" priority="140">
      <formula>IF(AND(AU434&lt;0, RIGHT(TEXT(AU434,"0.#"),1)="."),TRUE,FALSE)</formula>
    </cfRule>
  </conditionalFormatting>
  <conditionalFormatting sqref="AK435:AK463">
    <cfRule type="expression" dxfId="859" priority="135">
      <formula>IF(RIGHT(TEXT(AK435,"0.#"),1)=".",FALSE,TRUE)</formula>
    </cfRule>
    <cfRule type="expression" dxfId="858" priority="136">
      <formula>IF(RIGHT(TEXT(AK435,"0.#"),1)=".",TRUE,FALSE)</formula>
    </cfRule>
  </conditionalFormatting>
  <conditionalFormatting sqref="AU435:AX463">
    <cfRule type="expression" dxfId="857" priority="131">
      <formula>IF(AND(AU435&gt;=0, RIGHT(TEXT(AU435,"0.#"),1)&lt;&gt;"."),TRUE,FALSE)</formula>
    </cfRule>
    <cfRule type="expression" dxfId="856" priority="132">
      <formula>IF(AND(AU435&gt;=0, RIGHT(TEXT(AU435,"0.#"),1)="."),TRUE,FALSE)</formula>
    </cfRule>
    <cfRule type="expression" dxfId="855" priority="133">
      <formula>IF(AND(AU435&lt;0, RIGHT(TEXT(AU435,"0.#"),1)&lt;&gt;"."),TRUE,FALSE)</formula>
    </cfRule>
    <cfRule type="expression" dxfId="854" priority="134">
      <formula>IF(AND(AU435&lt;0, RIGHT(TEXT(AU435,"0.#"),1)="."),TRUE,FALSE)</formula>
    </cfRule>
  </conditionalFormatting>
  <conditionalFormatting sqref="AK467">
    <cfRule type="expression" dxfId="853" priority="129">
      <formula>IF(RIGHT(TEXT(AK467,"0.#"),1)=".",FALSE,TRUE)</formula>
    </cfRule>
    <cfRule type="expression" dxfId="852" priority="130">
      <formula>IF(RIGHT(TEXT(AK467,"0.#"),1)=".",TRUE,FALSE)</formula>
    </cfRule>
  </conditionalFormatting>
  <conditionalFormatting sqref="AU467:AX467">
    <cfRule type="expression" dxfId="851" priority="125">
      <formula>IF(AND(AU467&gt;=0, RIGHT(TEXT(AU467,"0.#"),1)&lt;&gt;"."),TRUE,FALSE)</formula>
    </cfRule>
    <cfRule type="expression" dxfId="850" priority="126">
      <formula>IF(AND(AU467&gt;=0, RIGHT(TEXT(AU467,"0.#"),1)="."),TRUE,FALSE)</formula>
    </cfRule>
    <cfRule type="expression" dxfId="849" priority="127">
      <formula>IF(AND(AU467&lt;0, RIGHT(TEXT(AU467,"0.#"),1)&lt;&gt;"."),TRUE,FALSE)</formula>
    </cfRule>
    <cfRule type="expression" dxfId="848" priority="128">
      <formula>IF(AND(AU467&lt;0, RIGHT(TEXT(AU467,"0.#"),1)="."),TRUE,FALSE)</formula>
    </cfRule>
  </conditionalFormatting>
  <conditionalFormatting sqref="AK468:AK496">
    <cfRule type="expression" dxfId="847" priority="123">
      <formula>IF(RIGHT(TEXT(AK468,"0.#"),1)=".",FALSE,TRUE)</formula>
    </cfRule>
    <cfRule type="expression" dxfId="846" priority="124">
      <formula>IF(RIGHT(TEXT(AK468,"0.#"),1)=".",TRUE,FALSE)</formula>
    </cfRule>
  </conditionalFormatting>
  <conditionalFormatting sqref="AU468:AX496">
    <cfRule type="expression" dxfId="845" priority="119">
      <formula>IF(AND(AU468&gt;=0, RIGHT(TEXT(AU468,"0.#"),1)&lt;&gt;"."),TRUE,FALSE)</formula>
    </cfRule>
    <cfRule type="expression" dxfId="844" priority="120">
      <formula>IF(AND(AU468&gt;=0, RIGHT(TEXT(AU468,"0.#"),1)="."),TRUE,FALSE)</formula>
    </cfRule>
    <cfRule type="expression" dxfId="843" priority="121">
      <formula>IF(AND(AU468&lt;0, RIGHT(TEXT(AU468,"0.#"),1)&lt;&gt;"."),TRUE,FALSE)</formula>
    </cfRule>
    <cfRule type="expression" dxfId="842" priority="122">
      <formula>IF(AND(AU468&lt;0, RIGHT(TEXT(AU468,"0.#"),1)="."),TRUE,FALSE)</formula>
    </cfRule>
  </conditionalFormatting>
  <conditionalFormatting sqref="AE24:AI24 AO23:AS23 AO24:AX24">
    <cfRule type="expression" dxfId="841" priority="117">
      <formula>IF(RIGHT(TEXT(AE23,"0.#"),1)=".",FALSE,TRUE)</formula>
    </cfRule>
    <cfRule type="expression" dxfId="840" priority="118">
      <formula>IF(RIGHT(TEXT(AE23,"0.#"),1)=".",TRUE,FALSE)</formula>
    </cfRule>
  </conditionalFormatting>
  <conditionalFormatting sqref="AE25:AI25">
    <cfRule type="expression" dxfId="839" priority="109">
      <formula>IF(AND(AE25&gt;=0, RIGHT(TEXT(AE25,"0.#"),1)&lt;&gt;"."),TRUE,FALSE)</formula>
    </cfRule>
    <cfRule type="expression" dxfId="838" priority="110">
      <formula>IF(AND(AE25&gt;=0, RIGHT(TEXT(AE25,"0.#"),1)="."),TRUE,FALSE)</formula>
    </cfRule>
    <cfRule type="expression" dxfId="837" priority="111">
      <formula>IF(AND(AE25&lt;0, RIGHT(TEXT(AE25,"0.#"),1)&lt;&gt;"."),TRUE,FALSE)</formula>
    </cfRule>
    <cfRule type="expression" dxfId="836" priority="112">
      <formula>IF(AND(AE25&lt;0, RIGHT(TEXT(AE25,"0.#"),1)="."),TRUE,FALSE)</formula>
    </cfRule>
  </conditionalFormatting>
  <conditionalFormatting sqref="AO25:AS25">
    <cfRule type="expression" dxfId="835" priority="105">
      <formula>IF(AND(AO25&gt;=0, RIGHT(TEXT(AO25,"0.#"),1)&lt;&gt;"."),TRUE,FALSE)</formula>
    </cfRule>
    <cfRule type="expression" dxfId="834" priority="106">
      <formula>IF(AND(AO25&gt;=0, RIGHT(TEXT(AO25,"0.#"),1)="."),TRUE,FALSE)</formula>
    </cfRule>
    <cfRule type="expression" dxfId="833" priority="107">
      <formula>IF(AND(AO25&lt;0, RIGHT(TEXT(AO25,"0.#"),1)&lt;&gt;"."),TRUE,FALSE)</formula>
    </cfRule>
    <cfRule type="expression" dxfId="832" priority="108">
      <formula>IF(AND(AO25&lt;0, RIGHT(TEXT(AO25,"0.#"),1)="."),TRUE,FALSE)</formula>
    </cfRule>
  </conditionalFormatting>
  <conditionalFormatting sqref="AU236:AX236">
    <cfRule type="expression" dxfId="831" priority="93">
      <formula>IF(AND(AU236&gt;=0, RIGHT(TEXT(AU236,"0.#"),1)&lt;&gt;"."),TRUE,FALSE)</formula>
    </cfRule>
    <cfRule type="expression" dxfId="830" priority="94">
      <formula>IF(AND(AU236&gt;=0, RIGHT(TEXT(AU236,"0.#"),1)="."),TRUE,FALSE)</formula>
    </cfRule>
    <cfRule type="expression" dxfId="829" priority="95">
      <formula>IF(AND(AU236&lt;0, RIGHT(TEXT(AU236,"0.#"),1)&lt;&gt;"."),TRUE,FALSE)</formula>
    </cfRule>
    <cfRule type="expression" dxfId="828" priority="96">
      <formula>IF(AND(AU236&lt;0, RIGHT(TEXT(AU236,"0.#"),1)="."),TRUE,FALSE)</formula>
    </cfRule>
  </conditionalFormatting>
  <conditionalFormatting sqref="AE43:AI43 AE38:AI38 AE33:AI33 AE28:AI28">
    <cfRule type="expression" dxfId="827" priority="91">
      <formula>IF(RIGHT(TEXT(AE28,"0.#"),1)=".",FALSE,TRUE)</formula>
    </cfRule>
    <cfRule type="expression" dxfId="826" priority="92">
      <formula>IF(RIGHT(TEXT(AE28,"0.#"),1)=".",TRUE,FALSE)</formula>
    </cfRule>
  </conditionalFormatting>
  <conditionalFormatting sqref="AE44:AX44 AJ43:AS43 AE39:AX39 AJ38:AS38 AE34:AX34 AJ33:AS33 AE29:AX29 AJ28:AS28">
    <cfRule type="expression" dxfId="825" priority="89">
      <formula>IF(RIGHT(TEXT(AE28,"0.#"),1)=".",FALSE,TRUE)</formula>
    </cfRule>
    <cfRule type="expression" dxfId="824" priority="90">
      <formula>IF(RIGHT(TEXT(AE28,"0.#"),1)=".",TRUE,FALSE)</formula>
    </cfRule>
  </conditionalFormatting>
  <conditionalFormatting sqref="AE45:AI45 AE40:AI40 AE35:AI35 AE30:AI30">
    <cfRule type="expression" dxfId="823" priority="85">
      <formula>IF(AND(AE30&gt;=0, RIGHT(TEXT(AE30,"0.#"),1)&lt;&gt;"."),TRUE,FALSE)</formula>
    </cfRule>
    <cfRule type="expression" dxfId="822" priority="86">
      <formula>IF(AND(AE30&gt;=0, RIGHT(TEXT(AE30,"0.#"),1)="."),TRUE,FALSE)</formula>
    </cfRule>
    <cfRule type="expression" dxfId="821" priority="87">
      <formula>IF(AND(AE30&lt;0, RIGHT(TEXT(AE30,"0.#"),1)&lt;&gt;"."),TRUE,FALSE)</formula>
    </cfRule>
    <cfRule type="expression" dxfId="820" priority="88">
      <formula>IF(AND(AE30&lt;0, RIGHT(TEXT(AE30,"0.#"),1)="."),TRUE,FALSE)</formula>
    </cfRule>
  </conditionalFormatting>
  <conditionalFormatting sqref="AJ45:AS45 AJ40:AS40 AJ35:AS35 AJ30:AS30">
    <cfRule type="expression" dxfId="819" priority="81">
      <formula>IF(AND(AJ30&gt;=0, RIGHT(TEXT(AJ30,"0.#"),1)&lt;&gt;"."),TRUE,FALSE)</formula>
    </cfRule>
    <cfRule type="expression" dxfId="818" priority="82">
      <formula>IF(AND(AJ30&gt;=0, RIGHT(TEXT(AJ30,"0.#"),1)="."),TRUE,FALSE)</formula>
    </cfRule>
    <cfRule type="expression" dxfId="817" priority="83">
      <formula>IF(AND(AJ30&lt;0, RIGHT(TEXT(AJ30,"0.#"),1)&lt;&gt;"."),TRUE,FALSE)</formula>
    </cfRule>
    <cfRule type="expression" dxfId="816" priority="84">
      <formula>IF(AND(AJ30&lt;0, RIGHT(TEXT(AJ30,"0.#"),1)="."),TRUE,FALSE)</formula>
    </cfRule>
  </conditionalFormatting>
  <conditionalFormatting sqref="AE64:AI64 AE59:AI59">
    <cfRule type="expression" dxfId="815" priority="79">
      <formula>IF(RIGHT(TEXT(AE59,"0.#"),1)=".",FALSE,TRUE)</formula>
    </cfRule>
    <cfRule type="expression" dxfId="814" priority="80">
      <formula>IF(RIGHT(TEXT(AE59,"0.#"),1)=".",TRUE,FALSE)</formula>
    </cfRule>
  </conditionalFormatting>
  <conditionalFormatting sqref="AE65:AX65 AJ64:AS64 AE60:AX60 AJ59:AS59">
    <cfRule type="expression" dxfId="813" priority="77">
      <formula>IF(RIGHT(TEXT(AE59,"0.#"),1)=".",FALSE,TRUE)</formula>
    </cfRule>
    <cfRule type="expression" dxfId="812" priority="78">
      <formula>IF(RIGHT(TEXT(AE59,"0.#"),1)=".",TRUE,FALSE)</formula>
    </cfRule>
  </conditionalFormatting>
  <conditionalFormatting sqref="AE66:AI66 AE61:AI61">
    <cfRule type="expression" dxfId="811" priority="73">
      <formula>IF(AND(AE61&gt;=0, RIGHT(TEXT(AE61,"0.#"),1)&lt;&gt;"."),TRUE,FALSE)</formula>
    </cfRule>
    <cfRule type="expression" dxfId="810" priority="74">
      <formula>IF(AND(AE61&gt;=0, RIGHT(TEXT(AE61,"0.#"),1)="."),TRUE,FALSE)</formula>
    </cfRule>
    <cfRule type="expression" dxfId="809" priority="75">
      <formula>IF(AND(AE61&lt;0, RIGHT(TEXT(AE61,"0.#"),1)&lt;&gt;"."),TRUE,FALSE)</formula>
    </cfRule>
    <cfRule type="expression" dxfId="808" priority="76">
      <formula>IF(AND(AE61&lt;0, RIGHT(TEXT(AE61,"0.#"),1)="."),TRUE,FALSE)</formula>
    </cfRule>
  </conditionalFormatting>
  <conditionalFormatting sqref="AJ66:AS66 AJ61:AS61">
    <cfRule type="expression" dxfId="807" priority="69">
      <formula>IF(AND(AJ61&gt;=0, RIGHT(TEXT(AJ61,"0.#"),1)&lt;&gt;"."),TRUE,FALSE)</formula>
    </cfRule>
    <cfRule type="expression" dxfId="806" priority="70">
      <formula>IF(AND(AJ61&gt;=0, RIGHT(TEXT(AJ61,"0.#"),1)="."),TRUE,FALSE)</formula>
    </cfRule>
    <cfRule type="expression" dxfId="805" priority="71">
      <formula>IF(AND(AJ61&lt;0, RIGHT(TEXT(AJ61,"0.#"),1)&lt;&gt;"."),TRUE,FALSE)</formula>
    </cfRule>
    <cfRule type="expression" dxfId="804" priority="72">
      <formula>IF(AND(AJ61&lt;0, RIGHT(TEXT(AJ61,"0.#"),1)="."),TRUE,FALSE)</formula>
    </cfRule>
  </conditionalFormatting>
  <conditionalFormatting sqref="AE81:AX81 AE78:AX78 AE75:AX75 AE72:AX72">
    <cfRule type="expression" dxfId="803" priority="67">
      <formula>IF(RIGHT(TEXT(AE72,"0.#"),1)=".",FALSE,TRUE)</formula>
    </cfRule>
    <cfRule type="expression" dxfId="802" priority="68">
      <formula>IF(RIGHT(TEXT(AE72,"0.#"),1)=".",TRUE,FALSE)</formula>
    </cfRule>
  </conditionalFormatting>
  <conditionalFormatting sqref="AE80:AS80 AE77:AS77 AE74:AS74 AE71:AS71">
    <cfRule type="expression" dxfId="801" priority="65">
      <formula>IF(RIGHT(TEXT(AE71,"0.#"),1)=".",FALSE,TRUE)</formula>
    </cfRule>
    <cfRule type="expression" dxfId="800" priority="66">
      <formula>IF(RIGHT(TEXT(AE71,"0.#"),1)=".",TRUE,FALSE)</formula>
    </cfRule>
  </conditionalFormatting>
  <conditionalFormatting sqref="Y207">
    <cfRule type="expression" dxfId="799" priority="59">
      <formula>IF(RIGHT(TEXT(Y207,"0.#"),1)=".",FALSE,TRUE)</formula>
    </cfRule>
    <cfRule type="expression" dxfId="798" priority="60">
      <formula>IF(RIGHT(TEXT(Y207,"0.#"),1)=".",TRUE,FALSE)</formula>
    </cfRule>
  </conditionalFormatting>
  <conditionalFormatting sqref="Y208:Y209 Y206">
    <cfRule type="expression" dxfId="797" priority="57">
      <formula>IF(RIGHT(TEXT(Y206,"0.#"),1)=".",FALSE,TRUE)</formula>
    </cfRule>
    <cfRule type="expression" dxfId="796" priority="58">
      <formula>IF(RIGHT(TEXT(Y206,"0.#"),1)=".",TRUE,FALSE)</formula>
    </cfRule>
  </conditionalFormatting>
  <conditionalFormatting sqref="Y220">
    <cfRule type="expression" dxfId="795" priority="55">
      <formula>IF(RIGHT(TEXT(Y220,"0.#"),1)=".",FALSE,TRUE)</formula>
    </cfRule>
    <cfRule type="expression" dxfId="794" priority="56">
      <formula>IF(RIGHT(TEXT(Y220,"0.#"),1)=".",TRUE,FALSE)</formula>
    </cfRule>
  </conditionalFormatting>
  <conditionalFormatting sqref="Y221 Y219">
    <cfRule type="expression" dxfId="793" priority="53">
      <formula>IF(RIGHT(TEXT(Y219,"0.#"),1)=".",FALSE,TRUE)</formula>
    </cfRule>
    <cfRule type="expression" dxfId="792" priority="54">
      <formula>IF(RIGHT(TEXT(Y219,"0.#"),1)=".",TRUE,FALSE)</formula>
    </cfRule>
  </conditionalFormatting>
  <conditionalFormatting sqref="AK302">
    <cfRule type="expression" dxfId="791" priority="51">
      <formula>IF(RIGHT(TEXT(AK302,"0.#"),1)=".",FALSE,TRUE)</formula>
    </cfRule>
    <cfRule type="expression" dxfId="790" priority="52">
      <formula>IF(RIGHT(TEXT(AK302,"0.#"),1)=".",TRUE,FALSE)</formula>
    </cfRule>
  </conditionalFormatting>
  <conditionalFormatting sqref="AU302:AX302">
    <cfRule type="expression" dxfId="789" priority="47">
      <formula>IF(AND(AU302&gt;=0, RIGHT(TEXT(AU302,"0.#"),1)&lt;&gt;"."),TRUE,FALSE)</formula>
    </cfRule>
    <cfRule type="expression" dxfId="788" priority="48">
      <formula>IF(AND(AU302&gt;=0, RIGHT(TEXT(AU302,"0.#"),1)="."),TRUE,FALSE)</formula>
    </cfRule>
    <cfRule type="expression" dxfId="787" priority="49">
      <formula>IF(AND(AU302&lt;0, RIGHT(TEXT(AU302,"0.#"),1)&lt;&gt;"."),TRUE,FALSE)</formula>
    </cfRule>
    <cfRule type="expression" dxfId="786" priority="50">
      <formula>IF(AND(AU302&lt;0, RIGHT(TEXT(AU302,"0.#"),1)="."),TRUE,FALSE)</formula>
    </cfRule>
  </conditionalFormatting>
  <conditionalFormatting sqref="AK335">
    <cfRule type="expression" dxfId="785" priority="45">
      <formula>IF(RIGHT(TEXT(AK335,"0.#"),1)=".",FALSE,TRUE)</formula>
    </cfRule>
    <cfRule type="expression" dxfId="784" priority="46">
      <formula>IF(RIGHT(TEXT(AK335,"0.#"),1)=".",TRUE,FALSE)</formula>
    </cfRule>
  </conditionalFormatting>
  <conditionalFormatting sqref="AU335:AX335">
    <cfRule type="expression" dxfId="783" priority="41">
      <formula>IF(AND(AU335&gt;=0, RIGHT(TEXT(AU335,"0.#"),1)&lt;&gt;"."),TRUE,FALSE)</formula>
    </cfRule>
    <cfRule type="expression" dxfId="782" priority="42">
      <formula>IF(AND(AU335&gt;=0, RIGHT(TEXT(AU335,"0.#"),1)="."),TRUE,FALSE)</formula>
    </cfRule>
    <cfRule type="expression" dxfId="781" priority="43">
      <formula>IF(AND(AU335&lt;0, RIGHT(TEXT(AU335,"0.#"),1)&lt;&gt;"."),TRUE,FALSE)</formula>
    </cfRule>
    <cfRule type="expression" dxfId="780" priority="44">
      <formula>IF(AND(AU335&lt;0, RIGHT(TEXT(AU335,"0.#"),1)="."),TRUE,FALSE)</formula>
    </cfRule>
  </conditionalFormatting>
  <conditionalFormatting sqref="AK336:AK344">
    <cfRule type="expression" dxfId="779" priority="39">
      <formula>IF(RIGHT(TEXT(AK336,"0.#"),1)=".",FALSE,TRUE)</formula>
    </cfRule>
    <cfRule type="expression" dxfId="778" priority="40">
      <formula>IF(RIGHT(TEXT(AK336,"0.#"),1)=".",TRUE,FALSE)</formula>
    </cfRule>
  </conditionalFormatting>
  <conditionalFormatting sqref="AU336:AX344">
    <cfRule type="expression" dxfId="777" priority="35">
      <formula>IF(AND(AU336&gt;=0, RIGHT(TEXT(AU336,"0.#"),1)&lt;&gt;"."),TRUE,FALSE)</formula>
    </cfRule>
    <cfRule type="expression" dxfId="776" priority="36">
      <formula>IF(AND(AU336&gt;=0, RIGHT(TEXT(AU336,"0.#"),1)="."),TRUE,FALSE)</formula>
    </cfRule>
    <cfRule type="expression" dxfId="775" priority="37">
      <formula>IF(AND(AU336&lt;0, RIGHT(TEXT(AU336,"0.#"),1)&lt;&gt;"."),TRUE,FALSE)</formula>
    </cfRule>
    <cfRule type="expression" dxfId="774" priority="38">
      <formula>IF(AND(AU336&lt;0, RIGHT(TEXT(AU336,"0.#"),1)="."),TRUE,FALSE)</formula>
    </cfRule>
  </conditionalFormatting>
  <conditionalFormatting sqref="Y194">
    <cfRule type="expression" dxfId="773" priority="29">
      <formula>IF(RIGHT(TEXT(Y194,"0.#"),1)=".",FALSE,TRUE)</formula>
    </cfRule>
    <cfRule type="expression" dxfId="772" priority="30">
      <formula>IF(RIGHT(TEXT(Y194,"0.#"),1)=".",TRUE,FALSE)</formula>
    </cfRule>
  </conditionalFormatting>
  <conditionalFormatting sqref="Y195:Y196 Y193">
    <cfRule type="expression" dxfId="771" priority="27">
      <formula>IF(RIGHT(TEXT(Y193,"0.#"),1)=".",FALSE,TRUE)</formula>
    </cfRule>
    <cfRule type="expression" dxfId="770" priority="28">
      <formula>IF(RIGHT(TEXT(Y193,"0.#"),1)=".",TRUE,FALSE)</formula>
    </cfRule>
  </conditionalFormatting>
  <conditionalFormatting sqref="AK269">
    <cfRule type="expression" dxfId="769" priority="25">
      <formula>IF(RIGHT(TEXT(AK269,"0.#"),1)=".",FALSE,TRUE)</formula>
    </cfRule>
    <cfRule type="expression" dxfId="768" priority="26">
      <formula>IF(RIGHT(TEXT(AK269,"0.#"),1)=".",TRUE,FALSE)</formula>
    </cfRule>
  </conditionalFormatting>
  <conditionalFormatting sqref="AU269:AX269">
    <cfRule type="expression" dxfId="767" priority="21">
      <formula>IF(AND(AU269&gt;=0, RIGHT(TEXT(AU269,"0.#"),1)&lt;&gt;"."),TRUE,FALSE)</formula>
    </cfRule>
    <cfRule type="expression" dxfId="766" priority="22">
      <formula>IF(AND(AU269&gt;=0, RIGHT(TEXT(AU269,"0.#"),1)="."),TRUE,FALSE)</formula>
    </cfRule>
    <cfRule type="expression" dxfId="765" priority="23">
      <formula>IF(AND(AU269&lt;0, RIGHT(TEXT(AU269,"0.#"),1)&lt;&gt;"."),TRUE,FALSE)</formula>
    </cfRule>
    <cfRule type="expression" dxfId="764" priority="24">
      <formula>IF(AND(AU269&lt;0, RIGHT(TEXT(AU269,"0.#"),1)="."),TRUE,FALSE)</formula>
    </cfRule>
  </conditionalFormatting>
  <conditionalFormatting sqref="AK270:AK278">
    <cfRule type="expression" dxfId="763" priority="19">
      <formula>IF(RIGHT(TEXT(AK270,"0.#"),1)=".",FALSE,TRUE)</formula>
    </cfRule>
    <cfRule type="expression" dxfId="762" priority="20">
      <formula>IF(RIGHT(TEXT(AK270,"0.#"),1)=".",TRUE,FALSE)</formula>
    </cfRule>
  </conditionalFormatting>
  <conditionalFormatting sqref="AU278:AX278">
    <cfRule type="expression" dxfId="761" priority="15">
      <formula>IF(AND(AU278&gt;=0, RIGHT(TEXT(AU278,"0.#"),1)&lt;&gt;"."),TRUE,FALSE)</formula>
    </cfRule>
    <cfRule type="expression" dxfId="760" priority="16">
      <formula>IF(AND(AU278&gt;=0, RIGHT(TEXT(AU278,"0.#"),1)="."),TRUE,FALSE)</formula>
    </cfRule>
    <cfRule type="expression" dxfId="759" priority="17">
      <formula>IF(AND(AU278&lt;0, RIGHT(TEXT(AU278,"0.#"),1)&lt;&gt;"."),TRUE,FALSE)</formula>
    </cfRule>
    <cfRule type="expression" dxfId="758" priority="18">
      <formula>IF(AND(AU278&lt;0, RIGHT(TEXT(AU278,"0.#"),1)="."),TRUE,FALSE)</formula>
    </cfRule>
  </conditionalFormatting>
  <conditionalFormatting sqref="AU270:AX277">
    <cfRule type="expression" dxfId="757" priority="11">
      <formula>IF(AND(AU270&gt;=0, RIGHT(TEXT(AU270,"0.#"),1)&lt;&gt;"."),TRUE,FALSE)</formula>
    </cfRule>
    <cfRule type="expression" dxfId="756" priority="12">
      <formula>IF(AND(AU270&gt;=0, RIGHT(TEXT(AU270,"0.#"),1)="."),TRUE,FALSE)</formula>
    </cfRule>
    <cfRule type="expression" dxfId="755" priority="13">
      <formula>IF(AND(AU270&lt;0, RIGHT(TEXT(AU270,"0.#"),1)&lt;&gt;"."),TRUE,FALSE)</formula>
    </cfRule>
    <cfRule type="expression" dxfId="754" priority="14">
      <formula>IF(AND(AU270&lt;0, RIGHT(TEXT(AU270,"0.#"),1)="."),TRUE,FALSE)</formula>
    </cfRule>
  </conditionalFormatting>
  <conditionalFormatting sqref="AJ23:AN24">
    <cfRule type="expression" dxfId="753" priority="9">
      <formula>IF(RIGHT(TEXT(AJ23,"0.#"),1)=".",FALSE,TRUE)</formula>
    </cfRule>
    <cfRule type="expression" dxfId="752" priority="10">
      <formula>IF(RIGHT(TEXT(AJ23,"0.#"),1)=".",TRUE,FALSE)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69:AS69">
    <cfRule type="expression" dxfId="747" priority="3">
      <formula>IF(RIGHT(TEXT(AO69,"0.#"),1)=".",FALSE,TRUE)</formula>
    </cfRule>
    <cfRule type="expression" dxfId="746" priority="4">
      <formula>IF(RIGHT(TEXT(AO69,"0.#"),1)=".",TRUE,FALSE)</formula>
    </cfRule>
  </conditionalFormatting>
  <conditionalFormatting sqref="AO68:AS68">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105" max="16383" man="1"/>
    <brk id="138" max="16383" man="1"/>
    <brk id="177" max="49" man="1"/>
    <brk id="230" max="16383"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t="s">
        <v>469</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469</v>
      </c>
      <c r="C17" s="15" t="str">
        <f t="shared" si="0"/>
        <v>地球温暖化対策</v>
      </c>
      <c r="D17" s="15" t="str">
        <f t="shared" si="7"/>
        <v>海洋政策、科学技術・イノベーション、地球温暖化対策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7"/>
      <c r="AA2" s="88"/>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1"/>
      <c r="AV3" s="111"/>
      <c r="AW3" s="109" t="s">
        <v>462</v>
      </c>
      <c r="AX3" s="110"/>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72"/>
      <c r="AC4" s="299"/>
      <c r="AD4" s="299"/>
      <c r="AE4" s="94"/>
      <c r="AF4" s="95"/>
      <c r="AG4" s="95"/>
      <c r="AH4" s="95"/>
      <c r="AI4" s="96"/>
      <c r="AJ4" s="94"/>
      <c r="AK4" s="95"/>
      <c r="AL4" s="95"/>
      <c r="AM4" s="95"/>
      <c r="AN4" s="96"/>
      <c r="AO4" s="94"/>
      <c r="AP4" s="95"/>
      <c r="AQ4" s="95"/>
      <c r="AR4" s="95"/>
      <c r="AS4" s="96"/>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2"/>
      <c r="AA5" s="174"/>
      <c r="AB5" s="338"/>
      <c r="AC5" s="289"/>
      <c r="AD5" s="289"/>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2"/>
      <c r="B6" s="683"/>
      <c r="C6" s="683"/>
      <c r="D6" s="683"/>
      <c r="E6" s="683"/>
      <c r="F6" s="684"/>
      <c r="G6" s="325"/>
      <c r="H6" s="326"/>
      <c r="I6" s="326"/>
      <c r="J6" s="326"/>
      <c r="K6" s="326"/>
      <c r="L6" s="326"/>
      <c r="M6" s="326"/>
      <c r="N6" s="326"/>
      <c r="O6" s="327"/>
      <c r="P6" s="200"/>
      <c r="Q6" s="200"/>
      <c r="R6" s="200"/>
      <c r="S6" s="200"/>
      <c r="T6" s="200"/>
      <c r="U6" s="200"/>
      <c r="V6" s="200"/>
      <c r="W6" s="200"/>
      <c r="X6" s="201"/>
      <c r="Y6" s="121" t="s">
        <v>15</v>
      </c>
      <c r="Z6" s="122"/>
      <c r="AA6" s="174"/>
      <c r="AB6" s="694" t="s">
        <v>463</v>
      </c>
      <c r="AC6" s="267"/>
      <c r="AD6" s="267"/>
      <c r="AE6" s="94"/>
      <c r="AF6" s="95"/>
      <c r="AG6" s="95"/>
      <c r="AH6" s="95"/>
      <c r="AI6" s="96"/>
      <c r="AJ6" s="94"/>
      <c r="AK6" s="95"/>
      <c r="AL6" s="95"/>
      <c r="AM6" s="95"/>
      <c r="AN6" s="96"/>
      <c r="AO6" s="94"/>
      <c r="AP6" s="95"/>
      <c r="AQ6" s="95"/>
      <c r="AR6" s="95"/>
      <c r="AS6" s="96"/>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7"/>
      <c r="AA7" s="88"/>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1"/>
      <c r="AV8" s="111"/>
      <c r="AW8" s="109" t="s">
        <v>360</v>
      </c>
      <c r="AX8" s="110"/>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72"/>
      <c r="AC9" s="299"/>
      <c r="AD9" s="299"/>
      <c r="AE9" s="94"/>
      <c r="AF9" s="95"/>
      <c r="AG9" s="95"/>
      <c r="AH9" s="95"/>
      <c r="AI9" s="96"/>
      <c r="AJ9" s="94"/>
      <c r="AK9" s="95"/>
      <c r="AL9" s="95"/>
      <c r="AM9" s="95"/>
      <c r="AN9" s="96"/>
      <c r="AO9" s="94"/>
      <c r="AP9" s="95"/>
      <c r="AQ9" s="95"/>
      <c r="AR9" s="95"/>
      <c r="AS9" s="96"/>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2"/>
      <c r="AA10" s="174"/>
      <c r="AB10" s="338"/>
      <c r="AC10" s="289"/>
      <c r="AD10" s="289"/>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2"/>
      <c r="B11" s="683"/>
      <c r="C11" s="683"/>
      <c r="D11" s="683"/>
      <c r="E11" s="683"/>
      <c r="F11" s="684"/>
      <c r="G11" s="325"/>
      <c r="H11" s="326"/>
      <c r="I11" s="326"/>
      <c r="J11" s="326"/>
      <c r="K11" s="326"/>
      <c r="L11" s="326"/>
      <c r="M11" s="326"/>
      <c r="N11" s="326"/>
      <c r="O11" s="327"/>
      <c r="P11" s="200"/>
      <c r="Q11" s="200"/>
      <c r="R11" s="200"/>
      <c r="S11" s="200"/>
      <c r="T11" s="200"/>
      <c r="U11" s="200"/>
      <c r="V11" s="200"/>
      <c r="W11" s="200"/>
      <c r="X11" s="201"/>
      <c r="Y11" s="121" t="s">
        <v>15</v>
      </c>
      <c r="Z11" s="122"/>
      <c r="AA11" s="174"/>
      <c r="AB11" s="694" t="s">
        <v>16</v>
      </c>
      <c r="AC11" s="267"/>
      <c r="AD11" s="267"/>
      <c r="AE11" s="94"/>
      <c r="AF11" s="95"/>
      <c r="AG11" s="95"/>
      <c r="AH11" s="95"/>
      <c r="AI11" s="96"/>
      <c r="AJ11" s="94"/>
      <c r="AK11" s="95"/>
      <c r="AL11" s="95"/>
      <c r="AM11" s="95"/>
      <c r="AN11" s="96"/>
      <c r="AO11" s="94"/>
      <c r="AP11" s="95"/>
      <c r="AQ11" s="95"/>
      <c r="AR11" s="95"/>
      <c r="AS11" s="96"/>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7"/>
      <c r="AA12" s="88"/>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1"/>
      <c r="AV13" s="111"/>
      <c r="AW13" s="109" t="s">
        <v>360</v>
      </c>
      <c r="AX13" s="110"/>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72"/>
      <c r="AC14" s="299"/>
      <c r="AD14" s="299"/>
      <c r="AE14" s="94"/>
      <c r="AF14" s="95"/>
      <c r="AG14" s="95"/>
      <c r="AH14" s="95"/>
      <c r="AI14" s="96"/>
      <c r="AJ14" s="94"/>
      <c r="AK14" s="95"/>
      <c r="AL14" s="95"/>
      <c r="AM14" s="95"/>
      <c r="AN14" s="96"/>
      <c r="AO14" s="94"/>
      <c r="AP14" s="95"/>
      <c r="AQ14" s="95"/>
      <c r="AR14" s="95"/>
      <c r="AS14" s="96"/>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2"/>
      <c r="AA15" s="174"/>
      <c r="AB15" s="338"/>
      <c r="AC15" s="289"/>
      <c r="AD15" s="289"/>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2"/>
      <c r="B16" s="683"/>
      <c r="C16" s="683"/>
      <c r="D16" s="683"/>
      <c r="E16" s="683"/>
      <c r="F16" s="684"/>
      <c r="G16" s="325"/>
      <c r="H16" s="326"/>
      <c r="I16" s="326"/>
      <c r="J16" s="326"/>
      <c r="K16" s="326"/>
      <c r="L16" s="326"/>
      <c r="M16" s="326"/>
      <c r="N16" s="326"/>
      <c r="O16" s="327"/>
      <c r="P16" s="200"/>
      <c r="Q16" s="200"/>
      <c r="R16" s="200"/>
      <c r="S16" s="200"/>
      <c r="T16" s="200"/>
      <c r="U16" s="200"/>
      <c r="V16" s="200"/>
      <c r="W16" s="200"/>
      <c r="X16" s="201"/>
      <c r="Y16" s="121" t="s">
        <v>15</v>
      </c>
      <c r="Z16" s="122"/>
      <c r="AA16" s="174"/>
      <c r="AB16" s="694" t="s">
        <v>16</v>
      </c>
      <c r="AC16" s="267"/>
      <c r="AD16" s="267"/>
      <c r="AE16" s="94"/>
      <c r="AF16" s="95"/>
      <c r="AG16" s="95"/>
      <c r="AH16" s="95"/>
      <c r="AI16" s="96"/>
      <c r="AJ16" s="94"/>
      <c r="AK16" s="95"/>
      <c r="AL16" s="95"/>
      <c r="AM16" s="95"/>
      <c r="AN16" s="96"/>
      <c r="AO16" s="94"/>
      <c r="AP16" s="95"/>
      <c r="AQ16" s="95"/>
      <c r="AR16" s="95"/>
      <c r="AS16" s="96"/>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7"/>
      <c r="AA17" s="88"/>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1"/>
      <c r="AV18" s="111"/>
      <c r="AW18" s="109" t="s">
        <v>360</v>
      </c>
      <c r="AX18" s="110"/>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72"/>
      <c r="AC19" s="299"/>
      <c r="AD19" s="299"/>
      <c r="AE19" s="94"/>
      <c r="AF19" s="95"/>
      <c r="AG19" s="95"/>
      <c r="AH19" s="95"/>
      <c r="AI19" s="96"/>
      <c r="AJ19" s="94"/>
      <c r="AK19" s="95"/>
      <c r="AL19" s="95"/>
      <c r="AM19" s="95"/>
      <c r="AN19" s="96"/>
      <c r="AO19" s="94"/>
      <c r="AP19" s="95"/>
      <c r="AQ19" s="95"/>
      <c r="AR19" s="95"/>
      <c r="AS19" s="96"/>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2"/>
      <c r="AA20" s="174"/>
      <c r="AB20" s="338"/>
      <c r="AC20" s="289"/>
      <c r="AD20" s="289"/>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2"/>
      <c r="B21" s="683"/>
      <c r="C21" s="683"/>
      <c r="D21" s="683"/>
      <c r="E21" s="683"/>
      <c r="F21" s="684"/>
      <c r="G21" s="325"/>
      <c r="H21" s="326"/>
      <c r="I21" s="326"/>
      <c r="J21" s="326"/>
      <c r="K21" s="326"/>
      <c r="L21" s="326"/>
      <c r="M21" s="326"/>
      <c r="N21" s="326"/>
      <c r="O21" s="327"/>
      <c r="P21" s="200"/>
      <c r="Q21" s="200"/>
      <c r="R21" s="200"/>
      <c r="S21" s="200"/>
      <c r="T21" s="200"/>
      <c r="U21" s="200"/>
      <c r="V21" s="200"/>
      <c r="W21" s="200"/>
      <c r="X21" s="201"/>
      <c r="Y21" s="121" t="s">
        <v>15</v>
      </c>
      <c r="Z21" s="122"/>
      <c r="AA21" s="174"/>
      <c r="AB21" s="694" t="s">
        <v>464</v>
      </c>
      <c r="AC21" s="267"/>
      <c r="AD21" s="267"/>
      <c r="AE21" s="94"/>
      <c r="AF21" s="95"/>
      <c r="AG21" s="95"/>
      <c r="AH21" s="95"/>
      <c r="AI21" s="96"/>
      <c r="AJ21" s="94"/>
      <c r="AK21" s="95"/>
      <c r="AL21" s="95"/>
      <c r="AM21" s="95"/>
      <c r="AN21" s="96"/>
      <c r="AO21" s="94"/>
      <c r="AP21" s="95"/>
      <c r="AQ21" s="95"/>
      <c r="AR21" s="95"/>
      <c r="AS21" s="96"/>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7"/>
      <c r="AA22" s="88"/>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1"/>
      <c r="AV23" s="111"/>
      <c r="AW23" s="109" t="s">
        <v>465</v>
      </c>
      <c r="AX23" s="110"/>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72"/>
      <c r="AC24" s="299"/>
      <c r="AD24" s="299"/>
      <c r="AE24" s="94"/>
      <c r="AF24" s="95"/>
      <c r="AG24" s="95"/>
      <c r="AH24" s="95"/>
      <c r="AI24" s="96"/>
      <c r="AJ24" s="94"/>
      <c r="AK24" s="95"/>
      <c r="AL24" s="95"/>
      <c r="AM24" s="95"/>
      <c r="AN24" s="96"/>
      <c r="AO24" s="94"/>
      <c r="AP24" s="95"/>
      <c r="AQ24" s="95"/>
      <c r="AR24" s="95"/>
      <c r="AS24" s="96"/>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2"/>
      <c r="AA25" s="174"/>
      <c r="AB25" s="338"/>
      <c r="AC25" s="289"/>
      <c r="AD25" s="289"/>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2"/>
      <c r="B26" s="683"/>
      <c r="C26" s="683"/>
      <c r="D26" s="683"/>
      <c r="E26" s="683"/>
      <c r="F26" s="684"/>
      <c r="G26" s="325"/>
      <c r="H26" s="326"/>
      <c r="I26" s="326"/>
      <c r="J26" s="326"/>
      <c r="K26" s="326"/>
      <c r="L26" s="326"/>
      <c r="M26" s="326"/>
      <c r="N26" s="326"/>
      <c r="O26" s="327"/>
      <c r="P26" s="200"/>
      <c r="Q26" s="200"/>
      <c r="R26" s="200"/>
      <c r="S26" s="200"/>
      <c r="T26" s="200"/>
      <c r="U26" s="200"/>
      <c r="V26" s="200"/>
      <c r="W26" s="200"/>
      <c r="X26" s="201"/>
      <c r="Y26" s="121" t="s">
        <v>15</v>
      </c>
      <c r="Z26" s="122"/>
      <c r="AA26" s="174"/>
      <c r="AB26" s="694" t="s">
        <v>464</v>
      </c>
      <c r="AC26" s="267"/>
      <c r="AD26" s="267"/>
      <c r="AE26" s="94"/>
      <c r="AF26" s="95"/>
      <c r="AG26" s="95"/>
      <c r="AH26" s="95"/>
      <c r="AI26" s="96"/>
      <c r="AJ26" s="94"/>
      <c r="AK26" s="95"/>
      <c r="AL26" s="95"/>
      <c r="AM26" s="95"/>
      <c r="AN26" s="96"/>
      <c r="AO26" s="94"/>
      <c r="AP26" s="95"/>
      <c r="AQ26" s="95"/>
      <c r="AR26" s="95"/>
      <c r="AS26" s="96"/>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7"/>
      <c r="AA27" s="88"/>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1"/>
      <c r="AV28" s="111"/>
      <c r="AW28" s="109" t="s">
        <v>462</v>
      </c>
      <c r="AX28" s="110"/>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72"/>
      <c r="AC29" s="299"/>
      <c r="AD29" s="299"/>
      <c r="AE29" s="94"/>
      <c r="AF29" s="95"/>
      <c r="AG29" s="95"/>
      <c r="AH29" s="95"/>
      <c r="AI29" s="96"/>
      <c r="AJ29" s="94"/>
      <c r="AK29" s="95"/>
      <c r="AL29" s="95"/>
      <c r="AM29" s="95"/>
      <c r="AN29" s="96"/>
      <c r="AO29" s="94"/>
      <c r="AP29" s="95"/>
      <c r="AQ29" s="95"/>
      <c r="AR29" s="95"/>
      <c r="AS29" s="96"/>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2"/>
      <c r="AA30" s="174"/>
      <c r="AB30" s="338"/>
      <c r="AC30" s="289"/>
      <c r="AD30" s="289"/>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2"/>
      <c r="B31" s="683"/>
      <c r="C31" s="683"/>
      <c r="D31" s="683"/>
      <c r="E31" s="683"/>
      <c r="F31" s="684"/>
      <c r="G31" s="325"/>
      <c r="H31" s="326"/>
      <c r="I31" s="326"/>
      <c r="J31" s="326"/>
      <c r="K31" s="326"/>
      <c r="L31" s="326"/>
      <c r="M31" s="326"/>
      <c r="N31" s="326"/>
      <c r="O31" s="327"/>
      <c r="P31" s="200"/>
      <c r="Q31" s="200"/>
      <c r="R31" s="200"/>
      <c r="S31" s="200"/>
      <c r="T31" s="200"/>
      <c r="U31" s="200"/>
      <c r="V31" s="200"/>
      <c r="W31" s="200"/>
      <c r="X31" s="201"/>
      <c r="Y31" s="121" t="s">
        <v>15</v>
      </c>
      <c r="Z31" s="122"/>
      <c r="AA31" s="174"/>
      <c r="AB31" s="694" t="s">
        <v>463</v>
      </c>
      <c r="AC31" s="267"/>
      <c r="AD31" s="267"/>
      <c r="AE31" s="94"/>
      <c r="AF31" s="95"/>
      <c r="AG31" s="95"/>
      <c r="AH31" s="95"/>
      <c r="AI31" s="96"/>
      <c r="AJ31" s="94"/>
      <c r="AK31" s="95"/>
      <c r="AL31" s="95"/>
      <c r="AM31" s="95"/>
      <c r="AN31" s="96"/>
      <c r="AO31" s="94"/>
      <c r="AP31" s="95"/>
      <c r="AQ31" s="95"/>
      <c r="AR31" s="95"/>
      <c r="AS31" s="96"/>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7"/>
      <c r="AA32" s="88"/>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1"/>
      <c r="AV33" s="111"/>
      <c r="AW33" s="109" t="s">
        <v>465</v>
      </c>
      <c r="AX33" s="110"/>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72"/>
      <c r="AC34" s="299"/>
      <c r="AD34" s="299"/>
      <c r="AE34" s="94"/>
      <c r="AF34" s="95"/>
      <c r="AG34" s="95"/>
      <c r="AH34" s="95"/>
      <c r="AI34" s="96"/>
      <c r="AJ34" s="94"/>
      <c r="AK34" s="95"/>
      <c r="AL34" s="95"/>
      <c r="AM34" s="95"/>
      <c r="AN34" s="96"/>
      <c r="AO34" s="94"/>
      <c r="AP34" s="95"/>
      <c r="AQ34" s="95"/>
      <c r="AR34" s="95"/>
      <c r="AS34" s="96"/>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2"/>
      <c r="AA35" s="174"/>
      <c r="AB35" s="338"/>
      <c r="AC35" s="289"/>
      <c r="AD35" s="289"/>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2"/>
      <c r="B36" s="683"/>
      <c r="C36" s="683"/>
      <c r="D36" s="683"/>
      <c r="E36" s="683"/>
      <c r="F36" s="684"/>
      <c r="G36" s="325"/>
      <c r="H36" s="326"/>
      <c r="I36" s="326"/>
      <c r="J36" s="326"/>
      <c r="K36" s="326"/>
      <c r="L36" s="326"/>
      <c r="M36" s="326"/>
      <c r="N36" s="326"/>
      <c r="O36" s="327"/>
      <c r="P36" s="200"/>
      <c r="Q36" s="200"/>
      <c r="R36" s="200"/>
      <c r="S36" s="200"/>
      <c r="T36" s="200"/>
      <c r="U36" s="200"/>
      <c r="V36" s="200"/>
      <c r="W36" s="200"/>
      <c r="X36" s="201"/>
      <c r="Y36" s="121" t="s">
        <v>15</v>
      </c>
      <c r="Z36" s="122"/>
      <c r="AA36" s="174"/>
      <c r="AB36" s="694" t="s">
        <v>464</v>
      </c>
      <c r="AC36" s="267"/>
      <c r="AD36" s="267"/>
      <c r="AE36" s="94"/>
      <c r="AF36" s="95"/>
      <c r="AG36" s="95"/>
      <c r="AH36" s="95"/>
      <c r="AI36" s="96"/>
      <c r="AJ36" s="94"/>
      <c r="AK36" s="95"/>
      <c r="AL36" s="95"/>
      <c r="AM36" s="95"/>
      <c r="AN36" s="96"/>
      <c r="AO36" s="94"/>
      <c r="AP36" s="95"/>
      <c r="AQ36" s="95"/>
      <c r="AR36" s="95"/>
      <c r="AS36" s="96"/>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7"/>
      <c r="AA37" s="88"/>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1"/>
      <c r="AV38" s="111"/>
      <c r="AW38" s="109" t="s">
        <v>465</v>
      </c>
      <c r="AX38" s="110"/>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72"/>
      <c r="AC39" s="299"/>
      <c r="AD39" s="299"/>
      <c r="AE39" s="94"/>
      <c r="AF39" s="95"/>
      <c r="AG39" s="95"/>
      <c r="AH39" s="95"/>
      <c r="AI39" s="96"/>
      <c r="AJ39" s="94"/>
      <c r="AK39" s="95"/>
      <c r="AL39" s="95"/>
      <c r="AM39" s="95"/>
      <c r="AN39" s="96"/>
      <c r="AO39" s="94"/>
      <c r="AP39" s="95"/>
      <c r="AQ39" s="95"/>
      <c r="AR39" s="95"/>
      <c r="AS39" s="96"/>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2"/>
      <c r="AA40" s="174"/>
      <c r="AB40" s="338"/>
      <c r="AC40" s="289"/>
      <c r="AD40" s="289"/>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2"/>
      <c r="B41" s="683"/>
      <c r="C41" s="683"/>
      <c r="D41" s="683"/>
      <c r="E41" s="683"/>
      <c r="F41" s="684"/>
      <c r="G41" s="325"/>
      <c r="H41" s="326"/>
      <c r="I41" s="326"/>
      <c r="J41" s="326"/>
      <c r="K41" s="326"/>
      <c r="L41" s="326"/>
      <c r="M41" s="326"/>
      <c r="N41" s="326"/>
      <c r="O41" s="327"/>
      <c r="P41" s="200"/>
      <c r="Q41" s="200"/>
      <c r="R41" s="200"/>
      <c r="S41" s="200"/>
      <c r="T41" s="200"/>
      <c r="U41" s="200"/>
      <c r="V41" s="200"/>
      <c r="W41" s="200"/>
      <c r="X41" s="201"/>
      <c r="Y41" s="121" t="s">
        <v>15</v>
      </c>
      <c r="Z41" s="122"/>
      <c r="AA41" s="174"/>
      <c r="AB41" s="694" t="s">
        <v>464</v>
      </c>
      <c r="AC41" s="267"/>
      <c r="AD41" s="267"/>
      <c r="AE41" s="94"/>
      <c r="AF41" s="95"/>
      <c r="AG41" s="95"/>
      <c r="AH41" s="95"/>
      <c r="AI41" s="96"/>
      <c r="AJ41" s="94"/>
      <c r="AK41" s="95"/>
      <c r="AL41" s="95"/>
      <c r="AM41" s="95"/>
      <c r="AN41" s="96"/>
      <c r="AO41" s="94"/>
      <c r="AP41" s="95"/>
      <c r="AQ41" s="95"/>
      <c r="AR41" s="95"/>
      <c r="AS41" s="96"/>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7"/>
      <c r="AA42" s="88"/>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1"/>
      <c r="AV43" s="111"/>
      <c r="AW43" s="109" t="s">
        <v>465</v>
      </c>
      <c r="AX43" s="110"/>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72"/>
      <c r="AC44" s="299"/>
      <c r="AD44" s="299"/>
      <c r="AE44" s="94"/>
      <c r="AF44" s="95"/>
      <c r="AG44" s="95"/>
      <c r="AH44" s="95"/>
      <c r="AI44" s="96"/>
      <c r="AJ44" s="94"/>
      <c r="AK44" s="95"/>
      <c r="AL44" s="95"/>
      <c r="AM44" s="95"/>
      <c r="AN44" s="96"/>
      <c r="AO44" s="94"/>
      <c r="AP44" s="95"/>
      <c r="AQ44" s="95"/>
      <c r="AR44" s="95"/>
      <c r="AS44" s="96"/>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2"/>
      <c r="AA45" s="174"/>
      <c r="AB45" s="338"/>
      <c r="AC45" s="289"/>
      <c r="AD45" s="289"/>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2"/>
      <c r="B46" s="683"/>
      <c r="C46" s="683"/>
      <c r="D46" s="683"/>
      <c r="E46" s="683"/>
      <c r="F46" s="684"/>
      <c r="G46" s="325"/>
      <c r="H46" s="326"/>
      <c r="I46" s="326"/>
      <c r="J46" s="326"/>
      <c r="K46" s="326"/>
      <c r="L46" s="326"/>
      <c r="M46" s="326"/>
      <c r="N46" s="326"/>
      <c r="O46" s="327"/>
      <c r="P46" s="200"/>
      <c r="Q46" s="200"/>
      <c r="R46" s="200"/>
      <c r="S46" s="200"/>
      <c r="T46" s="200"/>
      <c r="U46" s="200"/>
      <c r="V46" s="200"/>
      <c r="W46" s="200"/>
      <c r="X46" s="201"/>
      <c r="Y46" s="121" t="s">
        <v>15</v>
      </c>
      <c r="Z46" s="122"/>
      <c r="AA46" s="174"/>
      <c r="AB46" s="694" t="s">
        <v>464</v>
      </c>
      <c r="AC46" s="267"/>
      <c r="AD46" s="267"/>
      <c r="AE46" s="94"/>
      <c r="AF46" s="95"/>
      <c r="AG46" s="95"/>
      <c r="AH46" s="95"/>
      <c r="AI46" s="96"/>
      <c r="AJ46" s="94"/>
      <c r="AK46" s="95"/>
      <c r="AL46" s="95"/>
      <c r="AM46" s="95"/>
      <c r="AN46" s="96"/>
      <c r="AO46" s="94"/>
      <c r="AP46" s="95"/>
      <c r="AQ46" s="95"/>
      <c r="AR46" s="95"/>
      <c r="AS46" s="96"/>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7"/>
      <c r="AA47" s="88"/>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1"/>
      <c r="AV48" s="111"/>
      <c r="AW48" s="109" t="s">
        <v>462</v>
      </c>
      <c r="AX48" s="110"/>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72"/>
      <c r="AC49" s="299"/>
      <c r="AD49" s="299"/>
      <c r="AE49" s="94"/>
      <c r="AF49" s="95"/>
      <c r="AG49" s="95"/>
      <c r="AH49" s="95"/>
      <c r="AI49" s="96"/>
      <c r="AJ49" s="94"/>
      <c r="AK49" s="95"/>
      <c r="AL49" s="95"/>
      <c r="AM49" s="95"/>
      <c r="AN49" s="96"/>
      <c r="AO49" s="94"/>
      <c r="AP49" s="95"/>
      <c r="AQ49" s="95"/>
      <c r="AR49" s="95"/>
      <c r="AS49" s="96"/>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2"/>
      <c r="AA50" s="174"/>
      <c r="AB50" s="338"/>
      <c r="AC50" s="289"/>
      <c r="AD50" s="289"/>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2"/>
      <c r="B51" s="683"/>
      <c r="C51" s="683"/>
      <c r="D51" s="683"/>
      <c r="E51" s="683"/>
      <c r="F51" s="684"/>
      <c r="G51" s="325"/>
      <c r="H51" s="326"/>
      <c r="I51" s="326"/>
      <c r="J51" s="326"/>
      <c r="K51" s="326"/>
      <c r="L51" s="326"/>
      <c r="M51" s="326"/>
      <c r="N51" s="326"/>
      <c r="O51" s="327"/>
      <c r="P51" s="200"/>
      <c r="Q51" s="200"/>
      <c r="R51" s="200"/>
      <c r="S51" s="200"/>
      <c r="T51" s="200"/>
      <c r="U51" s="200"/>
      <c r="V51" s="200"/>
      <c r="W51" s="200"/>
      <c r="X51" s="201"/>
      <c r="Y51" s="121" t="s">
        <v>15</v>
      </c>
      <c r="Z51" s="122"/>
      <c r="AA51" s="174"/>
      <c r="AB51" s="703" t="s">
        <v>463</v>
      </c>
      <c r="AC51" s="704"/>
      <c r="AD51" s="704"/>
      <c r="AE51" s="94"/>
      <c r="AF51" s="95"/>
      <c r="AG51" s="95"/>
      <c r="AH51" s="95"/>
      <c r="AI51" s="96"/>
      <c r="AJ51" s="94"/>
      <c r="AK51" s="95"/>
      <c r="AL51" s="95"/>
      <c r="AM51" s="95"/>
      <c r="AN51" s="96"/>
      <c r="AO51" s="94"/>
      <c r="AP51" s="95"/>
      <c r="AQ51" s="95"/>
      <c r="AR51" s="95"/>
      <c r="AS51" s="96"/>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8"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90" t="s">
        <v>369</v>
      </c>
      <c r="H2" s="391"/>
      <c r="I2" s="391"/>
      <c r="J2" s="391"/>
      <c r="K2" s="391"/>
      <c r="L2" s="391"/>
      <c r="M2" s="391"/>
      <c r="N2" s="391"/>
      <c r="O2" s="391"/>
      <c r="P2" s="391"/>
      <c r="Q2" s="391"/>
      <c r="R2" s="391"/>
      <c r="S2" s="391"/>
      <c r="T2" s="391"/>
      <c r="U2" s="391"/>
      <c r="V2" s="391"/>
      <c r="W2" s="391"/>
      <c r="X2" s="391"/>
      <c r="Y2" s="391"/>
      <c r="Z2" s="391"/>
      <c r="AA2" s="391"/>
      <c r="AB2" s="392"/>
      <c r="AC2" s="390" t="s">
        <v>459</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8"/>
      <c r="B3" s="709"/>
      <c r="C3" s="709"/>
      <c r="D3" s="709"/>
      <c r="E3" s="709"/>
      <c r="F3" s="71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8"/>
      <c r="B4" s="709"/>
      <c r="C4" s="709"/>
      <c r="D4" s="709"/>
      <c r="E4" s="709"/>
      <c r="F4" s="71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x14ac:dyDescent="0.15">
      <c r="A5" s="708"/>
      <c r="B5" s="709"/>
      <c r="C5" s="709"/>
      <c r="D5" s="709"/>
      <c r="E5" s="709"/>
      <c r="F5" s="710"/>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8"/>
      <c r="B6" s="709"/>
      <c r="C6" s="709"/>
      <c r="D6" s="709"/>
      <c r="E6" s="709"/>
      <c r="F6" s="710"/>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8"/>
      <c r="B7" s="709"/>
      <c r="C7" s="709"/>
      <c r="D7" s="709"/>
      <c r="E7" s="709"/>
      <c r="F7" s="710"/>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8"/>
      <c r="B8" s="709"/>
      <c r="C8" s="709"/>
      <c r="D8" s="709"/>
      <c r="E8" s="709"/>
      <c r="F8" s="710"/>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8"/>
      <c r="B9" s="709"/>
      <c r="C9" s="709"/>
      <c r="D9" s="709"/>
      <c r="E9" s="709"/>
      <c r="F9" s="710"/>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8"/>
      <c r="B10" s="709"/>
      <c r="C10" s="709"/>
      <c r="D10" s="709"/>
      <c r="E10" s="709"/>
      <c r="F10" s="710"/>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8"/>
      <c r="B11" s="709"/>
      <c r="C11" s="709"/>
      <c r="D11" s="709"/>
      <c r="E11" s="709"/>
      <c r="F11" s="710"/>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8"/>
      <c r="B12" s="709"/>
      <c r="C12" s="709"/>
      <c r="D12" s="709"/>
      <c r="E12" s="709"/>
      <c r="F12" s="710"/>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8"/>
      <c r="B13" s="709"/>
      <c r="C13" s="709"/>
      <c r="D13" s="709"/>
      <c r="E13" s="709"/>
      <c r="F13" s="710"/>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8"/>
      <c r="B14" s="709"/>
      <c r="C14" s="709"/>
      <c r="D14" s="709"/>
      <c r="E14" s="709"/>
      <c r="F14" s="710"/>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8"/>
      <c r="B15" s="709"/>
      <c r="C15" s="709"/>
      <c r="D15" s="709"/>
      <c r="E15" s="709"/>
      <c r="F15" s="710"/>
      <c r="G15" s="390" t="s">
        <v>370</v>
      </c>
      <c r="H15" s="391"/>
      <c r="I15" s="391"/>
      <c r="J15" s="391"/>
      <c r="K15" s="391"/>
      <c r="L15" s="391"/>
      <c r="M15" s="391"/>
      <c r="N15" s="391"/>
      <c r="O15" s="391"/>
      <c r="P15" s="391"/>
      <c r="Q15" s="391"/>
      <c r="R15" s="391"/>
      <c r="S15" s="391"/>
      <c r="T15" s="391"/>
      <c r="U15" s="391"/>
      <c r="V15" s="391"/>
      <c r="W15" s="391"/>
      <c r="X15" s="391"/>
      <c r="Y15" s="391"/>
      <c r="Z15" s="391"/>
      <c r="AA15" s="391"/>
      <c r="AB15" s="392"/>
      <c r="AC15" s="390" t="s">
        <v>371</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8"/>
      <c r="B16" s="709"/>
      <c r="C16" s="709"/>
      <c r="D16" s="709"/>
      <c r="E16" s="709"/>
      <c r="F16" s="71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8"/>
      <c r="B17" s="709"/>
      <c r="C17" s="709"/>
      <c r="D17" s="709"/>
      <c r="E17" s="709"/>
      <c r="F17" s="71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x14ac:dyDescent="0.15">
      <c r="A18" s="708"/>
      <c r="B18" s="709"/>
      <c r="C18" s="709"/>
      <c r="D18" s="709"/>
      <c r="E18" s="709"/>
      <c r="F18" s="710"/>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8"/>
      <c r="B19" s="709"/>
      <c r="C19" s="709"/>
      <c r="D19" s="709"/>
      <c r="E19" s="709"/>
      <c r="F19" s="710"/>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8"/>
      <c r="B20" s="709"/>
      <c r="C20" s="709"/>
      <c r="D20" s="709"/>
      <c r="E20" s="709"/>
      <c r="F20" s="710"/>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8"/>
      <c r="B21" s="709"/>
      <c r="C21" s="709"/>
      <c r="D21" s="709"/>
      <c r="E21" s="709"/>
      <c r="F21" s="710"/>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8"/>
      <c r="B22" s="709"/>
      <c r="C22" s="709"/>
      <c r="D22" s="709"/>
      <c r="E22" s="709"/>
      <c r="F22" s="710"/>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8"/>
      <c r="B23" s="709"/>
      <c r="C23" s="709"/>
      <c r="D23" s="709"/>
      <c r="E23" s="709"/>
      <c r="F23" s="710"/>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8"/>
      <c r="B24" s="709"/>
      <c r="C24" s="709"/>
      <c r="D24" s="709"/>
      <c r="E24" s="709"/>
      <c r="F24" s="710"/>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8"/>
      <c r="B25" s="709"/>
      <c r="C25" s="709"/>
      <c r="D25" s="709"/>
      <c r="E25" s="709"/>
      <c r="F25" s="710"/>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8"/>
      <c r="B26" s="709"/>
      <c r="C26" s="709"/>
      <c r="D26" s="709"/>
      <c r="E26" s="709"/>
      <c r="F26" s="710"/>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8"/>
      <c r="B27" s="709"/>
      <c r="C27" s="709"/>
      <c r="D27" s="709"/>
      <c r="E27" s="709"/>
      <c r="F27" s="710"/>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8"/>
      <c r="B28" s="709"/>
      <c r="C28" s="709"/>
      <c r="D28" s="709"/>
      <c r="E28" s="709"/>
      <c r="F28" s="710"/>
      <c r="G28" s="390" t="s">
        <v>372</v>
      </c>
      <c r="H28" s="391"/>
      <c r="I28" s="391"/>
      <c r="J28" s="391"/>
      <c r="K28" s="391"/>
      <c r="L28" s="391"/>
      <c r="M28" s="391"/>
      <c r="N28" s="391"/>
      <c r="O28" s="391"/>
      <c r="P28" s="391"/>
      <c r="Q28" s="391"/>
      <c r="R28" s="391"/>
      <c r="S28" s="391"/>
      <c r="T28" s="391"/>
      <c r="U28" s="391"/>
      <c r="V28" s="391"/>
      <c r="W28" s="391"/>
      <c r="X28" s="391"/>
      <c r="Y28" s="391"/>
      <c r="Z28" s="391"/>
      <c r="AA28" s="391"/>
      <c r="AB28" s="392"/>
      <c r="AC28" s="390" t="s">
        <v>373</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8"/>
      <c r="B29" s="709"/>
      <c r="C29" s="709"/>
      <c r="D29" s="709"/>
      <c r="E29" s="709"/>
      <c r="F29" s="71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8"/>
      <c r="B30" s="709"/>
      <c r="C30" s="709"/>
      <c r="D30" s="709"/>
      <c r="E30" s="709"/>
      <c r="F30" s="71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x14ac:dyDescent="0.15">
      <c r="A31" s="708"/>
      <c r="B31" s="709"/>
      <c r="C31" s="709"/>
      <c r="D31" s="709"/>
      <c r="E31" s="709"/>
      <c r="F31" s="710"/>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8"/>
      <c r="B32" s="709"/>
      <c r="C32" s="709"/>
      <c r="D32" s="709"/>
      <c r="E32" s="709"/>
      <c r="F32" s="710"/>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8"/>
      <c r="B33" s="709"/>
      <c r="C33" s="709"/>
      <c r="D33" s="709"/>
      <c r="E33" s="709"/>
      <c r="F33" s="710"/>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8"/>
      <c r="B34" s="709"/>
      <c r="C34" s="709"/>
      <c r="D34" s="709"/>
      <c r="E34" s="709"/>
      <c r="F34" s="710"/>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8"/>
      <c r="B35" s="709"/>
      <c r="C35" s="709"/>
      <c r="D35" s="709"/>
      <c r="E35" s="709"/>
      <c r="F35" s="710"/>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8"/>
      <c r="B36" s="709"/>
      <c r="C36" s="709"/>
      <c r="D36" s="709"/>
      <c r="E36" s="709"/>
      <c r="F36" s="710"/>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8"/>
      <c r="B37" s="709"/>
      <c r="C37" s="709"/>
      <c r="D37" s="709"/>
      <c r="E37" s="709"/>
      <c r="F37" s="710"/>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8"/>
      <c r="B38" s="709"/>
      <c r="C38" s="709"/>
      <c r="D38" s="709"/>
      <c r="E38" s="709"/>
      <c r="F38" s="710"/>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8"/>
      <c r="B39" s="709"/>
      <c r="C39" s="709"/>
      <c r="D39" s="709"/>
      <c r="E39" s="709"/>
      <c r="F39" s="710"/>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8"/>
      <c r="B40" s="709"/>
      <c r="C40" s="709"/>
      <c r="D40" s="709"/>
      <c r="E40" s="709"/>
      <c r="F40" s="710"/>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8"/>
      <c r="B41" s="709"/>
      <c r="C41" s="709"/>
      <c r="D41" s="709"/>
      <c r="E41" s="709"/>
      <c r="F41" s="710"/>
      <c r="G41" s="390" t="s">
        <v>374</v>
      </c>
      <c r="H41" s="391"/>
      <c r="I41" s="391"/>
      <c r="J41" s="391"/>
      <c r="K41" s="391"/>
      <c r="L41" s="391"/>
      <c r="M41" s="391"/>
      <c r="N41" s="391"/>
      <c r="O41" s="391"/>
      <c r="P41" s="391"/>
      <c r="Q41" s="391"/>
      <c r="R41" s="391"/>
      <c r="S41" s="391"/>
      <c r="T41" s="391"/>
      <c r="U41" s="391"/>
      <c r="V41" s="391"/>
      <c r="W41" s="391"/>
      <c r="X41" s="391"/>
      <c r="Y41" s="391"/>
      <c r="Z41" s="391"/>
      <c r="AA41" s="391"/>
      <c r="AB41" s="392"/>
      <c r="AC41" s="390" t="s">
        <v>375</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8"/>
      <c r="B42" s="709"/>
      <c r="C42" s="709"/>
      <c r="D42" s="709"/>
      <c r="E42" s="709"/>
      <c r="F42" s="71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8"/>
      <c r="B43" s="709"/>
      <c r="C43" s="709"/>
      <c r="D43" s="709"/>
      <c r="E43" s="709"/>
      <c r="F43" s="71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x14ac:dyDescent="0.15">
      <c r="A44" s="708"/>
      <c r="B44" s="709"/>
      <c r="C44" s="709"/>
      <c r="D44" s="709"/>
      <c r="E44" s="709"/>
      <c r="F44" s="710"/>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8"/>
      <c r="B45" s="709"/>
      <c r="C45" s="709"/>
      <c r="D45" s="709"/>
      <c r="E45" s="709"/>
      <c r="F45" s="710"/>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8"/>
      <c r="B46" s="709"/>
      <c r="C46" s="709"/>
      <c r="D46" s="709"/>
      <c r="E46" s="709"/>
      <c r="F46" s="710"/>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8"/>
      <c r="B47" s="709"/>
      <c r="C47" s="709"/>
      <c r="D47" s="709"/>
      <c r="E47" s="709"/>
      <c r="F47" s="710"/>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8"/>
      <c r="B48" s="709"/>
      <c r="C48" s="709"/>
      <c r="D48" s="709"/>
      <c r="E48" s="709"/>
      <c r="F48" s="710"/>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8"/>
      <c r="B49" s="709"/>
      <c r="C49" s="709"/>
      <c r="D49" s="709"/>
      <c r="E49" s="709"/>
      <c r="F49" s="710"/>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8"/>
      <c r="B50" s="709"/>
      <c r="C50" s="709"/>
      <c r="D50" s="709"/>
      <c r="E50" s="709"/>
      <c r="F50" s="710"/>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8"/>
      <c r="B51" s="709"/>
      <c r="C51" s="709"/>
      <c r="D51" s="709"/>
      <c r="E51" s="709"/>
      <c r="F51" s="710"/>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8"/>
      <c r="B52" s="709"/>
      <c r="C52" s="709"/>
      <c r="D52" s="709"/>
      <c r="E52" s="709"/>
      <c r="F52" s="710"/>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90" t="s">
        <v>376</v>
      </c>
      <c r="H55" s="391"/>
      <c r="I55" s="391"/>
      <c r="J55" s="391"/>
      <c r="K55" s="391"/>
      <c r="L55" s="391"/>
      <c r="M55" s="391"/>
      <c r="N55" s="391"/>
      <c r="O55" s="391"/>
      <c r="P55" s="391"/>
      <c r="Q55" s="391"/>
      <c r="R55" s="391"/>
      <c r="S55" s="391"/>
      <c r="T55" s="391"/>
      <c r="U55" s="391"/>
      <c r="V55" s="391"/>
      <c r="W55" s="391"/>
      <c r="X55" s="391"/>
      <c r="Y55" s="391"/>
      <c r="Z55" s="391"/>
      <c r="AA55" s="391"/>
      <c r="AB55" s="392"/>
      <c r="AC55" s="390" t="s">
        <v>377</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8"/>
      <c r="B56" s="709"/>
      <c r="C56" s="709"/>
      <c r="D56" s="709"/>
      <c r="E56" s="709"/>
      <c r="F56" s="71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8"/>
      <c r="B57" s="709"/>
      <c r="C57" s="709"/>
      <c r="D57" s="709"/>
      <c r="E57" s="709"/>
      <c r="F57" s="71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customHeight="1" x14ac:dyDescent="0.15">
      <c r="A58" s="708"/>
      <c r="B58" s="709"/>
      <c r="C58" s="709"/>
      <c r="D58" s="709"/>
      <c r="E58" s="709"/>
      <c r="F58" s="710"/>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8"/>
      <c r="B59" s="709"/>
      <c r="C59" s="709"/>
      <c r="D59" s="709"/>
      <c r="E59" s="709"/>
      <c r="F59" s="710"/>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8"/>
      <c r="B60" s="709"/>
      <c r="C60" s="709"/>
      <c r="D60" s="709"/>
      <c r="E60" s="709"/>
      <c r="F60" s="710"/>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8"/>
      <c r="B61" s="709"/>
      <c r="C61" s="709"/>
      <c r="D61" s="709"/>
      <c r="E61" s="709"/>
      <c r="F61" s="710"/>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8"/>
      <c r="B62" s="709"/>
      <c r="C62" s="709"/>
      <c r="D62" s="709"/>
      <c r="E62" s="709"/>
      <c r="F62" s="710"/>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8"/>
      <c r="B63" s="709"/>
      <c r="C63" s="709"/>
      <c r="D63" s="709"/>
      <c r="E63" s="709"/>
      <c r="F63" s="710"/>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8"/>
      <c r="B64" s="709"/>
      <c r="C64" s="709"/>
      <c r="D64" s="709"/>
      <c r="E64" s="709"/>
      <c r="F64" s="710"/>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8"/>
      <c r="B65" s="709"/>
      <c r="C65" s="709"/>
      <c r="D65" s="709"/>
      <c r="E65" s="709"/>
      <c r="F65" s="710"/>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8"/>
      <c r="B66" s="709"/>
      <c r="C66" s="709"/>
      <c r="D66" s="709"/>
      <c r="E66" s="709"/>
      <c r="F66" s="710"/>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8"/>
      <c r="B67" s="709"/>
      <c r="C67" s="709"/>
      <c r="D67" s="709"/>
      <c r="E67" s="709"/>
      <c r="F67" s="710"/>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8"/>
      <c r="B68" s="709"/>
      <c r="C68" s="709"/>
      <c r="D68" s="709"/>
      <c r="E68" s="709"/>
      <c r="F68" s="710"/>
      <c r="G68" s="390" t="s">
        <v>378</v>
      </c>
      <c r="H68" s="391"/>
      <c r="I68" s="391"/>
      <c r="J68" s="391"/>
      <c r="K68" s="391"/>
      <c r="L68" s="391"/>
      <c r="M68" s="391"/>
      <c r="N68" s="391"/>
      <c r="O68" s="391"/>
      <c r="P68" s="391"/>
      <c r="Q68" s="391"/>
      <c r="R68" s="391"/>
      <c r="S68" s="391"/>
      <c r="T68" s="391"/>
      <c r="U68" s="391"/>
      <c r="V68" s="391"/>
      <c r="W68" s="391"/>
      <c r="X68" s="391"/>
      <c r="Y68" s="391"/>
      <c r="Z68" s="391"/>
      <c r="AA68" s="391"/>
      <c r="AB68" s="392"/>
      <c r="AC68" s="390" t="s">
        <v>379</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8"/>
      <c r="B69" s="709"/>
      <c r="C69" s="709"/>
      <c r="D69" s="709"/>
      <c r="E69" s="709"/>
      <c r="F69" s="71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8"/>
      <c r="B70" s="709"/>
      <c r="C70" s="709"/>
      <c r="D70" s="709"/>
      <c r="E70" s="709"/>
      <c r="F70" s="71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customHeight="1" x14ac:dyDescent="0.15">
      <c r="A71" s="708"/>
      <c r="B71" s="709"/>
      <c r="C71" s="709"/>
      <c r="D71" s="709"/>
      <c r="E71" s="709"/>
      <c r="F71" s="710"/>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8"/>
      <c r="B72" s="709"/>
      <c r="C72" s="709"/>
      <c r="D72" s="709"/>
      <c r="E72" s="709"/>
      <c r="F72" s="710"/>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8"/>
      <c r="B73" s="709"/>
      <c r="C73" s="709"/>
      <c r="D73" s="709"/>
      <c r="E73" s="709"/>
      <c r="F73" s="710"/>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8"/>
      <c r="B74" s="709"/>
      <c r="C74" s="709"/>
      <c r="D74" s="709"/>
      <c r="E74" s="709"/>
      <c r="F74" s="710"/>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8"/>
      <c r="B75" s="709"/>
      <c r="C75" s="709"/>
      <c r="D75" s="709"/>
      <c r="E75" s="709"/>
      <c r="F75" s="710"/>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8"/>
      <c r="B76" s="709"/>
      <c r="C76" s="709"/>
      <c r="D76" s="709"/>
      <c r="E76" s="709"/>
      <c r="F76" s="710"/>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8"/>
      <c r="B77" s="709"/>
      <c r="C77" s="709"/>
      <c r="D77" s="709"/>
      <c r="E77" s="709"/>
      <c r="F77" s="710"/>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8"/>
      <c r="B78" s="709"/>
      <c r="C78" s="709"/>
      <c r="D78" s="709"/>
      <c r="E78" s="709"/>
      <c r="F78" s="710"/>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8"/>
      <c r="B79" s="709"/>
      <c r="C79" s="709"/>
      <c r="D79" s="709"/>
      <c r="E79" s="709"/>
      <c r="F79" s="710"/>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8"/>
      <c r="B80" s="709"/>
      <c r="C80" s="709"/>
      <c r="D80" s="709"/>
      <c r="E80" s="709"/>
      <c r="F80" s="710"/>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8"/>
      <c r="B81" s="709"/>
      <c r="C81" s="709"/>
      <c r="D81" s="709"/>
      <c r="E81" s="709"/>
      <c r="F81" s="710"/>
      <c r="G81" s="390" t="s">
        <v>380</v>
      </c>
      <c r="H81" s="391"/>
      <c r="I81" s="391"/>
      <c r="J81" s="391"/>
      <c r="K81" s="391"/>
      <c r="L81" s="391"/>
      <c r="M81" s="391"/>
      <c r="N81" s="391"/>
      <c r="O81" s="391"/>
      <c r="P81" s="391"/>
      <c r="Q81" s="391"/>
      <c r="R81" s="391"/>
      <c r="S81" s="391"/>
      <c r="T81" s="391"/>
      <c r="U81" s="391"/>
      <c r="V81" s="391"/>
      <c r="W81" s="391"/>
      <c r="X81" s="391"/>
      <c r="Y81" s="391"/>
      <c r="Z81" s="391"/>
      <c r="AA81" s="391"/>
      <c r="AB81" s="392"/>
      <c r="AC81" s="390" t="s">
        <v>381</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8"/>
      <c r="B82" s="709"/>
      <c r="C82" s="709"/>
      <c r="D82" s="709"/>
      <c r="E82" s="709"/>
      <c r="F82" s="71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8"/>
      <c r="B83" s="709"/>
      <c r="C83" s="709"/>
      <c r="D83" s="709"/>
      <c r="E83" s="709"/>
      <c r="F83" s="71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customHeight="1" x14ac:dyDescent="0.15">
      <c r="A84" s="708"/>
      <c r="B84" s="709"/>
      <c r="C84" s="709"/>
      <c r="D84" s="709"/>
      <c r="E84" s="709"/>
      <c r="F84" s="710"/>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8"/>
      <c r="B85" s="709"/>
      <c r="C85" s="709"/>
      <c r="D85" s="709"/>
      <c r="E85" s="709"/>
      <c r="F85" s="710"/>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8"/>
      <c r="B86" s="709"/>
      <c r="C86" s="709"/>
      <c r="D86" s="709"/>
      <c r="E86" s="709"/>
      <c r="F86" s="710"/>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8"/>
      <c r="B87" s="709"/>
      <c r="C87" s="709"/>
      <c r="D87" s="709"/>
      <c r="E87" s="709"/>
      <c r="F87" s="710"/>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8"/>
      <c r="B88" s="709"/>
      <c r="C88" s="709"/>
      <c r="D88" s="709"/>
      <c r="E88" s="709"/>
      <c r="F88" s="710"/>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8"/>
      <c r="B89" s="709"/>
      <c r="C89" s="709"/>
      <c r="D89" s="709"/>
      <c r="E89" s="709"/>
      <c r="F89" s="710"/>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8"/>
      <c r="B90" s="709"/>
      <c r="C90" s="709"/>
      <c r="D90" s="709"/>
      <c r="E90" s="709"/>
      <c r="F90" s="710"/>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8"/>
      <c r="B91" s="709"/>
      <c r="C91" s="709"/>
      <c r="D91" s="709"/>
      <c r="E91" s="709"/>
      <c r="F91" s="710"/>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8"/>
      <c r="B92" s="709"/>
      <c r="C92" s="709"/>
      <c r="D92" s="709"/>
      <c r="E92" s="709"/>
      <c r="F92" s="710"/>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8"/>
      <c r="B93" s="709"/>
      <c r="C93" s="709"/>
      <c r="D93" s="709"/>
      <c r="E93" s="709"/>
      <c r="F93" s="710"/>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8"/>
      <c r="B94" s="709"/>
      <c r="C94" s="709"/>
      <c r="D94" s="709"/>
      <c r="E94" s="709"/>
      <c r="F94" s="710"/>
      <c r="G94" s="390" t="s">
        <v>382</v>
      </c>
      <c r="H94" s="391"/>
      <c r="I94" s="391"/>
      <c r="J94" s="391"/>
      <c r="K94" s="391"/>
      <c r="L94" s="391"/>
      <c r="M94" s="391"/>
      <c r="N94" s="391"/>
      <c r="O94" s="391"/>
      <c r="P94" s="391"/>
      <c r="Q94" s="391"/>
      <c r="R94" s="391"/>
      <c r="S94" s="391"/>
      <c r="T94" s="391"/>
      <c r="U94" s="391"/>
      <c r="V94" s="391"/>
      <c r="W94" s="391"/>
      <c r="X94" s="391"/>
      <c r="Y94" s="391"/>
      <c r="Z94" s="391"/>
      <c r="AA94" s="391"/>
      <c r="AB94" s="392"/>
      <c r="AC94" s="390" t="s">
        <v>383</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8"/>
      <c r="B95" s="709"/>
      <c r="C95" s="709"/>
      <c r="D95" s="709"/>
      <c r="E95" s="709"/>
      <c r="F95" s="71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8"/>
      <c r="B96" s="709"/>
      <c r="C96" s="709"/>
      <c r="D96" s="709"/>
      <c r="E96" s="709"/>
      <c r="F96" s="71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customHeight="1" x14ac:dyDescent="0.15">
      <c r="A97" s="708"/>
      <c r="B97" s="709"/>
      <c r="C97" s="709"/>
      <c r="D97" s="709"/>
      <c r="E97" s="709"/>
      <c r="F97" s="710"/>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8"/>
      <c r="B98" s="709"/>
      <c r="C98" s="709"/>
      <c r="D98" s="709"/>
      <c r="E98" s="709"/>
      <c r="F98" s="710"/>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8"/>
      <c r="B99" s="709"/>
      <c r="C99" s="709"/>
      <c r="D99" s="709"/>
      <c r="E99" s="709"/>
      <c r="F99" s="710"/>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8"/>
      <c r="B100" s="709"/>
      <c r="C100" s="709"/>
      <c r="D100" s="709"/>
      <c r="E100" s="709"/>
      <c r="F100" s="710"/>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8"/>
      <c r="B101" s="709"/>
      <c r="C101" s="709"/>
      <c r="D101" s="709"/>
      <c r="E101" s="709"/>
      <c r="F101" s="710"/>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8"/>
      <c r="B102" s="709"/>
      <c r="C102" s="709"/>
      <c r="D102" s="709"/>
      <c r="E102" s="709"/>
      <c r="F102" s="710"/>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8"/>
      <c r="B103" s="709"/>
      <c r="C103" s="709"/>
      <c r="D103" s="709"/>
      <c r="E103" s="709"/>
      <c r="F103" s="710"/>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8"/>
      <c r="B104" s="709"/>
      <c r="C104" s="709"/>
      <c r="D104" s="709"/>
      <c r="E104" s="709"/>
      <c r="F104" s="710"/>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8"/>
      <c r="B105" s="709"/>
      <c r="C105" s="709"/>
      <c r="D105" s="709"/>
      <c r="E105" s="709"/>
      <c r="F105" s="710"/>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90" t="s">
        <v>384</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385</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8"/>
      <c r="B109" s="709"/>
      <c r="C109" s="709"/>
      <c r="D109" s="709"/>
      <c r="E109" s="709"/>
      <c r="F109" s="71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8"/>
      <c r="B110" s="709"/>
      <c r="C110" s="709"/>
      <c r="D110" s="709"/>
      <c r="E110" s="709"/>
      <c r="F110" s="71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customHeight="1" x14ac:dyDescent="0.15">
      <c r="A111" s="708"/>
      <c r="B111" s="709"/>
      <c r="C111" s="709"/>
      <c r="D111" s="709"/>
      <c r="E111" s="709"/>
      <c r="F111" s="710"/>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8"/>
      <c r="B112" s="709"/>
      <c r="C112" s="709"/>
      <c r="D112" s="709"/>
      <c r="E112" s="709"/>
      <c r="F112" s="710"/>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8"/>
      <c r="B113" s="709"/>
      <c r="C113" s="709"/>
      <c r="D113" s="709"/>
      <c r="E113" s="709"/>
      <c r="F113" s="710"/>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8"/>
      <c r="B114" s="709"/>
      <c r="C114" s="709"/>
      <c r="D114" s="709"/>
      <c r="E114" s="709"/>
      <c r="F114" s="710"/>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8"/>
      <c r="B115" s="709"/>
      <c r="C115" s="709"/>
      <c r="D115" s="709"/>
      <c r="E115" s="709"/>
      <c r="F115" s="710"/>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8"/>
      <c r="B116" s="709"/>
      <c r="C116" s="709"/>
      <c r="D116" s="709"/>
      <c r="E116" s="709"/>
      <c r="F116" s="710"/>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8"/>
      <c r="B117" s="709"/>
      <c r="C117" s="709"/>
      <c r="D117" s="709"/>
      <c r="E117" s="709"/>
      <c r="F117" s="710"/>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8"/>
      <c r="B118" s="709"/>
      <c r="C118" s="709"/>
      <c r="D118" s="709"/>
      <c r="E118" s="709"/>
      <c r="F118" s="710"/>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8"/>
      <c r="B119" s="709"/>
      <c r="C119" s="709"/>
      <c r="D119" s="709"/>
      <c r="E119" s="709"/>
      <c r="F119" s="710"/>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8"/>
      <c r="B120" s="709"/>
      <c r="C120" s="709"/>
      <c r="D120" s="709"/>
      <c r="E120" s="709"/>
      <c r="F120" s="710"/>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8"/>
      <c r="B121" s="709"/>
      <c r="C121" s="709"/>
      <c r="D121" s="709"/>
      <c r="E121" s="709"/>
      <c r="F121" s="710"/>
      <c r="G121" s="390" t="s">
        <v>406</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386</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8"/>
      <c r="B122" s="709"/>
      <c r="C122" s="709"/>
      <c r="D122" s="709"/>
      <c r="E122" s="709"/>
      <c r="F122" s="71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8"/>
      <c r="B123" s="709"/>
      <c r="C123" s="709"/>
      <c r="D123" s="709"/>
      <c r="E123" s="709"/>
      <c r="F123" s="71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customHeight="1" x14ac:dyDescent="0.15">
      <c r="A124" s="708"/>
      <c r="B124" s="709"/>
      <c r="C124" s="709"/>
      <c r="D124" s="709"/>
      <c r="E124" s="709"/>
      <c r="F124" s="710"/>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8"/>
      <c r="B125" s="709"/>
      <c r="C125" s="709"/>
      <c r="D125" s="709"/>
      <c r="E125" s="709"/>
      <c r="F125" s="710"/>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8"/>
      <c r="B126" s="709"/>
      <c r="C126" s="709"/>
      <c r="D126" s="709"/>
      <c r="E126" s="709"/>
      <c r="F126" s="710"/>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8"/>
      <c r="B127" s="709"/>
      <c r="C127" s="709"/>
      <c r="D127" s="709"/>
      <c r="E127" s="709"/>
      <c r="F127" s="710"/>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8"/>
      <c r="B128" s="709"/>
      <c r="C128" s="709"/>
      <c r="D128" s="709"/>
      <c r="E128" s="709"/>
      <c r="F128" s="710"/>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8"/>
      <c r="B129" s="709"/>
      <c r="C129" s="709"/>
      <c r="D129" s="709"/>
      <c r="E129" s="709"/>
      <c r="F129" s="710"/>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8"/>
      <c r="B130" s="709"/>
      <c r="C130" s="709"/>
      <c r="D130" s="709"/>
      <c r="E130" s="709"/>
      <c r="F130" s="710"/>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8"/>
      <c r="B131" s="709"/>
      <c r="C131" s="709"/>
      <c r="D131" s="709"/>
      <c r="E131" s="709"/>
      <c r="F131" s="710"/>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8"/>
      <c r="B132" s="709"/>
      <c r="C132" s="709"/>
      <c r="D132" s="709"/>
      <c r="E132" s="709"/>
      <c r="F132" s="710"/>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8"/>
      <c r="B133" s="709"/>
      <c r="C133" s="709"/>
      <c r="D133" s="709"/>
      <c r="E133" s="709"/>
      <c r="F133" s="710"/>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8"/>
      <c r="B134" s="709"/>
      <c r="C134" s="709"/>
      <c r="D134" s="709"/>
      <c r="E134" s="709"/>
      <c r="F134" s="710"/>
      <c r="G134" s="390" t="s">
        <v>387</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388</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8"/>
      <c r="B135" s="709"/>
      <c r="C135" s="709"/>
      <c r="D135" s="709"/>
      <c r="E135" s="709"/>
      <c r="F135" s="71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8"/>
      <c r="B136" s="709"/>
      <c r="C136" s="709"/>
      <c r="D136" s="709"/>
      <c r="E136" s="709"/>
      <c r="F136" s="71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customHeight="1" x14ac:dyDescent="0.15">
      <c r="A137" s="708"/>
      <c r="B137" s="709"/>
      <c r="C137" s="709"/>
      <c r="D137" s="709"/>
      <c r="E137" s="709"/>
      <c r="F137" s="710"/>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8"/>
      <c r="B138" s="709"/>
      <c r="C138" s="709"/>
      <c r="D138" s="709"/>
      <c r="E138" s="709"/>
      <c r="F138" s="710"/>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8"/>
      <c r="B139" s="709"/>
      <c r="C139" s="709"/>
      <c r="D139" s="709"/>
      <c r="E139" s="709"/>
      <c r="F139" s="710"/>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8"/>
      <c r="B140" s="709"/>
      <c r="C140" s="709"/>
      <c r="D140" s="709"/>
      <c r="E140" s="709"/>
      <c r="F140" s="710"/>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8"/>
      <c r="B141" s="709"/>
      <c r="C141" s="709"/>
      <c r="D141" s="709"/>
      <c r="E141" s="709"/>
      <c r="F141" s="710"/>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8"/>
      <c r="B142" s="709"/>
      <c r="C142" s="709"/>
      <c r="D142" s="709"/>
      <c r="E142" s="709"/>
      <c r="F142" s="710"/>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8"/>
      <c r="B143" s="709"/>
      <c r="C143" s="709"/>
      <c r="D143" s="709"/>
      <c r="E143" s="709"/>
      <c r="F143" s="710"/>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8"/>
      <c r="B144" s="709"/>
      <c r="C144" s="709"/>
      <c r="D144" s="709"/>
      <c r="E144" s="709"/>
      <c r="F144" s="710"/>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8"/>
      <c r="B145" s="709"/>
      <c r="C145" s="709"/>
      <c r="D145" s="709"/>
      <c r="E145" s="709"/>
      <c r="F145" s="710"/>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8"/>
      <c r="B146" s="709"/>
      <c r="C146" s="709"/>
      <c r="D146" s="709"/>
      <c r="E146" s="709"/>
      <c r="F146" s="710"/>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8"/>
      <c r="B147" s="709"/>
      <c r="C147" s="709"/>
      <c r="D147" s="709"/>
      <c r="E147" s="709"/>
      <c r="F147" s="710"/>
      <c r="G147" s="390" t="s">
        <v>389</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390</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8"/>
      <c r="B148" s="709"/>
      <c r="C148" s="709"/>
      <c r="D148" s="709"/>
      <c r="E148" s="709"/>
      <c r="F148" s="71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8"/>
      <c r="B149" s="709"/>
      <c r="C149" s="709"/>
      <c r="D149" s="709"/>
      <c r="E149" s="709"/>
      <c r="F149" s="71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customHeight="1" x14ac:dyDescent="0.15">
      <c r="A150" s="708"/>
      <c r="B150" s="709"/>
      <c r="C150" s="709"/>
      <c r="D150" s="709"/>
      <c r="E150" s="709"/>
      <c r="F150" s="710"/>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8"/>
      <c r="B151" s="709"/>
      <c r="C151" s="709"/>
      <c r="D151" s="709"/>
      <c r="E151" s="709"/>
      <c r="F151" s="710"/>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8"/>
      <c r="B152" s="709"/>
      <c r="C152" s="709"/>
      <c r="D152" s="709"/>
      <c r="E152" s="709"/>
      <c r="F152" s="710"/>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8"/>
      <c r="B153" s="709"/>
      <c r="C153" s="709"/>
      <c r="D153" s="709"/>
      <c r="E153" s="709"/>
      <c r="F153" s="710"/>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8"/>
      <c r="B154" s="709"/>
      <c r="C154" s="709"/>
      <c r="D154" s="709"/>
      <c r="E154" s="709"/>
      <c r="F154" s="710"/>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8"/>
      <c r="B155" s="709"/>
      <c r="C155" s="709"/>
      <c r="D155" s="709"/>
      <c r="E155" s="709"/>
      <c r="F155" s="710"/>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8"/>
      <c r="B156" s="709"/>
      <c r="C156" s="709"/>
      <c r="D156" s="709"/>
      <c r="E156" s="709"/>
      <c r="F156" s="710"/>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8"/>
      <c r="B157" s="709"/>
      <c r="C157" s="709"/>
      <c r="D157" s="709"/>
      <c r="E157" s="709"/>
      <c r="F157" s="710"/>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8"/>
      <c r="B158" s="709"/>
      <c r="C158" s="709"/>
      <c r="D158" s="709"/>
      <c r="E158" s="709"/>
      <c r="F158" s="710"/>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90" t="s">
        <v>391</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392</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8"/>
      <c r="B162" s="709"/>
      <c r="C162" s="709"/>
      <c r="D162" s="709"/>
      <c r="E162" s="709"/>
      <c r="F162" s="71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8"/>
      <c r="B163" s="709"/>
      <c r="C163" s="709"/>
      <c r="D163" s="709"/>
      <c r="E163" s="709"/>
      <c r="F163" s="71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customHeight="1" x14ac:dyDescent="0.15">
      <c r="A164" s="708"/>
      <c r="B164" s="709"/>
      <c r="C164" s="709"/>
      <c r="D164" s="709"/>
      <c r="E164" s="709"/>
      <c r="F164" s="710"/>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8"/>
      <c r="B165" s="709"/>
      <c r="C165" s="709"/>
      <c r="D165" s="709"/>
      <c r="E165" s="709"/>
      <c r="F165" s="710"/>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8"/>
      <c r="B166" s="709"/>
      <c r="C166" s="709"/>
      <c r="D166" s="709"/>
      <c r="E166" s="709"/>
      <c r="F166" s="710"/>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8"/>
      <c r="B167" s="709"/>
      <c r="C167" s="709"/>
      <c r="D167" s="709"/>
      <c r="E167" s="709"/>
      <c r="F167" s="710"/>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8"/>
      <c r="B168" s="709"/>
      <c r="C168" s="709"/>
      <c r="D168" s="709"/>
      <c r="E168" s="709"/>
      <c r="F168" s="710"/>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8"/>
      <c r="B169" s="709"/>
      <c r="C169" s="709"/>
      <c r="D169" s="709"/>
      <c r="E169" s="709"/>
      <c r="F169" s="710"/>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8"/>
      <c r="B170" s="709"/>
      <c r="C170" s="709"/>
      <c r="D170" s="709"/>
      <c r="E170" s="709"/>
      <c r="F170" s="710"/>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8"/>
      <c r="B171" s="709"/>
      <c r="C171" s="709"/>
      <c r="D171" s="709"/>
      <c r="E171" s="709"/>
      <c r="F171" s="710"/>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8"/>
      <c r="B172" s="709"/>
      <c r="C172" s="709"/>
      <c r="D172" s="709"/>
      <c r="E172" s="709"/>
      <c r="F172" s="710"/>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8"/>
      <c r="B173" s="709"/>
      <c r="C173" s="709"/>
      <c r="D173" s="709"/>
      <c r="E173" s="709"/>
      <c r="F173" s="710"/>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8"/>
      <c r="B174" s="709"/>
      <c r="C174" s="709"/>
      <c r="D174" s="709"/>
      <c r="E174" s="709"/>
      <c r="F174" s="710"/>
      <c r="G174" s="390" t="s">
        <v>393</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394</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8"/>
      <c r="B175" s="709"/>
      <c r="C175" s="709"/>
      <c r="D175" s="709"/>
      <c r="E175" s="709"/>
      <c r="F175" s="71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8"/>
      <c r="B176" s="709"/>
      <c r="C176" s="709"/>
      <c r="D176" s="709"/>
      <c r="E176" s="709"/>
      <c r="F176" s="71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customHeight="1" x14ac:dyDescent="0.15">
      <c r="A177" s="708"/>
      <c r="B177" s="709"/>
      <c r="C177" s="709"/>
      <c r="D177" s="709"/>
      <c r="E177" s="709"/>
      <c r="F177" s="710"/>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8"/>
      <c r="B178" s="709"/>
      <c r="C178" s="709"/>
      <c r="D178" s="709"/>
      <c r="E178" s="709"/>
      <c r="F178" s="710"/>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8"/>
      <c r="B179" s="709"/>
      <c r="C179" s="709"/>
      <c r="D179" s="709"/>
      <c r="E179" s="709"/>
      <c r="F179" s="710"/>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8"/>
      <c r="B180" s="709"/>
      <c r="C180" s="709"/>
      <c r="D180" s="709"/>
      <c r="E180" s="709"/>
      <c r="F180" s="710"/>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8"/>
      <c r="B181" s="709"/>
      <c r="C181" s="709"/>
      <c r="D181" s="709"/>
      <c r="E181" s="709"/>
      <c r="F181" s="710"/>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8"/>
      <c r="B182" s="709"/>
      <c r="C182" s="709"/>
      <c r="D182" s="709"/>
      <c r="E182" s="709"/>
      <c r="F182" s="71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8"/>
      <c r="B183" s="709"/>
      <c r="C183" s="709"/>
      <c r="D183" s="709"/>
      <c r="E183" s="709"/>
      <c r="F183" s="71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8"/>
      <c r="B184" s="709"/>
      <c r="C184" s="709"/>
      <c r="D184" s="709"/>
      <c r="E184" s="709"/>
      <c r="F184" s="71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8"/>
      <c r="B185" s="709"/>
      <c r="C185" s="709"/>
      <c r="D185" s="709"/>
      <c r="E185" s="709"/>
      <c r="F185" s="71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8"/>
      <c r="B186" s="709"/>
      <c r="C186" s="709"/>
      <c r="D186" s="709"/>
      <c r="E186" s="709"/>
      <c r="F186" s="710"/>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8"/>
      <c r="B187" s="709"/>
      <c r="C187" s="709"/>
      <c r="D187" s="709"/>
      <c r="E187" s="709"/>
      <c r="F187" s="710"/>
      <c r="G187" s="390" t="s">
        <v>395</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396</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8"/>
      <c r="B188" s="709"/>
      <c r="C188" s="709"/>
      <c r="D188" s="709"/>
      <c r="E188" s="709"/>
      <c r="F188" s="71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8"/>
      <c r="B189" s="709"/>
      <c r="C189" s="709"/>
      <c r="D189" s="709"/>
      <c r="E189" s="709"/>
      <c r="F189" s="71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customHeight="1" x14ac:dyDescent="0.15">
      <c r="A190" s="708"/>
      <c r="B190" s="709"/>
      <c r="C190" s="709"/>
      <c r="D190" s="709"/>
      <c r="E190" s="709"/>
      <c r="F190" s="710"/>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8"/>
      <c r="B191" s="709"/>
      <c r="C191" s="709"/>
      <c r="D191" s="709"/>
      <c r="E191" s="709"/>
      <c r="F191" s="710"/>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8"/>
      <c r="B192" s="709"/>
      <c r="C192" s="709"/>
      <c r="D192" s="709"/>
      <c r="E192" s="709"/>
      <c r="F192" s="710"/>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8"/>
      <c r="B193" s="709"/>
      <c r="C193" s="709"/>
      <c r="D193" s="709"/>
      <c r="E193" s="709"/>
      <c r="F193" s="710"/>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8"/>
      <c r="B194" s="709"/>
      <c r="C194" s="709"/>
      <c r="D194" s="709"/>
      <c r="E194" s="709"/>
      <c r="F194" s="71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8"/>
      <c r="B195" s="709"/>
      <c r="C195" s="709"/>
      <c r="D195" s="709"/>
      <c r="E195" s="709"/>
      <c r="F195" s="71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8"/>
      <c r="B196" s="709"/>
      <c r="C196" s="709"/>
      <c r="D196" s="709"/>
      <c r="E196" s="709"/>
      <c r="F196" s="71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8"/>
      <c r="B197" s="709"/>
      <c r="C197" s="709"/>
      <c r="D197" s="709"/>
      <c r="E197" s="709"/>
      <c r="F197" s="71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8"/>
      <c r="B198" s="709"/>
      <c r="C198" s="709"/>
      <c r="D198" s="709"/>
      <c r="E198" s="709"/>
      <c r="F198" s="71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8"/>
      <c r="B199" s="709"/>
      <c r="C199" s="709"/>
      <c r="D199" s="709"/>
      <c r="E199" s="709"/>
      <c r="F199" s="710"/>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8"/>
      <c r="B200" s="709"/>
      <c r="C200" s="709"/>
      <c r="D200" s="709"/>
      <c r="E200" s="709"/>
      <c r="F200" s="71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397</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8"/>
      <c r="B201" s="709"/>
      <c r="C201" s="709"/>
      <c r="D201" s="709"/>
      <c r="E201" s="709"/>
      <c r="F201" s="71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8"/>
      <c r="B202" s="709"/>
      <c r="C202" s="709"/>
      <c r="D202" s="709"/>
      <c r="E202" s="709"/>
      <c r="F202" s="71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customHeight="1" x14ac:dyDescent="0.15">
      <c r="A203" s="708"/>
      <c r="B203" s="709"/>
      <c r="C203" s="709"/>
      <c r="D203" s="709"/>
      <c r="E203" s="709"/>
      <c r="F203" s="710"/>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8"/>
      <c r="B204" s="709"/>
      <c r="C204" s="709"/>
      <c r="D204" s="709"/>
      <c r="E204" s="709"/>
      <c r="F204" s="710"/>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8"/>
      <c r="B205" s="709"/>
      <c r="C205" s="709"/>
      <c r="D205" s="709"/>
      <c r="E205" s="709"/>
      <c r="F205" s="710"/>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8"/>
      <c r="B206" s="709"/>
      <c r="C206" s="709"/>
      <c r="D206" s="709"/>
      <c r="E206" s="709"/>
      <c r="F206" s="710"/>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8"/>
      <c r="B207" s="709"/>
      <c r="C207" s="709"/>
      <c r="D207" s="709"/>
      <c r="E207" s="709"/>
      <c r="F207" s="71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8"/>
      <c r="B208" s="709"/>
      <c r="C208" s="709"/>
      <c r="D208" s="709"/>
      <c r="E208" s="709"/>
      <c r="F208" s="71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8"/>
      <c r="B209" s="709"/>
      <c r="C209" s="709"/>
      <c r="D209" s="709"/>
      <c r="E209" s="709"/>
      <c r="F209" s="71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8"/>
      <c r="B210" s="709"/>
      <c r="C210" s="709"/>
      <c r="D210" s="709"/>
      <c r="E210" s="709"/>
      <c r="F210" s="71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8"/>
      <c r="B211" s="709"/>
      <c r="C211" s="709"/>
      <c r="D211" s="709"/>
      <c r="E211" s="709"/>
      <c r="F211" s="71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90" t="s">
        <v>398</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399</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8"/>
      <c r="B215" s="709"/>
      <c r="C215" s="709"/>
      <c r="D215" s="709"/>
      <c r="E215" s="709"/>
      <c r="F215" s="71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8"/>
      <c r="B216" s="709"/>
      <c r="C216" s="709"/>
      <c r="D216" s="709"/>
      <c r="E216" s="709"/>
      <c r="F216" s="71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customHeight="1" x14ac:dyDescent="0.15">
      <c r="A217" s="708"/>
      <c r="B217" s="709"/>
      <c r="C217" s="709"/>
      <c r="D217" s="709"/>
      <c r="E217" s="709"/>
      <c r="F217" s="710"/>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8"/>
      <c r="B218" s="709"/>
      <c r="C218" s="709"/>
      <c r="D218" s="709"/>
      <c r="E218" s="709"/>
      <c r="F218" s="710"/>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8"/>
      <c r="B219" s="709"/>
      <c r="C219" s="709"/>
      <c r="D219" s="709"/>
      <c r="E219" s="709"/>
      <c r="F219" s="710"/>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8"/>
      <c r="B220" s="709"/>
      <c r="C220" s="709"/>
      <c r="D220" s="709"/>
      <c r="E220" s="709"/>
      <c r="F220" s="71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8"/>
      <c r="B221" s="709"/>
      <c r="C221" s="709"/>
      <c r="D221" s="709"/>
      <c r="E221" s="709"/>
      <c r="F221" s="71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8"/>
      <c r="B222" s="709"/>
      <c r="C222" s="709"/>
      <c r="D222" s="709"/>
      <c r="E222" s="709"/>
      <c r="F222" s="71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8"/>
      <c r="B223" s="709"/>
      <c r="C223" s="709"/>
      <c r="D223" s="709"/>
      <c r="E223" s="709"/>
      <c r="F223" s="71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8"/>
      <c r="B224" s="709"/>
      <c r="C224" s="709"/>
      <c r="D224" s="709"/>
      <c r="E224" s="709"/>
      <c r="F224" s="71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8"/>
      <c r="B225" s="709"/>
      <c r="C225" s="709"/>
      <c r="D225" s="709"/>
      <c r="E225" s="709"/>
      <c r="F225" s="71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8"/>
      <c r="B226" s="709"/>
      <c r="C226" s="709"/>
      <c r="D226" s="709"/>
      <c r="E226" s="709"/>
      <c r="F226" s="710"/>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8"/>
      <c r="B227" s="709"/>
      <c r="C227" s="709"/>
      <c r="D227" s="709"/>
      <c r="E227" s="709"/>
      <c r="F227" s="710"/>
      <c r="G227" s="390" t="s">
        <v>400</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401</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8"/>
      <c r="B228" s="709"/>
      <c r="C228" s="709"/>
      <c r="D228" s="709"/>
      <c r="E228" s="709"/>
      <c r="F228" s="71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8"/>
      <c r="B229" s="709"/>
      <c r="C229" s="709"/>
      <c r="D229" s="709"/>
      <c r="E229" s="709"/>
      <c r="F229" s="71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customHeight="1" x14ac:dyDescent="0.15">
      <c r="A230" s="708"/>
      <c r="B230" s="709"/>
      <c r="C230" s="709"/>
      <c r="D230" s="709"/>
      <c r="E230" s="709"/>
      <c r="F230" s="710"/>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8"/>
      <c r="B231" s="709"/>
      <c r="C231" s="709"/>
      <c r="D231" s="709"/>
      <c r="E231" s="709"/>
      <c r="F231" s="710"/>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8"/>
      <c r="B232" s="709"/>
      <c r="C232" s="709"/>
      <c r="D232" s="709"/>
      <c r="E232" s="709"/>
      <c r="F232" s="710"/>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8"/>
      <c r="B233" s="709"/>
      <c r="C233" s="709"/>
      <c r="D233" s="709"/>
      <c r="E233" s="709"/>
      <c r="F233" s="710"/>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8"/>
      <c r="B234" s="709"/>
      <c r="C234" s="709"/>
      <c r="D234" s="709"/>
      <c r="E234" s="709"/>
      <c r="F234" s="710"/>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8"/>
      <c r="B235" s="709"/>
      <c r="C235" s="709"/>
      <c r="D235" s="709"/>
      <c r="E235" s="709"/>
      <c r="F235" s="710"/>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8"/>
      <c r="B236" s="709"/>
      <c r="C236" s="709"/>
      <c r="D236" s="709"/>
      <c r="E236" s="709"/>
      <c r="F236" s="710"/>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8"/>
      <c r="B237" s="709"/>
      <c r="C237" s="709"/>
      <c r="D237" s="709"/>
      <c r="E237" s="709"/>
      <c r="F237" s="710"/>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8"/>
      <c r="B238" s="709"/>
      <c r="C238" s="709"/>
      <c r="D238" s="709"/>
      <c r="E238" s="709"/>
      <c r="F238" s="710"/>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8"/>
      <c r="B239" s="709"/>
      <c r="C239" s="709"/>
      <c r="D239" s="709"/>
      <c r="E239" s="709"/>
      <c r="F239" s="710"/>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8"/>
      <c r="B240" s="709"/>
      <c r="C240" s="709"/>
      <c r="D240" s="709"/>
      <c r="E240" s="709"/>
      <c r="F240" s="710"/>
      <c r="G240" s="390" t="s">
        <v>402</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403</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8"/>
      <c r="B241" s="709"/>
      <c r="C241" s="709"/>
      <c r="D241" s="709"/>
      <c r="E241" s="709"/>
      <c r="F241" s="71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8"/>
      <c r="B242" s="709"/>
      <c r="C242" s="709"/>
      <c r="D242" s="709"/>
      <c r="E242" s="709"/>
      <c r="F242" s="71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customHeight="1" x14ac:dyDescent="0.15">
      <c r="A243" s="708"/>
      <c r="B243" s="709"/>
      <c r="C243" s="709"/>
      <c r="D243" s="709"/>
      <c r="E243" s="709"/>
      <c r="F243" s="710"/>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8"/>
      <c r="B244" s="709"/>
      <c r="C244" s="709"/>
      <c r="D244" s="709"/>
      <c r="E244" s="709"/>
      <c r="F244" s="710"/>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8"/>
      <c r="B245" s="709"/>
      <c r="C245" s="709"/>
      <c r="D245" s="709"/>
      <c r="E245" s="709"/>
      <c r="F245" s="710"/>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8"/>
      <c r="B246" s="709"/>
      <c r="C246" s="709"/>
      <c r="D246" s="709"/>
      <c r="E246" s="709"/>
      <c r="F246" s="710"/>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8"/>
      <c r="B247" s="709"/>
      <c r="C247" s="709"/>
      <c r="D247" s="709"/>
      <c r="E247" s="709"/>
      <c r="F247" s="710"/>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8"/>
      <c r="B248" s="709"/>
      <c r="C248" s="709"/>
      <c r="D248" s="709"/>
      <c r="E248" s="709"/>
      <c r="F248" s="710"/>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8"/>
      <c r="B249" s="709"/>
      <c r="C249" s="709"/>
      <c r="D249" s="709"/>
      <c r="E249" s="709"/>
      <c r="F249" s="710"/>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8"/>
      <c r="B250" s="709"/>
      <c r="C250" s="709"/>
      <c r="D250" s="709"/>
      <c r="E250" s="709"/>
      <c r="F250" s="710"/>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8"/>
      <c r="B251" s="709"/>
      <c r="C251" s="709"/>
      <c r="D251" s="709"/>
      <c r="E251" s="709"/>
      <c r="F251" s="710"/>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8"/>
      <c r="B252" s="709"/>
      <c r="C252" s="709"/>
      <c r="D252" s="709"/>
      <c r="E252" s="709"/>
      <c r="F252" s="710"/>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8"/>
      <c r="B253" s="709"/>
      <c r="C253" s="709"/>
      <c r="D253" s="709"/>
      <c r="E253" s="709"/>
      <c r="F253" s="710"/>
      <c r="G253" s="390" t="s">
        <v>404</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8"/>
      <c r="B254" s="709"/>
      <c r="C254" s="709"/>
      <c r="D254" s="709"/>
      <c r="E254" s="709"/>
      <c r="F254" s="71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8"/>
      <c r="B255" s="709"/>
      <c r="C255" s="709"/>
      <c r="D255" s="709"/>
      <c r="E255" s="709"/>
      <c r="F255" s="71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customHeight="1" x14ac:dyDescent="0.15">
      <c r="A256" s="708"/>
      <c r="B256" s="709"/>
      <c r="C256" s="709"/>
      <c r="D256" s="709"/>
      <c r="E256" s="709"/>
      <c r="F256" s="710"/>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8"/>
      <c r="B257" s="709"/>
      <c r="C257" s="709"/>
      <c r="D257" s="709"/>
      <c r="E257" s="709"/>
      <c r="F257" s="710"/>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8"/>
      <c r="B258" s="709"/>
      <c r="C258" s="709"/>
      <c r="D258" s="709"/>
      <c r="E258" s="709"/>
      <c r="F258" s="710"/>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8"/>
      <c r="B259" s="709"/>
      <c r="C259" s="709"/>
      <c r="D259" s="709"/>
      <c r="E259" s="709"/>
      <c r="F259" s="710"/>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8"/>
      <c r="B260" s="709"/>
      <c r="C260" s="709"/>
      <c r="D260" s="709"/>
      <c r="E260" s="709"/>
      <c r="F260" s="710"/>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8"/>
      <c r="B261" s="709"/>
      <c r="C261" s="709"/>
      <c r="D261" s="709"/>
      <c r="E261" s="709"/>
      <c r="F261" s="710"/>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8"/>
      <c r="B262" s="709"/>
      <c r="C262" s="709"/>
      <c r="D262" s="709"/>
      <c r="E262" s="709"/>
      <c r="F262" s="710"/>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8"/>
      <c r="B263" s="709"/>
      <c r="C263" s="709"/>
      <c r="D263" s="709"/>
      <c r="E263" s="709"/>
      <c r="F263" s="710"/>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8"/>
      <c r="B264" s="709"/>
      <c r="C264" s="709"/>
      <c r="D264" s="709"/>
      <c r="E264" s="709"/>
      <c r="F264" s="710"/>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408</v>
      </c>
      <c r="D135" s="119"/>
      <c r="E135" s="119"/>
      <c r="F135" s="119"/>
      <c r="G135" s="119"/>
      <c r="H135" s="119"/>
      <c r="I135" s="119"/>
      <c r="J135" s="119"/>
      <c r="K135" s="119"/>
      <c r="L135" s="119"/>
      <c r="M135" s="119" t="s">
        <v>409</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410</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408</v>
      </c>
      <c r="D168" s="119"/>
      <c r="E168" s="119"/>
      <c r="F168" s="119"/>
      <c r="G168" s="119"/>
      <c r="H168" s="119"/>
      <c r="I168" s="119"/>
      <c r="J168" s="119"/>
      <c r="K168" s="119"/>
      <c r="L168" s="119"/>
      <c r="M168" s="119" t="s">
        <v>409</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410</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408</v>
      </c>
      <c r="D201" s="119"/>
      <c r="E201" s="119"/>
      <c r="F201" s="119"/>
      <c r="G201" s="119"/>
      <c r="H201" s="119"/>
      <c r="I201" s="119"/>
      <c r="J201" s="119"/>
      <c r="K201" s="119"/>
      <c r="L201" s="119"/>
      <c r="M201" s="119" t="s">
        <v>409</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410</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423</v>
      </c>
      <c r="D234" s="119"/>
      <c r="E234" s="119"/>
      <c r="F234" s="119"/>
      <c r="G234" s="119"/>
      <c r="H234" s="119"/>
      <c r="I234" s="119"/>
      <c r="J234" s="119"/>
      <c r="K234" s="119"/>
      <c r="L234" s="119"/>
      <c r="M234" s="119" t="s">
        <v>424</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425</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408</v>
      </c>
      <c r="D267" s="119"/>
      <c r="E267" s="119"/>
      <c r="F267" s="119"/>
      <c r="G267" s="119"/>
      <c r="H267" s="119"/>
      <c r="I267" s="119"/>
      <c r="J267" s="119"/>
      <c r="K267" s="119"/>
      <c r="L267" s="119"/>
      <c r="M267" s="119" t="s">
        <v>409</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410</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408</v>
      </c>
      <c r="D333" s="119"/>
      <c r="E333" s="119"/>
      <c r="F333" s="119"/>
      <c r="G333" s="119"/>
      <c r="H333" s="119"/>
      <c r="I333" s="119"/>
      <c r="J333" s="119"/>
      <c r="K333" s="119"/>
      <c r="L333" s="119"/>
      <c r="M333" s="119" t="s">
        <v>409</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410</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408</v>
      </c>
      <c r="D399" s="119"/>
      <c r="E399" s="119"/>
      <c r="F399" s="119"/>
      <c r="G399" s="119"/>
      <c r="H399" s="119"/>
      <c r="I399" s="119"/>
      <c r="J399" s="119"/>
      <c r="K399" s="119"/>
      <c r="L399" s="119"/>
      <c r="M399" s="119" t="s">
        <v>409</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410</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408</v>
      </c>
      <c r="D531" s="119"/>
      <c r="E531" s="119"/>
      <c r="F531" s="119"/>
      <c r="G531" s="119"/>
      <c r="H531" s="119"/>
      <c r="I531" s="119"/>
      <c r="J531" s="119"/>
      <c r="K531" s="119"/>
      <c r="L531" s="119"/>
      <c r="M531" s="119" t="s">
        <v>409</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410</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408</v>
      </c>
      <c r="D597" s="119"/>
      <c r="E597" s="119"/>
      <c r="F597" s="119"/>
      <c r="G597" s="119"/>
      <c r="H597" s="119"/>
      <c r="I597" s="119"/>
      <c r="J597" s="119"/>
      <c r="K597" s="119"/>
      <c r="L597" s="119"/>
      <c r="M597" s="119" t="s">
        <v>409</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410</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408</v>
      </c>
      <c r="D663" s="119"/>
      <c r="E663" s="119"/>
      <c r="F663" s="119"/>
      <c r="G663" s="119"/>
      <c r="H663" s="119"/>
      <c r="I663" s="119"/>
      <c r="J663" s="119"/>
      <c r="K663" s="119"/>
      <c r="L663" s="119"/>
      <c r="M663" s="119" t="s">
        <v>409</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410</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408</v>
      </c>
      <c r="D696" s="119"/>
      <c r="E696" s="119"/>
      <c r="F696" s="119"/>
      <c r="G696" s="119"/>
      <c r="H696" s="119"/>
      <c r="I696" s="119"/>
      <c r="J696" s="119"/>
      <c r="K696" s="119"/>
      <c r="L696" s="119"/>
      <c r="M696" s="119" t="s">
        <v>409</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410</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408</v>
      </c>
      <c r="D762" s="119"/>
      <c r="E762" s="119"/>
      <c r="F762" s="119"/>
      <c r="G762" s="119"/>
      <c r="H762" s="119"/>
      <c r="I762" s="119"/>
      <c r="J762" s="119"/>
      <c r="K762" s="119"/>
      <c r="L762" s="119"/>
      <c r="M762" s="119" t="s">
        <v>409</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410</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408</v>
      </c>
      <c r="D861" s="119"/>
      <c r="E861" s="119"/>
      <c r="F861" s="119"/>
      <c r="G861" s="119"/>
      <c r="H861" s="119"/>
      <c r="I861" s="119"/>
      <c r="J861" s="119"/>
      <c r="K861" s="119"/>
      <c r="L861" s="119"/>
      <c r="M861" s="119" t="s">
        <v>409</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410</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408</v>
      </c>
      <c r="D894" s="119"/>
      <c r="E894" s="119"/>
      <c r="F894" s="119"/>
      <c r="G894" s="119"/>
      <c r="H894" s="119"/>
      <c r="I894" s="119"/>
      <c r="J894" s="119"/>
      <c r="K894" s="119"/>
      <c r="L894" s="119"/>
      <c r="M894" s="119" t="s">
        <v>409</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410</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448</v>
      </c>
      <c r="D1026" s="119"/>
      <c r="E1026" s="119"/>
      <c r="F1026" s="119"/>
      <c r="G1026" s="119"/>
      <c r="H1026" s="119"/>
      <c r="I1026" s="119"/>
      <c r="J1026" s="119"/>
      <c r="K1026" s="119"/>
      <c r="L1026" s="119"/>
      <c r="M1026" s="119" t="s">
        <v>449</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450</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408</v>
      </c>
      <c r="D1092" s="119"/>
      <c r="E1092" s="119"/>
      <c r="F1092" s="119"/>
      <c r="G1092" s="119"/>
      <c r="H1092" s="119"/>
      <c r="I1092" s="119"/>
      <c r="J1092" s="119"/>
      <c r="K1092" s="119"/>
      <c r="L1092" s="119"/>
      <c r="M1092" s="119" t="s">
        <v>409</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410</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408</v>
      </c>
      <c r="D1158" s="119"/>
      <c r="E1158" s="119"/>
      <c r="F1158" s="119"/>
      <c r="G1158" s="119"/>
      <c r="H1158" s="119"/>
      <c r="I1158" s="119"/>
      <c r="J1158" s="119"/>
      <c r="K1158" s="119"/>
      <c r="L1158" s="119"/>
      <c r="M1158" s="119" t="s">
        <v>409</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410</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2015-07-06T10:58:31Z</cp:lastPrinted>
  <dcterms:created xsi:type="dcterms:W3CDTF">2012-03-13T00:50:25Z</dcterms:created>
  <dcterms:modified xsi:type="dcterms:W3CDTF">2015-07-06T10:58:40Z</dcterms:modified>
</cp:coreProperties>
</file>