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T83" i="3"/>
  <c r="AT69" i="3"/>
  <c r="AJ30" i="3" l="1"/>
  <c r="AO30" i="3"/>
  <c r="AE30"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<sst xmlns="http://schemas.openxmlformats.org/spreadsheetml/2006/main" count="1284" uniqueCount="508">
  <si>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</si>
  <si>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</si>
  <si>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</si>
  <si>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</si>
  <si>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</si>
  <si>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</si>
  <si>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</si>
  <si>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</si>
  <si>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</si>
  <si>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</si>
  <si>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</si>
  <si>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</si>
  <si>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</si>
  <si>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</si>
  <si>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</si>
  <si>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</si>
  <si>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</si>
  <si>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</si>
  <si>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</si>
  <si>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</si>
  <si>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</si>
  <si>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</si>
  <si>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</si>
  <si>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</si>
  <si>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</si>
  <si>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</si>
  <si>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</si>
  <si>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</si>
  <si>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</si>
  <si>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</si>
  <si>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</si>
  <si>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</si>
  <si>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</si>
  <si>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</si>
  <si>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</si>
  <si>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</si>
  <si>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</si>
  <si>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</si>
  <si>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</si>
  <si>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</si>
  <si>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</si>
  <si>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</si>
  <si>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</si>
  <si>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</si>
  <si>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</si>
  <si>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</si>
  <si>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</si>
  <si>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</si>
  <si>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</si>
  <si>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</si>
  <si>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</si>
  <si>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</si>
  <si>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</si>
  <si>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</si>
  <si>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</si>
  <si>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</si>
  <si>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</si>
  <si>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</si>
  <si>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</si>
  <si>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</si>
  <si>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</si>
  <si>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</si>
  <si>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</si>
  <si>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</si>
  <si>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</si>
  <si>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</si>
  <si>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</si>
  <si>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</si>
  <si>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</si>
  <si>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</si>
  <si>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</si>
  <si>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</si>
  <si>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</si>
  <si>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</si>
  <si>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</si>
  <si>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</si>
  <si>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</si>
  <si>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</si>
  <si>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</si>
  <si>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</si>
  <si>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</si>
  <si>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</si>
  <si>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</si>
  <si>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</si>
  <si>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</si>
  <si>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</si>
  <si>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</si>
  <si>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</si>
  <si>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</si>
  <si>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</si>
  <si>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</si>
  <si>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</si>
  <si>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</si>
  <si>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</si>
  <si>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</si>
  <si>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</si>
  <si>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</si>
  <si>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</si>
  <si>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</si>
  <si>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</si>
  <si>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</si>
  <si>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</si>
  <si>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</si>
  <si>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</si>
  <si>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</si>
  <si>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</si>
  <si>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</si>
  <si>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</si>
  <si>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</si>
  <si>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</si>
  <si>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</si>
  <si>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</si>
  <si>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</si>
  <si>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</si>
  <si>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</si>
  <si>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</si>
  <si>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</si>
  <si>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</si>
  <si>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</si>
  <si>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</si>
  <si>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</si>
  <si>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</si>
  <si>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</si>
  <si>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</si>
  <si>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</si>
  <si>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</si>
  <si>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</si>
  <si>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</si>
  <si>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</si>
  <si>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</si>
  <si>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</si>
  <si>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</si>
  <si>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</si>
  <si>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</si>
  <si>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</si>
  <si>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</si>
  <si>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</si>
  <si>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</si>
  <si>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</si>
  <si>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</si>
  <si>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</si>
  <si>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</si>
  <si>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</si>
  <si>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</si>
  <si>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</si>
  <si>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</si>
  <si>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</si>
  <si>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</si>
  <si>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</si>
  <si>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</si>
  <si>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</si>
  <si>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</si>
  <si>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</si>
  <si>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</si>
  <si>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</si>
  <si>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</si>
  <si>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</si>
  <si>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</si>
  <si>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</si>
  <si>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</si>
  <si>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</si>
  <si>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</si>
  <si>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</si>
  <si>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</si>
  <si>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</si>
  <si>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</si>
  <si>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</si>
  <si>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</si>
  <si>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</si>
  <si>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</si>
  <si>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</si>
  <si>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</si>
  <si>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</si>
  <si>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</si>
  <si>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</si>
  <si>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</si>
  <si>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</si>
  <si>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</si>
  <si>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</si>
  <si>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</si>
  <si>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</si>
  <si>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</si>
  <si>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</si>
  <si>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</si>
  <si>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</si>
  <si>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</si>
  <si>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</si>
  <si>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</si>
  <si>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</si>
  <si>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</si>
  <si>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</si>
  <si>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</si>
  <si>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</si>
  <si>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</si>
  <si>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</si>
  <si>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</si>
  <si>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</si>
  <si>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</si>
  <si>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</si>
  <si>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</si>
  <si>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</si>
  <si>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</si>
  <si>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</si>
  <si>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</si>
  <si>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</si>
  <si>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</si>
  <si>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</si>
  <si>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</si>
  <si>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</si>
  <si>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</si>
  <si>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</si>
  <si>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</si>
  <si>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</si>
  <si>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</si>
  <si>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</si>
  <si>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</si>
  <si>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</si>
  <si>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</si>
  <si>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</si>
  <si>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</si>
  <si>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</si>
  <si>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</si>
  <si>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</si>
  <si>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</si>
  <si>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</si>
  <si>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</si>
  <si>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</si>
  <si>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</si>
  <si>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</si>
  <si>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</si>
  <si>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</si>
  <si>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</si>
  <si>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</si>
  <si>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</si>
  <si>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</si>
  <si>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</si>
  <si>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</si>
  <si>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</si>
  <si>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</si>
  <si>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</si>
  <si>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</si>
  <si>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</si>
  <si>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</si>
  <si>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</si>
  <si>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</si>
  <si>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</si>
  <si>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</si>
  <si>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</si>
  <si>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</si>
  <si>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</si>
  <si>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</si>
  <si>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</si>
  <si>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</si>
  <si>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</si>
  <si>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</si>
  <si>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</si>
  <si>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</si>
  <si>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</si>
  <si>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</si>
  <si>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</si>
  <si>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</si>
  <si>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</si>
  <si>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</si>
  <si>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</si>
  <si>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</si>
  <si>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</si>
  <si>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</si>
  <si>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</si>
  <si>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</si>
  <si>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</si>
  <si>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</si>
  <si>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</si>
  <si>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</si>
  <si>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</si>
  <si>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</si>
  <si>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</si>
  <si>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</si>
  <si>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</si>
  <si>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</si>
  <si>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</si>
  <si>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</si>
  <si>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</si>
  <si>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</si>
  <si>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</si>
  <si>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</si>
  <si>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</si>
  <si>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</si>
  <si>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</si>
  <si>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</si>
  <si>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</si>
  <si>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</si>
  <si>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</si>
  <si>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</si>
  <si>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</si>
  <si>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</si>
  <si>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</si>
  <si>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</si>
  <si>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</si>
  <si>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</si>
  <si>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</si>
  <si>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</si>
  <si>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</si>
  <si>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</si>
  <si>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</si>
  <si>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</si>
  <si>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</si>
  <si>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</si>
  <si>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</si>
  <si>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</si>
  <si>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</si>
  <si>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</si>
  <si>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</si>
  <si>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</si>
  <si>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</si>
  <si>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</si>
  <si>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</si>
  <si>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</si>
  <si>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</si>
  <si>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</si>
  <si>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</si>
  <si>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</si>
  <si>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</si>
  <si>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</si>
  <si>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</si>
  <si>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</si>
  <si>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</si>
  <si>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</si>
  <si>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</si>
  <si>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</si>
  <si>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</si>
  <si>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</si>
  <si>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</si>
  <si>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</si>
  <si>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</si>
  <si>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</si>
  <si>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</si>
  <si>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</si>
  <si>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</si>
  <si>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</si>
  <si>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</si>
  <si>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</si>
  <si>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</si>
  <si>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</si>
  <si>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</si>
  <si>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</si>
  <si>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</si>
  <si>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</si>
  <si>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</si>
  <si>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</si>
  <si>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</si>
  <si>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</si>
  <si>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</si>
  <si>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</si>
  <si>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</si>
  <si>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</si>
  <si>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</si>
  <si>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</si>
  <si>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</si>
  <si>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</si>
  <si>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</si>
  <si>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</si>
  <si>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</si>
  <si>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</si>
  <si>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</si>
  <si>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</si>
  <si>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</si>
  <si>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</si>
  <si>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</si>
  <si>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</si>
  <si>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</si>
  <si>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</si>
  <si>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</si>
  <si>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</si>
  <si>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</si>
  <si>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</si>
  <si>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</si>
  <si>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</si>
  <si>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</si>
  <si>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</si>
  <si>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</si>
  <si>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</si>
  <si>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</si>
  <si>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</si>
  <si>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</si>
  <si>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</si>
  <si>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</si>
  <si>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</si>
  <si>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</si>
  <si>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</si>
  <si>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</si>
  <si>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</si>
  <si>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</si>
  <si>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</si>
  <si>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</si>
  <si>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</si>
  <si>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</si>
  <si>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</si>
  <si>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</si>
  <si>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</si>
  <si>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</si>
  <si>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</si>
  <si>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</si>
  <si>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</si>
  <si>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</si>
  <si>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</si>
  <si>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</si>
  <si>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</si>
  <si>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</si>
  <si>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</si>
  <si>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</si>
  <si>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</si>
  <si>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</si>
  <si>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</si>
  <si>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</si>
  <si>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</si>
  <si>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</si>
  <si>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</si>
  <si>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</si>
  <si>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</si>
  <si>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</si>
  <si>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</si>
  <si>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</si>
  <si>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</si>
  <si>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</si>
  <si>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</si>
  <si>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</si>
  <si>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</si>
  <si>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</si>
  <si>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</si>
  <si>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</si>
  <si>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</si>
  <si>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</si>
  <si>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</si>
  <si>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</si>
  <si>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</si>
  <si>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</si>
  <si>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</si>
  <si>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</si>
  <si>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</si>
  <si>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</si>
  <si>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</si>
  <si>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</si>
  <si>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</si>
  <si>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</si>
  <si>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</si>
  <si>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</si>
  <si>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</si>
  <si>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</si>
  <si>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</si>
  <si>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</si>
  <si>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</si>
  <si>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</si>
  <si>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</si>
  <si>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</si>
  <si>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</si>
  <si>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</si>
  <si>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</si>
  <si>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</si>
  <si>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</si>
  <si>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</si>
  <si>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</si>
  <si>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</si>
  <si>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</si>
  <si>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</si>
  <si>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</si>
  <si>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</si>
  <si>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</si>
  <si>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</si>
  <si>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</si>
  <si>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</si>
  <si>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大都市交通センサス実施経費</t>
    <rPh sb="0" eb="3">
      <t>ダイトシ</t>
    </rPh>
    <rPh sb="3" eb="5">
      <t>コウツウ</t>
    </rPh>
    <rPh sb="9" eb="11">
      <t>ジッシ</t>
    </rPh>
    <rPh sb="11" eb="13">
      <t>ケイヒ</t>
    </rPh>
    <phoneticPr fontId="5"/>
  </si>
  <si>
    <t>総合政策局公共交通政策部</t>
    <rPh sb="0" eb="2">
      <t>ソウゴウ</t>
    </rPh>
    <rPh sb="2" eb="5">
      <t>セイサクキョク</t>
    </rPh>
    <rPh sb="5" eb="7">
      <t>コウキョウ</t>
    </rPh>
    <rPh sb="7" eb="9">
      <t>コウツウ</t>
    </rPh>
    <rPh sb="9" eb="12">
      <t>セイサクブ</t>
    </rPh>
    <phoneticPr fontId="5"/>
  </si>
  <si>
    <t>交通計画課</t>
    <rPh sb="0" eb="2">
      <t>コウツウ</t>
    </rPh>
    <rPh sb="2" eb="5">
      <t>ケイカクカ</t>
    </rPh>
    <phoneticPr fontId="5"/>
  </si>
  <si>
    <t>課長　海谷　厚志</t>
    <rPh sb="0" eb="2">
      <t>カチョウ</t>
    </rPh>
    <rPh sb="3" eb="5">
      <t>カイヤ</t>
    </rPh>
    <rPh sb="6" eb="8">
      <t>アツシ</t>
    </rPh>
    <phoneticPr fontId="5"/>
  </si>
  <si>
    <t>○</t>
  </si>
  <si>
    <t>収録ファイル数</t>
    <rPh sb="0" eb="2">
      <t>シュウロク</t>
    </rPh>
    <rPh sb="6" eb="7">
      <t>スウ</t>
    </rPh>
    <phoneticPr fontId="5"/>
  </si>
  <si>
    <t>HPアクセス件数</t>
    <rPh sb="6" eb="8">
      <t>ケンスウ</t>
    </rPh>
    <phoneticPr fontId="5"/>
  </si>
  <si>
    <t>件</t>
    <rPh sb="0" eb="1">
      <t>ケン</t>
    </rPh>
    <phoneticPr fontId="5"/>
  </si>
  <si>
    <t>枚</t>
    <rPh sb="0" eb="1">
      <t>マイ</t>
    </rPh>
    <phoneticPr fontId="5"/>
  </si>
  <si>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5"/>
  </si>
  <si>
    <t>円/枚</t>
    <rPh sb="0" eb="1">
      <t>エン</t>
    </rPh>
    <rPh sb="2" eb="3">
      <t>マイ</t>
    </rPh>
    <phoneticPr fontId="5"/>
  </si>
  <si>
    <t>円</t>
    <rPh sb="0" eb="1">
      <t>エン</t>
    </rPh>
    <phoneticPr fontId="5"/>
  </si>
  <si>
    <t>諸謝金</t>
    <rPh sb="0" eb="1">
      <t>ショ</t>
    </rPh>
    <rPh sb="1" eb="3">
      <t>シャキン</t>
    </rPh>
    <phoneticPr fontId="5"/>
  </si>
  <si>
    <t>職員旅費</t>
    <rPh sb="0" eb="2">
      <t>ショクイン</t>
    </rPh>
    <rPh sb="2" eb="4">
      <t>リョヒ</t>
    </rPh>
    <phoneticPr fontId="5"/>
  </si>
  <si>
    <t>統計調査費</t>
    <rPh sb="0" eb="2">
      <t>トウケイ</t>
    </rPh>
    <rPh sb="2" eb="5">
      <t>チョウサヒ</t>
    </rPh>
    <phoneticPr fontId="5"/>
  </si>
  <si>
    <t>-</t>
    <phoneticPr fontId="5"/>
  </si>
  <si>
    <t>円／枚
円：統計調査費
枚：調査票回収数
※平成22(27年)度調査実績(見込)</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9" eb="30">
      <t>ネン</t>
    </rPh>
    <rPh sb="31" eb="32">
      <t>ド</t>
    </rPh>
    <rPh sb="32" eb="34">
      <t>チョウサ</t>
    </rPh>
    <rPh sb="34" eb="36">
      <t>ジッセキ</t>
    </rPh>
    <rPh sb="37" eb="39">
      <t>ミコ</t>
    </rPh>
    <phoneticPr fontId="5"/>
  </si>
  <si>
    <t>126,771,000/
393,630</t>
    <phoneticPr fontId="5"/>
  </si>
  <si>
    <t>76,000,000/
371,330</t>
    <phoneticPr fontId="5"/>
  </si>
  <si>
    <t>‐</t>
  </si>
  <si>
    <r>
      <rPr>
        <sz val="11"/>
        <rFont val="ＭＳ Ｐゴシック"/>
        <family val="3"/>
        <charset val="128"/>
      </rPr>
      <t>047</t>
    </r>
    <phoneticPr fontId="5"/>
  </si>
  <si>
    <r>
      <rPr>
        <sz val="11"/>
        <rFont val="ＭＳ Ｐゴシック"/>
        <family val="3"/>
        <charset val="128"/>
      </rPr>
      <t>045</t>
    </r>
    <phoneticPr fontId="5"/>
  </si>
  <si>
    <t>‐</t>
    <phoneticPr fontId="5"/>
  </si>
  <si>
    <t>-</t>
    <phoneticPr fontId="5"/>
  </si>
  <si>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</si>
  <si>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phoneticPr fontId="5"/>
  </si>
  <si>
    <t>　本事業は、統計法第２条に規定する一般統計調査であり、行政ニーズに沿った統計として実施している。</t>
    <rPh sb="1" eb="2">
      <t>ホン</t>
    </rPh>
    <rPh sb="2" eb="4">
      <t>ジギョウ</t>
    </rPh>
    <rPh sb="6" eb="9">
      <t>トウケイホウ</t>
    </rPh>
    <rPh sb="9" eb="10">
      <t>ダイ</t>
    </rPh>
    <rPh sb="11" eb="12">
      <t>ジョウ</t>
    </rPh>
    <rPh sb="13" eb="15">
      <t>キテイ</t>
    </rPh>
    <rPh sb="17" eb="19">
      <t>イッパン</t>
    </rPh>
    <rPh sb="19" eb="21">
      <t>トウケイ</t>
    </rPh>
    <rPh sb="21" eb="23">
      <t>チョウサ</t>
    </rPh>
    <rPh sb="27" eb="29">
      <t>ギョウセイ</t>
    </rPh>
    <rPh sb="33" eb="34">
      <t>ソ</t>
    </rPh>
    <rPh sb="36" eb="38">
      <t>トウケイ</t>
    </rPh>
    <rPh sb="41" eb="43">
      <t>ジッシ</t>
    </rPh>
    <phoneticPr fontId="5"/>
  </si>
  <si>
    <t>　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1" eb="5">
      <t>ダイトシケン</t>
    </rPh>
    <rPh sb="6" eb="8">
      <t>フクスウ</t>
    </rPh>
    <rPh sb="9" eb="12">
      <t>ジチタイ</t>
    </rPh>
    <rPh sb="18" eb="20">
      <t>タスウ</t>
    </rPh>
    <rPh sb="21" eb="23">
      <t>コウツウ</t>
    </rPh>
    <rPh sb="23" eb="26">
      <t>ジギョウシャ</t>
    </rPh>
    <rPh sb="30" eb="33">
      <t>イッタイテキ</t>
    </rPh>
    <rPh sb="34" eb="37">
      <t>コウイキテキ</t>
    </rPh>
    <rPh sb="45" eb="47">
      <t>ケイセイ</t>
    </rPh>
    <rPh sb="56" eb="57">
      <t>クニ</t>
    </rPh>
    <rPh sb="58" eb="61">
      <t>ジギョウシャ</t>
    </rPh>
    <rPh sb="61" eb="62">
      <t>オヨ</t>
    </rPh>
    <rPh sb="63" eb="66">
      <t>ジチタイ</t>
    </rPh>
    <rPh sb="67" eb="69">
      <t>キョウリョク</t>
    </rPh>
    <rPh sb="70" eb="71">
      <t>エ</t>
    </rPh>
    <rPh sb="73" eb="76">
      <t>チュウリツセイ</t>
    </rPh>
    <rPh sb="77" eb="78">
      <t>タカ</t>
    </rPh>
    <rPh sb="80" eb="82">
      <t>セイド</t>
    </rPh>
    <rPh sb="83" eb="84">
      <t>タカ</t>
    </rPh>
    <rPh sb="85" eb="87">
      <t>チョウサ</t>
    </rPh>
    <rPh sb="88" eb="90">
      <t>ジッシ</t>
    </rPh>
    <rPh sb="92" eb="94">
      <t>ヒツヨウ</t>
    </rPh>
    <phoneticPr fontId="5"/>
  </si>
  <si>
    <t>平成27年度までに統計の情報提供量を約14,800件とする。</t>
    <rPh sb="0" eb="2">
      <t>ヘイセイ</t>
    </rPh>
    <rPh sb="4" eb="6">
      <t>ネンド</t>
    </rPh>
    <rPh sb="9" eb="11">
      <t>トウケイ</t>
    </rPh>
    <rPh sb="12" eb="14">
      <t>ジョウホウ</t>
    </rPh>
    <rPh sb="14" eb="17">
      <t>テイキョウリョウ</t>
    </rPh>
    <rPh sb="18" eb="19">
      <t>ヤク</t>
    </rPh>
    <rPh sb="25" eb="26">
      <t>ケン</t>
    </rPh>
    <phoneticPr fontId="5"/>
  </si>
  <si>
    <t>国土交通統計に係るホームページにおいて、平成27年度まで単年度960,000件のアクセス件数を達成する。</t>
    <rPh sb="0" eb="2">
      <t>コクド</t>
    </rPh>
    <rPh sb="2" eb="4">
      <t>コウツウ</t>
    </rPh>
    <rPh sb="4" eb="6">
      <t>トウケイ</t>
    </rPh>
    <rPh sb="7" eb="8">
      <t>カカ</t>
    </rPh>
    <rPh sb="20" eb="22">
      <t>ヘイセイ</t>
    </rPh>
    <rPh sb="24" eb="26">
      <t>ネンド</t>
    </rPh>
    <rPh sb="28" eb="31">
      <t>タンネンド</t>
    </rPh>
    <rPh sb="38" eb="39">
      <t>ケン</t>
    </rPh>
    <rPh sb="44" eb="46">
      <t>ケンスウ</t>
    </rPh>
    <rPh sb="47" eb="49">
      <t>タッセイ</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</si>
  <si>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</si>
  <si>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rPh sb="0" eb="3">
      <t>シュトケン</t>
    </rPh>
    <rPh sb="4" eb="7">
      <t>チュウキョウケン</t>
    </rPh>
    <rPh sb="8" eb="11">
      <t>キンキケン</t>
    </rPh>
    <rPh sb="12" eb="14">
      <t>サンダイ</t>
    </rPh>
    <rPh sb="14" eb="17">
      <t>トシケン</t>
    </rPh>
    <rPh sb="21" eb="23">
      <t>テツドウ</t>
    </rPh>
    <rPh sb="26" eb="27">
      <t>ナド</t>
    </rPh>
    <rPh sb="28" eb="30">
      <t>タイリョウ</t>
    </rPh>
    <rPh sb="30" eb="32">
      <t>コウキョウ</t>
    </rPh>
    <rPh sb="32" eb="34">
      <t>コウツウ</t>
    </rPh>
    <rPh sb="34" eb="36">
      <t>キカン</t>
    </rPh>
    <rPh sb="37" eb="39">
      <t>リヨウ</t>
    </rPh>
    <rPh sb="39" eb="41">
      <t>ジッタイ</t>
    </rPh>
    <rPh sb="42" eb="44">
      <t>チョウサ</t>
    </rPh>
    <rPh sb="46" eb="48">
      <t>リョカク</t>
    </rPh>
    <rPh sb="48" eb="50">
      <t>リュウドウ</t>
    </rPh>
    <rPh sb="50" eb="51">
      <t>リョウ</t>
    </rPh>
    <rPh sb="52" eb="54">
      <t>テツドウ</t>
    </rPh>
    <rPh sb="57" eb="58">
      <t>ナド</t>
    </rPh>
    <rPh sb="59" eb="61">
      <t>リヨウ</t>
    </rPh>
    <rPh sb="61" eb="63">
      <t>ジョウキョウ</t>
    </rPh>
    <rPh sb="63" eb="64">
      <t>オヨ</t>
    </rPh>
    <rPh sb="65" eb="67">
      <t>テツドウ</t>
    </rPh>
    <rPh sb="67" eb="68">
      <t>カン</t>
    </rPh>
    <rPh sb="69" eb="73">
      <t>ノリカエシセツ</t>
    </rPh>
    <rPh sb="74" eb="76">
      <t>ジッタイ</t>
    </rPh>
    <rPh sb="77" eb="79">
      <t>ハアク</t>
    </rPh>
    <rPh sb="81" eb="83">
      <t>ジンコウ</t>
    </rPh>
    <rPh sb="83" eb="85">
      <t>ブンプ</t>
    </rPh>
    <rPh sb="86" eb="89">
      <t>ユソウリョウ</t>
    </rPh>
    <rPh sb="91" eb="93">
      <t>カンケイ</t>
    </rPh>
    <rPh sb="94" eb="96">
      <t>ユソウ</t>
    </rPh>
    <rPh sb="96" eb="98">
      <t>ジュヨウ</t>
    </rPh>
    <rPh sb="98" eb="100">
      <t>コウゾウ</t>
    </rPh>
    <rPh sb="100" eb="101">
      <t>ナド</t>
    </rPh>
    <rPh sb="102" eb="104">
      <t>ブンセキ</t>
    </rPh>
    <rPh sb="105" eb="106">
      <t>オコナ</t>
    </rPh>
    <rPh sb="111" eb="113">
      <t>コウイキ</t>
    </rPh>
    <rPh sb="113" eb="115">
      <t>コウツウ</t>
    </rPh>
    <rPh sb="115" eb="116">
      <t>ケン</t>
    </rPh>
    <rPh sb="120" eb="122">
      <t>コウキョウ</t>
    </rPh>
    <rPh sb="122" eb="124">
      <t>コウツウ</t>
    </rPh>
    <rPh sb="131" eb="134">
      <t>リベンセイ</t>
    </rPh>
    <rPh sb="134" eb="136">
      <t>コウジョウ</t>
    </rPh>
    <rPh sb="137" eb="139">
      <t>コウツウ</t>
    </rPh>
    <rPh sb="144" eb="147">
      <t>カイゼンナド</t>
    </rPh>
    <rPh sb="148" eb="150">
      <t>コウキョウ</t>
    </rPh>
    <rPh sb="150" eb="152">
      <t>コウツウ</t>
    </rPh>
    <rPh sb="152" eb="154">
      <t>セサク</t>
    </rPh>
    <rPh sb="155" eb="157">
      <t>ケントウ</t>
    </rPh>
    <rPh sb="158" eb="159">
      <t>シ</t>
    </rPh>
    <rPh sb="161" eb="163">
      <t>キソ</t>
    </rPh>
    <rPh sb="163" eb="165">
      <t>シリョウ</t>
    </rPh>
    <rPh sb="166" eb="168">
      <t>テイキョウ</t>
    </rPh>
    <rPh sb="173" eb="175">
      <t>モクテキ</t>
    </rPh>
    <phoneticPr fontId="5"/>
  </si>
  <si>
    <t>3年間にわたる調査を予定しており、第12回調査（平成27～29年度実施）では、平成27年度に実査、平成28年度に実査データを基にした集計・分析、そして平成29年度に分析の深度化及び次回調査の仕様の検討を予定している。具体的な実査手法は、三大都市圏の駅及び空港バスターミナル等において、利用者に対するアンケート調査を実施する。更に交通事業者に対して、駅間又はバスターミナル間の旅客流動量及び輸送力の調査を実施する。また、駅における鉄道間の乗換施設について整備状況や、乗り換え時間の調査を行う。また、集計・分析手法は、アンケートのサンプルデータから全利用者数への拡大推計を実施している。分析の深度化では、政策課題やニーズに対する分析を国勢調査等の他の統計調査と組み合わせ行う。</t>
    <rPh sb="1" eb="3">
      <t>ネンカン</t>
    </rPh>
    <rPh sb="7" eb="9">
      <t>チョウサ</t>
    </rPh>
    <rPh sb="10" eb="12">
      <t>ヨテイ</t>
    </rPh>
    <rPh sb="17" eb="18">
      <t>ダイ</t>
    </rPh>
    <rPh sb="20" eb="21">
      <t>カイ</t>
    </rPh>
    <rPh sb="21" eb="23">
      <t>チョウサ</t>
    </rPh>
    <rPh sb="24" eb="26">
      <t>ヘイセイ</t>
    </rPh>
    <rPh sb="31" eb="33">
      <t>ネンド</t>
    </rPh>
    <rPh sb="33" eb="35">
      <t>ジッシ</t>
    </rPh>
    <rPh sb="39" eb="41">
      <t>ヘイセイ</t>
    </rPh>
    <rPh sb="43" eb="45">
      <t>ネンド</t>
    </rPh>
    <rPh sb="46" eb="48">
      <t>ジッサ</t>
    </rPh>
    <rPh sb="49" eb="51">
      <t>ヘイセイ</t>
    </rPh>
    <rPh sb="53" eb="55">
      <t>ネンド</t>
    </rPh>
    <rPh sb="56" eb="58">
      <t>ジッサ</t>
    </rPh>
    <rPh sb="62" eb="63">
      <t>モト</t>
    </rPh>
    <rPh sb="66" eb="68">
      <t>シュウケイ</t>
    </rPh>
    <rPh sb="69" eb="71">
      <t>ブンセキ</t>
    </rPh>
    <rPh sb="75" eb="77">
      <t>ヘイセイ</t>
    </rPh>
    <rPh sb="79" eb="81">
      <t>ネンド</t>
    </rPh>
    <rPh sb="82" eb="84">
      <t>ブンセキ</t>
    </rPh>
    <rPh sb="85" eb="88">
      <t>シンドカ</t>
    </rPh>
    <rPh sb="88" eb="89">
      <t>オヨ</t>
    </rPh>
    <rPh sb="90" eb="92">
      <t>ジカイ</t>
    </rPh>
    <rPh sb="95" eb="97">
      <t>シヨウ</t>
    </rPh>
    <rPh sb="98" eb="100">
      <t>ケントウ</t>
    </rPh>
    <rPh sb="101" eb="103">
      <t>ヨテイ</t>
    </rPh>
    <rPh sb="108" eb="111">
      <t>グタイテキ</t>
    </rPh>
    <rPh sb="112" eb="114">
      <t>ジッサ</t>
    </rPh>
    <rPh sb="114" eb="116">
      <t>シュホウ</t>
    </rPh>
    <rPh sb="118" eb="119">
      <t>サン</t>
    </rPh>
    <rPh sb="119" eb="123">
      <t>ダイトシケン</t>
    </rPh>
    <rPh sb="124" eb="125">
      <t>エキ</t>
    </rPh>
    <rPh sb="125" eb="126">
      <t>オヨ</t>
    </rPh>
    <rPh sb="127" eb="129">
      <t>クウコウ</t>
    </rPh>
    <rPh sb="136" eb="137">
      <t>ナド</t>
    </rPh>
    <rPh sb="142" eb="145">
      <t>リヨウシャ</t>
    </rPh>
    <rPh sb="146" eb="147">
      <t>タイ</t>
    </rPh>
    <rPh sb="154" eb="156">
      <t>チョウサ</t>
    </rPh>
    <rPh sb="157" eb="159">
      <t>ジッシ</t>
    </rPh>
    <rPh sb="162" eb="163">
      <t>サラ</t>
    </rPh>
    <rPh sb="164" eb="166">
      <t>コウツウ</t>
    </rPh>
    <rPh sb="166" eb="169">
      <t>ジギョウシャ</t>
    </rPh>
    <rPh sb="170" eb="171">
      <t>タイ</t>
    </rPh>
    <rPh sb="174" eb="175">
      <t>エキ</t>
    </rPh>
    <rPh sb="175" eb="176">
      <t>カン</t>
    </rPh>
    <rPh sb="176" eb="177">
      <t>マタ</t>
    </rPh>
    <rPh sb="185" eb="186">
      <t>カン</t>
    </rPh>
    <rPh sb="187" eb="189">
      <t>リョカク</t>
    </rPh>
    <rPh sb="189" eb="191">
      <t>リュウドウ</t>
    </rPh>
    <rPh sb="191" eb="192">
      <t>リョウ</t>
    </rPh>
    <rPh sb="192" eb="193">
      <t>オヨ</t>
    </rPh>
    <rPh sb="194" eb="197">
      <t>ユソウリョク</t>
    </rPh>
    <rPh sb="198" eb="200">
      <t>チョウサ</t>
    </rPh>
    <rPh sb="201" eb="203">
      <t>ジッシ</t>
    </rPh>
    <rPh sb="209" eb="210">
      <t>エキ</t>
    </rPh>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</si>
  <si>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</si>
  <si>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平成17年度調査以降、郵送回収と併用してインターネットによる回答受付を実施してきたが、前回調査（平成22年度）調査では、インターネットによる回答数は回答数全体の1割程度であった。今後はインターネットによる回答のさらなる促進を図る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3" eb="45">
      <t>ゼンカイ</t>
    </rPh>
    <rPh sb="45" eb="47">
      <t>チョウサ</t>
    </rPh>
    <rPh sb="48" eb="50">
      <t>ヘイセイ</t>
    </rPh>
    <rPh sb="52" eb="54">
      <t>ネンド</t>
    </rPh>
    <rPh sb="55" eb="57">
      <t>チョウサ</t>
    </rPh>
    <rPh sb="70" eb="73">
      <t>カイトウスウ</t>
    </rPh>
    <rPh sb="74" eb="76">
      <t>カイトウ</t>
    </rPh>
    <rPh sb="76" eb="77">
      <t>スウ</t>
    </rPh>
    <rPh sb="77" eb="79">
      <t>ゼンタイ</t>
    </rPh>
    <rPh sb="81" eb="82">
      <t>ワリ</t>
    </rPh>
    <rPh sb="82" eb="84">
      <t>テイド</t>
    </rPh>
    <rPh sb="89" eb="91">
      <t>コンゴ</t>
    </rPh>
    <rPh sb="102" eb="104">
      <t>カイトウ</t>
    </rPh>
    <rPh sb="109" eb="111">
      <t>ソクシン</t>
    </rPh>
    <rPh sb="112" eb="113">
      <t>ハカ</t>
    </rPh>
    <rPh sb="119" eb="122">
      <t>カイシュウリツ</t>
    </rPh>
    <rPh sb="123" eb="125">
      <t>コウジョウ</t>
    </rPh>
    <rPh sb="126" eb="127">
      <t>ツト</t>
    </rPh>
    <phoneticPr fontId="5"/>
  </si>
  <si>
    <t>-</t>
    <phoneticPr fontId="5"/>
  </si>
  <si>
    <t>新27－055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</si>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</sst>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1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68791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152400</xdr:colOff>
      <xdr:row>145</xdr:row>
      <xdr:rowOff>123825</xdr:rowOff>
    </xdr:from>
    <xdr:to>
      <xdr:col>18</xdr:col>
      <xdr:colOff>47045</xdr:colOff>
      <xdr:row>146</xdr:row>
      <xdr:rowOff>47625</xdr:rowOff>
    </xdr:to>
    <xdr:sp macro="" textlink="">
      <xdr:nvSpPr>
        <xdr:cNvPr id="11" name="正方形/長方形 10"/>
        <xdr:cNvSpPr/>
      </xdr:nvSpPr>
      <xdr:spPr bwMode="auto">
        <a:xfrm>
          <a:off x="1781175" y="52320825"/>
          <a:ext cx="152342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16</xdr:col>
      <xdr:colOff>47625</xdr:colOff>
      <xdr:row>142</xdr:row>
      <xdr:rowOff>342900</xdr:rowOff>
    </xdr:from>
    <xdr:to>
      <xdr:col>16</xdr:col>
      <xdr:colOff>47625</xdr:colOff>
      <xdr:row>146</xdr:row>
      <xdr:rowOff>0</xdr:rowOff>
    </xdr:to>
    <xdr:cxnSp macro="">
      <xdr:nvCxnSpPr>
        <xdr:cNvPr id="4" name="直線矢印コネクタ 3"/>
        <xdr:cNvCxnSpPr>
          <a:endCxn id="7" idx="0"/>
        </xdr:cNvCxnSpPr>
      </xdr:nvCxnSpPr>
      <xdr:spPr>
        <a:xfrm>
          <a:off x="2943225" y="51482625"/>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140</xdr:row>
      <xdr:rowOff>174625</xdr:rowOff>
    </xdr:from>
    <xdr:to>
      <xdr:col>20</xdr:col>
      <xdr:colOff>107950</xdr:colOff>
      <xdr:row>142</xdr:row>
      <xdr:rowOff>342900</xdr:rowOff>
    </xdr:to>
    <xdr:sp macro="" textlink="">
      <xdr:nvSpPr>
        <xdr:cNvPr id="13" name="テキスト ボックス 12"/>
        <xdr:cNvSpPr txBox="1"/>
      </xdr:nvSpPr>
      <xdr:spPr>
        <a:xfrm>
          <a:off x="2540000" y="31623000"/>
          <a:ext cx="16954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１２６．３百万円</a:t>
          </a:r>
        </a:p>
      </xdr:txBody>
    </xdr:sp>
    <xdr:clientData/>
  </xdr:twoCellAnchor>
  <xdr:twoCellAnchor>
    <xdr:from>
      <xdr:col>11</xdr:col>
      <xdr:colOff>127000</xdr:colOff>
      <xdr:row>146</xdr:row>
      <xdr:rowOff>95250</xdr:rowOff>
    </xdr:from>
    <xdr:to>
      <xdr:col>21</xdr:col>
      <xdr:colOff>25400</xdr:colOff>
      <xdr:row>150</xdr:row>
      <xdr:rowOff>231775</xdr:rowOff>
    </xdr:to>
    <xdr:grpSp>
      <xdr:nvGrpSpPr>
        <xdr:cNvPr id="15" name="グループ化 14"/>
        <xdr:cNvGrpSpPr/>
      </xdr:nvGrpSpPr>
      <xdr:grpSpPr>
        <a:xfrm>
          <a:off x="2362200" y="33839150"/>
          <a:ext cx="1930400" cy="1558925"/>
          <a:chOff x="1933575" y="52177950"/>
          <a:chExt cx="1771650" cy="1533525"/>
        </a:xfrm>
      </xdr:grpSpPr>
      <xdr:sp macro="" textlink="">
        <xdr:nvSpPr>
          <xdr:cNvPr id="16" name="テキスト ボックス 15"/>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事業委託業者</a:t>
            </a:r>
            <a:endParaRPr kumimoji="1" lang="en-US" altLang="ja-JP" sz="1100"/>
          </a:p>
          <a:p>
            <a:pPr algn="ctr"/>
            <a:endParaRPr kumimoji="1" lang="en-US" altLang="ja-JP" sz="1100"/>
          </a:p>
          <a:p>
            <a:pPr algn="ctr"/>
            <a:r>
              <a:rPr kumimoji="1" lang="ja-JP" altLang="en-US" sz="1100"/>
              <a:t>１２６．３百万円</a:t>
            </a:r>
            <a:endParaRPr kumimoji="1" lang="en-US" altLang="ja-JP" sz="1100"/>
          </a:p>
        </xdr:txBody>
      </xdr:sp>
      <xdr:sp macro="" textlink="">
        <xdr:nvSpPr>
          <xdr:cNvPr id="17" name="大かっこ 16"/>
          <xdr:cNvSpPr/>
        </xdr:nvSpPr>
        <xdr:spPr bwMode="auto">
          <a:xfrm>
            <a:off x="1933575" y="53063774"/>
            <a:ext cx="1771650" cy="647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集計・分析、マスターデータファイル・報告書の作成</a:t>
            </a:r>
          </a:p>
        </xdr:txBody>
      </xdr:sp>
    </xdr:grpSp>
    <xdr:clientData/>
  </xdr:twoCellAnchor>
  <xdr:twoCellAnchor>
    <xdr:from>
      <xdr:col>25</xdr:col>
      <xdr:colOff>0</xdr:colOff>
      <xdr:row>143</xdr:row>
      <xdr:rowOff>31750</xdr:rowOff>
    </xdr:from>
    <xdr:to>
      <xdr:col>33</xdr:col>
      <xdr:colOff>177801</xdr:colOff>
      <xdr:row>146</xdr:row>
      <xdr:rowOff>136525</xdr:rowOff>
    </xdr:to>
    <xdr:grpSp>
      <xdr:nvGrpSpPr>
        <xdr:cNvPr id="18" name="グループ化 17"/>
        <xdr:cNvGrpSpPr/>
      </xdr:nvGrpSpPr>
      <xdr:grpSpPr>
        <a:xfrm>
          <a:off x="5080000" y="32708850"/>
          <a:ext cx="1803401" cy="1171575"/>
          <a:chOff x="4467224" y="51492150"/>
          <a:chExt cx="1657351" cy="1152525"/>
        </a:xfrm>
      </xdr:grpSpPr>
      <xdr:sp macro="" textlink="">
        <xdr:nvSpPr>
          <xdr:cNvPr id="19" name="テキスト ボックス 18"/>
          <xdr:cNvSpPr txBox="1"/>
        </xdr:nvSpPr>
        <xdr:spPr>
          <a:xfrm>
            <a:off x="4524375" y="514921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endParaRPr kumimoji="1" lang="en-US" altLang="ja-JP" sz="1100"/>
          </a:p>
          <a:p>
            <a:pPr algn="ctr"/>
            <a:r>
              <a:rPr kumimoji="1" lang="ja-JP" altLang="en-US" sz="1100"/>
              <a:t>０．４百万円</a:t>
            </a:r>
            <a:endParaRPr kumimoji="1" lang="en-US" altLang="ja-JP" sz="1100"/>
          </a:p>
        </xdr:txBody>
      </xdr:sp>
      <xdr:sp macro="" textlink="">
        <xdr:nvSpPr>
          <xdr:cNvPr id="20" name="大かっこ 19"/>
          <xdr:cNvSpPr/>
        </xdr:nvSpPr>
        <xdr:spPr bwMode="auto">
          <a:xfrm>
            <a:off x="4467224" y="52387500"/>
            <a:ext cx="1657351"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諸謝金・職員旅費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workbookViewId="0">
      <selection activeCell="G138" sqref="G138:P13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9" t="s">
        <v>361</v>
      </c>
      <c r="AR2" s="689"/>
      <c r="AS2" s="68" t="str">
        <f>IF(OR(AQ2="　", AQ2=""), "", "-")</f>
        <v>-</v>
      </c>
      <c r="AT2" s="690">
        <v>46</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1" t="s">
        <v>30</v>
      </c>
      <c r="B4" s="462"/>
      <c r="C4" s="462"/>
      <c r="D4" s="462"/>
      <c r="E4" s="462"/>
      <c r="F4" s="462"/>
      <c r="G4" s="435" t="s">
        <v>470</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4" t="s">
        <v>161</v>
      </c>
      <c r="H5" s="625"/>
      <c r="I5" s="625"/>
      <c r="J5" s="625"/>
      <c r="K5" s="625"/>
      <c r="L5" s="625"/>
      <c r="M5" s="665" t="s">
        <v>92</v>
      </c>
      <c r="N5" s="666"/>
      <c r="O5" s="666"/>
      <c r="P5" s="666"/>
      <c r="Q5" s="666"/>
      <c r="R5" s="667"/>
      <c r="S5" s="624" t="s">
        <v>157</v>
      </c>
      <c r="T5" s="625"/>
      <c r="U5" s="625"/>
      <c r="V5" s="625"/>
      <c r="W5" s="625"/>
      <c r="X5" s="626"/>
      <c r="Y5" s="452" t="s">
        <v>3</v>
      </c>
      <c r="Z5" s="453"/>
      <c r="AA5" s="453"/>
      <c r="AB5" s="453"/>
      <c r="AC5" s="453"/>
      <c r="AD5" s="454"/>
      <c r="AE5" s="455" t="s">
        <v>472</v>
      </c>
      <c r="AF5" s="456"/>
      <c r="AG5" s="456"/>
      <c r="AH5" s="456"/>
      <c r="AI5" s="456"/>
      <c r="AJ5" s="456"/>
      <c r="AK5" s="456"/>
      <c r="AL5" s="456"/>
      <c r="AM5" s="456"/>
      <c r="AN5" s="456"/>
      <c r="AO5" s="456"/>
      <c r="AP5" s="457"/>
      <c r="AQ5" s="458" t="s">
        <v>473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500</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8" t="s">
        <v>25</v>
      </c>
      <c r="B7" s="489"/>
      <c r="C7" s="489"/>
      <c r="D7" s="489"/>
      <c r="E7" s="489"/>
      <c r="F7" s="489"/>
      <c r="G7" s="490" t="s">
        <v>494</v>
      </c>
      <c r="H7" s="491"/>
      <c r="I7" s="491"/>
      <c r="J7" s="491"/>
      <c r="K7" s="491"/>
      <c r="L7" s="491"/>
      <c r="M7" s="491"/>
      <c r="N7" s="491"/>
      <c r="O7" s="491"/>
      <c r="P7" s="491"/>
      <c r="Q7" s="491"/>
      <c r="R7" s="491"/>
      <c r="S7" s="491"/>
      <c r="T7" s="491"/>
      <c r="U7" s="491"/>
      <c r="V7" s="492"/>
      <c r="W7" s="492"/>
      <c r="X7" s="492"/>
      <c r="Y7" s="493" t="s">
        <v>5</v>
      </c>
      <c r="Z7" s="382"/>
      <c r="AA7" s="382"/>
      <c r="AB7" s="382"/>
      <c r="AC7" s="382"/>
      <c r="AD7" s="384"/>
      <c r="AE7" s="494"/>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x14ac:dyDescent="0.15">
      <c r="A11" s="193" t="s">
        <v>6</v>
      </c>
      <c r="B11" s="194"/>
      <c r="C11" s="194"/>
      <c r="D11" s="194"/>
      <c r="E11" s="194"/>
      <c r="F11" s="497"/>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3"/>
      <c r="B13" s="404"/>
      <c r="C13" s="404"/>
      <c r="D13" s="404"/>
      <c r="E13" s="404"/>
      <c r="F13" s="405"/>
      <c r="G13" s="507" t="s">
        <v>7</v>
      </c>
      <c r="H13" s="508"/>
      <c r="I13" s="513" t="s">
        <v>8</v>
      </c>
      <c r="J13" s="514"/>
      <c r="K13" s="514"/>
      <c r="L13" s="514"/>
      <c r="M13" s="514"/>
      <c r="N13" s="514"/>
      <c r="O13" s="515"/>
      <c r="P13" s="184">
        <v>76</v>
      </c>
      <c r="Q13" s="185"/>
      <c r="R13" s="185"/>
      <c r="S13" s="185"/>
      <c r="T13" s="185"/>
      <c r="U13" s="185"/>
      <c r="V13" s="186"/>
      <c r="W13" s="184" t="s">
        <v>493</v>
      </c>
      <c r="X13" s="185"/>
      <c r="Y13" s="185"/>
      <c r="Z13" s="185"/>
      <c r="AA13" s="185"/>
      <c r="AB13" s="185"/>
      <c r="AC13" s="186"/>
      <c r="AD13" s="184" t="s">
        <v>493</v>
      </c>
      <c r="AE13" s="185"/>
      <c r="AF13" s="185"/>
      <c r="AG13" s="185"/>
      <c r="AH13" s="185"/>
      <c r="AI13" s="185"/>
      <c r="AJ13" s="186"/>
      <c r="AK13" s="184">
        <v>127</v>
      </c>
      <c r="AL13" s="185"/>
      <c r="AM13" s="185"/>
      <c r="AN13" s="185"/>
      <c r="AO13" s="185"/>
      <c r="AP13" s="185"/>
      <c r="AQ13" s="186"/>
      <c r="AR13" s="198" t="s">
        <v>505</v>
      </c>
      <c r="AS13" s="199"/>
      <c r="AT13" s="199"/>
      <c r="AU13" s="199"/>
      <c r="AV13" s="199"/>
      <c r="AW13" s="199"/>
      <c r="AX13" s="200"/>
    </row>
    <row r="14" spans="1:50" ht="21" customHeight="1" x14ac:dyDescent="0.15">
      <c r="A14" s="403"/>
      <c r="B14" s="404"/>
      <c r="C14" s="404"/>
      <c r="D14" s="404"/>
      <c r="E14" s="404"/>
      <c r="F14" s="405"/>
      <c r="G14" s="509"/>
      <c r="H14" s="510"/>
      <c r="I14" s="188" t="s">
        <v>9</v>
      </c>
      <c r="J14" s="189"/>
      <c r="K14" s="189"/>
      <c r="L14" s="189"/>
      <c r="M14" s="189"/>
      <c r="N14" s="189"/>
      <c r="O14" s="190"/>
      <c r="P14" s="184">
        <v>0</v>
      </c>
      <c r="Q14" s="185"/>
      <c r="R14" s="185"/>
      <c r="S14" s="185"/>
      <c r="T14" s="185"/>
      <c r="U14" s="185"/>
      <c r="V14" s="186"/>
      <c r="W14" s="184" t="s">
        <v>493</v>
      </c>
      <c r="X14" s="185"/>
      <c r="Y14" s="185"/>
      <c r="Z14" s="185"/>
      <c r="AA14" s="185"/>
      <c r="AB14" s="185"/>
      <c r="AC14" s="186"/>
      <c r="AD14" s="184" t="s">
        <v>493</v>
      </c>
      <c r="AE14" s="185"/>
      <c r="AF14" s="185"/>
      <c r="AG14" s="185"/>
      <c r="AH14" s="185"/>
      <c r="AI14" s="185"/>
      <c r="AJ14" s="186"/>
      <c r="AK14" s="184" t="s">
        <v>495</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9"/>
      <c r="H15" s="510"/>
      <c r="I15" s="188" t="s">
        <v>62</v>
      </c>
      <c r="J15" s="432"/>
      <c r="K15" s="432"/>
      <c r="L15" s="432"/>
      <c r="M15" s="432"/>
      <c r="N15" s="432"/>
      <c r="O15" s="433"/>
      <c r="P15" s="184">
        <v>0</v>
      </c>
      <c r="Q15" s="185"/>
      <c r="R15" s="185"/>
      <c r="S15" s="185"/>
      <c r="T15" s="185"/>
      <c r="U15" s="185"/>
      <c r="V15" s="186"/>
      <c r="W15" s="184" t="s">
        <v>493</v>
      </c>
      <c r="X15" s="185"/>
      <c r="Y15" s="185"/>
      <c r="Z15" s="185"/>
      <c r="AA15" s="185"/>
      <c r="AB15" s="185"/>
      <c r="AC15" s="186"/>
      <c r="AD15" s="184" t="s">
        <v>493</v>
      </c>
      <c r="AE15" s="185"/>
      <c r="AF15" s="185"/>
      <c r="AG15" s="185"/>
      <c r="AH15" s="185"/>
      <c r="AI15" s="185"/>
      <c r="AJ15" s="186"/>
      <c r="AK15" s="184" t="s">
        <v>495</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9"/>
      <c r="H16" s="510"/>
      <c r="I16" s="188" t="s">
        <v>63</v>
      </c>
      <c r="J16" s="432"/>
      <c r="K16" s="432"/>
      <c r="L16" s="432"/>
      <c r="M16" s="432"/>
      <c r="N16" s="432"/>
      <c r="O16" s="433"/>
      <c r="P16" s="184">
        <v>0</v>
      </c>
      <c r="Q16" s="185"/>
      <c r="R16" s="185"/>
      <c r="S16" s="185"/>
      <c r="T16" s="185"/>
      <c r="U16" s="185"/>
      <c r="V16" s="186"/>
      <c r="W16" s="184" t="s">
        <v>493</v>
      </c>
      <c r="X16" s="185"/>
      <c r="Y16" s="185"/>
      <c r="Z16" s="185"/>
      <c r="AA16" s="185"/>
      <c r="AB16" s="185"/>
      <c r="AC16" s="186"/>
      <c r="AD16" s="184" t="s">
        <v>493</v>
      </c>
      <c r="AE16" s="185"/>
      <c r="AF16" s="185"/>
      <c r="AG16" s="185"/>
      <c r="AH16" s="185"/>
      <c r="AI16" s="185"/>
      <c r="AJ16" s="186"/>
      <c r="AK16" s="184" t="s">
        <v>495</v>
      </c>
      <c r="AL16" s="185"/>
      <c r="AM16" s="185"/>
      <c r="AN16" s="185"/>
      <c r="AO16" s="185"/>
      <c r="AP16" s="185"/>
      <c r="AQ16" s="186"/>
      <c r="AR16" s="483"/>
      <c r="AS16" s="484"/>
      <c r="AT16" s="484"/>
      <c r="AU16" s="484"/>
      <c r="AV16" s="484"/>
      <c r="AW16" s="484"/>
      <c r="AX16" s="485"/>
    </row>
    <row r="17" spans="1:50" ht="24.75" customHeight="1" x14ac:dyDescent="0.15">
      <c r="A17" s="403"/>
      <c r="B17" s="404"/>
      <c r="C17" s="404"/>
      <c r="D17" s="404"/>
      <c r="E17" s="404"/>
      <c r="F17" s="405"/>
      <c r="G17" s="509"/>
      <c r="H17" s="510"/>
      <c r="I17" s="188" t="s">
        <v>61</v>
      </c>
      <c r="J17" s="189"/>
      <c r="K17" s="189"/>
      <c r="L17" s="189"/>
      <c r="M17" s="189"/>
      <c r="N17" s="189"/>
      <c r="O17" s="190"/>
      <c r="P17" s="184">
        <v>0</v>
      </c>
      <c r="Q17" s="185"/>
      <c r="R17" s="185"/>
      <c r="S17" s="185"/>
      <c r="T17" s="185"/>
      <c r="U17" s="185"/>
      <c r="V17" s="186"/>
      <c r="W17" s="184" t="s">
        <v>493</v>
      </c>
      <c r="X17" s="185"/>
      <c r="Y17" s="185"/>
      <c r="Z17" s="185"/>
      <c r="AA17" s="185"/>
      <c r="AB17" s="185"/>
      <c r="AC17" s="186"/>
      <c r="AD17" s="184" t="s">
        <v>493</v>
      </c>
      <c r="AE17" s="185"/>
      <c r="AF17" s="185"/>
      <c r="AG17" s="185"/>
      <c r="AH17" s="185"/>
      <c r="AI17" s="185"/>
      <c r="AJ17" s="186"/>
      <c r="AK17" s="184" t="s">
        <v>495</v>
      </c>
      <c r="AL17" s="185"/>
      <c r="AM17" s="185"/>
      <c r="AN17" s="185"/>
      <c r="AO17" s="185"/>
      <c r="AP17" s="185"/>
      <c r="AQ17" s="186"/>
      <c r="AR17" s="486"/>
      <c r="AS17" s="486"/>
      <c r="AT17" s="486"/>
      <c r="AU17" s="486"/>
      <c r="AV17" s="486"/>
      <c r="AW17" s="486"/>
      <c r="AX17" s="487"/>
    </row>
    <row r="18" spans="1:50" ht="24.75" customHeight="1" x14ac:dyDescent="0.15">
      <c r="A18" s="403"/>
      <c r="B18" s="404"/>
      <c r="C18" s="404"/>
      <c r="D18" s="404"/>
      <c r="E18" s="404"/>
      <c r="F18" s="405"/>
      <c r="G18" s="511"/>
      <c r="H18" s="512"/>
      <c r="I18" s="636" t="s">
        <v>22</v>
      </c>
      <c r="J18" s="637"/>
      <c r="K18" s="637"/>
      <c r="L18" s="637"/>
      <c r="M18" s="637"/>
      <c r="N18" s="637"/>
      <c r="O18" s="638"/>
      <c r="P18" s="659">
        <f>SUM(P13:V17)</f>
        <v>76</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127</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3"/>
      <c r="B19" s="404"/>
      <c r="C19" s="404"/>
      <c r="D19" s="404"/>
      <c r="E19" s="404"/>
      <c r="F19" s="405"/>
      <c r="G19" s="657" t="s">
        <v>10</v>
      </c>
      <c r="H19" s="658"/>
      <c r="I19" s="658"/>
      <c r="J19" s="658"/>
      <c r="K19" s="658"/>
      <c r="L19" s="658"/>
      <c r="M19" s="658"/>
      <c r="N19" s="658"/>
      <c r="O19" s="658"/>
      <c r="P19" s="184">
        <v>76</v>
      </c>
      <c r="Q19" s="185"/>
      <c r="R19" s="185"/>
      <c r="S19" s="185"/>
      <c r="T19" s="185"/>
      <c r="U19" s="185"/>
      <c r="V19" s="186"/>
      <c r="W19" s="184">
        <v>0</v>
      </c>
      <c r="X19" s="185"/>
      <c r="Y19" s="185"/>
      <c r="Z19" s="185"/>
      <c r="AA19" s="185"/>
      <c r="AB19" s="185"/>
      <c r="AC19" s="186"/>
      <c r="AD19" s="184">
        <v>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1"/>
      <c r="B20" s="502"/>
      <c r="C20" s="502"/>
      <c r="D20" s="502"/>
      <c r="E20" s="502"/>
      <c r="F20" s="503"/>
      <c r="G20" s="657" t="s">
        <v>11</v>
      </c>
      <c r="H20" s="658"/>
      <c r="I20" s="658"/>
      <c r="J20" s="658"/>
      <c r="K20" s="658"/>
      <c r="L20" s="658"/>
      <c r="M20" s="658"/>
      <c r="N20" s="658"/>
      <c r="O20" s="658"/>
      <c r="P20" s="663">
        <f>IF(P18=0, "-", P19/P18)</f>
        <v>1</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498</v>
      </c>
      <c r="H23" s="84"/>
      <c r="I23" s="84"/>
      <c r="J23" s="84"/>
      <c r="K23" s="84"/>
      <c r="L23" s="84"/>
      <c r="M23" s="84"/>
      <c r="N23" s="84"/>
      <c r="O23" s="85"/>
      <c r="P23" s="228" t="s">
        <v>475</v>
      </c>
      <c r="Q23" s="243"/>
      <c r="R23" s="243"/>
      <c r="S23" s="243"/>
      <c r="T23" s="243"/>
      <c r="U23" s="243"/>
      <c r="V23" s="243"/>
      <c r="W23" s="243"/>
      <c r="X23" s="244"/>
      <c r="Y23" s="237" t="s">
        <v>14</v>
      </c>
      <c r="Z23" s="238"/>
      <c r="AA23" s="239"/>
      <c r="AB23" s="176" t="s">
        <v>477</v>
      </c>
      <c r="AC23" s="177"/>
      <c r="AD23" s="177"/>
      <c r="AE23" s="97">
        <v>12000</v>
      </c>
      <c r="AF23" s="98"/>
      <c r="AG23" s="98"/>
      <c r="AH23" s="98"/>
      <c r="AI23" s="99"/>
      <c r="AJ23" s="97">
        <v>13500</v>
      </c>
      <c r="AK23" s="98"/>
      <c r="AL23" s="98"/>
      <c r="AM23" s="98"/>
      <c r="AN23" s="99"/>
      <c r="AO23" s="97">
        <v>15900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477</v>
      </c>
      <c r="AC24" s="206"/>
      <c r="AD24" s="206"/>
      <c r="AE24" s="97">
        <v>14800</v>
      </c>
      <c r="AF24" s="98"/>
      <c r="AG24" s="98"/>
      <c r="AH24" s="98"/>
      <c r="AI24" s="99"/>
      <c r="AJ24" s="97">
        <v>14800</v>
      </c>
      <c r="AK24" s="98"/>
      <c r="AL24" s="98"/>
      <c r="AM24" s="98"/>
      <c r="AN24" s="99"/>
      <c r="AO24" s="97">
        <v>14800</v>
      </c>
      <c r="AP24" s="98"/>
      <c r="AQ24" s="98"/>
      <c r="AR24" s="98"/>
      <c r="AS24" s="99"/>
      <c r="AT24" s="97">
        <v>14800</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81.081081081081081</v>
      </c>
      <c r="AF25" s="98"/>
      <c r="AG25" s="98"/>
      <c r="AH25" s="98"/>
      <c r="AI25" s="99"/>
      <c r="AJ25" s="97">
        <f t="shared" ref="AJ25" si="3">AJ23/AJ24*100</f>
        <v>91.21621621621621</v>
      </c>
      <c r="AK25" s="98"/>
      <c r="AL25" s="98"/>
      <c r="AM25" s="98"/>
      <c r="AN25" s="99"/>
      <c r="AO25" s="97">
        <f t="shared" ref="AO25" si="4">AO23/AO24*100</f>
        <v>107.43243243243244</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499</v>
      </c>
      <c r="H28" s="84"/>
      <c r="I28" s="84"/>
      <c r="J28" s="84"/>
      <c r="K28" s="84"/>
      <c r="L28" s="84"/>
      <c r="M28" s="84"/>
      <c r="N28" s="84"/>
      <c r="O28" s="85"/>
      <c r="P28" s="228" t="s">
        <v>476</v>
      </c>
      <c r="Q28" s="243"/>
      <c r="R28" s="243"/>
      <c r="S28" s="243"/>
      <c r="T28" s="243"/>
      <c r="U28" s="243"/>
      <c r="V28" s="243"/>
      <c r="W28" s="243"/>
      <c r="X28" s="244"/>
      <c r="Y28" s="237" t="s">
        <v>14</v>
      </c>
      <c r="Z28" s="238"/>
      <c r="AA28" s="239"/>
      <c r="AB28" s="176" t="s">
        <v>477</v>
      </c>
      <c r="AC28" s="177"/>
      <c r="AD28" s="177"/>
      <c r="AE28" s="97">
        <v>808000</v>
      </c>
      <c r="AF28" s="98"/>
      <c r="AG28" s="98"/>
      <c r="AH28" s="98"/>
      <c r="AI28" s="99"/>
      <c r="AJ28" s="97">
        <v>1012000</v>
      </c>
      <c r="AK28" s="98"/>
      <c r="AL28" s="98"/>
      <c r="AM28" s="98"/>
      <c r="AN28" s="99"/>
      <c r="AO28" s="97">
        <v>734000</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t="s">
        <v>477</v>
      </c>
      <c r="AC29" s="206"/>
      <c r="AD29" s="206"/>
      <c r="AE29" s="97">
        <v>960000</v>
      </c>
      <c r="AF29" s="98"/>
      <c r="AG29" s="98"/>
      <c r="AH29" s="98"/>
      <c r="AI29" s="99"/>
      <c r="AJ29" s="97">
        <v>960000</v>
      </c>
      <c r="AK29" s="98"/>
      <c r="AL29" s="98"/>
      <c r="AM29" s="98"/>
      <c r="AN29" s="99"/>
      <c r="AO29" s="97">
        <v>960000</v>
      </c>
      <c r="AP29" s="98"/>
      <c r="AQ29" s="98"/>
      <c r="AR29" s="98"/>
      <c r="AS29" s="99"/>
      <c r="AT29" s="97">
        <v>960000</v>
      </c>
      <c r="AU29" s="98"/>
      <c r="AV29" s="98"/>
      <c r="AW29" s="98"/>
      <c r="AX29" s="355"/>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f>AE28/AE29*100</f>
        <v>84.166666666666671</v>
      </c>
      <c r="AF30" s="98"/>
      <c r="AG30" s="98"/>
      <c r="AH30" s="98"/>
      <c r="AI30" s="99"/>
      <c r="AJ30" s="97">
        <f t="shared" ref="AJ30" si="5">AJ28/AJ29*100</f>
        <v>105.41666666666667</v>
      </c>
      <c r="AK30" s="98"/>
      <c r="AL30" s="98"/>
      <c r="AM30" s="98"/>
      <c r="AN30" s="99"/>
      <c r="AO30" s="97">
        <f t="shared" ref="AO30" si="6">AO28/AO29*100</f>
        <v>76.458333333333329</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479</v>
      </c>
      <c r="H68" s="243"/>
      <c r="I68" s="243"/>
      <c r="J68" s="243"/>
      <c r="K68" s="243"/>
      <c r="L68" s="243"/>
      <c r="M68" s="243"/>
      <c r="N68" s="243"/>
      <c r="O68" s="243"/>
      <c r="P68" s="243"/>
      <c r="Q68" s="243"/>
      <c r="R68" s="243"/>
      <c r="S68" s="243"/>
      <c r="T68" s="243"/>
      <c r="U68" s="243"/>
      <c r="V68" s="243"/>
      <c r="W68" s="243"/>
      <c r="X68" s="244"/>
      <c r="Y68" s="627" t="s">
        <v>66</v>
      </c>
      <c r="Z68" s="628"/>
      <c r="AA68" s="629"/>
      <c r="AB68" s="120" t="s">
        <v>478</v>
      </c>
      <c r="AC68" s="121"/>
      <c r="AD68" s="122"/>
      <c r="AE68" s="97" t="s">
        <v>485</v>
      </c>
      <c r="AF68" s="98"/>
      <c r="AG68" s="98"/>
      <c r="AH68" s="98"/>
      <c r="AI68" s="99"/>
      <c r="AJ68" s="97" t="s">
        <v>485</v>
      </c>
      <c r="AK68" s="98"/>
      <c r="AL68" s="98"/>
      <c r="AM68" s="98"/>
      <c r="AN68" s="99"/>
      <c r="AO68" s="97" t="s">
        <v>485</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485</v>
      </c>
      <c r="AF69" s="98"/>
      <c r="AG69" s="98"/>
      <c r="AH69" s="98"/>
      <c r="AI69" s="99"/>
      <c r="AJ69" s="97" t="s">
        <v>485</v>
      </c>
      <c r="AK69" s="98"/>
      <c r="AL69" s="98"/>
      <c r="AM69" s="98"/>
      <c r="AN69" s="99"/>
      <c r="AO69" s="97" t="s">
        <v>485</v>
      </c>
      <c r="AP69" s="98"/>
      <c r="AQ69" s="98"/>
      <c r="AR69" s="98"/>
      <c r="AS69" s="99"/>
      <c r="AT69" s="97">
        <f>385000+4700+3400+530</f>
        <v>393630</v>
      </c>
      <c r="AU69" s="98"/>
      <c r="AV69" s="98"/>
      <c r="AW69" s="98"/>
      <c r="AX69" s="355"/>
      <c r="AY69" s="10"/>
      <c r="AZ69" s="10"/>
      <c r="BA69" s="10"/>
      <c r="BB69" s="10"/>
      <c r="BC69" s="10"/>
      <c r="BD69" s="10"/>
      <c r="BE69" s="10"/>
      <c r="BF69" s="10"/>
      <c r="BG69" s="10"/>
      <c r="BH69" s="10"/>
    </row>
    <row r="70" spans="1:60" ht="33" hidden="1" customHeight="1" x14ac:dyDescent="0.15">
      <c r="A70" s="530" t="s">
        <v>88</v>
      </c>
      <c r="B70" s="531"/>
      <c r="C70" s="531"/>
      <c r="D70" s="531"/>
      <c r="E70" s="531"/>
      <c r="F70" s="532"/>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0" t="s">
        <v>88</v>
      </c>
      <c r="B73" s="531"/>
      <c r="C73" s="531"/>
      <c r="D73" s="531"/>
      <c r="E73" s="531"/>
      <c r="F73" s="532"/>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0" t="s">
        <v>88</v>
      </c>
      <c r="B76" s="531"/>
      <c r="C76" s="531"/>
      <c r="D76" s="531"/>
      <c r="E76" s="531"/>
      <c r="F76" s="532"/>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0" t="s">
        <v>88</v>
      </c>
      <c r="B79" s="531"/>
      <c r="C79" s="531"/>
      <c r="D79" s="531"/>
      <c r="E79" s="531"/>
      <c r="F79" s="532"/>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3" t="s">
        <v>486</v>
      </c>
      <c r="H83" s="303"/>
      <c r="I83" s="303"/>
      <c r="J83" s="303"/>
      <c r="K83" s="303"/>
      <c r="L83" s="303"/>
      <c r="M83" s="303"/>
      <c r="N83" s="303"/>
      <c r="O83" s="303"/>
      <c r="P83" s="303"/>
      <c r="Q83" s="303"/>
      <c r="R83" s="303"/>
      <c r="S83" s="303"/>
      <c r="T83" s="303"/>
      <c r="U83" s="303"/>
      <c r="V83" s="303"/>
      <c r="W83" s="303"/>
      <c r="X83" s="303"/>
      <c r="Y83" s="542" t="s">
        <v>17</v>
      </c>
      <c r="Z83" s="543"/>
      <c r="AA83" s="544"/>
      <c r="AB83" s="675" t="s">
        <v>481</v>
      </c>
      <c r="AC83" s="124"/>
      <c r="AD83" s="125"/>
      <c r="AE83" s="214">
        <f>76000000/371330</f>
        <v>204.66970080521369</v>
      </c>
      <c r="AF83" s="215"/>
      <c r="AG83" s="215"/>
      <c r="AH83" s="215"/>
      <c r="AI83" s="215"/>
      <c r="AJ83" s="214"/>
      <c r="AK83" s="215"/>
      <c r="AL83" s="215"/>
      <c r="AM83" s="215"/>
      <c r="AN83" s="215"/>
      <c r="AO83" s="214"/>
      <c r="AP83" s="215"/>
      <c r="AQ83" s="215"/>
      <c r="AR83" s="215"/>
      <c r="AS83" s="215"/>
      <c r="AT83" s="97">
        <f>126771000/393630</f>
        <v>322.05624571297921</v>
      </c>
      <c r="AU83" s="98"/>
      <c r="AV83" s="98"/>
      <c r="AW83" s="98"/>
      <c r="AX83" s="355"/>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480</v>
      </c>
      <c r="AC84" s="101"/>
      <c r="AD84" s="102"/>
      <c r="AE84" s="100" t="s">
        <v>488</v>
      </c>
      <c r="AF84" s="101"/>
      <c r="AG84" s="101"/>
      <c r="AH84" s="101"/>
      <c r="AI84" s="102"/>
      <c r="AJ84" s="100"/>
      <c r="AK84" s="101"/>
      <c r="AL84" s="101"/>
      <c r="AM84" s="101"/>
      <c r="AN84" s="102"/>
      <c r="AO84" s="100"/>
      <c r="AP84" s="101"/>
      <c r="AQ84" s="101"/>
      <c r="AR84" s="101"/>
      <c r="AS84" s="102"/>
      <c r="AT84" s="100"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6"/>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28"/>
      <c r="E97" s="528"/>
      <c r="F97" s="528"/>
      <c r="G97" s="528"/>
      <c r="H97" s="528"/>
      <c r="I97" s="528"/>
      <c r="J97" s="528"/>
      <c r="K97" s="640"/>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11"/>
      <c r="B98" s="612"/>
      <c r="C98" s="539" t="s">
        <v>482</v>
      </c>
      <c r="D98" s="540"/>
      <c r="E98" s="540"/>
      <c r="F98" s="540"/>
      <c r="G98" s="540"/>
      <c r="H98" s="540"/>
      <c r="I98" s="540"/>
      <c r="J98" s="540"/>
      <c r="K98" s="541"/>
      <c r="L98" s="184">
        <v>8.6999999999999994E-2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483</v>
      </c>
      <c r="D99" s="607"/>
      <c r="E99" s="607"/>
      <c r="F99" s="607"/>
      <c r="G99" s="607"/>
      <c r="H99" s="607"/>
      <c r="I99" s="607"/>
      <c r="J99" s="607"/>
      <c r="K99" s="608"/>
      <c r="L99" s="184">
        <v>0.34699999999999998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484</v>
      </c>
      <c r="D100" s="607"/>
      <c r="E100" s="607"/>
      <c r="F100" s="607"/>
      <c r="G100" s="607"/>
      <c r="H100" s="607"/>
      <c r="I100" s="607"/>
      <c r="J100" s="607"/>
      <c r="K100" s="608"/>
      <c r="L100" s="184">
        <v>127</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127.434</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0" t="s">
        <v>474</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64.5" customHeight="1" x14ac:dyDescent="0.15">
      <c r="A109" s="653"/>
      <c r="B109" s="654"/>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8"/>
      <c r="AD109" s="482" t="s">
        <v>474</v>
      </c>
      <c r="AE109" s="262"/>
      <c r="AF109" s="262"/>
      <c r="AG109" s="280" t="s">
        <v>497</v>
      </c>
      <c r="AH109" s="259"/>
      <c r="AI109" s="259"/>
      <c r="AJ109" s="259"/>
      <c r="AK109" s="259"/>
      <c r="AL109" s="259"/>
      <c r="AM109" s="259"/>
      <c r="AN109" s="259"/>
      <c r="AO109" s="259"/>
      <c r="AP109" s="259"/>
      <c r="AQ109" s="259"/>
      <c r="AR109" s="259"/>
      <c r="AS109" s="259"/>
      <c r="AT109" s="259"/>
      <c r="AU109" s="259"/>
      <c r="AV109" s="259"/>
      <c r="AW109" s="259"/>
      <c r="AX109" s="281"/>
    </row>
    <row r="110" spans="1:50" ht="30" customHeight="1" x14ac:dyDescent="0.15">
      <c r="A110" s="655"/>
      <c r="B110" s="656"/>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00" t="s">
        <v>474</v>
      </c>
      <c r="AE110" s="331"/>
      <c r="AF110" s="331"/>
      <c r="AG110" s="342" t="s">
        <v>503</v>
      </c>
      <c r="AH110" s="247"/>
      <c r="AI110" s="247"/>
      <c r="AJ110" s="247"/>
      <c r="AK110" s="247"/>
      <c r="AL110" s="247"/>
      <c r="AM110" s="247"/>
      <c r="AN110" s="247"/>
      <c r="AO110" s="247"/>
      <c r="AP110" s="247"/>
      <c r="AQ110" s="247"/>
      <c r="AR110" s="247"/>
      <c r="AS110" s="247"/>
      <c r="AT110" s="247"/>
      <c r="AU110" s="247"/>
      <c r="AV110" s="247"/>
      <c r="AW110" s="247"/>
      <c r="AX110" s="327"/>
    </row>
    <row r="111" spans="1:50" ht="19.350000000000001" customHeight="1" x14ac:dyDescent="0.15">
      <c r="A111" s="263" t="s">
        <v>46</v>
      </c>
      <c r="B111" s="264"/>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32" t="s">
        <v>489</v>
      </c>
      <c r="AE111" s="333"/>
      <c r="AF111" s="333"/>
      <c r="AG111" s="650"/>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61" t="s">
        <v>489</v>
      </c>
      <c r="AE112" s="262"/>
      <c r="AF112" s="262"/>
      <c r="AG112" s="341"/>
      <c r="AH112" s="259"/>
      <c r="AI112" s="259"/>
      <c r="AJ112" s="259"/>
      <c r="AK112" s="259"/>
      <c r="AL112" s="259"/>
      <c r="AM112" s="259"/>
      <c r="AN112" s="259"/>
      <c r="AO112" s="259"/>
      <c r="AP112" s="259"/>
      <c r="AQ112" s="259"/>
      <c r="AR112" s="259"/>
      <c r="AS112" s="259"/>
      <c r="AT112" s="259"/>
      <c r="AU112" s="259"/>
      <c r="AV112" s="259"/>
      <c r="AW112" s="259"/>
      <c r="AX112" s="281"/>
    </row>
    <row r="113" spans="1:64" ht="19.350000000000001" customHeight="1" x14ac:dyDescent="0.15">
      <c r="A113" s="265"/>
      <c r="B113" s="266"/>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61" t="s">
        <v>489</v>
      </c>
      <c r="AE113" s="262"/>
      <c r="AF113" s="262"/>
      <c r="AG113" s="341"/>
      <c r="AH113" s="259"/>
      <c r="AI113" s="259"/>
      <c r="AJ113" s="259"/>
      <c r="AK113" s="259"/>
      <c r="AL113" s="259"/>
      <c r="AM113" s="259"/>
      <c r="AN113" s="259"/>
      <c r="AO113" s="259"/>
      <c r="AP113" s="259"/>
      <c r="AQ113" s="259"/>
      <c r="AR113" s="259"/>
      <c r="AS113" s="259"/>
      <c r="AT113" s="259"/>
      <c r="AU113" s="259"/>
      <c r="AV113" s="259"/>
      <c r="AW113" s="259"/>
      <c r="AX113" s="281"/>
    </row>
    <row r="114" spans="1:64" ht="18.75"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61" t="s">
        <v>489</v>
      </c>
      <c r="AE114" s="262"/>
      <c r="AF114" s="262"/>
      <c r="AG114" s="341"/>
      <c r="AH114" s="259"/>
      <c r="AI114" s="259"/>
      <c r="AJ114" s="259"/>
      <c r="AK114" s="259"/>
      <c r="AL114" s="259"/>
      <c r="AM114" s="259"/>
      <c r="AN114" s="259"/>
      <c r="AO114" s="259"/>
      <c r="AP114" s="259"/>
      <c r="AQ114" s="259"/>
      <c r="AR114" s="259"/>
      <c r="AS114" s="259"/>
      <c r="AT114" s="259"/>
      <c r="AU114" s="259"/>
      <c r="AV114" s="259"/>
      <c r="AW114" s="259"/>
      <c r="AX114" s="281"/>
    </row>
    <row r="115" spans="1:64" ht="31.5"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261" t="s">
        <v>489</v>
      </c>
      <c r="AE115" s="262"/>
      <c r="AF115" s="262"/>
      <c r="AG115" s="280"/>
      <c r="AH115" s="259"/>
      <c r="AI115" s="259"/>
      <c r="AJ115" s="259"/>
      <c r="AK115" s="259"/>
      <c r="AL115" s="259"/>
      <c r="AM115" s="259"/>
      <c r="AN115" s="259"/>
      <c r="AO115" s="259"/>
      <c r="AP115" s="259"/>
      <c r="AQ115" s="259"/>
      <c r="AR115" s="259"/>
      <c r="AS115" s="259"/>
      <c r="AT115" s="259"/>
      <c r="AU115" s="259"/>
      <c r="AV115" s="259"/>
      <c r="AW115" s="259"/>
      <c r="AX115" s="281"/>
    </row>
    <row r="116" spans="1:64" ht="19.350000000000001"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1" t="s">
        <v>489</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00" t="s">
        <v>489</v>
      </c>
      <c r="AE117" s="301"/>
      <c r="AF117" s="302"/>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61" t="s">
        <v>489</v>
      </c>
      <c r="AE118" s="262"/>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5.25"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261" t="s">
        <v>489</v>
      </c>
      <c r="AE119" s="262"/>
      <c r="AF119" s="276"/>
      <c r="AG119" s="341"/>
      <c r="AH119" s="259"/>
      <c r="AI119" s="259"/>
      <c r="AJ119" s="259"/>
      <c r="AK119" s="259"/>
      <c r="AL119" s="259"/>
      <c r="AM119" s="259"/>
      <c r="AN119" s="259"/>
      <c r="AO119" s="259"/>
      <c r="AP119" s="259"/>
      <c r="AQ119" s="259"/>
      <c r="AR119" s="259"/>
      <c r="AS119" s="259"/>
      <c r="AT119" s="259"/>
      <c r="AU119" s="259"/>
      <c r="AV119" s="259"/>
      <c r="AW119" s="259"/>
      <c r="AX119" s="281"/>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61" t="s">
        <v>489</v>
      </c>
      <c r="AE120" s="262"/>
      <c r="AF120" s="276"/>
      <c r="AG120" s="341"/>
      <c r="AH120" s="259"/>
      <c r="AI120" s="259"/>
      <c r="AJ120" s="259"/>
      <c r="AK120" s="259"/>
      <c r="AL120" s="259"/>
      <c r="AM120" s="259"/>
      <c r="AN120" s="259"/>
      <c r="AO120" s="259"/>
      <c r="AP120" s="259"/>
      <c r="AQ120" s="259"/>
      <c r="AR120" s="259"/>
      <c r="AS120" s="259"/>
      <c r="AT120" s="259"/>
      <c r="AU120" s="259"/>
      <c r="AV120" s="259"/>
      <c r="AW120" s="259"/>
      <c r="AX120" s="281"/>
    </row>
    <row r="121" spans="1:64" ht="31.5"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489</v>
      </c>
      <c r="AE121" s="301"/>
      <c r="AF121" s="302"/>
      <c r="AG121" s="342"/>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562" t="s">
        <v>492</v>
      </c>
      <c r="AE122" s="563"/>
      <c r="AF122" s="564"/>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5"/>
      <c r="AI123" s="245"/>
      <c r="AJ123" s="245"/>
      <c r="AK123" s="245"/>
      <c r="AL123" s="245"/>
      <c r="AM123" s="245"/>
      <c r="AN123" s="245"/>
      <c r="AO123" s="245"/>
      <c r="AP123" s="245"/>
      <c r="AQ123" s="245"/>
      <c r="AR123" s="245"/>
      <c r="AS123" s="245"/>
      <c r="AT123" s="245"/>
      <c r="AU123" s="245"/>
      <c r="AV123" s="245"/>
      <c r="AW123" s="245"/>
      <c r="AX123" s="325"/>
    </row>
    <row r="124" spans="1:64" ht="19.5" customHeight="1" x14ac:dyDescent="0.15">
      <c r="A124" s="251"/>
      <c r="B124" s="252"/>
      <c r="C124" s="282"/>
      <c r="D124" s="283"/>
      <c r="E124" s="283"/>
      <c r="F124" s="283"/>
      <c r="G124" s="283"/>
      <c r="H124" s="283"/>
      <c r="I124" s="283"/>
      <c r="J124" s="283"/>
      <c r="K124" s="283"/>
      <c r="L124" s="283"/>
      <c r="M124" s="283"/>
      <c r="N124" s="283"/>
      <c r="O124" s="284"/>
      <c r="P124" s="291"/>
      <c r="Q124" s="291"/>
      <c r="R124" s="291"/>
      <c r="S124" s="292"/>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19.5" customHeight="1" x14ac:dyDescent="0.15">
      <c r="A125" s="253"/>
      <c r="B125" s="254"/>
      <c r="C125" s="285"/>
      <c r="D125" s="286"/>
      <c r="E125" s="286"/>
      <c r="F125" s="286"/>
      <c r="G125" s="286"/>
      <c r="H125" s="286"/>
      <c r="I125" s="286"/>
      <c r="J125" s="286"/>
      <c r="K125" s="286"/>
      <c r="L125" s="286"/>
      <c r="M125" s="286"/>
      <c r="N125" s="286"/>
      <c r="O125" s="287"/>
      <c r="P125" s="293"/>
      <c r="Q125" s="293"/>
      <c r="R125" s="293"/>
      <c r="S125" s="294"/>
      <c r="T125" s="560"/>
      <c r="U125" s="344"/>
      <c r="V125" s="344"/>
      <c r="W125" s="344"/>
      <c r="X125" s="344"/>
      <c r="Y125" s="344"/>
      <c r="Z125" s="344"/>
      <c r="AA125" s="344"/>
      <c r="AB125" s="344"/>
      <c r="AC125" s="344"/>
      <c r="AD125" s="344"/>
      <c r="AE125" s="344"/>
      <c r="AF125" s="561"/>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3" t="s">
        <v>58</v>
      </c>
      <c r="B126" s="391"/>
      <c r="C126" s="381" t="s">
        <v>64</v>
      </c>
      <c r="D126" s="429"/>
      <c r="E126" s="429"/>
      <c r="F126" s="430"/>
      <c r="G126" s="385" t="s">
        <v>504</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7" t="s">
        <v>68</v>
      </c>
      <c r="D127" s="588"/>
      <c r="E127" s="588"/>
      <c r="F127" s="589"/>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07.2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0" customHeight="1" thickBot="1" x14ac:dyDescent="0.2">
      <c r="A133" s="556"/>
      <c r="B133" s="557"/>
      <c r="C133" s="557"/>
      <c r="D133" s="557"/>
      <c r="E133" s="558"/>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9"/>
      <c r="C137" s="319"/>
      <c r="D137" s="319"/>
      <c r="E137" s="319"/>
      <c r="F137" s="319"/>
      <c r="G137" s="715" t="s">
        <v>507</v>
      </c>
      <c r="H137" s="547"/>
      <c r="I137" s="547"/>
      <c r="J137" s="547"/>
      <c r="K137" s="547"/>
      <c r="L137" s="547"/>
      <c r="M137" s="547"/>
      <c r="N137" s="547"/>
      <c r="O137" s="547"/>
      <c r="P137" s="548"/>
      <c r="Q137" s="319" t="s">
        <v>225</v>
      </c>
      <c r="R137" s="319"/>
      <c r="S137" s="319"/>
      <c r="T137" s="319"/>
      <c r="U137" s="319"/>
      <c r="V137" s="319"/>
      <c r="W137" s="559" t="s">
        <v>490</v>
      </c>
      <c r="X137" s="547"/>
      <c r="Y137" s="547"/>
      <c r="Z137" s="547"/>
      <c r="AA137" s="547"/>
      <c r="AB137" s="547"/>
      <c r="AC137" s="547"/>
      <c r="AD137" s="547"/>
      <c r="AE137" s="547"/>
      <c r="AF137" s="548"/>
      <c r="AG137" s="319" t="s">
        <v>226</v>
      </c>
      <c r="AH137" s="319"/>
      <c r="AI137" s="319"/>
      <c r="AJ137" s="319"/>
      <c r="AK137" s="319"/>
      <c r="AL137" s="319"/>
      <c r="AM137" s="519" t="s">
        <v>491</v>
      </c>
      <c r="AN137" s="520"/>
      <c r="AO137" s="520"/>
      <c r="AP137" s="520"/>
      <c r="AQ137" s="520"/>
      <c r="AR137" s="520"/>
      <c r="AS137" s="520"/>
      <c r="AT137" s="520"/>
      <c r="AU137" s="520"/>
      <c r="AV137" s="521"/>
      <c r="AW137" s="12"/>
      <c r="AX137" s="13"/>
    </row>
    <row r="138" spans="1:50" ht="19.899999999999999" customHeight="1" thickBot="1" x14ac:dyDescent="0.2">
      <c r="A138" s="523" t="s">
        <v>227</v>
      </c>
      <c r="B138" s="427"/>
      <c r="C138" s="427"/>
      <c r="D138" s="427"/>
      <c r="E138" s="427"/>
      <c r="F138" s="427"/>
      <c r="G138" s="549">
        <v>339</v>
      </c>
      <c r="H138" s="317"/>
      <c r="I138" s="317"/>
      <c r="J138" s="317"/>
      <c r="K138" s="317"/>
      <c r="L138" s="317"/>
      <c r="M138" s="317"/>
      <c r="N138" s="317"/>
      <c r="O138" s="317"/>
      <c r="P138" s="318"/>
      <c r="Q138" s="427" t="s">
        <v>228</v>
      </c>
      <c r="R138" s="427"/>
      <c r="S138" s="427"/>
      <c r="T138" s="427"/>
      <c r="U138" s="427"/>
      <c r="V138" s="427"/>
      <c r="W138" s="316" t="s">
        <v>506</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hidden="1"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hidden="1"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hidden="1"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hidden="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5"/>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5"/>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24.75" hidden="1" customHeight="1" thickBot="1" x14ac:dyDescent="0.2">
      <c r="A190" s="368"/>
      <c r="B190" s="369"/>
      <c r="C190" s="369"/>
      <c r="D190" s="369"/>
      <c r="E190" s="369"/>
      <c r="F190" s="370"/>
      <c r="G190" s="566" t="s">
        <v>22</v>
      </c>
      <c r="H190" s="567"/>
      <c r="I190" s="567"/>
      <c r="J190" s="567"/>
      <c r="K190" s="567"/>
      <c r="L190" s="568"/>
      <c r="M190" s="155"/>
      <c r="N190" s="155"/>
      <c r="O190" s="155"/>
      <c r="P190" s="155"/>
      <c r="Q190" s="155"/>
      <c r="R190" s="155"/>
      <c r="S190" s="155"/>
      <c r="T190" s="155"/>
      <c r="U190" s="155"/>
      <c r="V190" s="155"/>
      <c r="W190" s="155"/>
      <c r="X190" s="156"/>
      <c r="Y190" s="569">
        <f>SUM(Y180:AB189)</f>
        <v>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hidden="1" customHeight="1" thickBot="1" x14ac:dyDescent="0.2">
      <c r="A203" s="368"/>
      <c r="B203" s="369"/>
      <c r="C203" s="369"/>
      <c r="D203" s="369"/>
      <c r="E203" s="369"/>
      <c r="F203" s="370"/>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hidden="1" customHeight="1" thickBot="1" x14ac:dyDescent="0.2">
      <c r="A216" s="368"/>
      <c r="B216" s="369"/>
      <c r="C216" s="369"/>
      <c r="D216" s="369"/>
      <c r="E216" s="369"/>
      <c r="F216" s="370"/>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5"/>
    </row>
    <row r="229" spans="1:50" ht="24.75" hidden="1" customHeight="1" x14ac:dyDescent="0.15">
      <c r="A229" s="368"/>
      <c r="B229" s="369"/>
      <c r="C229" s="369"/>
      <c r="D229" s="369"/>
      <c r="E229" s="369"/>
      <c r="F229" s="370"/>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hidden="1"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15">
      <c r="A238" s="576">
        <v>3</v>
      </c>
      <c r="B238" s="576">
        <v>1</v>
      </c>
      <c r="C238" s="577"/>
      <c r="D238" s="577"/>
      <c r="E238" s="577"/>
      <c r="F238" s="577"/>
      <c r="G238" s="577"/>
      <c r="H238" s="577"/>
      <c r="I238" s="577"/>
      <c r="J238" s="577"/>
      <c r="K238" s="577"/>
      <c r="L238" s="577"/>
      <c r="M238" s="687"/>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8"/>
      <c r="AK238" s="578"/>
      <c r="AL238" s="579"/>
      <c r="AM238" s="579"/>
      <c r="AN238" s="579"/>
      <c r="AO238" s="579"/>
      <c r="AP238" s="580"/>
      <c r="AQ238" s="581"/>
      <c r="AR238" s="577"/>
      <c r="AS238" s="577"/>
      <c r="AT238" s="577"/>
      <c r="AU238" s="578"/>
      <c r="AV238" s="579"/>
      <c r="AW238" s="579"/>
      <c r="AX238" s="580"/>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6"/>
      <c r="B3" s="707"/>
      <c r="C3" s="707"/>
      <c r="D3" s="707"/>
      <c r="E3" s="707"/>
      <c r="F3" s="708"/>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6"/>
      <c r="B4" s="707"/>
      <c r="C4" s="707"/>
      <c r="D4" s="707"/>
      <c r="E4" s="707"/>
      <c r="F4" s="708"/>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6"/>
      <c r="B5" s="707"/>
      <c r="C5" s="707"/>
      <c r="D5" s="707"/>
      <c r="E5" s="707"/>
      <c r="F5" s="70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5"/>
    </row>
    <row r="6" spans="1:50" ht="24.75" customHeight="1" x14ac:dyDescent="0.15">
      <c r="A6" s="706"/>
      <c r="B6" s="707"/>
      <c r="C6" s="707"/>
      <c r="D6" s="707"/>
      <c r="E6" s="707"/>
      <c r="F6" s="70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5"/>
    </row>
    <row r="7" spans="1:50" ht="24.75" customHeight="1" x14ac:dyDescent="0.15">
      <c r="A7" s="706"/>
      <c r="B7" s="707"/>
      <c r="C7" s="707"/>
      <c r="D7" s="707"/>
      <c r="E7" s="707"/>
      <c r="F7" s="70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5"/>
    </row>
    <row r="8" spans="1:50" ht="24.75" customHeight="1" x14ac:dyDescent="0.15">
      <c r="A8" s="706"/>
      <c r="B8" s="707"/>
      <c r="C8" s="707"/>
      <c r="D8" s="707"/>
      <c r="E8" s="707"/>
      <c r="F8" s="70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5"/>
    </row>
    <row r="9" spans="1:50" ht="24.75" customHeight="1" x14ac:dyDescent="0.15">
      <c r="A9" s="706"/>
      <c r="B9" s="707"/>
      <c r="C9" s="707"/>
      <c r="D9" s="707"/>
      <c r="E9" s="707"/>
      <c r="F9" s="70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5"/>
    </row>
    <row r="10" spans="1:50" ht="24.75" customHeight="1" x14ac:dyDescent="0.15">
      <c r="A10" s="706"/>
      <c r="B10" s="707"/>
      <c r="C10" s="707"/>
      <c r="D10" s="707"/>
      <c r="E10" s="707"/>
      <c r="F10" s="70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5"/>
    </row>
    <row r="11" spans="1:50" ht="24.75" customHeight="1" x14ac:dyDescent="0.15">
      <c r="A11" s="706"/>
      <c r="B11" s="707"/>
      <c r="C11" s="707"/>
      <c r="D11" s="707"/>
      <c r="E11" s="707"/>
      <c r="F11" s="70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5"/>
    </row>
    <row r="12" spans="1:50" ht="24.75" customHeight="1" x14ac:dyDescent="0.15">
      <c r="A12" s="706"/>
      <c r="B12" s="707"/>
      <c r="C12" s="707"/>
      <c r="D12" s="707"/>
      <c r="E12" s="707"/>
      <c r="F12" s="70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5"/>
    </row>
    <row r="13" spans="1:50" ht="24.75" customHeight="1" x14ac:dyDescent="0.15">
      <c r="A13" s="706"/>
      <c r="B13" s="707"/>
      <c r="C13" s="707"/>
      <c r="D13" s="707"/>
      <c r="E13" s="707"/>
      <c r="F13" s="70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5"/>
    </row>
    <row r="14" spans="1:50" ht="24.75" customHeight="1" thickBot="1" x14ac:dyDescent="0.2">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6"/>
      <c r="B15" s="707"/>
      <c r="C15" s="707"/>
      <c r="D15" s="707"/>
      <c r="E15" s="707"/>
      <c r="F15" s="708"/>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6"/>
      <c r="B16" s="707"/>
      <c r="C16" s="707"/>
      <c r="D16" s="707"/>
      <c r="E16" s="707"/>
      <c r="F16" s="708"/>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6"/>
      <c r="B17" s="707"/>
      <c r="C17" s="707"/>
      <c r="D17" s="707"/>
      <c r="E17" s="707"/>
      <c r="F17" s="708"/>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6"/>
      <c r="B18" s="707"/>
      <c r="C18" s="707"/>
      <c r="D18" s="707"/>
      <c r="E18" s="707"/>
      <c r="F18" s="70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5"/>
    </row>
    <row r="19" spans="1:50" ht="24.75" customHeight="1" x14ac:dyDescent="0.15">
      <c r="A19" s="706"/>
      <c r="B19" s="707"/>
      <c r="C19" s="707"/>
      <c r="D19" s="707"/>
      <c r="E19" s="707"/>
      <c r="F19" s="70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5"/>
    </row>
    <row r="20" spans="1:50" ht="24.75" customHeight="1" x14ac:dyDescent="0.15">
      <c r="A20" s="706"/>
      <c r="B20" s="707"/>
      <c r="C20" s="707"/>
      <c r="D20" s="707"/>
      <c r="E20" s="707"/>
      <c r="F20" s="70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5"/>
    </row>
    <row r="21" spans="1:50" ht="24.75" customHeight="1" x14ac:dyDescent="0.15">
      <c r="A21" s="706"/>
      <c r="B21" s="707"/>
      <c r="C21" s="707"/>
      <c r="D21" s="707"/>
      <c r="E21" s="707"/>
      <c r="F21" s="70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5"/>
    </row>
    <row r="22" spans="1:50" ht="24.75" customHeight="1" x14ac:dyDescent="0.15">
      <c r="A22" s="706"/>
      <c r="B22" s="707"/>
      <c r="C22" s="707"/>
      <c r="D22" s="707"/>
      <c r="E22" s="707"/>
      <c r="F22" s="70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5"/>
    </row>
    <row r="23" spans="1:50" ht="24.75" customHeight="1" x14ac:dyDescent="0.15">
      <c r="A23" s="706"/>
      <c r="B23" s="707"/>
      <c r="C23" s="707"/>
      <c r="D23" s="707"/>
      <c r="E23" s="707"/>
      <c r="F23" s="70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5"/>
    </row>
    <row r="24" spans="1:50" ht="24.75" customHeight="1" x14ac:dyDescent="0.15">
      <c r="A24" s="706"/>
      <c r="B24" s="707"/>
      <c r="C24" s="707"/>
      <c r="D24" s="707"/>
      <c r="E24" s="707"/>
      <c r="F24" s="70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5"/>
    </row>
    <row r="25" spans="1:50" ht="24.75" customHeight="1" x14ac:dyDescent="0.15">
      <c r="A25" s="706"/>
      <c r="B25" s="707"/>
      <c r="C25" s="707"/>
      <c r="D25" s="707"/>
      <c r="E25" s="707"/>
      <c r="F25" s="70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5"/>
    </row>
    <row r="26" spans="1:50" ht="24.75" customHeight="1" x14ac:dyDescent="0.15">
      <c r="A26" s="706"/>
      <c r="B26" s="707"/>
      <c r="C26" s="707"/>
      <c r="D26" s="707"/>
      <c r="E26" s="707"/>
      <c r="F26" s="70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5"/>
    </row>
    <row r="27" spans="1:50" ht="24.75" customHeight="1" thickBot="1" x14ac:dyDescent="0.2">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6"/>
      <c r="B28" s="707"/>
      <c r="C28" s="707"/>
      <c r="D28" s="707"/>
      <c r="E28" s="707"/>
      <c r="F28" s="708"/>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6"/>
      <c r="B29" s="707"/>
      <c r="C29" s="707"/>
      <c r="D29" s="707"/>
      <c r="E29" s="707"/>
      <c r="F29" s="708"/>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6"/>
      <c r="B30" s="707"/>
      <c r="C30" s="707"/>
      <c r="D30" s="707"/>
      <c r="E30" s="707"/>
      <c r="F30" s="708"/>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6"/>
      <c r="B31" s="707"/>
      <c r="C31" s="707"/>
      <c r="D31" s="707"/>
      <c r="E31" s="707"/>
      <c r="F31" s="70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5"/>
    </row>
    <row r="32" spans="1:50" ht="24.75" customHeight="1" x14ac:dyDescent="0.15">
      <c r="A32" s="706"/>
      <c r="B32" s="707"/>
      <c r="C32" s="707"/>
      <c r="D32" s="707"/>
      <c r="E32" s="707"/>
      <c r="F32" s="70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5"/>
    </row>
    <row r="33" spans="1:50" ht="24.75" customHeight="1" x14ac:dyDescent="0.15">
      <c r="A33" s="706"/>
      <c r="B33" s="707"/>
      <c r="C33" s="707"/>
      <c r="D33" s="707"/>
      <c r="E33" s="707"/>
      <c r="F33" s="70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5"/>
    </row>
    <row r="34" spans="1:50" ht="24.75" customHeight="1" x14ac:dyDescent="0.15">
      <c r="A34" s="706"/>
      <c r="B34" s="707"/>
      <c r="C34" s="707"/>
      <c r="D34" s="707"/>
      <c r="E34" s="707"/>
      <c r="F34" s="70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5"/>
    </row>
    <row r="35" spans="1:50" ht="24.75" customHeight="1" x14ac:dyDescent="0.15">
      <c r="A35" s="706"/>
      <c r="B35" s="707"/>
      <c r="C35" s="707"/>
      <c r="D35" s="707"/>
      <c r="E35" s="707"/>
      <c r="F35" s="70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5"/>
    </row>
    <row r="36" spans="1:50" ht="24.75" customHeight="1" x14ac:dyDescent="0.15">
      <c r="A36" s="706"/>
      <c r="B36" s="707"/>
      <c r="C36" s="707"/>
      <c r="D36" s="707"/>
      <c r="E36" s="707"/>
      <c r="F36" s="70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5"/>
    </row>
    <row r="37" spans="1:50" ht="24.75" customHeight="1" x14ac:dyDescent="0.15">
      <c r="A37" s="706"/>
      <c r="B37" s="707"/>
      <c r="C37" s="707"/>
      <c r="D37" s="707"/>
      <c r="E37" s="707"/>
      <c r="F37" s="70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5"/>
    </row>
    <row r="38" spans="1:50" ht="24.75" customHeight="1" x14ac:dyDescent="0.15">
      <c r="A38" s="706"/>
      <c r="B38" s="707"/>
      <c r="C38" s="707"/>
      <c r="D38" s="707"/>
      <c r="E38" s="707"/>
      <c r="F38" s="70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5"/>
    </row>
    <row r="39" spans="1:50" ht="24.75" customHeight="1" x14ac:dyDescent="0.15">
      <c r="A39" s="706"/>
      <c r="B39" s="707"/>
      <c r="C39" s="707"/>
      <c r="D39" s="707"/>
      <c r="E39" s="707"/>
      <c r="F39" s="70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5"/>
    </row>
    <row r="40" spans="1:50" ht="24.75" customHeight="1" thickBot="1" x14ac:dyDescent="0.2">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6"/>
      <c r="B41" s="707"/>
      <c r="C41" s="707"/>
      <c r="D41" s="707"/>
      <c r="E41" s="707"/>
      <c r="F41" s="708"/>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6"/>
      <c r="B42" s="707"/>
      <c r="C42" s="707"/>
      <c r="D42" s="707"/>
      <c r="E42" s="707"/>
      <c r="F42" s="708"/>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6"/>
      <c r="B43" s="707"/>
      <c r="C43" s="707"/>
      <c r="D43" s="707"/>
      <c r="E43" s="707"/>
      <c r="F43" s="708"/>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6"/>
      <c r="B44" s="707"/>
      <c r="C44" s="707"/>
      <c r="D44" s="707"/>
      <c r="E44" s="707"/>
      <c r="F44" s="70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5"/>
    </row>
    <row r="45" spans="1:50" ht="24.75" customHeight="1" x14ac:dyDescent="0.15">
      <c r="A45" s="706"/>
      <c r="B45" s="707"/>
      <c r="C45" s="707"/>
      <c r="D45" s="707"/>
      <c r="E45" s="707"/>
      <c r="F45" s="70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5"/>
    </row>
    <row r="46" spans="1:50" ht="24.75" customHeight="1" x14ac:dyDescent="0.15">
      <c r="A46" s="706"/>
      <c r="B46" s="707"/>
      <c r="C46" s="707"/>
      <c r="D46" s="707"/>
      <c r="E46" s="707"/>
      <c r="F46" s="70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5"/>
    </row>
    <row r="47" spans="1:50" ht="24.75" customHeight="1" x14ac:dyDescent="0.15">
      <c r="A47" s="706"/>
      <c r="B47" s="707"/>
      <c r="C47" s="707"/>
      <c r="D47" s="707"/>
      <c r="E47" s="707"/>
      <c r="F47" s="70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5"/>
    </row>
    <row r="48" spans="1:50" ht="24.75" customHeight="1" x14ac:dyDescent="0.15">
      <c r="A48" s="706"/>
      <c r="B48" s="707"/>
      <c r="C48" s="707"/>
      <c r="D48" s="707"/>
      <c r="E48" s="707"/>
      <c r="F48" s="70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5"/>
    </row>
    <row r="49" spans="1:50" ht="24.75" customHeight="1" x14ac:dyDescent="0.15">
      <c r="A49" s="706"/>
      <c r="B49" s="707"/>
      <c r="C49" s="707"/>
      <c r="D49" s="707"/>
      <c r="E49" s="707"/>
      <c r="F49" s="70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5"/>
    </row>
    <row r="50" spans="1:50" ht="24.75" customHeight="1" x14ac:dyDescent="0.15">
      <c r="A50" s="706"/>
      <c r="B50" s="707"/>
      <c r="C50" s="707"/>
      <c r="D50" s="707"/>
      <c r="E50" s="707"/>
      <c r="F50" s="70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5"/>
    </row>
    <row r="51" spans="1:50" ht="24.75" customHeight="1" x14ac:dyDescent="0.15">
      <c r="A51" s="706"/>
      <c r="B51" s="707"/>
      <c r="C51" s="707"/>
      <c r="D51" s="707"/>
      <c r="E51" s="707"/>
      <c r="F51" s="70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5"/>
    </row>
    <row r="52" spans="1:50" ht="24.75" customHeight="1" x14ac:dyDescent="0.15">
      <c r="A52" s="706"/>
      <c r="B52" s="707"/>
      <c r="C52" s="707"/>
      <c r="D52" s="707"/>
      <c r="E52" s="707"/>
      <c r="F52" s="70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6"/>
      <c r="B56" s="707"/>
      <c r="C56" s="707"/>
      <c r="D56" s="707"/>
      <c r="E56" s="707"/>
      <c r="F56" s="708"/>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6"/>
      <c r="B57" s="707"/>
      <c r="C57" s="707"/>
      <c r="D57" s="707"/>
      <c r="E57" s="707"/>
      <c r="F57" s="708"/>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6"/>
      <c r="B58" s="707"/>
      <c r="C58" s="707"/>
      <c r="D58" s="707"/>
      <c r="E58" s="707"/>
      <c r="F58" s="70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5"/>
    </row>
    <row r="59" spans="1:50" ht="24.75" customHeight="1" x14ac:dyDescent="0.15">
      <c r="A59" s="706"/>
      <c r="B59" s="707"/>
      <c r="C59" s="707"/>
      <c r="D59" s="707"/>
      <c r="E59" s="707"/>
      <c r="F59" s="70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5"/>
    </row>
    <row r="60" spans="1:50" ht="24.75" customHeight="1" x14ac:dyDescent="0.15">
      <c r="A60" s="706"/>
      <c r="B60" s="707"/>
      <c r="C60" s="707"/>
      <c r="D60" s="707"/>
      <c r="E60" s="707"/>
      <c r="F60" s="70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5"/>
    </row>
    <row r="61" spans="1:50" ht="24.75" customHeight="1" x14ac:dyDescent="0.15">
      <c r="A61" s="706"/>
      <c r="B61" s="707"/>
      <c r="C61" s="707"/>
      <c r="D61" s="707"/>
      <c r="E61" s="707"/>
      <c r="F61" s="70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5"/>
    </row>
    <row r="62" spans="1:50" ht="24.75" customHeight="1" x14ac:dyDescent="0.15">
      <c r="A62" s="706"/>
      <c r="B62" s="707"/>
      <c r="C62" s="707"/>
      <c r="D62" s="707"/>
      <c r="E62" s="707"/>
      <c r="F62" s="70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5"/>
    </row>
    <row r="63" spans="1:50" ht="24.75" customHeight="1" x14ac:dyDescent="0.15">
      <c r="A63" s="706"/>
      <c r="B63" s="707"/>
      <c r="C63" s="707"/>
      <c r="D63" s="707"/>
      <c r="E63" s="707"/>
      <c r="F63" s="70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5"/>
    </row>
    <row r="64" spans="1:50" ht="24.75" customHeight="1" x14ac:dyDescent="0.15">
      <c r="A64" s="706"/>
      <c r="B64" s="707"/>
      <c r="C64" s="707"/>
      <c r="D64" s="707"/>
      <c r="E64" s="707"/>
      <c r="F64" s="70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5"/>
    </row>
    <row r="65" spans="1:50" ht="24.75" customHeight="1" x14ac:dyDescent="0.15">
      <c r="A65" s="706"/>
      <c r="B65" s="707"/>
      <c r="C65" s="707"/>
      <c r="D65" s="707"/>
      <c r="E65" s="707"/>
      <c r="F65" s="70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5"/>
    </row>
    <row r="66" spans="1:50" ht="24.75" customHeight="1" x14ac:dyDescent="0.15">
      <c r="A66" s="706"/>
      <c r="B66" s="707"/>
      <c r="C66" s="707"/>
      <c r="D66" s="707"/>
      <c r="E66" s="707"/>
      <c r="F66" s="70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5"/>
    </row>
    <row r="67" spans="1:50" ht="24.75" customHeight="1" thickBot="1" x14ac:dyDescent="0.2">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6"/>
      <c r="B68" s="707"/>
      <c r="C68" s="707"/>
      <c r="D68" s="707"/>
      <c r="E68" s="707"/>
      <c r="F68" s="708"/>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6"/>
      <c r="B69" s="707"/>
      <c r="C69" s="707"/>
      <c r="D69" s="707"/>
      <c r="E69" s="707"/>
      <c r="F69" s="708"/>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6"/>
      <c r="B70" s="707"/>
      <c r="C70" s="707"/>
      <c r="D70" s="707"/>
      <c r="E70" s="707"/>
      <c r="F70" s="708"/>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6"/>
      <c r="B71" s="707"/>
      <c r="C71" s="707"/>
      <c r="D71" s="707"/>
      <c r="E71" s="707"/>
      <c r="F71" s="70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5"/>
    </row>
    <row r="72" spans="1:50" ht="24.75" customHeight="1" x14ac:dyDescent="0.15">
      <c r="A72" s="706"/>
      <c r="B72" s="707"/>
      <c r="C72" s="707"/>
      <c r="D72" s="707"/>
      <c r="E72" s="707"/>
      <c r="F72" s="70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5"/>
    </row>
    <row r="73" spans="1:50" ht="24.75" customHeight="1" x14ac:dyDescent="0.15">
      <c r="A73" s="706"/>
      <c r="B73" s="707"/>
      <c r="C73" s="707"/>
      <c r="D73" s="707"/>
      <c r="E73" s="707"/>
      <c r="F73" s="70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5"/>
    </row>
    <row r="74" spans="1:50" ht="24.75" customHeight="1" x14ac:dyDescent="0.15">
      <c r="A74" s="706"/>
      <c r="B74" s="707"/>
      <c r="C74" s="707"/>
      <c r="D74" s="707"/>
      <c r="E74" s="707"/>
      <c r="F74" s="70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5"/>
    </row>
    <row r="75" spans="1:50" ht="24.75" customHeight="1" x14ac:dyDescent="0.15">
      <c r="A75" s="706"/>
      <c r="B75" s="707"/>
      <c r="C75" s="707"/>
      <c r="D75" s="707"/>
      <c r="E75" s="707"/>
      <c r="F75" s="70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5"/>
    </row>
    <row r="76" spans="1:50" ht="24.75" customHeight="1" x14ac:dyDescent="0.15">
      <c r="A76" s="706"/>
      <c r="B76" s="707"/>
      <c r="C76" s="707"/>
      <c r="D76" s="707"/>
      <c r="E76" s="707"/>
      <c r="F76" s="70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5"/>
    </row>
    <row r="77" spans="1:50" ht="24.75" customHeight="1" x14ac:dyDescent="0.15">
      <c r="A77" s="706"/>
      <c r="B77" s="707"/>
      <c r="C77" s="707"/>
      <c r="D77" s="707"/>
      <c r="E77" s="707"/>
      <c r="F77" s="70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5"/>
    </row>
    <row r="78" spans="1:50" ht="24.75" customHeight="1" x14ac:dyDescent="0.15">
      <c r="A78" s="706"/>
      <c r="B78" s="707"/>
      <c r="C78" s="707"/>
      <c r="D78" s="707"/>
      <c r="E78" s="707"/>
      <c r="F78" s="70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5"/>
    </row>
    <row r="79" spans="1:50" ht="24.75" customHeight="1" x14ac:dyDescent="0.15">
      <c r="A79" s="706"/>
      <c r="B79" s="707"/>
      <c r="C79" s="707"/>
      <c r="D79" s="707"/>
      <c r="E79" s="707"/>
      <c r="F79" s="70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5"/>
    </row>
    <row r="80" spans="1:50" ht="24.75" customHeight="1" thickBot="1" x14ac:dyDescent="0.2">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6"/>
      <c r="B81" s="707"/>
      <c r="C81" s="707"/>
      <c r="D81" s="707"/>
      <c r="E81" s="707"/>
      <c r="F81" s="708"/>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6"/>
      <c r="B82" s="707"/>
      <c r="C82" s="707"/>
      <c r="D82" s="707"/>
      <c r="E82" s="707"/>
      <c r="F82" s="708"/>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6"/>
      <c r="B83" s="707"/>
      <c r="C83" s="707"/>
      <c r="D83" s="707"/>
      <c r="E83" s="707"/>
      <c r="F83" s="708"/>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6"/>
      <c r="B84" s="707"/>
      <c r="C84" s="707"/>
      <c r="D84" s="707"/>
      <c r="E84" s="707"/>
      <c r="F84" s="70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5"/>
    </row>
    <row r="85" spans="1:50" ht="24.75" customHeight="1" x14ac:dyDescent="0.15">
      <c r="A85" s="706"/>
      <c r="B85" s="707"/>
      <c r="C85" s="707"/>
      <c r="D85" s="707"/>
      <c r="E85" s="707"/>
      <c r="F85" s="70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5"/>
    </row>
    <row r="86" spans="1:50" ht="24.75" customHeight="1" x14ac:dyDescent="0.15">
      <c r="A86" s="706"/>
      <c r="B86" s="707"/>
      <c r="C86" s="707"/>
      <c r="D86" s="707"/>
      <c r="E86" s="707"/>
      <c r="F86" s="70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5"/>
    </row>
    <row r="87" spans="1:50" ht="24.75" customHeight="1" x14ac:dyDescent="0.15">
      <c r="A87" s="706"/>
      <c r="B87" s="707"/>
      <c r="C87" s="707"/>
      <c r="D87" s="707"/>
      <c r="E87" s="707"/>
      <c r="F87" s="70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5"/>
    </row>
    <row r="88" spans="1:50" ht="24.75" customHeight="1" x14ac:dyDescent="0.15">
      <c r="A88" s="706"/>
      <c r="B88" s="707"/>
      <c r="C88" s="707"/>
      <c r="D88" s="707"/>
      <c r="E88" s="707"/>
      <c r="F88" s="70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5"/>
    </row>
    <row r="89" spans="1:50" ht="24.75" customHeight="1" x14ac:dyDescent="0.15">
      <c r="A89" s="706"/>
      <c r="B89" s="707"/>
      <c r="C89" s="707"/>
      <c r="D89" s="707"/>
      <c r="E89" s="707"/>
      <c r="F89" s="70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5"/>
    </row>
    <row r="90" spans="1:50" ht="24.75" customHeight="1" x14ac:dyDescent="0.15">
      <c r="A90" s="706"/>
      <c r="B90" s="707"/>
      <c r="C90" s="707"/>
      <c r="D90" s="707"/>
      <c r="E90" s="707"/>
      <c r="F90" s="70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5"/>
    </row>
    <row r="91" spans="1:50" ht="24.75" customHeight="1" x14ac:dyDescent="0.15">
      <c r="A91" s="706"/>
      <c r="B91" s="707"/>
      <c r="C91" s="707"/>
      <c r="D91" s="707"/>
      <c r="E91" s="707"/>
      <c r="F91" s="70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5"/>
    </row>
    <row r="92" spans="1:50" ht="24.75" customHeight="1" x14ac:dyDescent="0.15">
      <c r="A92" s="706"/>
      <c r="B92" s="707"/>
      <c r="C92" s="707"/>
      <c r="D92" s="707"/>
      <c r="E92" s="707"/>
      <c r="F92" s="70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5"/>
    </row>
    <row r="93" spans="1:50" ht="24.75" customHeight="1" thickBot="1" x14ac:dyDescent="0.2">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6"/>
      <c r="B94" s="707"/>
      <c r="C94" s="707"/>
      <c r="D94" s="707"/>
      <c r="E94" s="707"/>
      <c r="F94" s="708"/>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6"/>
      <c r="B95" s="707"/>
      <c r="C95" s="707"/>
      <c r="D95" s="707"/>
      <c r="E95" s="707"/>
      <c r="F95" s="708"/>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6"/>
      <c r="B96" s="707"/>
      <c r="C96" s="707"/>
      <c r="D96" s="707"/>
      <c r="E96" s="707"/>
      <c r="F96" s="708"/>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6"/>
      <c r="B97" s="707"/>
      <c r="C97" s="707"/>
      <c r="D97" s="707"/>
      <c r="E97" s="707"/>
      <c r="F97" s="70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5"/>
    </row>
    <row r="98" spans="1:50" ht="24.75" customHeight="1" x14ac:dyDescent="0.15">
      <c r="A98" s="706"/>
      <c r="B98" s="707"/>
      <c r="C98" s="707"/>
      <c r="D98" s="707"/>
      <c r="E98" s="707"/>
      <c r="F98" s="70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5"/>
    </row>
    <row r="99" spans="1:50" ht="24.75" customHeight="1" x14ac:dyDescent="0.15">
      <c r="A99" s="706"/>
      <c r="B99" s="707"/>
      <c r="C99" s="707"/>
      <c r="D99" s="707"/>
      <c r="E99" s="707"/>
      <c r="F99" s="70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5"/>
    </row>
    <row r="100" spans="1:50" ht="24.75" customHeight="1" x14ac:dyDescent="0.15">
      <c r="A100" s="706"/>
      <c r="B100" s="707"/>
      <c r="C100" s="707"/>
      <c r="D100" s="707"/>
      <c r="E100" s="707"/>
      <c r="F100" s="70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5"/>
    </row>
    <row r="101" spans="1:50" ht="24.75" customHeight="1" x14ac:dyDescent="0.15">
      <c r="A101" s="706"/>
      <c r="B101" s="707"/>
      <c r="C101" s="707"/>
      <c r="D101" s="707"/>
      <c r="E101" s="707"/>
      <c r="F101" s="70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5"/>
    </row>
    <row r="102" spans="1:50" ht="24.75" customHeight="1" x14ac:dyDescent="0.15">
      <c r="A102" s="706"/>
      <c r="B102" s="707"/>
      <c r="C102" s="707"/>
      <c r="D102" s="707"/>
      <c r="E102" s="707"/>
      <c r="F102" s="70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5"/>
    </row>
    <row r="103" spans="1:50" ht="24.75" customHeight="1" x14ac:dyDescent="0.15">
      <c r="A103" s="706"/>
      <c r="B103" s="707"/>
      <c r="C103" s="707"/>
      <c r="D103" s="707"/>
      <c r="E103" s="707"/>
      <c r="F103" s="70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5"/>
    </row>
    <row r="104" spans="1:50" ht="24.75" customHeight="1" x14ac:dyDescent="0.15">
      <c r="A104" s="706"/>
      <c r="B104" s="707"/>
      <c r="C104" s="707"/>
      <c r="D104" s="707"/>
      <c r="E104" s="707"/>
      <c r="F104" s="70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5"/>
    </row>
    <row r="105" spans="1:50" ht="24.75" customHeight="1" x14ac:dyDescent="0.15">
      <c r="A105" s="706"/>
      <c r="B105" s="707"/>
      <c r="C105" s="707"/>
      <c r="D105" s="707"/>
      <c r="E105" s="707"/>
      <c r="F105" s="70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6"/>
      <c r="B109" s="707"/>
      <c r="C109" s="707"/>
      <c r="D109" s="707"/>
      <c r="E109" s="707"/>
      <c r="F109" s="708"/>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6"/>
      <c r="B110" s="707"/>
      <c r="C110" s="707"/>
      <c r="D110" s="707"/>
      <c r="E110" s="707"/>
      <c r="F110" s="708"/>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6"/>
      <c r="B111" s="707"/>
      <c r="C111" s="707"/>
      <c r="D111" s="707"/>
      <c r="E111" s="707"/>
      <c r="F111" s="70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5"/>
    </row>
    <row r="112" spans="1:50" ht="24.75" customHeight="1" x14ac:dyDescent="0.15">
      <c r="A112" s="706"/>
      <c r="B112" s="707"/>
      <c r="C112" s="707"/>
      <c r="D112" s="707"/>
      <c r="E112" s="707"/>
      <c r="F112" s="70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5"/>
    </row>
    <row r="113" spans="1:50" ht="24.75" customHeight="1" x14ac:dyDescent="0.15">
      <c r="A113" s="706"/>
      <c r="B113" s="707"/>
      <c r="C113" s="707"/>
      <c r="D113" s="707"/>
      <c r="E113" s="707"/>
      <c r="F113" s="70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5"/>
    </row>
    <row r="114" spans="1:50" ht="24.75" customHeight="1" x14ac:dyDescent="0.15">
      <c r="A114" s="706"/>
      <c r="B114" s="707"/>
      <c r="C114" s="707"/>
      <c r="D114" s="707"/>
      <c r="E114" s="707"/>
      <c r="F114" s="70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5"/>
    </row>
    <row r="115" spans="1:50" ht="24.75" customHeight="1" x14ac:dyDescent="0.15">
      <c r="A115" s="706"/>
      <c r="B115" s="707"/>
      <c r="C115" s="707"/>
      <c r="D115" s="707"/>
      <c r="E115" s="707"/>
      <c r="F115" s="70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5"/>
    </row>
    <row r="116" spans="1:50" ht="24.75" customHeight="1" x14ac:dyDescent="0.15">
      <c r="A116" s="706"/>
      <c r="B116" s="707"/>
      <c r="C116" s="707"/>
      <c r="D116" s="707"/>
      <c r="E116" s="707"/>
      <c r="F116" s="70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5"/>
    </row>
    <row r="117" spans="1:50" ht="24.75" customHeight="1" x14ac:dyDescent="0.15">
      <c r="A117" s="706"/>
      <c r="B117" s="707"/>
      <c r="C117" s="707"/>
      <c r="D117" s="707"/>
      <c r="E117" s="707"/>
      <c r="F117" s="70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5"/>
    </row>
    <row r="118" spans="1:50" ht="24.75" customHeight="1" x14ac:dyDescent="0.15">
      <c r="A118" s="706"/>
      <c r="B118" s="707"/>
      <c r="C118" s="707"/>
      <c r="D118" s="707"/>
      <c r="E118" s="707"/>
      <c r="F118" s="70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5"/>
    </row>
    <row r="119" spans="1:50" ht="24.75" customHeight="1" x14ac:dyDescent="0.15">
      <c r="A119" s="706"/>
      <c r="B119" s="707"/>
      <c r="C119" s="707"/>
      <c r="D119" s="707"/>
      <c r="E119" s="707"/>
      <c r="F119" s="70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5"/>
    </row>
    <row r="120" spans="1:50" ht="24.75" customHeight="1" thickBot="1" x14ac:dyDescent="0.2">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6"/>
      <c r="B121" s="707"/>
      <c r="C121" s="707"/>
      <c r="D121" s="707"/>
      <c r="E121" s="707"/>
      <c r="F121" s="708"/>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6"/>
      <c r="B122" s="707"/>
      <c r="C122" s="707"/>
      <c r="D122" s="707"/>
      <c r="E122" s="707"/>
      <c r="F122" s="708"/>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6"/>
      <c r="B123" s="707"/>
      <c r="C123" s="707"/>
      <c r="D123" s="707"/>
      <c r="E123" s="707"/>
      <c r="F123" s="708"/>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6"/>
      <c r="B124" s="707"/>
      <c r="C124" s="707"/>
      <c r="D124" s="707"/>
      <c r="E124" s="707"/>
      <c r="F124" s="70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5"/>
    </row>
    <row r="125" spans="1:50" ht="24.75" customHeight="1" x14ac:dyDescent="0.15">
      <c r="A125" s="706"/>
      <c r="B125" s="707"/>
      <c r="C125" s="707"/>
      <c r="D125" s="707"/>
      <c r="E125" s="707"/>
      <c r="F125" s="70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5"/>
    </row>
    <row r="126" spans="1:50" ht="24.75" customHeight="1" x14ac:dyDescent="0.15">
      <c r="A126" s="706"/>
      <c r="B126" s="707"/>
      <c r="C126" s="707"/>
      <c r="D126" s="707"/>
      <c r="E126" s="707"/>
      <c r="F126" s="70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5"/>
    </row>
    <row r="127" spans="1:50" ht="24.75" customHeight="1" x14ac:dyDescent="0.15">
      <c r="A127" s="706"/>
      <c r="B127" s="707"/>
      <c r="C127" s="707"/>
      <c r="D127" s="707"/>
      <c r="E127" s="707"/>
      <c r="F127" s="70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5"/>
    </row>
    <row r="128" spans="1:50" ht="24.75" customHeight="1" x14ac:dyDescent="0.15">
      <c r="A128" s="706"/>
      <c r="B128" s="707"/>
      <c r="C128" s="707"/>
      <c r="D128" s="707"/>
      <c r="E128" s="707"/>
      <c r="F128" s="70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5"/>
    </row>
    <row r="129" spans="1:50" ht="24.75" customHeight="1" x14ac:dyDescent="0.15">
      <c r="A129" s="706"/>
      <c r="B129" s="707"/>
      <c r="C129" s="707"/>
      <c r="D129" s="707"/>
      <c r="E129" s="707"/>
      <c r="F129" s="70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5"/>
    </row>
    <row r="130" spans="1:50" ht="24.75" customHeight="1" x14ac:dyDescent="0.15">
      <c r="A130" s="706"/>
      <c r="B130" s="707"/>
      <c r="C130" s="707"/>
      <c r="D130" s="707"/>
      <c r="E130" s="707"/>
      <c r="F130" s="70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5"/>
    </row>
    <row r="131" spans="1:50" ht="24.75" customHeight="1" x14ac:dyDescent="0.15">
      <c r="A131" s="706"/>
      <c r="B131" s="707"/>
      <c r="C131" s="707"/>
      <c r="D131" s="707"/>
      <c r="E131" s="707"/>
      <c r="F131" s="70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5"/>
    </row>
    <row r="132" spans="1:50" ht="24.75" customHeight="1" x14ac:dyDescent="0.15">
      <c r="A132" s="706"/>
      <c r="B132" s="707"/>
      <c r="C132" s="707"/>
      <c r="D132" s="707"/>
      <c r="E132" s="707"/>
      <c r="F132" s="70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5"/>
    </row>
    <row r="133" spans="1:50" ht="24.75" customHeight="1" thickBot="1" x14ac:dyDescent="0.2">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6"/>
      <c r="B134" s="707"/>
      <c r="C134" s="707"/>
      <c r="D134" s="707"/>
      <c r="E134" s="707"/>
      <c r="F134" s="708"/>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6"/>
      <c r="B135" s="707"/>
      <c r="C135" s="707"/>
      <c r="D135" s="707"/>
      <c r="E135" s="707"/>
      <c r="F135" s="708"/>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6"/>
      <c r="B136" s="707"/>
      <c r="C136" s="707"/>
      <c r="D136" s="707"/>
      <c r="E136" s="707"/>
      <c r="F136" s="708"/>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6"/>
      <c r="B137" s="707"/>
      <c r="C137" s="707"/>
      <c r="D137" s="707"/>
      <c r="E137" s="707"/>
      <c r="F137" s="70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5"/>
    </row>
    <row r="138" spans="1:50" ht="24.75" customHeight="1" x14ac:dyDescent="0.15">
      <c r="A138" s="706"/>
      <c r="B138" s="707"/>
      <c r="C138" s="707"/>
      <c r="D138" s="707"/>
      <c r="E138" s="707"/>
      <c r="F138" s="70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5"/>
    </row>
    <row r="139" spans="1:50" ht="24.75" customHeight="1" x14ac:dyDescent="0.15">
      <c r="A139" s="706"/>
      <c r="B139" s="707"/>
      <c r="C139" s="707"/>
      <c r="D139" s="707"/>
      <c r="E139" s="707"/>
      <c r="F139" s="70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5"/>
    </row>
    <row r="140" spans="1:50" ht="24.75" customHeight="1" x14ac:dyDescent="0.15">
      <c r="A140" s="706"/>
      <c r="B140" s="707"/>
      <c r="C140" s="707"/>
      <c r="D140" s="707"/>
      <c r="E140" s="707"/>
      <c r="F140" s="70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5"/>
    </row>
    <row r="141" spans="1:50" ht="24.75" customHeight="1" x14ac:dyDescent="0.15">
      <c r="A141" s="706"/>
      <c r="B141" s="707"/>
      <c r="C141" s="707"/>
      <c r="D141" s="707"/>
      <c r="E141" s="707"/>
      <c r="F141" s="70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5"/>
    </row>
    <row r="142" spans="1:50" ht="24.75" customHeight="1" x14ac:dyDescent="0.15">
      <c r="A142" s="706"/>
      <c r="B142" s="707"/>
      <c r="C142" s="707"/>
      <c r="D142" s="707"/>
      <c r="E142" s="707"/>
      <c r="F142" s="70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5"/>
    </row>
    <row r="143" spans="1:50" ht="24.75" customHeight="1" x14ac:dyDescent="0.15">
      <c r="A143" s="706"/>
      <c r="B143" s="707"/>
      <c r="C143" s="707"/>
      <c r="D143" s="707"/>
      <c r="E143" s="707"/>
      <c r="F143" s="70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5"/>
    </row>
    <row r="144" spans="1:50" ht="24.75" customHeight="1" x14ac:dyDescent="0.15">
      <c r="A144" s="706"/>
      <c r="B144" s="707"/>
      <c r="C144" s="707"/>
      <c r="D144" s="707"/>
      <c r="E144" s="707"/>
      <c r="F144" s="70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5"/>
    </row>
    <row r="145" spans="1:50" ht="24.75" customHeight="1" x14ac:dyDescent="0.15">
      <c r="A145" s="706"/>
      <c r="B145" s="707"/>
      <c r="C145" s="707"/>
      <c r="D145" s="707"/>
      <c r="E145" s="707"/>
      <c r="F145" s="70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5"/>
    </row>
    <row r="146" spans="1:50" ht="24.75" customHeight="1" thickBot="1" x14ac:dyDescent="0.2">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6"/>
      <c r="B147" s="707"/>
      <c r="C147" s="707"/>
      <c r="D147" s="707"/>
      <c r="E147" s="707"/>
      <c r="F147" s="708"/>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6"/>
      <c r="B148" s="707"/>
      <c r="C148" s="707"/>
      <c r="D148" s="707"/>
      <c r="E148" s="707"/>
      <c r="F148" s="708"/>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6"/>
      <c r="B149" s="707"/>
      <c r="C149" s="707"/>
      <c r="D149" s="707"/>
      <c r="E149" s="707"/>
      <c r="F149" s="708"/>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6"/>
      <c r="B150" s="707"/>
      <c r="C150" s="707"/>
      <c r="D150" s="707"/>
      <c r="E150" s="707"/>
      <c r="F150" s="70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5"/>
    </row>
    <row r="151" spans="1:50" ht="24.75" customHeight="1" x14ac:dyDescent="0.15">
      <c r="A151" s="706"/>
      <c r="B151" s="707"/>
      <c r="C151" s="707"/>
      <c r="D151" s="707"/>
      <c r="E151" s="707"/>
      <c r="F151" s="70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5"/>
    </row>
    <row r="152" spans="1:50" ht="24.75" customHeight="1" x14ac:dyDescent="0.15">
      <c r="A152" s="706"/>
      <c r="B152" s="707"/>
      <c r="C152" s="707"/>
      <c r="D152" s="707"/>
      <c r="E152" s="707"/>
      <c r="F152" s="70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5"/>
    </row>
    <row r="153" spans="1:50" ht="24.75" customHeight="1" x14ac:dyDescent="0.15">
      <c r="A153" s="706"/>
      <c r="B153" s="707"/>
      <c r="C153" s="707"/>
      <c r="D153" s="707"/>
      <c r="E153" s="707"/>
      <c r="F153" s="70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5"/>
    </row>
    <row r="154" spans="1:50" ht="24.75" customHeight="1" x14ac:dyDescent="0.15">
      <c r="A154" s="706"/>
      <c r="B154" s="707"/>
      <c r="C154" s="707"/>
      <c r="D154" s="707"/>
      <c r="E154" s="707"/>
      <c r="F154" s="70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5"/>
    </row>
    <row r="155" spans="1:50" ht="24.75" customHeight="1" x14ac:dyDescent="0.15">
      <c r="A155" s="706"/>
      <c r="B155" s="707"/>
      <c r="C155" s="707"/>
      <c r="D155" s="707"/>
      <c r="E155" s="707"/>
      <c r="F155" s="70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5"/>
    </row>
    <row r="156" spans="1:50" ht="24.75" customHeight="1" x14ac:dyDescent="0.15">
      <c r="A156" s="706"/>
      <c r="B156" s="707"/>
      <c r="C156" s="707"/>
      <c r="D156" s="707"/>
      <c r="E156" s="707"/>
      <c r="F156" s="70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5"/>
    </row>
    <row r="157" spans="1:50" ht="24.75" customHeight="1" x14ac:dyDescent="0.15">
      <c r="A157" s="706"/>
      <c r="B157" s="707"/>
      <c r="C157" s="707"/>
      <c r="D157" s="707"/>
      <c r="E157" s="707"/>
      <c r="F157" s="70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5"/>
    </row>
    <row r="158" spans="1:50" ht="24.75" customHeight="1" x14ac:dyDescent="0.15">
      <c r="A158" s="706"/>
      <c r="B158" s="707"/>
      <c r="C158" s="707"/>
      <c r="D158" s="707"/>
      <c r="E158" s="707"/>
      <c r="F158" s="70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6"/>
      <c r="B162" s="707"/>
      <c r="C162" s="707"/>
      <c r="D162" s="707"/>
      <c r="E162" s="707"/>
      <c r="F162" s="708"/>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6"/>
      <c r="B163" s="707"/>
      <c r="C163" s="707"/>
      <c r="D163" s="707"/>
      <c r="E163" s="707"/>
      <c r="F163" s="708"/>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6"/>
      <c r="B164" s="707"/>
      <c r="C164" s="707"/>
      <c r="D164" s="707"/>
      <c r="E164" s="707"/>
      <c r="F164" s="70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5"/>
    </row>
    <row r="165" spans="1:50" ht="24.75" customHeight="1" x14ac:dyDescent="0.15">
      <c r="A165" s="706"/>
      <c r="B165" s="707"/>
      <c r="C165" s="707"/>
      <c r="D165" s="707"/>
      <c r="E165" s="707"/>
      <c r="F165" s="70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5"/>
    </row>
    <row r="166" spans="1:50" ht="24.75" customHeight="1" x14ac:dyDescent="0.15">
      <c r="A166" s="706"/>
      <c r="B166" s="707"/>
      <c r="C166" s="707"/>
      <c r="D166" s="707"/>
      <c r="E166" s="707"/>
      <c r="F166" s="70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5"/>
    </row>
    <row r="167" spans="1:50" ht="24.75" customHeight="1" x14ac:dyDescent="0.15">
      <c r="A167" s="706"/>
      <c r="B167" s="707"/>
      <c r="C167" s="707"/>
      <c r="D167" s="707"/>
      <c r="E167" s="707"/>
      <c r="F167" s="70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5"/>
    </row>
    <row r="168" spans="1:50" ht="24.75" customHeight="1" x14ac:dyDescent="0.15">
      <c r="A168" s="706"/>
      <c r="B168" s="707"/>
      <c r="C168" s="707"/>
      <c r="D168" s="707"/>
      <c r="E168" s="707"/>
      <c r="F168" s="70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5"/>
    </row>
    <row r="169" spans="1:50" ht="24.75" customHeight="1" x14ac:dyDescent="0.15">
      <c r="A169" s="706"/>
      <c r="B169" s="707"/>
      <c r="C169" s="707"/>
      <c r="D169" s="707"/>
      <c r="E169" s="707"/>
      <c r="F169" s="70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5"/>
    </row>
    <row r="170" spans="1:50" ht="24.75" customHeight="1" x14ac:dyDescent="0.15">
      <c r="A170" s="706"/>
      <c r="B170" s="707"/>
      <c r="C170" s="707"/>
      <c r="D170" s="707"/>
      <c r="E170" s="707"/>
      <c r="F170" s="70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5"/>
    </row>
    <row r="171" spans="1:50" ht="24.75" customHeight="1" x14ac:dyDescent="0.15">
      <c r="A171" s="706"/>
      <c r="B171" s="707"/>
      <c r="C171" s="707"/>
      <c r="D171" s="707"/>
      <c r="E171" s="707"/>
      <c r="F171" s="70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5"/>
    </row>
    <row r="172" spans="1:50" ht="24.75" customHeight="1" x14ac:dyDescent="0.15">
      <c r="A172" s="706"/>
      <c r="B172" s="707"/>
      <c r="C172" s="707"/>
      <c r="D172" s="707"/>
      <c r="E172" s="707"/>
      <c r="F172" s="70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5"/>
    </row>
    <row r="173" spans="1:50" ht="24.75" customHeight="1" thickBot="1" x14ac:dyDescent="0.2">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6"/>
      <c r="B174" s="707"/>
      <c r="C174" s="707"/>
      <c r="D174" s="707"/>
      <c r="E174" s="707"/>
      <c r="F174" s="708"/>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6"/>
      <c r="B175" s="707"/>
      <c r="C175" s="707"/>
      <c r="D175" s="707"/>
      <c r="E175" s="707"/>
      <c r="F175" s="708"/>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6"/>
      <c r="B176" s="707"/>
      <c r="C176" s="707"/>
      <c r="D176" s="707"/>
      <c r="E176" s="707"/>
      <c r="F176" s="708"/>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6"/>
      <c r="B177" s="707"/>
      <c r="C177" s="707"/>
      <c r="D177" s="707"/>
      <c r="E177" s="707"/>
      <c r="F177" s="70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5"/>
    </row>
    <row r="178" spans="1:50" ht="24.75" customHeight="1" x14ac:dyDescent="0.15">
      <c r="A178" s="706"/>
      <c r="B178" s="707"/>
      <c r="C178" s="707"/>
      <c r="D178" s="707"/>
      <c r="E178" s="707"/>
      <c r="F178" s="70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5"/>
    </row>
    <row r="179" spans="1:50" ht="24.75" customHeight="1" x14ac:dyDescent="0.15">
      <c r="A179" s="706"/>
      <c r="B179" s="707"/>
      <c r="C179" s="707"/>
      <c r="D179" s="707"/>
      <c r="E179" s="707"/>
      <c r="F179" s="70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5"/>
    </row>
    <row r="180" spans="1:50" ht="24.75" customHeight="1" x14ac:dyDescent="0.15">
      <c r="A180" s="706"/>
      <c r="B180" s="707"/>
      <c r="C180" s="707"/>
      <c r="D180" s="707"/>
      <c r="E180" s="707"/>
      <c r="F180" s="70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5"/>
    </row>
    <row r="181" spans="1:50" ht="24.75" customHeight="1" x14ac:dyDescent="0.15">
      <c r="A181" s="706"/>
      <c r="B181" s="707"/>
      <c r="C181" s="707"/>
      <c r="D181" s="707"/>
      <c r="E181" s="707"/>
      <c r="F181" s="70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customHeight="1" x14ac:dyDescent="0.15">
      <c r="A182" s="706"/>
      <c r="B182" s="707"/>
      <c r="C182" s="707"/>
      <c r="D182" s="707"/>
      <c r="E182" s="707"/>
      <c r="F182" s="70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customHeight="1" x14ac:dyDescent="0.15">
      <c r="A183" s="706"/>
      <c r="B183" s="707"/>
      <c r="C183" s="707"/>
      <c r="D183" s="707"/>
      <c r="E183" s="707"/>
      <c r="F183" s="70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customHeight="1" x14ac:dyDescent="0.15">
      <c r="A184" s="706"/>
      <c r="B184" s="707"/>
      <c r="C184" s="707"/>
      <c r="D184" s="707"/>
      <c r="E184" s="707"/>
      <c r="F184" s="70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customHeight="1" x14ac:dyDescent="0.15">
      <c r="A185" s="706"/>
      <c r="B185" s="707"/>
      <c r="C185" s="707"/>
      <c r="D185" s="707"/>
      <c r="E185" s="707"/>
      <c r="F185" s="70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customHeight="1" thickBot="1" x14ac:dyDescent="0.2">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6"/>
      <c r="B187" s="707"/>
      <c r="C187" s="707"/>
      <c r="D187" s="707"/>
      <c r="E187" s="707"/>
      <c r="F187" s="708"/>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6"/>
      <c r="B188" s="707"/>
      <c r="C188" s="707"/>
      <c r="D188" s="707"/>
      <c r="E188" s="707"/>
      <c r="F188" s="708"/>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6"/>
      <c r="B189" s="707"/>
      <c r="C189" s="707"/>
      <c r="D189" s="707"/>
      <c r="E189" s="707"/>
      <c r="F189" s="708"/>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6"/>
      <c r="B190" s="707"/>
      <c r="C190" s="707"/>
      <c r="D190" s="707"/>
      <c r="E190" s="707"/>
      <c r="F190" s="70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5"/>
    </row>
    <row r="191" spans="1:50" ht="24.75" customHeight="1" x14ac:dyDescent="0.15">
      <c r="A191" s="706"/>
      <c r="B191" s="707"/>
      <c r="C191" s="707"/>
      <c r="D191" s="707"/>
      <c r="E191" s="707"/>
      <c r="F191" s="70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5"/>
    </row>
    <row r="192" spans="1:50" ht="24.75" customHeight="1" x14ac:dyDescent="0.15">
      <c r="A192" s="706"/>
      <c r="B192" s="707"/>
      <c r="C192" s="707"/>
      <c r="D192" s="707"/>
      <c r="E192" s="707"/>
      <c r="F192" s="70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5"/>
    </row>
    <row r="193" spans="1:50" ht="24.75" customHeight="1" x14ac:dyDescent="0.15">
      <c r="A193" s="706"/>
      <c r="B193" s="707"/>
      <c r="C193" s="707"/>
      <c r="D193" s="707"/>
      <c r="E193" s="707"/>
      <c r="F193" s="70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5"/>
    </row>
    <row r="194" spans="1:50" ht="24.75" customHeight="1" x14ac:dyDescent="0.15">
      <c r="A194" s="706"/>
      <c r="B194" s="707"/>
      <c r="C194" s="707"/>
      <c r="D194" s="707"/>
      <c r="E194" s="707"/>
      <c r="F194" s="70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customHeight="1" x14ac:dyDescent="0.15">
      <c r="A195" s="706"/>
      <c r="B195" s="707"/>
      <c r="C195" s="707"/>
      <c r="D195" s="707"/>
      <c r="E195" s="707"/>
      <c r="F195" s="70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706"/>
      <c r="B196" s="707"/>
      <c r="C196" s="707"/>
      <c r="D196" s="707"/>
      <c r="E196" s="707"/>
      <c r="F196" s="70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706"/>
      <c r="B197" s="707"/>
      <c r="C197" s="707"/>
      <c r="D197" s="707"/>
      <c r="E197" s="707"/>
      <c r="F197" s="70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706"/>
      <c r="B198" s="707"/>
      <c r="C198" s="707"/>
      <c r="D198" s="707"/>
      <c r="E198" s="707"/>
      <c r="F198" s="70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customHeight="1" thickBot="1" x14ac:dyDescent="0.2">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6"/>
      <c r="B200" s="707"/>
      <c r="C200" s="707"/>
      <c r="D200" s="707"/>
      <c r="E200" s="707"/>
      <c r="F200" s="708"/>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6"/>
      <c r="B201" s="707"/>
      <c r="C201" s="707"/>
      <c r="D201" s="707"/>
      <c r="E201" s="707"/>
      <c r="F201" s="708"/>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6"/>
      <c r="B202" s="707"/>
      <c r="C202" s="707"/>
      <c r="D202" s="707"/>
      <c r="E202" s="707"/>
      <c r="F202" s="708"/>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6"/>
      <c r="B203" s="707"/>
      <c r="C203" s="707"/>
      <c r="D203" s="707"/>
      <c r="E203" s="707"/>
      <c r="F203" s="70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5"/>
    </row>
    <row r="204" spans="1:50" ht="24.75" customHeight="1" x14ac:dyDescent="0.15">
      <c r="A204" s="706"/>
      <c r="B204" s="707"/>
      <c r="C204" s="707"/>
      <c r="D204" s="707"/>
      <c r="E204" s="707"/>
      <c r="F204" s="70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5"/>
    </row>
    <row r="205" spans="1:50" ht="24.75" customHeight="1" x14ac:dyDescent="0.15">
      <c r="A205" s="706"/>
      <c r="B205" s="707"/>
      <c r="C205" s="707"/>
      <c r="D205" s="707"/>
      <c r="E205" s="707"/>
      <c r="F205" s="70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5"/>
    </row>
    <row r="206" spans="1:50" ht="24.75" customHeight="1" x14ac:dyDescent="0.15">
      <c r="A206" s="706"/>
      <c r="B206" s="707"/>
      <c r="C206" s="707"/>
      <c r="D206" s="707"/>
      <c r="E206" s="707"/>
      <c r="F206" s="70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5"/>
    </row>
    <row r="207" spans="1:50" ht="24.75" customHeight="1" x14ac:dyDescent="0.15">
      <c r="A207" s="706"/>
      <c r="B207" s="707"/>
      <c r="C207" s="707"/>
      <c r="D207" s="707"/>
      <c r="E207" s="707"/>
      <c r="F207" s="70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customHeight="1" x14ac:dyDescent="0.15">
      <c r="A208" s="706"/>
      <c r="B208" s="707"/>
      <c r="C208" s="707"/>
      <c r="D208" s="707"/>
      <c r="E208" s="707"/>
      <c r="F208" s="70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706"/>
      <c r="B209" s="707"/>
      <c r="C209" s="707"/>
      <c r="D209" s="707"/>
      <c r="E209" s="707"/>
      <c r="F209" s="70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706"/>
      <c r="B210" s="707"/>
      <c r="C210" s="707"/>
      <c r="D210" s="707"/>
      <c r="E210" s="707"/>
      <c r="F210" s="70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706"/>
      <c r="B211" s="707"/>
      <c r="C211" s="707"/>
      <c r="D211" s="707"/>
      <c r="E211" s="707"/>
      <c r="F211" s="70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6"/>
      <c r="B215" s="707"/>
      <c r="C215" s="707"/>
      <c r="D215" s="707"/>
      <c r="E215" s="707"/>
      <c r="F215" s="708"/>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6"/>
      <c r="B216" s="707"/>
      <c r="C216" s="707"/>
      <c r="D216" s="707"/>
      <c r="E216" s="707"/>
      <c r="F216" s="708"/>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6"/>
      <c r="B217" s="707"/>
      <c r="C217" s="707"/>
      <c r="D217" s="707"/>
      <c r="E217" s="707"/>
      <c r="F217" s="70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5"/>
    </row>
    <row r="218" spans="1:50" ht="24.75" customHeight="1" x14ac:dyDescent="0.15">
      <c r="A218" s="706"/>
      <c r="B218" s="707"/>
      <c r="C218" s="707"/>
      <c r="D218" s="707"/>
      <c r="E218" s="707"/>
      <c r="F218" s="70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5"/>
    </row>
    <row r="219" spans="1:50" ht="24.75" customHeight="1" x14ac:dyDescent="0.15">
      <c r="A219" s="706"/>
      <c r="B219" s="707"/>
      <c r="C219" s="707"/>
      <c r="D219" s="707"/>
      <c r="E219" s="707"/>
      <c r="F219" s="70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5"/>
    </row>
    <row r="220" spans="1:50" ht="24.75" customHeight="1" x14ac:dyDescent="0.15">
      <c r="A220" s="706"/>
      <c r="B220" s="707"/>
      <c r="C220" s="707"/>
      <c r="D220" s="707"/>
      <c r="E220" s="707"/>
      <c r="F220" s="70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706"/>
      <c r="B221" s="707"/>
      <c r="C221" s="707"/>
      <c r="D221" s="707"/>
      <c r="E221" s="707"/>
      <c r="F221" s="70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706"/>
      <c r="B222" s="707"/>
      <c r="C222" s="707"/>
      <c r="D222" s="707"/>
      <c r="E222" s="707"/>
      <c r="F222" s="70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customHeight="1" x14ac:dyDescent="0.15">
      <c r="A223" s="706"/>
      <c r="B223" s="707"/>
      <c r="C223" s="707"/>
      <c r="D223" s="707"/>
      <c r="E223" s="707"/>
      <c r="F223" s="70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customHeight="1" x14ac:dyDescent="0.15">
      <c r="A224" s="706"/>
      <c r="B224" s="707"/>
      <c r="C224" s="707"/>
      <c r="D224" s="707"/>
      <c r="E224" s="707"/>
      <c r="F224" s="70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customHeight="1" x14ac:dyDescent="0.15">
      <c r="A225" s="706"/>
      <c r="B225" s="707"/>
      <c r="C225" s="707"/>
      <c r="D225" s="707"/>
      <c r="E225" s="707"/>
      <c r="F225" s="70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customHeight="1" thickBot="1" x14ac:dyDescent="0.2">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6"/>
      <c r="B227" s="707"/>
      <c r="C227" s="707"/>
      <c r="D227" s="707"/>
      <c r="E227" s="707"/>
      <c r="F227" s="708"/>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6"/>
      <c r="B228" s="707"/>
      <c r="C228" s="707"/>
      <c r="D228" s="707"/>
      <c r="E228" s="707"/>
      <c r="F228" s="708"/>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6"/>
      <c r="B229" s="707"/>
      <c r="C229" s="707"/>
      <c r="D229" s="707"/>
      <c r="E229" s="707"/>
      <c r="F229" s="708"/>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6"/>
      <c r="B230" s="707"/>
      <c r="C230" s="707"/>
      <c r="D230" s="707"/>
      <c r="E230" s="707"/>
      <c r="F230" s="70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5"/>
    </row>
    <row r="231" spans="1:50" ht="24.75" customHeight="1" x14ac:dyDescent="0.15">
      <c r="A231" s="706"/>
      <c r="B231" s="707"/>
      <c r="C231" s="707"/>
      <c r="D231" s="707"/>
      <c r="E231" s="707"/>
      <c r="F231" s="70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5"/>
    </row>
    <row r="232" spans="1:50" ht="24.75" customHeight="1" x14ac:dyDescent="0.15">
      <c r="A232" s="706"/>
      <c r="B232" s="707"/>
      <c r="C232" s="707"/>
      <c r="D232" s="707"/>
      <c r="E232" s="707"/>
      <c r="F232" s="70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5"/>
    </row>
    <row r="233" spans="1:50" ht="24.75" customHeight="1" x14ac:dyDescent="0.15">
      <c r="A233" s="706"/>
      <c r="B233" s="707"/>
      <c r="C233" s="707"/>
      <c r="D233" s="707"/>
      <c r="E233" s="707"/>
      <c r="F233" s="70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5"/>
    </row>
    <row r="234" spans="1:50" ht="24.75" customHeight="1" x14ac:dyDescent="0.15">
      <c r="A234" s="706"/>
      <c r="B234" s="707"/>
      <c r="C234" s="707"/>
      <c r="D234" s="707"/>
      <c r="E234" s="707"/>
      <c r="F234" s="70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5"/>
    </row>
    <row r="235" spans="1:50" ht="24.75" customHeight="1" x14ac:dyDescent="0.15">
      <c r="A235" s="706"/>
      <c r="B235" s="707"/>
      <c r="C235" s="707"/>
      <c r="D235" s="707"/>
      <c r="E235" s="707"/>
      <c r="F235" s="70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5"/>
    </row>
    <row r="236" spans="1:50" ht="24.75" customHeight="1" x14ac:dyDescent="0.15">
      <c r="A236" s="706"/>
      <c r="B236" s="707"/>
      <c r="C236" s="707"/>
      <c r="D236" s="707"/>
      <c r="E236" s="707"/>
      <c r="F236" s="70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5"/>
    </row>
    <row r="237" spans="1:50" ht="24.75" customHeight="1" x14ac:dyDescent="0.15">
      <c r="A237" s="706"/>
      <c r="B237" s="707"/>
      <c r="C237" s="707"/>
      <c r="D237" s="707"/>
      <c r="E237" s="707"/>
      <c r="F237" s="70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5"/>
    </row>
    <row r="238" spans="1:50" ht="24.75" customHeight="1" x14ac:dyDescent="0.15">
      <c r="A238" s="706"/>
      <c r="B238" s="707"/>
      <c r="C238" s="707"/>
      <c r="D238" s="707"/>
      <c r="E238" s="707"/>
      <c r="F238" s="70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5"/>
    </row>
    <row r="239" spans="1:50" ht="24.75" customHeight="1" thickBot="1" x14ac:dyDescent="0.2">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6"/>
      <c r="B240" s="707"/>
      <c r="C240" s="707"/>
      <c r="D240" s="707"/>
      <c r="E240" s="707"/>
      <c r="F240" s="708"/>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6"/>
      <c r="B241" s="707"/>
      <c r="C241" s="707"/>
      <c r="D241" s="707"/>
      <c r="E241" s="707"/>
      <c r="F241" s="708"/>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6"/>
      <c r="B242" s="707"/>
      <c r="C242" s="707"/>
      <c r="D242" s="707"/>
      <c r="E242" s="707"/>
      <c r="F242" s="708"/>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6"/>
      <c r="B243" s="707"/>
      <c r="C243" s="707"/>
      <c r="D243" s="707"/>
      <c r="E243" s="707"/>
      <c r="F243" s="70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5"/>
    </row>
    <row r="244" spans="1:50" ht="24.75" customHeight="1" x14ac:dyDescent="0.15">
      <c r="A244" s="706"/>
      <c r="B244" s="707"/>
      <c r="C244" s="707"/>
      <c r="D244" s="707"/>
      <c r="E244" s="707"/>
      <c r="F244" s="70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5"/>
    </row>
    <row r="245" spans="1:50" ht="24.75" customHeight="1" x14ac:dyDescent="0.15">
      <c r="A245" s="706"/>
      <c r="B245" s="707"/>
      <c r="C245" s="707"/>
      <c r="D245" s="707"/>
      <c r="E245" s="707"/>
      <c r="F245" s="70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5"/>
    </row>
    <row r="246" spans="1:50" ht="24.75" customHeight="1" x14ac:dyDescent="0.15">
      <c r="A246" s="706"/>
      <c r="B246" s="707"/>
      <c r="C246" s="707"/>
      <c r="D246" s="707"/>
      <c r="E246" s="707"/>
      <c r="F246" s="70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5"/>
    </row>
    <row r="247" spans="1:50" ht="24.75" customHeight="1" x14ac:dyDescent="0.15">
      <c r="A247" s="706"/>
      <c r="B247" s="707"/>
      <c r="C247" s="707"/>
      <c r="D247" s="707"/>
      <c r="E247" s="707"/>
      <c r="F247" s="70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5"/>
    </row>
    <row r="248" spans="1:50" ht="24.75" customHeight="1" x14ac:dyDescent="0.15">
      <c r="A248" s="706"/>
      <c r="B248" s="707"/>
      <c r="C248" s="707"/>
      <c r="D248" s="707"/>
      <c r="E248" s="707"/>
      <c r="F248" s="70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5"/>
    </row>
    <row r="249" spans="1:50" ht="24.75" customHeight="1" x14ac:dyDescent="0.15">
      <c r="A249" s="706"/>
      <c r="B249" s="707"/>
      <c r="C249" s="707"/>
      <c r="D249" s="707"/>
      <c r="E249" s="707"/>
      <c r="F249" s="70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5"/>
    </row>
    <row r="250" spans="1:50" ht="24.75" customHeight="1" x14ac:dyDescent="0.15">
      <c r="A250" s="706"/>
      <c r="B250" s="707"/>
      <c r="C250" s="707"/>
      <c r="D250" s="707"/>
      <c r="E250" s="707"/>
      <c r="F250" s="70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5"/>
    </row>
    <row r="251" spans="1:50" ht="24.75" customHeight="1" x14ac:dyDescent="0.15">
      <c r="A251" s="706"/>
      <c r="B251" s="707"/>
      <c r="C251" s="707"/>
      <c r="D251" s="707"/>
      <c r="E251" s="707"/>
      <c r="F251" s="70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5"/>
    </row>
    <row r="252" spans="1:50" ht="24.75" customHeight="1" thickBot="1" x14ac:dyDescent="0.2">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6"/>
      <c r="B253" s="707"/>
      <c r="C253" s="707"/>
      <c r="D253" s="707"/>
      <c r="E253" s="707"/>
      <c r="F253" s="708"/>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6"/>
      <c r="B254" s="707"/>
      <c r="C254" s="707"/>
      <c r="D254" s="707"/>
      <c r="E254" s="707"/>
      <c r="F254" s="708"/>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6"/>
      <c r="B255" s="707"/>
      <c r="C255" s="707"/>
      <c r="D255" s="707"/>
      <c r="E255" s="707"/>
      <c r="F255" s="708"/>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6"/>
      <c r="B256" s="707"/>
      <c r="C256" s="707"/>
      <c r="D256" s="707"/>
      <c r="E256" s="707"/>
      <c r="F256" s="70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5"/>
    </row>
    <row r="257" spans="1:50" ht="24.75" customHeight="1" x14ac:dyDescent="0.15">
      <c r="A257" s="706"/>
      <c r="B257" s="707"/>
      <c r="C257" s="707"/>
      <c r="D257" s="707"/>
      <c r="E257" s="707"/>
      <c r="F257" s="70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5"/>
    </row>
    <row r="258" spans="1:50" ht="24.75" customHeight="1" x14ac:dyDescent="0.15">
      <c r="A258" s="706"/>
      <c r="B258" s="707"/>
      <c r="C258" s="707"/>
      <c r="D258" s="707"/>
      <c r="E258" s="707"/>
      <c r="F258" s="70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5"/>
    </row>
    <row r="259" spans="1:50" ht="24.75" customHeight="1" x14ac:dyDescent="0.15">
      <c r="A259" s="706"/>
      <c r="B259" s="707"/>
      <c r="C259" s="707"/>
      <c r="D259" s="707"/>
      <c r="E259" s="707"/>
      <c r="F259" s="70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5"/>
    </row>
    <row r="260" spans="1:50" ht="24.75" customHeight="1" x14ac:dyDescent="0.15">
      <c r="A260" s="706"/>
      <c r="B260" s="707"/>
      <c r="C260" s="707"/>
      <c r="D260" s="707"/>
      <c r="E260" s="707"/>
      <c r="F260" s="70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5"/>
    </row>
    <row r="261" spans="1:50" ht="24.75" customHeight="1" x14ac:dyDescent="0.15">
      <c r="A261" s="706"/>
      <c r="B261" s="707"/>
      <c r="C261" s="707"/>
      <c r="D261" s="707"/>
      <c r="E261" s="707"/>
      <c r="F261" s="70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5"/>
    </row>
    <row r="262" spans="1:50" ht="24.75" customHeight="1" x14ac:dyDescent="0.15">
      <c r="A262" s="706"/>
      <c r="B262" s="707"/>
      <c r="C262" s="707"/>
      <c r="D262" s="707"/>
      <c r="E262" s="707"/>
      <c r="F262" s="70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5"/>
    </row>
    <row r="263" spans="1:50" ht="24.75" customHeight="1" x14ac:dyDescent="0.15">
      <c r="A263" s="706"/>
      <c r="B263" s="707"/>
      <c r="C263" s="707"/>
      <c r="D263" s="707"/>
      <c r="E263" s="707"/>
      <c r="F263" s="70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5"/>
    </row>
    <row r="264" spans="1:50" ht="24.75" customHeight="1" x14ac:dyDescent="0.15">
      <c r="A264" s="706"/>
      <c r="B264" s="707"/>
      <c r="C264" s="707"/>
      <c r="D264" s="707"/>
      <c r="E264" s="707"/>
      <c r="F264" s="70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2015-07-06T13:26:11Z</cp:lastPrinted>
  <dcterms:created xsi:type="dcterms:W3CDTF">2012-03-13T00:50:25Z</dcterms:created>
  <dcterms:modified xsi:type="dcterms:W3CDTF">2015-07-06T13:26:19Z</dcterms:modified>
</cp:coreProperties>
</file>