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O56" i="3" l="1"/>
  <c r="AJ56" i="3"/>
  <c r="AE56" i="3"/>
  <c r="AK15" i="3" l="1"/>
  <c r="W1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<sst xmlns="http://schemas.openxmlformats.org/spreadsheetml/2006/main" count="1635" uniqueCount="580">
  <si>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</si>
  <si>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</si>
  <si>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</si>
  <si>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</si>
  <si>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</si>
  <si>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</si>
  <si>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</si>
  <si>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</si>
  <si>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</si>
  <si>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</si>
  <si>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</si>
  <si>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</si>
  <si>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</si>
  <si>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</si>
  <si>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</si>
  <si>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</si>
  <si>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</si>
  <si>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</si>
  <si>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</si>
  <si>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</si>
  <si>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</si>
  <si>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</si>
  <si>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</si>
  <si>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</si>
  <si>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</si>
  <si>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</si>
  <si>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</si>
  <si>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</si>
  <si>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</si>
  <si>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</si>
  <si>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</si>
  <si>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</si>
  <si>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</si>
  <si>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</si>
  <si>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</si>
  <si>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</si>
  <si>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</si>
  <si>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</si>
  <si>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</si>
  <si>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</si>
  <si>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</si>
  <si>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</si>
  <si>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</si>
  <si>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</si>
  <si>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</si>
  <si>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</si>
  <si>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</si>
  <si>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</si>
  <si>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</si>
  <si>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</si>
  <si>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</si>
  <si>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</si>
  <si>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</si>
  <si>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</si>
  <si>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</si>
  <si>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</si>
  <si>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</si>
  <si>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</si>
  <si>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</si>
  <si>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</si>
  <si>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</si>
  <si>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</si>
  <si>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</si>
  <si>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</si>
  <si>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</si>
  <si>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</si>
  <si>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</si>
  <si>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</si>
  <si>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</si>
  <si>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</si>
  <si>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</si>
  <si>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</si>
  <si>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</si>
  <si>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</si>
  <si>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</si>
  <si>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</si>
  <si>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</si>
  <si>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</si>
  <si>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</si>
  <si>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</si>
  <si>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</si>
  <si>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</si>
  <si>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</si>
  <si>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</si>
  <si>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</si>
  <si>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</si>
  <si>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</si>
  <si>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</si>
  <si>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</si>
  <si>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</si>
  <si>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</si>
  <si>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</si>
  <si>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</si>
  <si>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</si>
  <si>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</si>
  <si>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</si>
  <si>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</si>
  <si>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</si>
  <si>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</si>
  <si>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</si>
  <si>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</si>
  <si>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</si>
  <si>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</si>
  <si>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</si>
  <si>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</si>
  <si>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</si>
  <si>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</si>
  <si>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</si>
  <si>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</si>
  <si>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</si>
  <si>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</si>
  <si>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</si>
  <si>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</si>
  <si>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</si>
  <si>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</si>
  <si>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</si>
  <si>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</si>
  <si>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</si>
  <si>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</si>
  <si>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</si>
  <si>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</si>
  <si>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</si>
  <si>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</si>
  <si>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</si>
  <si>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</si>
  <si>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</si>
  <si>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</si>
  <si>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</si>
  <si>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</si>
  <si>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</si>
  <si>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</si>
  <si>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</si>
  <si>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</si>
  <si>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</si>
  <si>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</si>
  <si>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</si>
  <si>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</si>
  <si>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</si>
  <si>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</si>
  <si>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</si>
  <si>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</si>
  <si>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</si>
  <si>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</si>
  <si>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</si>
  <si>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</si>
  <si>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</si>
  <si>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</si>
  <si>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</si>
  <si>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</si>
  <si>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</si>
  <si>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</si>
  <si>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</si>
  <si>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</si>
  <si>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</si>
  <si>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</si>
  <si>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</si>
  <si>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</si>
  <si>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</si>
  <si>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</si>
  <si>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</si>
  <si>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</si>
  <si>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</si>
  <si>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</si>
  <si>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</si>
  <si>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</si>
  <si>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</si>
  <si>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</si>
  <si>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</si>
  <si>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</si>
  <si>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</si>
  <si>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</si>
  <si>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</si>
  <si>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</si>
  <si>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</si>
  <si>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</si>
  <si>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</si>
  <si>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</si>
  <si>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</si>
  <si>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</si>
  <si>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</si>
  <si>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</si>
  <si>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</si>
  <si>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</si>
  <si>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</si>
  <si>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</si>
  <si>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</si>
  <si>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</si>
  <si>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</si>
  <si>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</si>
  <si>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</si>
  <si>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</si>
  <si>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</si>
  <si>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</si>
  <si>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</si>
  <si>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</si>
  <si>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</si>
  <si>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</si>
  <si>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</si>
  <si>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</si>
  <si>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</si>
  <si>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</si>
  <si>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</si>
  <si>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</si>
  <si>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</si>
  <si>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</si>
  <si>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</si>
  <si>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</si>
  <si>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</si>
  <si>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</si>
  <si>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</si>
  <si>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</si>
  <si>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</si>
  <si>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</si>
  <si>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</si>
  <si>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</si>
  <si>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</si>
  <si>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</si>
  <si>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</si>
  <si>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</si>
  <si>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</si>
  <si>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</si>
  <si>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</si>
  <si>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</si>
  <si>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</si>
  <si>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</si>
  <si>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</si>
  <si>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</si>
  <si>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</si>
  <si>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</si>
  <si>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</si>
  <si>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</si>
  <si>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</si>
  <si>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</si>
  <si>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</si>
  <si>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</si>
  <si>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</si>
  <si>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</si>
  <si>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</si>
  <si>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</si>
  <si>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</si>
  <si>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</si>
  <si>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</si>
  <si>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</si>
  <si>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</si>
  <si>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</si>
  <si>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</si>
  <si>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</si>
  <si>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</si>
  <si>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</si>
  <si>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</si>
  <si>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</si>
  <si>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</si>
  <si>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</si>
  <si>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</si>
  <si>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</si>
  <si>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</si>
  <si>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</si>
  <si>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</si>
  <si>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</si>
  <si>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</si>
  <si>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</si>
  <si>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</si>
  <si>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</si>
  <si>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</si>
  <si>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</si>
  <si>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</si>
  <si>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</si>
  <si>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</si>
  <si>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</si>
  <si>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</si>
  <si>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</si>
  <si>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</si>
  <si>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</si>
  <si>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</si>
  <si>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</si>
  <si>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</si>
  <si>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</si>
  <si>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</si>
  <si>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</si>
  <si>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</si>
  <si>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</si>
  <si>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</si>
  <si>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</si>
  <si>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</si>
  <si>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</si>
  <si>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</si>
  <si>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</si>
  <si>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</si>
  <si>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</si>
  <si>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</si>
  <si>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</si>
  <si>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</si>
  <si>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</si>
  <si>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</si>
  <si>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</si>
  <si>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</si>
  <si>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</si>
  <si>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</si>
  <si>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</si>
  <si>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</si>
  <si>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</si>
  <si>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</si>
  <si>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</si>
  <si>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</si>
  <si>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</si>
  <si>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</si>
  <si>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</si>
  <si>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</si>
  <si>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</si>
  <si>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</si>
  <si>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</si>
  <si>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</si>
  <si>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</si>
  <si>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</si>
  <si>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</si>
  <si>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</si>
  <si>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</si>
  <si>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</si>
  <si>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</si>
  <si>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</si>
  <si>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</si>
  <si>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</si>
  <si>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</si>
  <si>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</si>
  <si>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</si>
  <si>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</si>
  <si>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</si>
  <si>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</si>
  <si>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</si>
  <si>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</si>
  <si>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</si>
  <si>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</si>
  <si>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</si>
  <si>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</si>
  <si>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</si>
  <si>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</si>
  <si>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</si>
  <si>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</si>
  <si>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</si>
  <si>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</si>
  <si>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</si>
  <si>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</si>
  <si>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</si>
  <si>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</si>
  <si>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</si>
  <si>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</si>
  <si>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</si>
  <si>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</si>
  <si>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</si>
  <si>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</si>
  <si>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</si>
  <si>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</si>
  <si>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</si>
  <si>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</si>
  <si>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</si>
  <si>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</si>
  <si>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</si>
  <si>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</si>
  <si>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</si>
  <si>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</si>
  <si>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</si>
  <si>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</si>
  <si>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</si>
  <si>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</si>
  <si>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</si>
  <si>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</si>
  <si>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</si>
  <si>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</si>
  <si>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</si>
  <si>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</si>
  <si>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</si>
  <si>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</si>
  <si>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</si>
  <si>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</si>
  <si>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</si>
  <si>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</si>
  <si>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</si>
  <si>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</si>
  <si>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</si>
  <si>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</si>
  <si>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</si>
  <si>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</si>
  <si>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</si>
  <si>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</si>
  <si>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</si>
  <si>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</si>
  <si>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</si>
  <si>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</si>
  <si>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</si>
  <si>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</si>
  <si>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</si>
  <si>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</si>
  <si>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</si>
  <si>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</si>
  <si>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</si>
  <si>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</si>
  <si>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</si>
  <si>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</si>
  <si>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</si>
  <si>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</si>
  <si>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</si>
  <si>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</si>
  <si>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</si>
  <si>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</si>
  <si>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</si>
  <si>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</si>
  <si>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</si>
  <si>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</si>
  <si>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</si>
  <si>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</si>
  <si>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</si>
  <si>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</si>
  <si>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</si>
  <si>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</si>
  <si>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</si>
  <si>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</si>
  <si>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</si>
  <si>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</si>
  <si>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</si>
  <si>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</si>
  <si>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</si>
  <si>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</si>
  <si>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</si>
  <si>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</si>
  <si>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</si>
  <si>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</si>
  <si>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</si>
  <si>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</si>
  <si>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</si>
  <si>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</si>
  <si>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</si>
  <si>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</si>
  <si>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</si>
  <si>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</si>
  <si>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</si>
  <si>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</si>
  <si>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</si>
  <si>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</si>
  <si>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</si>
  <si>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</si>
  <si>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</si>
  <si>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</si>
  <si>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</si>
  <si>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</si>
  <si>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</si>
  <si>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</si>
  <si>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</si>
  <si>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</si>
  <si>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</si>
  <si>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</si>
  <si>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</si>
  <si>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</si>
  <si>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</si>
  <si>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</si>
  <si>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災害対策等緊急事業</t>
    <rPh sb="0" eb="2">
      <t>サイガイ</t>
    </rPh>
    <rPh sb="2" eb="4">
      <t>タイサク</t>
    </rPh>
    <rPh sb="4" eb="5">
      <t>ナド</t>
    </rPh>
    <rPh sb="5" eb="7">
      <t>キンキュウ</t>
    </rPh>
    <rPh sb="7" eb="9">
      <t>ジギョウ</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</si>
  <si>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</si>
  <si>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</si>
  <si>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　４　水害等災害による被害の軽減　　　
　　　　12　水害・土砂災害の防止・減災を推進する</t>
    <phoneticPr fontId="5"/>
  </si>
  <si>
    <t>-</t>
    <phoneticPr fontId="5"/>
  </si>
  <si>
    <t xml:space="preserve">  自然現象による災害を受けた地域や社会的に影響のある重大な事故が発生した箇所等において、災害や事故の発生後、迅速に再度災害防止や事故再発防止のための事業を実施することで、住民や利用者の安全・安心の確保に資する。</t>
    <phoneticPr fontId="5"/>
  </si>
  <si>
    <t>-</t>
    <phoneticPr fontId="5"/>
  </si>
  <si>
    <t>災害等の発生を受けた当該年度新規の配分件数
（前年度繰越及び翌年度への繰越箇所は含まない）
※年度によって災害等の発生状況が変化するため、事前に活動見込みを示すことはできない。</t>
    <phoneticPr fontId="5"/>
  </si>
  <si>
    <t>件</t>
    <rPh sb="0" eb="1">
      <t>ケン</t>
    </rPh>
    <phoneticPr fontId="5"/>
  </si>
  <si>
    <t>-</t>
    <phoneticPr fontId="5"/>
  </si>
  <si>
    <t>災害対策等緊急事業推進費</t>
    <phoneticPr fontId="5"/>
  </si>
  <si>
    <t>‐</t>
  </si>
  <si>
    <t>　本事業は各事業主体からの申請を受け、災害等を契機に年度途中に省内の関係部局および関係する他省庁へ予算を配分する制度であり、類似の事業はないため、「-」とした。</t>
    <phoneticPr fontId="5"/>
  </si>
  <si>
    <t>　対策による防災機能の強化・向上等の効果については申請時に確認し、各事業で行われた公共土木施設の対策の結果については、事業完了後に各事業主体から実施状況報告を受けている。</t>
    <phoneticPr fontId="5"/>
  </si>
  <si>
    <t>　受益者（地方公共団体）負担は、各対象事業において法令等に基づき定められた国費率に従っている。</t>
    <phoneticPr fontId="5"/>
  </si>
  <si>
    <t>　上記の通り、事業の目的に沿った適切な執行となるよう取り組むとともに、本事業が有効に活用されるよう、本事業の制度について、パンフレット等を用いて説明会を実施し、関係機関への周知を引き続き行う。
　また、制度の手引きの作成・配布や要求前の事前相談等を通じて、短期間での予算配分が可能となるよう引き続き取り組む。</t>
    <phoneticPr fontId="5"/>
  </si>
  <si>
    <t>国土交通省</t>
  </si>
  <si>
    <t>※四捨五入のため、合計が一致しないところがある。</t>
    <rPh sb="1" eb="5">
      <t>シシャゴニュウ</t>
    </rPh>
    <rPh sb="9" eb="11">
      <t>ゴウケイ</t>
    </rPh>
    <rPh sb="12" eb="14">
      <t>イッチ</t>
    </rPh>
    <phoneticPr fontId="5"/>
  </si>
  <si>
    <t>※契約事業費ベース（ただし、E, Fの地方公共団体については配分事業費を記載）</t>
    <rPh sb="1" eb="3">
      <t>ケイヤク</t>
    </rPh>
    <rPh sb="3" eb="6">
      <t>ジギョウヒ</t>
    </rPh>
    <rPh sb="19" eb="21">
      <t>チホウ</t>
    </rPh>
    <rPh sb="21" eb="23">
      <t>コウキョウ</t>
    </rPh>
    <rPh sb="23" eb="25">
      <t>ダンタイ</t>
    </rPh>
    <rPh sb="30" eb="32">
      <t>ハイブン</t>
    </rPh>
    <rPh sb="32" eb="35">
      <t>ジギョウヒ</t>
    </rPh>
    <rPh sb="36" eb="38">
      <t>キサイ</t>
    </rPh>
    <phoneticPr fontId="5"/>
  </si>
  <si>
    <t>室長　川原 俊太郎</t>
    <rPh sb="0" eb="2">
      <t>シツチョウ</t>
    </rPh>
    <rPh sb="3" eb="5">
      <t>カワハラ</t>
    </rPh>
    <rPh sb="6" eb="9">
      <t>シュンタロウ</t>
    </rPh>
    <phoneticPr fontId="5"/>
  </si>
  <si>
    <t>B.（一財）日本気象協会  東北支局</t>
    <rPh sb="3" eb="4">
      <t>イチ</t>
    </rPh>
    <rPh sb="4" eb="5">
      <t>ザイ</t>
    </rPh>
    <rPh sb="6" eb="8">
      <t>ニホン</t>
    </rPh>
    <rPh sb="8" eb="10">
      <t>キショウ</t>
    </rPh>
    <rPh sb="10" eb="12">
      <t>キョウカイ</t>
    </rPh>
    <rPh sb="14" eb="16">
      <t>トウホク</t>
    </rPh>
    <rPh sb="16" eb="18">
      <t>シキョク</t>
    </rPh>
    <phoneticPr fontId="5"/>
  </si>
  <si>
    <t>雪氷予測業務</t>
    <rPh sb="0" eb="1">
      <t>ユキ</t>
    </rPh>
    <rPh sb="1" eb="2">
      <t>コオリ</t>
    </rPh>
    <rPh sb="2" eb="4">
      <t>ヨソク</t>
    </rPh>
    <rPh sb="4" eb="6">
      <t>ギョウム</t>
    </rPh>
    <phoneticPr fontId="5"/>
  </si>
  <si>
    <t>調査</t>
    <rPh sb="0" eb="2">
      <t>チョウサ</t>
    </rPh>
    <phoneticPr fontId="5"/>
  </si>
  <si>
    <t>D.個人（イ）</t>
    <rPh sb="2" eb="4">
      <t>コジン</t>
    </rPh>
    <phoneticPr fontId="5"/>
  </si>
  <si>
    <t>E.新潟県</t>
    <rPh sb="2" eb="5">
      <t>ニイガタケン</t>
    </rPh>
    <phoneticPr fontId="5"/>
  </si>
  <si>
    <t>F.新潟県</t>
    <rPh sb="2" eb="5">
      <t>ニイガタケン</t>
    </rPh>
    <phoneticPr fontId="5"/>
  </si>
  <si>
    <t>用地費及補償費</t>
    <rPh sb="0" eb="3">
      <t>ヨウチヒ</t>
    </rPh>
    <rPh sb="3" eb="4">
      <t>オヨ</t>
    </rPh>
    <rPh sb="4" eb="7">
      <t>ホショウヒ</t>
    </rPh>
    <phoneticPr fontId="5"/>
  </si>
  <si>
    <t>土地に関する補償費</t>
    <rPh sb="0" eb="2">
      <t>トチ</t>
    </rPh>
    <rPh sb="3" eb="4">
      <t>カン</t>
    </rPh>
    <rPh sb="6" eb="9">
      <t>ホショウヒ</t>
    </rPh>
    <phoneticPr fontId="5"/>
  </si>
  <si>
    <t>海上保安庁</t>
    <rPh sb="0" eb="2">
      <t>カイジョウ</t>
    </rPh>
    <rPh sb="2" eb="5">
      <t>ホアンチョウ</t>
    </rPh>
    <phoneticPr fontId="5"/>
  </si>
  <si>
    <t>B．公益法人（1者）</t>
    <rPh sb="2" eb="4">
      <t>コウエキ</t>
    </rPh>
    <rPh sb="4" eb="6">
      <t>ホウジン</t>
    </rPh>
    <rPh sb="8" eb="9">
      <t>シャ</t>
    </rPh>
    <phoneticPr fontId="5"/>
  </si>
  <si>
    <t>雪氷予測業務</t>
    <phoneticPr fontId="5"/>
  </si>
  <si>
    <t>-</t>
    <phoneticPr fontId="5"/>
  </si>
  <si>
    <t>※予算配分であり、支出負担行為ではないため｢-｣とした。</t>
    <rPh sb="1" eb="3">
      <t>ヨサン</t>
    </rPh>
    <rPh sb="3" eb="5">
      <t>ハイブン</t>
    </rPh>
    <rPh sb="9" eb="11">
      <t>シシュツ</t>
    </rPh>
    <rPh sb="11" eb="13">
      <t>フタン</t>
    </rPh>
    <rPh sb="13" eb="15">
      <t>コウイ</t>
    </rPh>
    <phoneticPr fontId="5"/>
  </si>
  <si>
    <t>F．地方公共団体（1団体）</t>
    <rPh sb="2" eb="4">
      <t>チホウ</t>
    </rPh>
    <rPh sb="4" eb="6">
      <t>コウキョウ</t>
    </rPh>
    <rPh sb="6" eb="8">
      <t>ダンタイ</t>
    </rPh>
    <rPh sb="10" eb="12">
      <t>ダンタイ</t>
    </rPh>
    <phoneticPr fontId="5"/>
  </si>
  <si>
    <t>新潟県</t>
    <rPh sb="0" eb="3">
      <t>ニイガタケン</t>
    </rPh>
    <phoneticPr fontId="5"/>
  </si>
  <si>
    <t>治山事業（補助）</t>
    <rPh sb="0" eb="2">
      <t>チサン</t>
    </rPh>
    <rPh sb="2" eb="4">
      <t>ジギョウ</t>
    </rPh>
    <rPh sb="5" eb="7">
      <t>ホジョ</t>
    </rPh>
    <phoneticPr fontId="5"/>
  </si>
  <si>
    <t>和歌山県</t>
    <rPh sb="0" eb="4">
      <t>ワカヤマケン</t>
    </rPh>
    <phoneticPr fontId="5"/>
  </si>
  <si>
    <t>徳島県</t>
    <rPh sb="0" eb="3">
      <t>トクシマケン</t>
    </rPh>
    <phoneticPr fontId="5"/>
  </si>
  <si>
    <t>岐阜県</t>
    <rPh sb="0" eb="3">
      <t>ギフケン</t>
    </rPh>
    <phoneticPr fontId="5"/>
  </si>
  <si>
    <t>三重県</t>
    <rPh sb="0" eb="3">
      <t>ミエケン</t>
    </rPh>
    <phoneticPr fontId="5"/>
  </si>
  <si>
    <t>京都府</t>
    <rPh sb="0" eb="3">
      <t>キョウトフ</t>
    </rPh>
    <phoneticPr fontId="5"/>
  </si>
  <si>
    <t>観音寺市（香川県）</t>
    <rPh sb="0" eb="3">
      <t>カンノンジ</t>
    </rPh>
    <rPh sb="3" eb="4">
      <t>シ</t>
    </rPh>
    <rPh sb="5" eb="8">
      <t>カガワケン</t>
    </rPh>
    <phoneticPr fontId="5"/>
  </si>
  <si>
    <t>大阪府</t>
    <rPh sb="0" eb="3">
      <t>オオサカフ</t>
    </rPh>
    <phoneticPr fontId="5"/>
  </si>
  <si>
    <t>広島県</t>
    <rPh sb="0" eb="3">
      <t>ヒロシマケン</t>
    </rPh>
    <phoneticPr fontId="5"/>
  </si>
  <si>
    <t>高知県</t>
    <rPh sb="0" eb="3">
      <t>コウチケン</t>
    </rPh>
    <phoneticPr fontId="5"/>
  </si>
  <si>
    <t>E．地方公共団体（11団体）</t>
    <rPh sb="2" eb="4">
      <t>チホウ</t>
    </rPh>
    <rPh sb="4" eb="6">
      <t>コウキョウ</t>
    </rPh>
    <rPh sb="6" eb="8">
      <t>ダンタイ</t>
    </rPh>
    <rPh sb="11" eb="13">
      <t>ダンタイ</t>
    </rPh>
    <phoneticPr fontId="5"/>
  </si>
  <si>
    <t>（イ）</t>
    <phoneticPr fontId="5"/>
  </si>
  <si>
    <t>（ロ）</t>
    <phoneticPr fontId="5"/>
  </si>
  <si>
    <t>（ハ）</t>
    <phoneticPr fontId="5"/>
  </si>
  <si>
    <t>（ニ）</t>
    <phoneticPr fontId="5"/>
  </si>
  <si>
    <t>（ホ）</t>
    <phoneticPr fontId="5"/>
  </si>
  <si>
    <t>（ヘ）</t>
    <phoneticPr fontId="5"/>
  </si>
  <si>
    <t>（ト）</t>
    <phoneticPr fontId="5"/>
  </si>
  <si>
    <t>（チ）</t>
    <phoneticPr fontId="5"/>
  </si>
  <si>
    <t>（リ）</t>
    <phoneticPr fontId="5"/>
  </si>
  <si>
    <t>（ヌ）</t>
    <phoneticPr fontId="5"/>
  </si>
  <si>
    <t>用地補償</t>
    <rPh sb="0" eb="2">
      <t>ヨウチ</t>
    </rPh>
    <rPh sb="2" eb="4">
      <t>ホショウ</t>
    </rPh>
    <phoneticPr fontId="5"/>
  </si>
  <si>
    <t>随意契約</t>
    <rPh sb="0" eb="2">
      <t>ズイイ</t>
    </rPh>
    <rPh sb="2" eb="4">
      <t>ケイヤク</t>
    </rPh>
    <phoneticPr fontId="5"/>
  </si>
  <si>
    <t>　【本事業制度の情報】　　　国土交通省ＨＰ（国土政策局）　　　　http://www.mlit.go.jp/kokudoseisaku/kokudokeikaku_tk4_000002.html</t>
    <phoneticPr fontId="5"/>
  </si>
  <si>
    <t>北海道開発局</t>
    <rPh sb="0" eb="3">
      <t>ホッカイドウ</t>
    </rPh>
    <rPh sb="3" eb="5">
      <t>カイハツ</t>
    </rPh>
    <rPh sb="5" eb="6">
      <t>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</si>
  <si>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</si>
  <si>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</si>
  <si>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</si>
  <si>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</si>
  <si>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</si>
  <si>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</si>
  <si>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</si>
  <si>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道路事業</t>
    <rPh sb="0" eb="2">
      <t>ドウロ</t>
    </rPh>
    <rPh sb="2" eb="4">
      <t>ジギョウ</t>
    </rPh>
    <phoneticPr fontId="5"/>
  </si>
  <si>
    <t>航路標識整備事業</t>
    <rPh sb="0" eb="2">
      <t>コウロ</t>
    </rPh>
    <rPh sb="2" eb="4">
      <t>ヒョウシキ</t>
    </rPh>
    <rPh sb="4" eb="6">
      <t>セイビ</t>
    </rPh>
    <rPh sb="6" eb="8">
      <t>ジギョウ</t>
    </rPh>
    <phoneticPr fontId="5"/>
  </si>
  <si>
    <t>熱海建設（株）</t>
    <phoneticPr fontId="5"/>
  </si>
  <si>
    <t>日特建設（株）</t>
    <phoneticPr fontId="5"/>
  </si>
  <si>
    <t>日本地研（株）</t>
    <phoneticPr fontId="5"/>
  </si>
  <si>
    <t>北日本通信（株）</t>
    <phoneticPr fontId="5"/>
  </si>
  <si>
    <t>中幸建設（有）</t>
    <phoneticPr fontId="5"/>
  </si>
  <si>
    <t>(株)坂詰組</t>
    <phoneticPr fontId="5"/>
  </si>
  <si>
    <t>加藤建設（株）</t>
    <phoneticPr fontId="5"/>
  </si>
  <si>
    <t>渋谷建設（株）</t>
    <phoneticPr fontId="5"/>
  </si>
  <si>
    <t>本荘電気工業（株）</t>
    <phoneticPr fontId="5"/>
  </si>
  <si>
    <t>伊藤組土建（株）</t>
    <phoneticPr fontId="5"/>
  </si>
  <si>
    <t>河川事業（補助）、道路事業（補助）</t>
    <phoneticPr fontId="5"/>
  </si>
  <si>
    <t>河川事業（補助）</t>
    <phoneticPr fontId="5"/>
  </si>
  <si>
    <t>道路事業（補助）</t>
    <phoneticPr fontId="5"/>
  </si>
  <si>
    <t>D．個人（29者）</t>
    <rPh sb="2" eb="4">
      <t>コジン</t>
    </rPh>
    <rPh sb="7" eb="8">
      <t>シャ</t>
    </rPh>
    <phoneticPr fontId="5"/>
  </si>
  <si>
    <t>C．民間企業（97者）</t>
    <rPh sb="2" eb="4">
      <t>ミンカン</t>
    </rPh>
    <rPh sb="4" eb="6">
      <t>キギョウ</t>
    </rPh>
    <rPh sb="9" eb="10">
      <t>シャ</t>
    </rPh>
    <phoneticPr fontId="5"/>
  </si>
  <si>
    <t>A．地方整備局等（9局）</t>
    <rPh sb="2" eb="4">
      <t>チホウ</t>
    </rPh>
    <rPh sb="4" eb="7">
      <t>セイビキョク</t>
    </rPh>
    <rPh sb="7" eb="8">
      <t>ナド</t>
    </rPh>
    <rPh sb="10" eb="11">
      <t>キョク</t>
    </rPh>
    <phoneticPr fontId="5"/>
  </si>
  <si>
    <t>A.北海道開発局</t>
    <rPh sb="2" eb="5">
      <t>ホッカイドウ</t>
    </rPh>
    <rPh sb="5" eb="7">
      <t>カイハツ</t>
    </rPh>
    <rPh sb="7" eb="8">
      <t>キョク</t>
    </rPh>
    <phoneticPr fontId="5"/>
  </si>
  <si>
    <t>工事の実施及び工事にかかる調査・測量・設計等</t>
    <rPh sb="13" eb="15">
      <t>チョウサ</t>
    </rPh>
    <phoneticPr fontId="5"/>
  </si>
  <si>
    <t>C.熱海建設（株）</t>
    <rPh sb="2" eb="4">
      <t>アタミ</t>
    </rPh>
    <rPh sb="4" eb="6">
      <t>ケンセツ</t>
    </rPh>
    <rPh sb="7" eb="8">
      <t>カブ</t>
    </rPh>
    <phoneticPr fontId="5"/>
  </si>
  <si>
    <t>工事費</t>
    <rPh sb="0" eb="3">
      <t>コウジヒ</t>
    </rPh>
    <phoneticPr fontId="5"/>
  </si>
  <si>
    <t>道路事業費</t>
    <rPh sb="0" eb="2">
      <t>ドウロ</t>
    </rPh>
    <rPh sb="2" eb="4">
      <t>ジギョウ</t>
    </rPh>
    <rPh sb="4" eb="5">
      <t>ヒ</t>
    </rPh>
    <phoneticPr fontId="5"/>
  </si>
  <si>
    <t>補助事業費</t>
    <rPh sb="0" eb="2">
      <t>ホジョ</t>
    </rPh>
    <rPh sb="2" eb="5">
      <t>ジギョウヒ</t>
    </rPh>
    <phoneticPr fontId="5"/>
  </si>
  <si>
    <t>河川事業、砂防事業</t>
    <rPh sb="0" eb="2">
      <t>カセン</t>
    </rPh>
    <rPh sb="2" eb="4">
      <t>ジギョウ</t>
    </rPh>
    <rPh sb="5" eb="7">
      <t>サボウ</t>
    </rPh>
    <rPh sb="7" eb="9">
      <t>ジギョウ</t>
    </rPh>
    <phoneticPr fontId="5"/>
  </si>
  <si>
    <t>河川事業、道路事業</t>
    <rPh sb="0" eb="2">
      <t>カセン</t>
    </rPh>
    <rPh sb="2" eb="4">
      <t>ジギョウ</t>
    </rPh>
    <rPh sb="5" eb="7">
      <t>ドウロ</t>
    </rPh>
    <rPh sb="7" eb="9">
      <t>ジギョウ</t>
    </rPh>
    <phoneticPr fontId="5"/>
  </si>
  <si>
    <t>（一財）日本気象協会
　東北支局</t>
    <phoneticPr fontId="5"/>
  </si>
  <si>
    <t>スノーシェッド工事（スノーシェッド下部工）</t>
    <rPh sb="17" eb="20">
      <t>カブコウ</t>
    </rPh>
    <phoneticPr fontId="5"/>
  </si>
  <si>
    <t>工事の実施及び工事に係る調査・測量・設計費</t>
    <rPh sb="12" eb="14">
      <t>チョウサ</t>
    </rPh>
    <phoneticPr fontId="5"/>
  </si>
  <si>
    <t>工事の実施及び工事に係る測量・設計費・用地費及補償費</t>
    <rPh sb="0" eb="2">
      <t>コウジ</t>
    </rPh>
    <rPh sb="3" eb="5">
      <t>ジッシ</t>
    </rPh>
    <rPh sb="5" eb="6">
      <t>オヨ</t>
    </rPh>
    <rPh sb="7" eb="9">
      <t>コウジ</t>
    </rPh>
    <rPh sb="10" eb="11">
      <t>カカ</t>
    </rPh>
    <rPh sb="12" eb="14">
      <t>ソクリョウ</t>
    </rPh>
    <rPh sb="15" eb="18">
      <t>セッケイヒ</t>
    </rPh>
    <rPh sb="19" eb="21">
      <t>ヨウチ</t>
    </rPh>
    <rPh sb="21" eb="22">
      <t>ヒ</t>
    </rPh>
    <rPh sb="22" eb="23">
      <t>オヨ</t>
    </rPh>
    <rPh sb="23" eb="26">
      <t>ホショウヒ</t>
    </rPh>
    <phoneticPr fontId="5"/>
  </si>
  <si>
    <t>スノーシェッド工事（スノーシェッド下部工）</t>
    <rPh sb="7" eb="9">
      <t>コウジ</t>
    </rPh>
    <phoneticPr fontId="5"/>
  </si>
  <si>
    <t>防雪施設設置工事（待受柵工）</t>
    <rPh sb="9" eb="10">
      <t>マ</t>
    </rPh>
    <rPh sb="10" eb="11">
      <t>ウ</t>
    </rPh>
    <rPh sb="11" eb="12">
      <t>サク</t>
    </rPh>
    <rPh sb="12" eb="13">
      <t>コウ</t>
    </rPh>
    <phoneticPr fontId="5"/>
  </si>
  <si>
    <t>視線誘導灯設置工事（自発光式視線誘導標工）</t>
    <rPh sb="10" eb="12">
      <t>ジハツ</t>
    </rPh>
    <rPh sb="12" eb="13">
      <t>ヒカリ</t>
    </rPh>
    <rPh sb="13" eb="14">
      <t>シキ</t>
    </rPh>
    <rPh sb="14" eb="16">
      <t>シセン</t>
    </rPh>
    <rPh sb="16" eb="18">
      <t>ユウドウ</t>
    </rPh>
    <rPh sb="18" eb="19">
      <t>ヒョウ</t>
    </rPh>
    <rPh sb="19" eb="20">
      <t>コウ</t>
    </rPh>
    <phoneticPr fontId="5"/>
  </si>
  <si>
    <t>災害防止工事（根固工（コンクリートブロック））</t>
    <rPh sb="7" eb="8">
      <t>ネ</t>
    </rPh>
    <rPh sb="8" eb="9">
      <t>カタメル</t>
    </rPh>
    <rPh sb="9" eb="10">
      <t>コウ</t>
    </rPh>
    <phoneticPr fontId="5"/>
  </si>
  <si>
    <t>迂回路設置工事（仮設工）</t>
    <rPh sb="8" eb="11">
      <t>カセツコウ</t>
    </rPh>
    <phoneticPr fontId="5"/>
  </si>
  <si>
    <t>法面対策工事（地すべり対策工）</t>
    <rPh sb="2" eb="4">
      <t>タイサク</t>
    </rPh>
    <rPh sb="7" eb="8">
      <t>ジ</t>
    </rPh>
    <rPh sb="11" eb="13">
      <t>タイサク</t>
    </rPh>
    <rPh sb="13" eb="14">
      <t>コウ</t>
    </rPh>
    <phoneticPr fontId="5"/>
  </si>
  <si>
    <t>法面対策工事（アンカー工）</t>
    <rPh sb="2" eb="4">
      <t>タイサク</t>
    </rPh>
    <rPh sb="11" eb="12">
      <t>コウ</t>
    </rPh>
    <phoneticPr fontId="5"/>
  </si>
  <si>
    <t>被災の規模や事業の内容によって必要なコストは様々であり、単位あたりのコストは指標として不適切であるため示すことができない。</t>
    <phoneticPr fontId="5"/>
  </si>
  <si>
    <t>　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phoneticPr fontId="5"/>
  </si>
  <si>
    <t>　災害等の発生を受けて、各事業主体（地方公共団体等）が緊急に再度災害防止対策等を実施するものであり、国民の生活の安全を確保する上で重要な事業である。</t>
    <rPh sb="5" eb="7">
      <t>ハッセイ</t>
    </rPh>
    <rPh sb="8" eb="9">
      <t>ウ</t>
    </rPh>
    <rPh sb="30" eb="32">
      <t>サイド</t>
    </rPh>
    <rPh sb="32" eb="34">
      <t>サイガイ</t>
    </rPh>
    <rPh sb="34" eb="36">
      <t>ボウシ</t>
    </rPh>
    <rPh sb="36" eb="38">
      <t>タイサク</t>
    </rPh>
    <rPh sb="38" eb="39">
      <t>ナド</t>
    </rPh>
    <rPh sb="50" eb="52">
      <t>コクミン</t>
    </rPh>
    <rPh sb="53" eb="55">
      <t>セイカツ</t>
    </rPh>
    <rPh sb="56" eb="58">
      <t>アンゼン</t>
    </rPh>
    <rPh sb="59" eb="61">
      <t>カクホ</t>
    </rPh>
    <rPh sb="63" eb="64">
      <t>ウエ</t>
    </rPh>
    <rPh sb="65" eb="67">
      <t>ジュウヨウ</t>
    </rPh>
    <phoneticPr fontId="5"/>
  </si>
  <si>
    <t>　被災の規模や事業の内容によって必要なコストは様々であり、単位あたりのコストは指標として不適切であるため「-」とした。</t>
    <phoneticPr fontId="5"/>
  </si>
  <si>
    <t>　要領を定め、それに基づき、各事業地区からの申請内容について、1件毎に財務省と協議した上で、予算を緊急配分している。</t>
    <rPh sb="1" eb="3">
      <t>ヨウリョウ</t>
    </rPh>
    <rPh sb="33" eb="34">
      <t>ゴト</t>
    </rPh>
    <rPh sb="49" eb="51">
      <t>キンキュウ</t>
    </rPh>
    <phoneticPr fontId="5"/>
  </si>
  <si>
    <t>　本事業は、自然災害等といった予期できない事象を対象とし、その必要額は年度によって大きく変動することを勘案し、自然災害等による被害に対し万全の備えをするため、不足を来すことがない予算規模としている。</t>
    <rPh sb="1" eb="2">
      <t>ホン</t>
    </rPh>
    <rPh sb="31" eb="34">
      <t>ヒツヨウガク</t>
    </rPh>
    <rPh sb="41" eb="42">
      <t>オオ</t>
    </rPh>
    <rPh sb="51" eb="53">
      <t>カンアン</t>
    </rPh>
    <rPh sb="55" eb="57">
      <t>シゼン</t>
    </rPh>
    <rPh sb="57" eb="59">
      <t>サイガイ</t>
    </rPh>
    <rPh sb="59" eb="60">
      <t>ナド</t>
    </rPh>
    <rPh sb="63" eb="65">
      <t>ヒガイ</t>
    </rPh>
    <rPh sb="66" eb="67">
      <t>タイ</t>
    </rPh>
    <rPh sb="68" eb="70">
      <t>バンゼン</t>
    </rPh>
    <rPh sb="71" eb="72">
      <t>ソナ</t>
    </rPh>
    <rPh sb="79" eb="81">
      <t>フソク</t>
    </rPh>
    <rPh sb="82" eb="83">
      <t>キタ</t>
    </rPh>
    <rPh sb="89" eb="91">
      <t>ヨサン</t>
    </rPh>
    <rPh sb="91" eb="93">
      <t>キボ</t>
    </rPh>
    <phoneticPr fontId="5"/>
  </si>
  <si>
    <t>工事の実施及び工事に係る附帯工事・測量・設計費</t>
    <rPh sb="12" eb="14">
      <t>フタイ</t>
    </rPh>
    <rPh sb="14" eb="16">
      <t>コウジ</t>
    </rPh>
    <phoneticPr fontId="5"/>
  </si>
  <si>
    <t>築堤工事、護岸工事</t>
    <rPh sb="2" eb="4">
      <t>コウジ</t>
    </rPh>
    <rPh sb="7" eb="9">
      <t>コウジ</t>
    </rPh>
    <phoneticPr fontId="5"/>
  </si>
  <si>
    <t>築堤工事、河道掘削工事</t>
    <rPh sb="0" eb="2">
      <t>チクテイ</t>
    </rPh>
    <rPh sb="2" eb="4">
      <t>コウジ</t>
    </rPh>
    <rPh sb="5" eb="7">
      <t>カドウ</t>
    </rPh>
    <rPh sb="7" eb="9">
      <t>クッサク</t>
    </rPh>
    <rPh sb="9" eb="11">
      <t>コウジ</t>
    </rPh>
    <phoneticPr fontId="5"/>
  </si>
  <si>
    <t>　要領、事業計画書等に基づき計画の内容や対策工法の決定根拠等を確認している。</t>
    <rPh sb="1" eb="3">
      <t>ヨウリョウ</t>
    </rPh>
    <rPh sb="4" eb="6">
      <t>ジギョウ</t>
    </rPh>
    <rPh sb="6" eb="9">
      <t>ケイカクショ</t>
    </rPh>
    <rPh sb="9" eb="10">
      <t>ナド</t>
    </rPh>
    <rPh sb="11" eb="12">
      <t>モト</t>
    </rPh>
    <rPh sb="14" eb="16">
      <t>ケイカク</t>
    </rPh>
    <rPh sb="17" eb="19">
      <t>ナイヨウ</t>
    </rPh>
    <rPh sb="20" eb="22">
      <t>タイサク</t>
    </rPh>
    <rPh sb="22" eb="24">
      <t>コウホウ</t>
    </rPh>
    <rPh sb="25" eb="27">
      <t>ケッテイ</t>
    </rPh>
    <rPh sb="27" eb="29">
      <t>コンキョ</t>
    </rPh>
    <rPh sb="29" eb="30">
      <t>ナド</t>
    </rPh>
    <rPh sb="31" eb="33">
      <t>カクニン</t>
    </rPh>
    <phoneticPr fontId="5"/>
  </si>
  <si>
    <t>　本事業が有効に活用されるよう、本事業の制度について、パンフレット等を用いて説明会を実施するなど関係機関への周知について引き続き行う。説明会の実施に当たっては、要望に応じて引き続き地方でも実施するなど、本事業が有効に活用されるよう関係機関への周知も引き続き行う。
　また、制度の手引きの作成・配布や要求前の事前相談等を通じて、短期間での予算配分が可能となるよう引き続き取り組む。</t>
    <rPh sb="86" eb="87">
      <t>ヒ</t>
    </rPh>
    <rPh sb="88" eb="89">
      <t>ツヅ</t>
    </rPh>
    <phoneticPr fontId="5"/>
  </si>
  <si>
    <t>　各省庁が所管する公共事業（直轄事業、補助事業）を対象としていること、災害等の発生は年度、地域によって偏在があることから必要となる調整事務であり、地方自治体等に委ねることができない 。</t>
    <rPh sb="60" eb="62">
      <t>ヒツヨウ</t>
    </rPh>
    <rPh sb="65" eb="67">
      <t>チョウセイ</t>
    </rPh>
    <rPh sb="67" eb="69">
      <t>ジム</t>
    </rPh>
    <rPh sb="73" eb="75">
      <t>チホウ</t>
    </rPh>
    <rPh sb="75" eb="78">
      <t>ジチタイ</t>
    </rPh>
    <rPh sb="78" eb="79">
      <t>ナド</t>
    </rPh>
    <rPh sb="80" eb="81">
      <t>ユダ</t>
    </rPh>
    <phoneticPr fontId="5"/>
  </si>
  <si>
    <t>　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rPh sb="27" eb="29">
      <t>トウショ</t>
    </rPh>
    <rPh sb="29" eb="31">
      <t>ヨサン</t>
    </rPh>
    <rPh sb="31" eb="33">
      <t>ヘンセイ</t>
    </rPh>
    <rPh sb="33" eb="35">
      <t>ダンカイ</t>
    </rPh>
    <rPh sb="37" eb="39">
      <t>コベツ</t>
    </rPh>
    <rPh sb="39" eb="41">
      <t>ジギョウ</t>
    </rPh>
    <rPh sb="41" eb="42">
      <t>ゴト</t>
    </rPh>
    <rPh sb="43" eb="45">
      <t>ヨサン</t>
    </rPh>
    <rPh sb="45" eb="47">
      <t>ケイジョウ</t>
    </rPh>
    <rPh sb="48" eb="49">
      <t>ムヅカ</t>
    </rPh>
    <rPh sb="54" eb="55">
      <t>モク</t>
    </rPh>
    <rPh sb="55" eb="57">
      <t>ミテイ</t>
    </rPh>
    <rPh sb="57" eb="59">
      <t>ケイヒ</t>
    </rPh>
    <rPh sb="63" eb="65">
      <t>ケイジョウ</t>
    </rPh>
    <rPh sb="67" eb="69">
      <t>サイガイ</t>
    </rPh>
    <rPh sb="69" eb="70">
      <t>ナド</t>
    </rPh>
    <rPh sb="71" eb="73">
      <t>ヨウタイ</t>
    </rPh>
    <rPh sb="74" eb="75">
      <t>オウ</t>
    </rPh>
    <rPh sb="77" eb="79">
      <t>キンキュウ</t>
    </rPh>
    <rPh sb="79" eb="81">
      <t>ハイブン</t>
    </rPh>
    <rPh sb="86" eb="88">
      <t>テキセツ</t>
    </rPh>
    <rPh sb="90" eb="92">
      <t>ダトウ</t>
    </rPh>
    <rPh sb="99" eb="101">
      <t>サイガイ</t>
    </rPh>
    <rPh sb="101" eb="103">
      <t>タイオウ</t>
    </rPh>
    <rPh sb="103" eb="104">
      <t>ナド</t>
    </rPh>
    <rPh sb="108" eb="111">
      <t>カクショウチョウ</t>
    </rPh>
    <rPh sb="112" eb="113">
      <t>マタ</t>
    </rPh>
    <rPh sb="115" eb="117">
      <t>コウキョウ</t>
    </rPh>
    <rPh sb="117" eb="119">
      <t>ジギョウ</t>
    </rPh>
    <rPh sb="121" eb="123">
      <t>キンキュウ</t>
    </rPh>
    <rPh sb="123" eb="125">
      <t>ハイブン</t>
    </rPh>
    <rPh sb="133" eb="136">
      <t>ユウセンド</t>
    </rPh>
    <rPh sb="137" eb="138">
      <t>タカ</t>
    </rPh>
    <rPh sb="139" eb="141">
      <t>ジギョウ</t>
    </rPh>
    <rPh sb="164" eb="166">
      <t>コクド</t>
    </rPh>
    <rPh sb="166" eb="168">
      <t>キョウジン</t>
    </rPh>
    <rPh sb="168" eb="169">
      <t>カ</t>
    </rPh>
    <rPh sb="169" eb="171">
      <t>カンケイ</t>
    </rPh>
    <rPh sb="171" eb="173">
      <t>ヨサン</t>
    </rPh>
    <rPh sb="175" eb="177">
      <t>イチ</t>
    </rPh>
    <phoneticPr fontId="5"/>
  </si>
  <si>
    <t>　地方公共団体等からの申請内容について、災害等防止対策の工法の決定根拠等を確認している。</t>
    <rPh sb="13" eb="15">
      <t>ナイヨウ</t>
    </rPh>
    <rPh sb="20" eb="22">
      <t>サイガイ</t>
    </rPh>
    <rPh sb="22" eb="23">
      <t>ナド</t>
    </rPh>
    <rPh sb="23" eb="25">
      <t>ボウシ</t>
    </rPh>
    <rPh sb="25" eb="27">
      <t>タイサク</t>
    </rPh>
    <rPh sb="28" eb="30">
      <t>コウホウ</t>
    </rPh>
    <rPh sb="31" eb="33">
      <t>ケッテイ</t>
    </rPh>
    <rPh sb="33" eb="35">
      <t>コンキョ</t>
    </rPh>
    <rPh sb="35" eb="36">
      <t>ナド</t>
    </rPh>
    <rPh sb="37" eb="39">
      <t>カクニン</t>
    </rPh>
    <phoneticPr fontId="5"/>
  </si>
  <si>
    <t>災害対策等緊急事業推進費取扱要領</t>
    <phoneticPr fontId="5"/>
  </si>
  <si>
    <t>　台風や集中豪雨等の自然災害を受けた地域等で、再度災害による被害を防止するため、浸水被害を受けた河川の河道掘削や落石発生箇所における道路斜面の防護柵の設置等の再度災害防止対策工事を年度途中に緊急に実施するため、関係府省庁へ予算を移し替えて実施する事業。
  および、重大な事故が発生した箇所等で、速やかに事故の再発を防止するため、道路交通事故を受けて道路情報提供装置を設置する等の事故再発防止対策工事を年度途中に緊急に実施するため、関係府省庁へ予算を移し替えて実施する事業。
　（※国庫負担率、国庫補助率は各対象事業で決められた率に従う。）</t>
    <rPh sb="188" eb="189">
      <t>ナド</t>
    </rPh>
    <rPh sb="216" eb="218">
      <t>カンケイ</t>
    </rPh>
    <rPh sb="218" eb="221">
      <t>フショウチョウ</t>
    </rPh>
    <rPh sb="222" eb="224">
      <t>ヨサン</t>
    </rPh>
    <rPh sb="225" eb="226">
      <t>ウツ</t>
    </rPh>
    <rPh sb="227" eb="228">
      <t>カ</t>
    </rPh>
    <rPh sb="230" eb="232">
      <t>ジッシ</t>
    </rPh>
    <phoneticPr fontId="5"/>
  </si>
  <si>
    <t>月</t>
    <rPh sb="0" eb="1">
      <t>ツキ</t>
    </rPh>
    <phoneticPr fontId="5"/>
  </si>
  <si>
    <t>推進費の緊急配分により、再度災害防止等効果の早期発現を推進する。</t>
    <phoneticPr fontId="5"/>
  </si>
  <si>
    <t>推進費を配分しない場合と緊急配分した場合との再度災害防止の効果発現の短縮期間</t>
    <phoneticPr fontId="5"/>
  </si>
  <si>
    <t>　年度によって災害等の発生状況が変化するため、事前に活動見込みをたてることはできないため、「-」とした。</t>
    <phoneticPr fontId="5"/>
  </si>
  <si>
    <t xml:space="preserve">  成果目標の達成に向け着実に実績をあげている。</t>
    <rPh sb="2" eb="4">
      <t>セイカ</t>
    </rPh>
    <rPh sb="4" eb="6">
      <t>モクヒョウ</t>
    </rPh>
    <rPh sb="7" eb="9">
      <t>タッセイ</t>
    </rPh>
    <rPh sb="10" eb="11">
      <t>ム</t>
    </rPh>
    <rPh sb="12" eb="14">
      <t>チャクジツ</t>
    </rPh>
    <rPh sb="15" eb="17">
      <t>ジッセキ</t>
    </rPh>
    <phoneticPr fontId="5"/>
  </si>
  <si>
    <t xml:space="preserve">  直轄事業については、各事業部局が関係法令等に基づき、真にやむを得ないものを除き、公募・競争入札で支出先を選定している。補助事業については関係法令等に基づき適切に執行されている。</t>
    <rPh sb="4" eb="6">
      <t>ジギョウ</t>
    </rPh>
    <rPh sb="63" eb="6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</si>
</sst>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34" xfId="1" applyFont="1" applyFill="1" applyBorder="1" applyAlignment="1" applyProtection="1">
      <alignment vertical="center"/>
      <protection locked="0"/>
    </xf>
    <xf numFmtId="0" fontId="3" fillId="0" borderId="0" xfId="1" applyFont="1" applyFill="1" applyBorder="1" applyAlignment="1" applyProtection="1">
      <alignment vertical="top"/>
      <protection locked="0"/>
    </xf>
    <xf numFmtId="0" fontId="0" fillId="0" borderId="0" xfId="0" applyProtection="1">
      <alignment vertical="center"/>
      <protection locked="0"/>
    </xf>
    <xf numFmtId="0" fontId="0" fillId="0" borderId="7"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quotePrefix="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75" xfId="0" quotePrefix="1"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118284</xdr:colOff>
      <xdr:row>142</xdr:row>
      <xdr:rowOff>168897</xdr:rowOff>
    </xdr:from>
    <xdr:to>
      <xdr:col>13</xdr:col>
      <xdr:colOff>176492</xdr:colOff>
      <xdr:row>143</xdr:row>
      <xdr:rowOff>106456</xdr:rowOff>
    </xdr:to>
    <xdr:sp macro="" textlink="">
      <xdr:nvSpPr>
        <xdr:cNvPr id="5" name="大かっこ 4"/>
        <xdr:cNvSpPr/>
      </xdr:nvSpPr>
      <xdr:spPr>
        <a:xfrm>
          <a:off x="1373343" y="29192132"/>
          <a:ext cx="1133973" cy="284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7</xdr:col>
      <xdr:colOff>65366</xdr:colOff>
      <xdr:row>140</xdr:row>
      <xdr:rowOff>74082</xdr:rowOff>
    </xdr:from>
    <xdr:to>
      <xdr:col>14</xdr:col>
      <xdr:colOff>34239</xdr:colOff>
      <xdr:row>142</xdr:row>
      <xdr:rowOff>89647</xdr:rowOff>
    </xdr:to>
    <xdr:sp macro="" textlink="">
      <xdr:nvSpPr>
        <xdr:cNvPr id="6" name="テキスト ボックス 3"/>
        <xdr:cNvSpPr txBox="1"/>
      </xdr:nvSpPr>
      <xdr:spPr>
        <a:xfrm>
          <a:off x="1320425" y="28402553"/>
          <a:ext cx="1223932" cy="71032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国土政策局</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9,985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8</xdr:col>
      <xdr:colOff>54783</xdr:colOff>
      <xdr:row>142</xdr:row>
      <xdr:rowOff>202515</xdr:rowOff>
    </xdr:from>
    <xdr:to>
      <xdr:col>14</xdr:col>
      <xdr:colOff>108401</xdr:colOff>
      <xdr:row>143</xdr:row>
      <xdr:rowOff>34046</xdr:rowOff>
    </xdr:to>
    <xdr:sp macro="" textlink="">
      <xdr:nvSpPr>
        <xdr:cNvPr id="7" name="テキスト ボックス 16"/>
        <xdr:cNvSpPr txBox="1"/>
      </xdr:nvSpPr>
      <xdr:spPr>
        <a:xfrm>
          <a:off x="1489136" y="29225750"/>
          <a:ext cx="1129383" cy="17891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予算の配分</a:t>
          </a:r>
        </a:p>
      </xdr:txBody>
    </xdr:sp>
    <xdr:clientData/>
  </xdr:twoCellAnchor>
  <xdr:twoCellAnchor>
    <xdr:from>
      <xdr:col>34</xdr:col>
      <xdr:colOff>84666</xdr:colOff>
      <xdr:row>163</xdr:row>
      <xdr:rowOff>157540</xdr:rowOff>
    </xdr:from>
    <xdr:to>
      <xdr:col>42</xdr:col>
      <xdr:colOff>47625</xdr:colOff>
      <xdr:row>165</xdr:row>
      <xdr:rowOff>317496</xdr:rowOff>
    </xdr:to>
    <xdr:cxnSp macro="">
      <xdr:nvCxnSpPr>
        <xdr:cNvPr id="8" name="カギ線コネクタ 11"/>
        <xdr:cNvCxnSpPr>
          <a:endCxn id="22" idx="0"/>
        </xdr:cNvCxnSpPr>
      </xdr:nvCxnSpPr>
      <xdr:spPr>
        <a:xfrm>
          <a:off x="6099023" y="37046504"/>
          <a:ext cx="1378102" cy="867528"/>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50496</xdr:colOff>
      <xdr:row>144</xdr:row>
      <xdr:rowOff>263656</xdr:rowOff>
    </xdr:from>
    <xdr:to>
      <xdr:col>23</xdr:col>
      <xdr:colOff>113721</xdr:colOff>
      <xdr:row>147</xdr:row>
      <xdr:rowOff>163570</xdr:rowOff>
    </xdr:to>
    <xdr:sp macro="" textlink="">
      <xdr:nvSpPr>
        <xdr:cNvPr id="9" name="テキスト ボックス 3"/>
        <xdr:cNvSpPr txBox="1"/>
      </xdr:nvSpPr>
      <xdr:spPr>
        <a:xfrm>
          <a:off x="2475041" y="29912383"/>
          <a:ext cx="1621862" cy="93900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水管理･国土保全局</a:t>
          </a:r>
          <a:r>
            <a:rPr lang="en-US" altLang="ja-JP" sz="1200">
              <a:latin typeface="ＭＳ ゴシック" pitchFamily="49" charset="-128"/>
              <a:ea typeface="ＭＳ ゴシック" pitchFamily="49" charset="-128"/>
            </a:rPr>
            <a:t/>
          </a:r>
          <a:br>
            <a:rPr lang="en-US" altLang="ja-JP" sz="1200">
              <a:latin typeface="ＭＳ ゴシック" pitchFamily="49" charset="-128"/>
              <a:ea typeface="ＭＳ ゴシック" pitchFamily="49" charset="-128"/>
            </a:rPr>
          </a:br>
          <a:r>
            <a:rPr lang="ja-JP" altLang="en-US" sz="1200">
              <a:latin typeface="ＭＳ ゴシック" pitchFamily="49" charset="-128"/>
              <a:ea typeface="ＭＳ ゴシック" pitchFamily="49" charset="-128"/>
            </a:rPr>
            <a:t>道路局等</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9,855</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10</xdr:col>
      <xdr:colOff>127004</xdr:colOff>
      <xdr:row>143</xdr:row>
      <xdr:rowOff>168088</xdr:rowOff>
    </xdr:from>
    <xdr:to>
      <xdr:col>10</xdr:col>
      <xdr:colOff>127004</xdr:colOff>
      <xdr:row>168</xdr:row>
      <xdr:rowOff>246784</xdr:rowOff>
    </xdr:to>
    <xdr:cxnSp macro="">
      <xdr:nvCxnSpPr>
        <xdr:cNvPr id="10" name="カギ線コネクタ 11"/>
        <xdr:cNvCxnSpPr/>
      </xdr:nvCxnSpPr>
      <xdr:spPr>
        <a:xfrm>
          <a:off x="1945413" y="29526736"/>
          <a:ext cx="0" cy="8846025"/>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144196</xdr:colOff>
      <xdr:row>148</xdr:row>
      <xdr:rowOff>271938</xdr:rowOff>
    </xdr:from>
    <xdr:to>
      <xdr:col>35</xdr:col>
      <xdr:colOff>23812</xdr:colOff>
      <xdr:row>150</xdr:row>
      <xdr:rowOff>233746</xdr:rowOff>
    </xdr:to>
    <xdr:sp macro="" textlink="">
      <xdr:nvSpPr>
        <xdr:cNvPr id="11" name="テキスト ボックス 3"/>
        <xdr:cNvSpPr txBox="1"/>
      </xdr:nvSpPr>
      <xdr:spPr>
        <a:xfrm>
          <a:off x="4473741" y="31306120"/>
          <a:ext cx="1611435" cy="65453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a:t>
          </a:r>
          <a:r>
            <a:rPr lang="ja-JP" altLang="en-US" sz="1200">
              <a:latin typeface="ＭＳ ゴシック" pitchFamily="49" charset="-128"/>
              <a:ea typeface="ＭＳ ゴシック" pitchFamily="49" charset="-128"/>
            </a:rPr>
            <a:t>機関）</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7,451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166052</xdr:colOff>
      <xdr:row>152</xdr:row>
      <xdr:rowOff>259773</xdr:rowOff>
    </xdr:from>
    <xdr:to>
      <xdr:col>49</xdr:col>
      <xdr:colOff>54429</xdr:colOff>
      <xdr:row>154</xdr:row>
      <xdr:rowOff>50992</xdr:rowOff>
    </xdr:to>
    <xdr:sp macro="" textlink="">
      <xdr:nvSpPr>
        <xdr:cNvPr id="12" name="テキスト ボックス 3"/>
        <xdr:cNvSpPr txBox="1"/>
      </xdr:nvSpPr>
      <xdr:spPr>
        <a:xfrm>
          <a:off x="6534195" y="33257094"/>
          <a:ext cx="2187984" cy="49879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Ｂ．一般財団法人等</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者）</a:t>
          </a:r>
          <a:endParaRPr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100802</xdr:colOff>
      <xdr:row>152</xdr:row>
      <xdr:rowOff>25591</xdr:rowOff>
    </xdr:from>
    <xdr:to>
      <xdr:col>45</xdr:col>
      <xdr:colOff>95250</xdr:colOff>
      <xdr:row>153</xdr:row>
      <xdr:rowOff>23810</xdr:rowOff>
    </xdr:to>
    <xdr:sp macro="" textlink="">
      <xdr:nvSpPr>
        <xdr:cNvPr id="13" name="テキスト ボックス 16"/>
        <xdr:cNvSpPr txBox="1"/>
      </xdr:nvSpPr>
      <xdr:spPr>
        <a:xfrm>
          <a:off x="6530177" y="35839591"/>
          <a:ext cx="1601792" cy="35540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一般競争入札方式</a:t>
          </a:r>
          <a:r>
            <a:rPr kumimoji="1" lang="en-US" altLang="ja-JP" sz="1000"/>
            <a:t>】</a:t>
          </a:r>
          <a:endParaRPr kumimoji="1" lang="ja-JP" altLang="en-US" sz="1000"/>
        </a:p>
      </xdr:txBody>
    </xdr:sp>
    <xdr:clientData/>
  </xdr:twoCellAnchor>
  <xdr:twoCellAnchor>
    <xdr:from>
      <xdr:col>36</xdr:col>
      <xdr:colOff>88430</xdr:colOff>
      <xdr:row>155</xdr:row>
      <xdr:rowOff>265125</xdr:rowOff>
    </xdr:from>
    <xdr:to>
      <xdr:col>43</xdr:col>
      <xdr:colOff>133289</xdr:colOff>
      <xdr:row>156</xdr:row>
      <xdr:rowOff>112724</xdr:rowOff>
    </xdr:to>
    <xdr:sp macro="" textlink="">
      <xdr:nvSpPr>
        <xdr:cNvPr id="14" name="テキスト ボックス 13"/>
        <xdr:cNvSpPr txBox="1"/>
      </xdr:nvSpPr>
      <xdr:spPr>
        <a:xfrm>
          <a:off x="6322975" y="33723852"/>
          <a:ext cx="1257132" cy="19396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37</xdr:col>
      <xdr:colOff>4076</xdr:colOff>
      <xdr:row>156</xdr:row>
      <xdr:rowOff>114142</xdr:rowOff>
    </xdr:from>
    <xdr:to>
      <xdr:col>48</xdr:col>
      <xdr:colOff>127340</xdr:colOff>
      <xdr:row>157</xdr:row>
      <xdr:rowOff>248611</xdr:rowOff>
    </xdr:to>
    <xdr:sp macro="" textlink="">
      <xdr:nvSpPr>
        <xdr:cNvPr id="15" name="テキスト ボックス 3"/>
        <xdr:cNvSpPr txBox="1"/>
      </xdr:nvSpPr>
      <xdr:spPr>
        <a:xfrm>
          <a:off x="6411803" y="33919233"/>
          <a:ext cx="2028264" cy="480833"/>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Ｃ．民間企業</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97</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7,445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37</xdr:col>
      <xdr:colOff>6875</xdr:colOff>
      <xdr:row>154</xdr:row>
      <xdr:rowOff>105558</xdr:rowOff>
    </xdr:from>
    <xdr:to>
      <xdr:col>48</xdr:col>
      <xdr:colOff>104927</xdr:colOff>
      <xdr:row>155</xdr:row>
      <xdr:rowOff>71710</xdr:rowOff>
    </xdr:to>
    <xdr:sp macro="" textlink="">
      <xdr:nvSpPr>
        <xdr:cNvPr id="16" name="大かっこ 15"/>
        <xdr:cNvSpPr/>
      </xdr:nvSpPr>
      <xdr:spPr>
        <a:xfrm>
          <a:off x="6414602" y="33217922"/>
          <a:ext cx="2003052" cy="312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131733</xdr:colOff>
      <xdr:row>154</xdr:row>
      <xdr:rowOff>71070</xdr:rowOff>
    </xdr:from>
    <xdr:to>
      <xdr:col>48</xdr:col>
      <xdr:colOff>150453</xdr:colOff>
      <xdr:row>155</xdr:row>
      <xdr:rowOff>71709</xdr:rowOff>
    </xdr:to>
    <xdr:sp macro="" textlink="">
      <xdr:nvSpPr>
        <xdr:cNvPr id="17" name="テキスト ボックス 16"/>
        <xdr:cNvSpPr txBox="1"/>
      </xdr:nvSpPr>
      <xdr:spPr>
        <a:xfrm>
          <a:off x="6539460" y="33183434"/>
          <a:ext cx="1923720" cy="3470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調査</a:t>
          </a:r>
        </a:p>
      </xdr:txBody>
    </xdr:sp>
    <xdr:clientData/>
  </xdr:twoCellAnchor>
  <xdr:twoCellAnchor>
    <xdr:from>
      <xdr:col>37</xdr:col>
      <xdr:colOff>6623</xdr:colOff>
      <xdr:row>157</xdr:row>
      <xdr:rowOff>281041</xdr:rowOff>
    </xdr:from>
    <xdr:to>
      <xdr:col>48</xdr:col>
      <xdr:colOff>96268</xdr:colOff>
      <xdr:row>158</xdr:row>
      <xdr:rowOff>120099</xdr:rowOff>
    </xdr:to>
    <xdr:sp macro="" textlink="">
      <xdr:nvSpPr>
        <xdr:cNvPr id="18" name="大かっこ 17"/>
        <xdr:cNvSpPr/>
      </xdr:nvSpPr>
      <xdr:spPr>
        <a:xfrm>
          <a:off x="6734737" y="37930768"/>
          <a:ext cx="2089895" cy="1940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37</xdr:col>
      <xdr:colOff>140032</xdr:colOff>
      <xdr:row>157</xdr:row>
      <xdr:rowOff>253758</xdr:rowOff>
    </xdr:from>
    <xdr:to>
      <xdr:col>47</xdr:col>
      <xdr:colOff>83968</xdr:colOff>
      <xdr:row>158</xdr:row>
      <xdr:rowOff>192920</xdr:rowOff>
    </xdr:to>
    <xdr:sp macro="" textlink="">
      <xdr:nvSpPr>
        <xdr:cNvPr id="19" name="テキスト ボックス 16"/>
        <xdr:cNvSpPr txBox="1"/>
      </xdr:nvSpPr>
      <xdr:spPr>
        <a:xfrm>
          <a:off x="6868146" y="37903485"/>
          <a:ext cx="1762345" cy="2941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工事、調査、測量、設計等</a:t>
          </a:r>
        </a:p>
      </xdr:txBody>
    </xdr:sp>
    <xdr:clientData/>
  </xdr:twoCellAnchor>
  <xdr:twoCellAnchor>
    <xdr:from>
      <xdr:col>25</xdr:col>
      <xdr:colOff>10584</xdr:colOff>
      <xdr:row>162</xdr:row>
      <xdr:rowOff>123265</xdr:rowOff>
    </xdr:from>
    <xdr:to>
      <xdr:col>34</xdr:col>
      <xdr:colOff>84669</xdr:colOff>
      <xdr:row>164</xdr:row>
      <xdr:rowOff>158749</xdr:rowOff>
    </xdr:to>
    <xdr:sp macro="" textlink="">
      <xdr:nvSpPr>
        <xdr:cNvPr id="20" name="テキスト ボックス 3"/>
        <xdr:cNvSpPr txBox="1"/>
      </xdr:nvSpPr>
      <xdr:spPr>
        <a:xfrm>
          <a:off x="4492937" y="36094147"/>
          <a:ext cx="1687732" cy="730249"/>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Ｅ．地方公共団体</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11</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2,404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24</xdr:col>
      <xdr:colOff>84668</xdr:colOff>
      <xdr:row>161</xdr:row>
      <xdr:rowOff>220072</xdr:rowOff>
    </xdr:from>
    <xdr:to>
      <xdr:col>31</xdr:col>
      <xdr:colOff>158752</xdr:colOff>
      <xdr:row>162</xdr:row>
      <xdr:rowOff>112060</xdr:rowOff>
    </xdr:to>
    <xdr:sp macro="" textlink="">
      <xdr:nvSpPr>
        <xdr:cNvPr id="21" name="テキスト ボックス 20"/>
        <xdr:cNvSpPr txBox="1"/>
      </xdr:nvSpPr>
      <xdr:spPr>
        <a:xfrm>
          <a:off x="4387727" y="35843572"/>
          <a:ext cx="1329143" cy="23937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35</xdr:col>
      <xdr:colOff>47626</xdr:colOff>
      <xdr:row>165</xdr:row>
      <xdr:rowOff>317496</xdr:rowOff>
    </xdr:from>
    <xdr:to>
      <xdr:col>49</xdr:col>
      <xdr:colOff>47624</xdr:colOff>
      <xdr:row>170</xdr:row>
      <xdr:rowOff>27216</xdr:rowOff>
    </xdr:to>
    <xdr:sp macro="" textlink="">
      <xdr:nvSpPr>
        <xdr:cNvPr id="22" name="テキスト ボックス 3"/>
        <xdr:cNvSpPr txBox="1"/>
      </xdr:nvSpPr>
      <xdr:spPr>
        <a:xfrm>
          <a:off x="6238876" y="37914032"/>
          <a:ext cx="2476498" cy="1478648"/>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en-US" altLang="ja-JP" sz="1200">
              <a:latin typeface="ＭＳ ゴシック" pitchFamily="49" charset="-128"/>
              <a:ea typeface="ＭＳ ゴシック" pitchFamily="49" charset="-128"/>
            </a:rPr>
            <a:t>962,000,000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附帯工事費 　　  </a:t>
          </a:r>
          <a:r>
            <a:rPr kumimoji="1" lang="en-US" altLang="ja-JP" sz="1200">
              <a:latin typeface="ＭＳ ゴシック" pitchFamily="49" charset="-128"/>
              <a:ea typeface="ＭＳ ゴシック" pitchFamily="49" charset="-128"/>
            </a:rPr>
            <a:t>82,000,000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測量設計費　　　 </a:t>
          </a:r>
          <a:r>
            <a:rPr kumimoji="1" lang="en-US" altLang="ja-JP" sz="1200">
              <a:latin typeface="ＭＳ ゴシック" pitchFamily="49" charset="-128"/>
              <a:ea typeface="ＭＳ ゴシック" pitchFamily="49" charset="-128"/>
            </a:rPr>
            <a:t>50,000,000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用地費及補償費　　</a:t>
          </a:r>
          <a:r>
            <a:rPr kumimoji="1" lang="en-US" altLang="ja-JP" sz="1200">
              <a:latin typeface="ＭＳ ゴシック" pitchFamily="49" charset="-128"/>
              <a:ea typeface="ＭＳ ゴシック" pitchFamily="49" charset="-128"/>
            </a:rPr>
            <a:t>6,000,000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1,100,000,000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25</xdr:col>
      <xdr:colOff>10582</xdr:colOff>
      <xdr:row>164</xdr:row>
      <xdr:rowOff>207309</xdr:rowOff>
    </xdr:from>
    <xdr:to>
      <xdr:col>34</xdr:col>
      <xdr:colOff>89647</xdr:colOff>
      <xdr:row>166</xdr:row>
      <xdr:rowOff>34636</xdr:rowOff>
    </xdr:to>
    <xdr:sp macro="" textlink="">
      <xdr:nvSpPr>
        <xdr:cNvPr id="23" name="大かっこ 22"/>
        <xdr:cNvSpPr/>
      </xdr:nvSpPr>
      <xdr:spPr>
        <a:xfrm>
          <a:off x="4556605" y="40342195"/>
          <a:ext cx="1715633" cy="537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79375</xdr:colOff>
      <xdr:row>150</xdr:row>
      <xdr:rowOff>301038</xdr:rowOff>
    </xdr:from>
    <xdr:to>
      <xdr:col>35</xdr:col>
      <xdr:colOff>57978</xdr:colOff>
      <xdr:row>151</xdr:row>
      <xdr:rowOff>283855</xdr:rowOff>
    </xdr:to>
    <xdr:sp macro="" textlink="">
      <xdr:nvSpPr>
        <xdr:cNvPr id="24" name="大かっこ 23"/>
        <xdr:cNvSpPr/>
      </xdr:nvSpPr>
      <xdr:spPr>
        <a:xfrm>
          <a:off x="4408920" y="32027947"/>
          <a:ext cx="1710422" cy="3291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122974</xdr:colOff>
      <xdr:row>150</xdr:row>
      <xdr:rowOff>249618</xdr:rowOff>
    </xdr:from>
    <xdr:to>
      <xdr:col>35</xdr:col>
      <xdr:colOff>149679</xdr:colOff>
      <xdr:row>151</xdr:row>
      <xdr:rowOff>334284</xdr:rowOff>
    </xdr:to>
    <xdr:sp macro="" textlink="">
      <xdr:nvSpPr>
        <xdr:cNvPr id="25" name="テキスト ボックス 16"/>
        <xdr:cNvSpPr txBox="1"/>
      </xdr:nvSpPr>
      <xdr:spPr>
        <a:xfrm>
          <a:off x="4545295" y="32539368"/>
          <a:ext cx="1795634" cy="43845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a:t>
          </a:r>
          <a:endParaRPr kumimoji="1" lang="en-US" altLang="ja-JP" sz="1000"/>
        </a:p>
        <a:p>
          <a:r>
            <a:rPr kumimoji="1" lang="ja-JP" altLang="en-US" sz="1000"/>
            <a:t>調査・測量・設計・用地補償等</a:t>
          </a:r>
        </a:p>
      </xdr:txBody>
    </xdr:sp>
    <xdr:clientData/>
  </xdr:twoCellAnchor>
  <xdr:twoCellAnchor>
    <xdr:from>
      <xdr:col>25</xdr:col>
      <xdr:colOff>89955</xdr:colOff>
      <xdr:row>164</xdr:row>
      <xdr:rowOff>171668</xdr:rowOff>
    </xdr:from>
    <xdr:to>
      <xdr:col>33</xdr:col>
      <xdr:colOff>154781</xdr:colOff>
      <xdr:row>166</xdr:row>
      <xdr:rowOff>112060</xdr:rowOff>
    </xdr:to>
    <xdr:sp macro="" textlink="">
      <xdr:nvSpPr>
        <xdr:cNvPr id="26" name="テキスト ボックス 16"/>
        <xdr:cNvSpPr txBox="1"/>
      </xdr:nvSpPr>
      <xdr:spPr>
        <a:xfrm>
          <a:off x="4572308" y="36837315"/>
          <a:ext cx="1499179" cy="6351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工事の実施及び工事に係る調査・測量・設計・用地費及補償費等</a:t>
          </a:r>
        </a:p>
      </xdr:txBody>
    </xdr:sp>
    <xdr:clientData/>
  </xdr:twoCellAnchor>
  <xdr:twoCellAnchor>
    <xdr:from>
      <xdr:col>42</xdr:col>
      <xdr:colOff>51709</xdr:colOff>
      <xdr:row>165</xdr:row>
      <xdr:rowOff>36136</xdr:rowOff>
    </xdr:from>
    <xdr:to>
      <xdr:col>49</xdr:col>
      <xdr:colOff>125792</xdr:colOff>
      <xdr:row>165</xdr:row>
      <xdr:rowOff>311109</xdr:rowOff>
    </xdr:to>
    <xdr:sp macro="" textlink="">
      <xdr:nvSpPr>
        <xdr:cNvPr id="27" name="テキスト ボックス 26"/>
        <xdr:cNvSpPr txBox="1"/>
      </xdr:nvSpPr>
      <xdr:spPr>
        <a:xfrm>
          <a:off x="7481209" y="37632672"/>
          <a:ext cx="1312333"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新潟県の例　</a:t>
          </a:r>
          <a:r>
            <a:rPr kumimoji="1" lang="en-US" altLang="ja-JP" sz="1100"/>
            <a:t>〉</a:t>
          </a:r>
          <a:endParaRPr kumimoji="1" lang="ja-JP" altLang="en-US" sz="1100"/>
        </a:p>
      </xdr:txBody>
    </xdr:sp>
    <xdr:clientData/>
  </xdr:twoCellAnchor>
  <xdr:twoCellAnchor>
    <xdr:from>
      <xdr:col>14</xdr:col>
      <xdr:colOff>67587</xdr:colOff>
      <xdr:row>147</xdr:row>
      <xdr:rowOff>239870</xdr:rowOff>
    </xdr:from>
    <xdr:to>
      <xdr:col>23</xdr:col>
      <xdr:colOff>92722</xdr:colOff>
      <xdr:row>148</xdr:row>
      <xdr:rowOff>84466</xdr:rowOff>
    </xdr:to>
    <xdr:sp macro="" textlink="">
      <xdr:nvSpPr>
        <xdr:cNvPr id="28" name="大かっこ 27"/>
        <xdr:cNvSpPr/>
      </xdr:nvSpPr>
      <xdr:spPr>
        <a:xfrm>
          <a:off x="2492132" y="30927688"/>
          <a:ext cx="1583772" cy="190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14</xdr:col>
      <xdr:colOff>114292</xdr:colOff>
      <xdr:row>147</xdr:row>
      <xdr:rowOff>204602</xdr:rowOff>
    </xdr:from>
    <xdr:to>
      <xdr:col>24</xdr:col>
      <xdr:colOff>171455</xdr:colOff>
      <xdr:row>148</xdr:row>
      <xdr:rowOff>103881</xdr:rowOff>
    </xdr:to>
    <xdr:sp macro="" textlink="">
      <xdr:nvSpPr>
        <xdr:cNvPr id="29" name="テキスト ボックス 16"/>
        <xdr:cNvSpPr txBox="1"/>
      </xdr:nvSpPr>
      <xdr:spPr>
        <a:xfrm>
          <a:off x="2538837" y="30892420"/>
          <a:ext cx="1788982" cy="24564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地方整備局等への助言等</a:t>
          </a:r>
        </a:p>
      </xdr:txBody>
    </xdr:sp>
    <xdr:clientData/>
  </xdr:twoCellAnchor>
  <xdr:twoCellAnchor>
    <xdr:from>
      <xdr:col>18</xdr:col>
      <xdr:colOff>179304</xdr:colOff>
      <xdr:row>148</xdr:row>
      <xdr:rowOff>183173</xdr:rowOff>
    </xdr:from>
    <xdr:to>
      <xdr:col>19</xdr:col>
      <xdr:colOff>0</xdr:colOff>
      <xdr:row>163</xdr:row>
      <xdr:rowOff>164522</xdr:rowOff>
    </xdr:to>
    <xdr:cxnSp macro="">
      <xdr:nvCxnSpPr>
        <xdr:cNvPr id="30" name="カギ線コネクタ 11"/>
        <xdr:cNvCxnSpPr/>
      </xdr:nvCxnSpPr>
      <xdr:spPr>
        <a:xfrm>
          <a:off x="3452440" y="34637696"/>
          <a:ext cx="2537" cy="530669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124557</xdr:colOff>
      <xdr:row>146</xdr:row>
      <xdr:rowOff>28045</xdr:rowOff>
    </xdr:from>
    <xdr:to>
      <xdr:col>14</xdr:col>
      <xdr:colOff>66675</xdr:colOff>
      <xdr:row>146</xdr:row>
      <xdr:rowOff>28045</xdr:rowOff>
    </xdr:to>
    <xdr:cxnSp macro="">
      <xdr:nvCxnSpPr>
        <xdr:cNvPr id="31" name="カギ線コネクタ 11"/>
        <xdr:cNvCxnSpPr/>
      </xdr:nvCxnSpPr>
      <xdr:spPr>
        <a:xfrm>
          <a:off x="1856375" y="30369500"/>
          <a:ext cx="634845"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15282</xdr:colOff>
      <xdr:row>159</xdr:row>
      <xdr:rowOff>173220</xdr:rowOff>
    </xdr:from>
    <xdr:to>
      <xdr:col>48</xdr:col>
      <xdr:colOff>127340</xdr:colOff>
      <xdr:row>160</xdr:row>
      <xdr:rowOff>281855</xdr:rowOff>
    </xdr:to>
    <xdr:sp macro="" textlink="">
      <xdr:nvSpPr>
        <xdr:cNvPr id="32" name="テキスト ボックス 3"/>
        <xdr:cNvSpPr txBox="1"/>
      </xdr:nvSpPr>
      <xdr:spPr>
        <a:xfrm>
          <a:off x="6560318" y="35647041"/>
          <a:ext cx="2057879" cy="46242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Ｄ．個人</a:t>
          </a:r>
          <a:r>
            <a:rPr lang="ja-JP" altLang="en-US" sz="1200">
              <a:latin typeface="ＭＳ ゴシック" pitchFamily="49" charset="-128"/>
              <a:ea typeface="ＭＳ ゴシック" pitchFamily="49" charset="-128"/>
            </a:rPr>
            <a:t>（</a:t>
          </a:r>
          <a:r>
            <a:rPr lang="en-US" altLang="ja-JP" sz="1200">
              <a:latin typeface="ＭＳ ゴシック" pitchFamily="49" charset="-128"/>
              <a:ea typeface="ＭＳ ゴシック" pitchFamily="49" charset="-128"/>
            </a:rPr>
            <a:t>29</a:t>
          </a:r>
          <a:r>
            <a:rPr lang="ja-JP" altLang="en-US" sz="1200">
              <a:latin typeface="ＭＳ ゴシック" pitchFamily="49" charset="-128"/>
              <a:ea typeface="ＭＳ ゴシック" pitchFamily="49" charset="-128"/>
            </a:rPr>
            <a:t>者）</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　</a:t>
          </a:r>
          <a:r>
            <a:rPr lang="en-US" altLang="ja-JP" sz="1200">
              <a:latin typeface="ＭＳ ゴシック" pitchFamily="49" charset="-128"/>
              <a:ea typeface="ＭＳ ゴシック" pitchFamily="49" charset="-128"/>
            </a:rPr>
            <a:t>2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145159</xdr:colOff>
      <xdr:row>158</xdr:row>
      <xdr:rowOff>309179</xdr:rowOff>
    </xdr:from>
    <xdr:to>
      <xdr:col>44</xdr:col>
      <xdr:colOff>11424</xdr:colOff>
      <xdr:row>159</xdr:row>
      <xdr:rowOff>134095</xdr:rowOff>
    </xdr:to>
    <xdr:sp macro="" textlink="">
      <xdr:nvSpPr>
        <xdr:cNvPr id="33" name="テキスト ボックス 32"/>
        <xdr:cNvSpPr txBox="1"/>
      </xdr:nvSpPr>
      <xdr:spPr>
        <a:xfrm>
          <a:off x="6574534" y="38266304"/>
          <a:ext cx="1295015" cy="1821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000"/>
            <a:t>【</a:t>
          </a:r>
          <a:r>
            <a:rPr kumimoji="1" lang="ja-JP" altLang="en-US" sz="1000"/>
            <a:t>特命随意契約</a:t>
          </a:r>
          <a:r>
            <a:rPr kumimoji="1" lang="en-US" altLang="ja-JP" sz="1000"/>
            <a:t>】</a:t>
          </a:r>
          <a:endParaRPr kumimoji="1" lang="ja-JP" altLang="en-US" sz="1000"/>
        </a:p>
      </xdr:txBody>
    </xdr:sp>
    <xdr:clientData/>
  </xdr:twoCellAnchor>
  <xdr:twoCellAnchor>
    <xdr:from>
      <xdr:col>39</xdr:col>
      <xdr:colOff>161460</xdr:colOff>
      <xdr:row>161</xdr:row>
      <xdr:rowOff>7580</xdr:rowOff>
    </xdr:from>
    <xdr:to>
      <xdr:col>46</xdr:col>
      <xdr:colOff>64383</xdr:colOff>
      <xdr:row>161</xdr:row>
      <xdr:rowOff>262297</xdr:rowOff>
    </xdr:to>
    <xdr:sp macro="" textlink="">
      <xdr:nvSpPr>
        <xdr:cNvPr id="35" name="テキスト ボックス 16"/>
        <xdr:cNvSpPr txBox="1"/>
      </xdr:nvSpPr>
      <xdr:spPr>
        <a:xfrm>
          <a:off x="6915551" y="35544489"/>
          <a:ext cx="1115196" cy="25471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補償費、用地費</a:t>
          </a:r>
        </a:p>
      </xdr:txBody>
    </xdr:sp>
    <xdr:clientData/>
  </xdr:twoCellAnchor>
  <xdr:twoCellAnchor>
    <xdr:from>
      <xdr:col>18</xdr:col>
      <xdr:colOff>173182</xdr:colOff>
      <xdr:row>163</xdr:row>
      <xdr:rowOff>149527</xdr:rowOff>
    </xdr:from>
    <xdr:to>
      <xdr:col>25</xdr:col>
      <xdr:colOff>8282</xdr:colOff>
      <xdr:row>163</xdr:row>
      <xdr:rowOff>155863</xdr:rowOff>
    </xdr:to>
    <xdr:cxnSp macro="">
      <xdr:nvCxnSpPr>
        <xdr:cNvPr id="37" name="カギ線コネクタ 11"/>
        <xdr:cNvCxnSpPr/>
      </xdr:nvCxnSpPr>
      <xdr:spPr>
        <a:xfrm flipV="1">
          <a:off x="3446318" y="39929391"/>
          <a:ext cx="1107987" cy="6336"/>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65943</xdr:colOff>
      <xdr:row>153</xdr:row>
      <xdr:rowOff>160888</xdr:rowOff>
    </xdr:from>
    <xdr:to>
      <xdr:col>36</xdr:col>
      <xdr:colOff>168520</xdr:colOff>
      <xdr:row>153</xdr:row>
      <xdr:rowOff>160888</xdr:rowOff>
    </xdr:to>
    <xdr:cxnSp macro="">
      <xdr:nvCxnSpPr>
        <xdr:cNvPr id="39" name="カギ線コネクタ 11"/>
        <xdr:cNvCxnSpPr/>
      </xdr:nvCxnSpPr>
      <xdr:spPr>
        <a:xfrm>
          <a:off x="5561135" y="33014811"/>
          <a:ext cx="1201616"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161925</xdr:colOff>
      <xdr:row>149</xdr:row>
      <xdr:rowOff>280117</xdr:rowOff>
    </xdr:from>
    <xdr:to>
      <xdr:col>25</xdr:col>
      <xdr:colOff>161192</xdr:colOff>
      <xdr:row>149</xdr:row>
      <xdr:rowOff>280117</xdr:rowOff>
    </xdr:to>
    <xdr:cxnSp macro="">
      <xdr:nvCxnSpPr>
        <xdr:cNvPr id="47" name="直線コネクタ 46"/>
        <xdr:cNvCxnSpPr/>
      </xdr:nvCxnSpPr>
      <xdr:spPr>
        <a:xfrm>
          <a:off x="3459040" y="31727271"/>
          <a:ext cx="12814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80596</xdr:colOff>
      <xdr:row>157</xdr:row>
      <xdr:rowOff>19347</xdr:rowOff>
    </xdr:from>
    <xdr:to>
      <xdr:col>37</xdr:col>
      <xdr:colOff>9420</xdr:colOff>
      <xdr:row>157</xdr:row>
      <xdr:rowOff>19347</xdr:rowOff>
    </xdr:to>
    <xdr:cxnSp macro="">
      <xdr:nvCxnSpPr>
        <xdr:cNvPr id="52" name="直線コネクタ 51"/>
        <xdr:cNvCxnSpPr/>
      </xdr:nvCxnSpPr>
      <xdr:spPr>
        <a:xfrm>
          <a:off x="5575788" y="34280039"/>
          <a:ext cx="121103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73270</xdr:colOff>
      <xdr:row>160</xdr:row>
      <xdr:rowOff>96272</xdr:rowOff>
    </xdr:from>
    <xdr:to>
      <xdr:col>37</xdr:col>
      <xdr:colOff>23274</xdr:colOff>
      <xdr:row>160</xdr:row>
      <xdr:rowOff>96272</xdr:rowOff>
    </xdr:to>
    <xdr:cxnSp macro="">
      <xdr:nvCxnSpPr>
        <xdr:cNvPr id="55" name="直線コネクタ 54"/>
        <xdr:cNvCxnSpPr/>
      </xdr:nvCxnSpPr>
      <xdr:spPr>
        <a:xfrm>
          <a:off x="5568462" y="35412041"/>
          <a:ext cx="123221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33211</xdr:colOff>
      <xdr:row>161</xdr:row>
      <xdr:rowOff>30494</xdr:rowOff>
    </xdr:from>
    <xdr:to>
      <xdr:col>48</xdr:col>
      <xdr:colOff>122856</xdr:colOff>
      <xdr:row>161</xdr:row>
      <xdr:rowOff>221372</xdr:rowOff>
    </xdr:to>
    <xdr:sp macro="" textlink="">
      <xdr:nvSpPr>
        <xdr:cNvPr id="60" name="大かっこ 59"/>
        <xdr:cNvSpPr/>
      </xdr:nvSpPr>
      <xdr:spPr>
        <a:xfrm>
          <a:off x="6440938" y="35567403"/>
          <a:ext cx="1994645" cy="19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40</xdr:col>
      <xdr:colOff>158215</xdr:colOff>
      <xdr:row>169</xdr:row>
      <xdr:rowOff>93602</xdr:rowOff>
    </xdr:from>
    <xdr:to>
      <xdr:col>49</xdr:col>
      <xdr:colOff>35218</xdr:colOff>
      <xdr:row>170</xdr:row>
      <xdr:rowOff>4002</xdr:rowOff>
    </xdr:to>
    <xdr:sp macro="" textlink="">
      <xdr:nvSpPr>
        <xdr:cNvPr id="61" name="テキスト ボックス 16"/>
        <xdr:cNvSpPr txBox="1"/>
      </xdr:nvSpPr>
      <xdr:spPr>
        <a:xfrm>
          <a:off x="7233929" y="39105281"/>
          <a:ext cx="1469039" cy="2641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交付決定ベース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dr:col>14</xdr:col>
      <xdr:colOff>43142</xdr:colOff>
      <xdr:row>167</xdr:row>
      <xdr:rowOff>198949</xdr:rowOff>
    </xdr:from>
    <xdr:to>
      <xdr:col>23</xdr:col>
      <xdr:colOff>106367</xdr:colOff>
      <xdr:row>169</xdr:row>
      <xdr:rowOff>239476</xdr:rowOff>
    </xdr:to>
    <xdr:sp macro="" textlink="">
      <xdr:nvSpPr>
        <xdr:cNvPr id="62" name="テキスト ボックス 3"/>
        <xdr:cNvSpPr txBox="1"/>
      </xdr:nvSpPr>
      <xdr:spPr>
        <a:xfrm>
          <a:off x="2607565" y="37976564"/>
          <a:ext cx="1711783" cy="743912"/>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pitchFamily="49" charset="-128"/>
              <a:ea typeface="ＭＳ ゴシック" pitchFamily="49" charset="-128"/>
            </a:rPr>
            <a:t>農林水産省</a:t>
          </a:r>
          <a:endParaRPr kumimoji="1" lang="en-US" altLang="ja-JP" sz="1200">
            <a:latin typeface="ＭＳ ゴシック" pitchFamily="49" charset="-128"/>
            <a:ea typeface="ＭＳ ゴシック" pitchFamily="49" charset="-128"/>
          </a:endParaRPr>
        </a:p>
        <a:p>
          <a:pPr algn="ctr"/>
          <a:r>
            <a:rPr lang="ja-JP" altLang="en-US" sz="1200">
              <a:latin typeface="ＭＳ ゴシック" pitchFamily="49" charset="-128"/>
              <a:ea typeface="ＭＳ ゴシック" pitchFamily="49" charset="-128"/>
            </a:rPr>
            <a:t>（林野庁）</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130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14</xdr:col>
      <xdr:colOff>157529</xdr:colOff>
      <xdr:row>145</xdr:row>
      <xdr:rowOff>146452</xdr:rowOff>
    </xdr:from>
    <xdr:to>
      <xdr:col>23</xdr:col>
      <xdr:colOff>5862</xdr:colOff>
      <xdr:row>146</xdr:row>
      <xdr:rowOff>168865</xdr:rowOff>
    </xdr:to>
    <xdr:sp macro="" textlink="">
      <xdr:nvSpPr>
        <xdr:cNvPr id="63" name="大かっこ 62"/>
        <xdr:cNvSpPr/>
      </xdr:nvSpPr>
      <xdr:spPr>
        <a:xfrm>
          <a:off x="2582074" y="30141543"/>
          <a:ext cx="1406970" cy="368777"/>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6662</xdr:colOff>
      <xdr:row>171</xdr:row>
      <xdr:rowOff>214311</xdr:rowOff>
    </xdr:from>
    <xdr:to>
      <xdr:col>34</xdr:col>
      <xdr:colOff>80747</xdr:colOff>
      <xdr:row>172</xdr:row>
      <xdr:rowOff>355208</xdr:rowOff>
    </xdr:to>
    <xdr:sp macro="" textlink="">
      <xdr:nvSpPr>
        <xdr:cNvPr id="65" name="テキスト ボックス 3"/>
        <xdr:cNvSpPr txBox="1"/>
      </xdr:nvSpPr>
      <xdr:spPr>
        <a:xfrm>
          <a:off x="4471506" y="43076811"/>
          <a:ext cx="1681429" cy="807647"/>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ＭＳ ゴシック" pitchFamily="49" charset="-128"/>
              <a:ea typeface="ＭＳ ゴシック" pitchFamily="49" charset="-128"/>
            </a:rPr>
            <a:t>F</a:t>
          </a:r>
          <a:r>
            <a:rPr kumimoji="1" lang="ja-JP" altLang="en-US" sz="1200">
              <a:latin typeface="ＭＳ ゴシック" pitchFamily="49" charset="-128"/>
              <a:ea typeface="ＭＳ ゴシック" pitchFamily="49" charset="-128"/>
            </a:rPr>
            <a:t>．地方公共団体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a:t>
          </a:r>
          <a:r>
            <a:rPr lang="ja-JP" altLang="en-US" sz="1200">
              <a:latin typeface="ＭＳ ゴシック" pitchFamily="49" charset="-128"/>
              <a:ea typeface="ＭＳ ゴシック" pitchFamily="49" charset="-128"/>
            </a:rPr>
            <a:t>団体）</a:t>
          </a:r>
          <a:endParaRPr kumimoji="1" lang="en-US" altLang="ja-JP" sz="1200">
            <a:latin typeface="ＭＳ ゴシック" pitchFamily="49" charset="-128"/>
            <a:ea typeface="ＭＳ ゴシック" pitchFamily="49" charset="-128"/>
          </a:endParaRPr>
        </a:p>
        <a:p>
          <a:pPr algn="ctr"/>
          <a:r>
            <a:rPr lang="en-US" altLang="ja-JP" sz="1200">
              <a:latin typeface="ＭＳ ゴシック" pitchFamily="49" charset="-128"/>
              <a:ea typeface="ＭＳ ゴシック" pitchFamily="49" charset="-128"/>
            </a:rPr>
            <a:t>130</a:t>
          </a:r>
          <a:r>
            <a:rPr lang="en-US" altLang="ja-JP" sz="1200" baseline="0">
              <a:latin typeface="ＭＳ ゴシック" pitchFamily="49" charset="-128"/>
              <a:ea typeface="ＭＳ ゴシック" pitchFamily="49" charset="-128"/>
            </a:rPr>
            <a:t> </a:t>
          </a:r>
          <a:r>
            <a:rPr lang="ja-JP" altLang="en-US" sz="120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twoCellAnchor>
    <xdr:from>
      <xdr:col>35</xdr:col>
      <xdr:colOff>52748</xdr:colOff>
      <xdr:row>173</xdr:row>
      <xdr:rowOff>151049</xdr:rowOff>
    </xdr:from>
    <xdr:to>
      <xdr:col>49</xdr:col>
      <xdr:colOff>52746</xdr:colOff>
      <xdr:row>174</xdr:row>
      <xdr:rowOff>602117</xdr:rowOff>
    </xdr:to>
    <xdr:sp macro="" textlink="">
      <xdr:nvSpPr>
        <xdr:cNvPr id="66" name="テキスト ボックス 3"/>
        <xdr:cNvSpPr txBox="1"/>
      </xdr:nvSpPr>
      <xdr:spPr>
        <a:xfrm>
          <a:off x="6303529" y="44347049"/>
          <a:ext cx="2500311" cy="1117818"/>
        </a:xfrm>
        <a:prstGeom prst="rect">
          <a:avLst/>
        </a:prstGeom>
        <a:noFill/>
        <a:ln w="12700">
          <a:solidFill>
            <a:schemeClr val="tx1"/>
          </a:solid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pitchFamily="49" charset="-128"/>
              <a:ea typeface="ＭＳ ゴシック" pitchFamily="49" charset="-128"/>
            </a:rPr>
            <a:t>本工事費　 　　 </a:t>
          </a:r>
          <a:r>
            <a:rPr kumimoji="1" lang="en-US" altLang="ja-JP" sz="1200">
              <a:latin typeface="ＭＳ ゴシック" pitchFamily="49" charset="-128"/>
              <a:ea typeface="ＭＳ ゴシック" pitchFamily="49" charset="-128"/>
            </a:rPr>
            <a:t>125,300,000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測量設計費　　　</a:t>
          </a:r>
          <a:r>
            <a:rPr kumimoji="1" lang="ja-JP" altLang="en-US" sz="1200" baseline="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4,700,000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a:p>
          <a:pPr algn="l"/>
          <a:endParaRPr kumimoji="1" lang="en-US" altLang="ja-JP" sz="8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合　計　　　　　</a:t>
          </a:r>
          <a:r>
            <a:rPr kumimoji="1" lang="en-US" altLang="ja-JP" sz="1200">
              <a:latin typeface="ＭＳ ゴシック" pitchFamily="49" charset="-128"/>
              <a:ea typeface="ＭＳ ゴシック" pitchFamily="49" charset="-128"/>
            </a:rPr>
            <a:t>130,000,000</a:t>
          </a:r>
          <a:r>
            <a:rPr kumimoji="1" lang="ja-JP" altLang="en-US" sz="1200">
              <a:latin typeface="ＭＳ ゴシック" pitchFamily="49" charset="-128"/>
              <a:ea typeface="ＭＳ ゴシック" pitchFamily="49" charset="-128"/>
            </a:rPr>
            <a:t>円</a:t>
          </a:r>
          <a:endParaRPr kumimoji="1" lang="en-US" altLang="ja-JP" sz="1200">
            <a:latin typeface="ＭＳ ゴシック" pitchFamily="49" charset="-128"/>
            <a:ea typeface="ＭＳ ゴシック" pitchFamily="49" charset="-128"/>
          </a:endParaRPr>
        </a:p>
      </xdr:txBody>
    </xdr:sp>
    <xdr:clientData/>
  </xdr:twoCellAnchor>
  <xdr:twoCellAnchor>
    <xdr:from>
      <xdr:col>41</xdr:col>
      <xdr:colOff>23865</xdr:colOff>
      <xdr:row>174</xdr:row>
      <xdr:rowOff>300671</xdr:rowOff>
    </xdr:from>
    <xdr:to>
      <xdr:col>49</xdr:col>
      <xdr:colOff>79462</xdr:colOff>
      <xdr:row>174</xdr:row>
      <xdr:rowOff>565763</xdr:rowOff>
    </xdr:to>
    <xdr:sp macro="" textlink="">
      <xdr:nvSpPr>
        <xdr:cNvPr id="67" name="テキスト ボックス 16"/>
        <xdr:cNvSpPr txBox="1"/>
      </xdr:nvSpPr>
      <xdr:spPr>
        <a:xfrm>
          <a:off x="7346209" y="45163421"/>
          <a:ext cx="1484347" cy="26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kern="1200">
              <a:solidFill>
                <a:schemeClr val="tx1"/>
              </a:solidFill>
              <a:effectLst/>
              <a:latin typeface="+mn-lt"/>
              <a:ea typeface="+mn-ea"/>
              <a:cs typeface="+mn-cs"/>
            </a:rPr>
            <a:t>〈</a:t>
          </a:r>
          <a:r>
            <a:rPr kumimoji="1" lang="ja-JP" altLang="ja-JP" sz="1200" kern="1200">
              <a:solidFill>
                <a:schemeClr val="tx1"/>
              </a:solidFill>
              <a:effectLst/>
              <a:latin typeface="+mn-lt"/>
              <a:ea typeface="+mn-ea"/>
              <a:cs typeface="+mn-cs"/>
            </a:rPr>
            <a:t>交付決定ベース</a:t>
          </a:r>
          <a:r>
            <a:rPr kumimoji="1" lang="en-US" altLang="ja-JP" sz="1200" kern="1200">
              <a:solidFill>
                <a:schemeClr val="tx1"/>
              </a:solidFill>
              <a:effectLst/>
              <a:latin typeface="+mn-lt"/>
              <a:ea typeface="+mn-ea"/>
              <a:cs typeface="+mn-cs"/>
            </a:rPr>
            <a:t>〉</a:t>
          </a:r>
          <a:endParaRPr lang="ja-JP" altLang="ja-JP" sz="1200">
            <a:effectLst/>
          </a:endParaRPr>
        </a:p>
      </xdr:txBody>
    </xdr:sp>
    <xdr:clientData/>
  </xdr:twoCellAnchor>
  <xdr:twoCellAnchor>
    <xdr:from>
      <xdr:col>42</xdr:col>
      <xdr:colOff>19052</xdr:colOff>
      <xdr:row>172</xdr:row>
      <xdr:rowOff>590968</xdr:rowOff>
    </xdr:from>
    <xdr:to>
      <xdr:col>49</xdr:col>
      <xdr:colOff>93135</xdr:colOff>
      <xdr:row>173</xdr:row>
      <xdr:rowOff>199191</xdr:rowOff>
    </xdr:to>
    <xdr:sp macro="" textlink="">
      <xdr:nvSpPr>
        <xdr:cNvPr id="68" name="テキスト ボックス 67"/>
        <xdr:cNvSpPr txBox="1"/>
      </xdr:nvSpPr>
      <xdr:spPr>
        <a:xfrm>
          <a:off x="7519990" y="44120218"/>
          <a:ext cx="1324239"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　</a:t>
          </a:r>
          <a:r>
            <a:rPr kumimoji="1" lang="en-US" altLang="ja-JP" sz="1100"/>
            <a:t>〈</a:t>
          </a:r>
          <a:r>
            <a:rPr kumimoji="1" lang="ja-JP" altLang="en-US" sz="1100"/>
            <a:t>　新潟県の例　</a:t>
          </a:r>
          <a:r>
            <a:rPr kumimoji="1" lang="en-US" altLang="ja-JP" sz="1100"/>
            <a:t>〉</a:t>
          </a:r>
          <a:endParaRPr kumimoji="1" lang="ja-JP" altLang="en-US" sz="1100"/>
        </a:p>
      </xdr:txBody>
    </xdr:sp>
    <xdr:clientData/>
  </xdr:twoCellAnchor>
  <xdr:twoCellAnchor>
    <xdr:from>
      <xdr:col>10</xdr:col>
      <xdr:colOff>125557</xdr:colOff>
      <xdr:row>168</xdr:row>
      <xdr:rowOff>236430</xdr:rowOff>
    </xdr:from>
    <xdr:to>
      <xdr:col>14</xdr:col>
      <xdr:colOff>43543</xdr:colOff>
      <xdr:row>168</xdr:row>
      <xdr:rowOff>236430</xdr:rowOff>
    </xdr:to>
    <xdr:cxnSp macro="">
      <xdr:nvCxnSpPr>
        <xdr:cNvPr id="76" name="カギ線コネクタ 11"/>
        <xdr:cNvCxnSpPr/>
      </xdr:nvCxnSpPr>
      <xdr:spPr>
        <a:xfrm>
          <a:off x="1943966" y="38362407"/>
          <a:ext cx="645350"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8503</xdr:colOff>
      <xdr:row>172</xdr:row>
      <xdr:rowOff>431853</xdr:rowOff>
    </xdr:from>
    <xdr:to>
      <xdr:col>34</xdr:col>
      <xdr:colOff>89270</xdr:colOff>
      <xdr:row>173</xdr:row>
      <xdr:rowOff>239836</xdr:rowOff>
    </xdr:to>
    <xdr:sp macro="" textlink="">
      <xdr:nvSpPr>
        <xdr:cNvPr id="92" name="大かっこ 91"/>
        <xdr:cNvSpPr/>
      </xdr:nvSpPr>
      <xdr:spPr>
        <a:xfrm>
          <a:off x="4554526" y="43987080"/>
          <a:ext cx="1717335" cy="47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25</xdr:col>
      <xdr:colOff>65766</xdr:colOff>
      <xdr:row>172</xdr:row>
      <xdr:rowOff>392964</xdr:rowOff>
    </xdr:from>
    <xdr:to>
      <xdr:col>33</xdr:col>
      <xdr:colOff>130592</xdr:colOff>
      <xdr:row>173</xdr:row>
      <xdr:rowOff>374178</xdr:rowOff>
    </xdr:to>
    <xdr:sp macro="" textlink="">
      <xdr:nvSpPr>
        <xdr:cNvPr id="93" name="テキスト ボックス 16"/>
        <xdr:cNvSpPr txBox="1"/>
      </xdr:nvSpPr>
      <xdr:spPr>
        <a:xfrm>
          <a:off x="4530610" y="43922214"/>
          <a:ext cx="1493576" cy="64796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工事の実施及び工事に係る調査・測量・設計費</a:t>
          </a:r>
        </a:p>
      </xdr:txBody>
    </xdr:sp>
    <xdr:clientData/>
  </xdr:twoCellAnchor>
  <xdr:twoCellAnchor>
    <xdr:from>
      <xdr:col>18</xdr:col>
      <xdr:colOff>154898</xdr:colOff>
      <xdr:row>171</xdr:row>
      <xdr:rowOff>11603</xdr:rowOff>
    </xdr:from>
    <xdr:to>
      <xdr:col>18</xdr:col>
      <xdr:colOff>154898</xdr:colOff>
      <xdr:row>171</xdr:row>
      <xdr:rowOff>659603</xdr:rowOff>
    </xdr:to>
    <xdr:cxnSp macro="">
      <xdr:nvCxnSpPr>
        <xdr:cNvPr id="100" name="カギ線コネクタ 11"/>
        <xdr:cNvCxnSpPr/>
      </xdr:nvCxnSpPr>
      <xdr:spPr>
        <a:xfrm>
          <a:off x="3369586" y="42874103"/>
          <a:ext cx="0" cy="64800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144517</xdr:colOff>
      <xdr:row>172</xdr:row>
      <xdr:rowOff>2692</xdr:rowOff>
    </xdr:from>
    <xdr:to>
      <xdr:col>25</xdr:col>
      <xdr:colOff>13138</xdr:colOff>
      <xdr:row>172</xdr:row>
      <xdr:rowOff>2692</xdr:rowOff>
    </xdr:to>
    <xdr:cxnSp macro="">
      <xdr:nvCxnSpPr>
        <xdr:cNvPr id="108" name="カギ線コネクタ 11"/>
        <xdr:cNvCxnSpPr/>
      </xdr:nvCxnSpPr>
      <xdr:spPr>
        <a:xfrm>
          <a:off x="3359205" y="43531942"/>
          <a:ext cx="1118777" cy="0"/>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95325</xdr:colOff>
      <xdr:row>171</xdr:row>
      <xdr:rowOff>635038</xdr:rowOff>
    </xdr:from>
    <xdr:to>
      <xdr:col>42</xdr:col>
      <xdr:colOff>58284</xdr:colOff>
      <xdr:row>173</xdr:row>
      <xdr:rowOff>166344</xdr:rowOff>
    </xdr:to>
    <xdr:cxnSp macro="">
      <xdr:nvCxnSpPr>
        <xdr:cNvPr id="124" name="カギ線コネクタ 11"/>
        <xdr:cNvCxnSpPr/>
      </xdr:nvCxnSpPr>
      <xdr:spPr>
        <a:xfrm>
          <a:off x="6167513" y="43497538"/>
          <a:ext cx="1391709" cy="864806"/>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71746</xdr:colOff>
      <xdr:row>151</xdr:row>
      <xdr:rowOff>313593</xdr:rowOff>
    </xdr:from>
    <xdr:to>
      <xdr:col>30</xdr:col>
      <xdr:colOff>78593</xdr:colOff>
      <xdr:row>160</xdr:row>
      <xdr:rowOff>102577</xdr:rowOff>
    </xdr:to>
    <xdr:cxnSp macro="">
      <xdr:nvCxnSpPr>
        <xdr:cNvPr id="132" name="カギ線コネクタ 11"/>
        <xdr:cNvCxnSpPr/>
      </xdr:nvCxnSpPr>
      <xdr:spPr>
        <a:xfrm flipH="1">
          <a:off x="5566938" y="32464131"/>
          <a:ext cx="6847" cy="2954215"/>
        </a:xfrm>
        <a:prstGeom prst="straightConnector1">
          <a:avLst/>
        </a:prstGeom>
        <a:ln w="127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108858</xdr:colOff>
      <xdr:row>139</xdr:row>
      <xdr:rowOff>81643</xdr:rowOff>
    </xdr:from>
    <xdr:ext cx="1811586" cy="275717"/>
    <xdr:sp macro="" textlink="">
      <xdr:nvSpPr>
        <xdr:cNvPr id="2" name="テキスト ボックス 1"/>
        <xdr:cNvSpPr txBox="1"/>
      </xdr:nvSpPr>
      <xdr:spPr>
        <a:xfrm>
          <a:off x="993322" y="31623000"/>
          <a:ext cx="18115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平成</a:t>
          </a:r>
          <a:r>
            <a:rPr kumimoji="1" lang="en-US" altLang="ja-JP" sz="1100"/>
            <a:t>26</a:t>
          </a:r>
          <a:r>
            <a:rPr kumimoji="1" lang="ja-JP" altLang="en-US" sz="1100"/>
            <a:t>年度実績を記入。</a:t>
          </a:r>
        </a:p>
      </xdr:txBody>
    </xdr:sp>
    <xdr:clientData/>
  </xdr:oneCellAnchor>
  <xdr:twoCellAnchor>
    <xdr:from>
      <xdr:col>0</xdr:col>
      <xdr:colOff>0</xdr:colOff>
      <xdr:row>139</xdr:row>
      <xdr:rowOff>20052</xdr:rowOff>
    </xdr:from>
    <xdr:to>
      <xdr:col>5</xdr:col>
      <xdr:colOff>175461</xdr:colOff>
      <xdr:row>139</xdr:row>
      <xdr:rowOff>20052</xdr:rowOff>
    </xdr:to>
    <xdr:cxnSp macro="">
      <xdr:nvCxnSpPr>
        <xdr:cNvPr id="38" name="直線コネクタ 37"/>
        <xdr:cNvCxnSpPr/>
      </xdr:nvCxnSpPr>
      <xdr:spPr>
        <a:xfrm>
          <a:off x="0" y="31267065"/>
          <a:ext cx="107782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147204</xdr:colOff>
      <xdr:row>169</xdr:row>
      <xdr:rowOff>283584</xdr:rowOff>
    </xdr:from>
    <xdr:to>
      <xdr:col>23</xdr:col>
      <xdr:colOff>135298</xdr:colOff>
      <xdr:row>170</xdr:row>
      <xdr:rowOff>476248</xdr:rowOff>
    </xdr:to>
    <xdr:sp macro="" textlink="">
      <xdr:nvSpPr>
        <xdr:cNvPr id="64" name="テキスト ボックス 16"/>
        <xdr:cNvSpPr txBox="1"/>
      </xdr:nvSpPr>
      <xdr:spPr>
        <a:xfrm>
          <a:off x="2692977" y="42193584"/>
          <a:ext cx="1624662" cy="54768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地方公共団体が行う治山事業に対し、必要な費用の一部を補助等</a:t>
          </a:r>
        </a:p>
      </xdr:txBody>
    </xdr:sp>
    <xdr:clientData/>
  </xdr:twoCellAnchor>
  <xdr:twoCellAnchor>
    <xdr:from>
      <xdr:col>14</xdr:col>
      <xdr:colOff>68189</xdr:colOff>
      <xdr:row>169</xdr:row>
      <xdr:rowOff>336625</xdr:rowOff>
    </xdr:from>
    <xdr:to>
      <xdr:col>23</xdr:col>
      <xdr:colOff>103909</xdr:colOff>
      <xdr:row>170</xdr:row>
      <xdr:rowOff>456335</xdr:rowOff>
    </xdr:to>
    <xdr:sp macro="" textlink="">
      <xdr:nvSpPr>
        <xdr:cNvPr id="69" name="大かっこ 68"/>
        <xdr:cNvSpPr/>
      </xdr:nvSpPr>
      <xdr:spPr>
        <a:xfrm>
          <a:off x="2613962" y="42246625"/>
          <a:ext cx="1672288" cy="474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9" zoomScale="60" zoomScaleNormal="75" zoomScalePageLayoutView="85" workbookViewId="0">
      <selection activeCell="BF24" sqref="BF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10" t="s">
        <v>448</v>
      </c>
      <c r="AR2" s="110"/>
      <c r="AS2" s="68" t="str">
        <f>IF(OR(AQ2="　", AQ2=""), "", "-")</f>
        <v/>
      </c>
      <c r="AT2" s="111">
        <v>118</v>
      </c>
      <c r="AU2" s="111"/>
      <c r="AV2" s="69" t="str">
        <f>IF(AW2="", "", "-")</f>
        <v/>
      </c>
      <c r="AW2" s="115"/>
      <c r="AX2" s="115"/>
    </row>
    <row r="3" spans="1:50" ht="21" customHeight="1" thickBot="1" x14ac:dyDescent="0.2">
      <c r="A3" s="305" t="s">
        <v>214</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88</v>
      </c>
      <c r="AJ3" s="307" t="s">
        <v>470</v>
      </c>
      <c r="AK3" s="307"/>
      <c r="AL3" s="307"/>
      <c r="AM3" s="307"/>
      <c r="AN3" s="307"/>
      <c r="AO3" s="307"/>
      <c r="AP3" s="307"/>
      <c r="AQ3" s="307"/>
      <c r="AR3" s="307"/>
      <c r="AS3" s="307"/>
      <c r="AT3" s="307"/>
      <c r="AU3" s="307"/>
      <c r="AV3" s="307"/>
      <c r="AW3" s="307"/>
      <c r="AX3" s="36" t="s">
        <v>89</v>
      </c>
    </row>
    <row r="4" spans="1:50" ht="24.75" customHeight="1" x14ac:dyDescent="0.15">
      <c r="A4" s="522" t="s">
        <v>30</v>
      </c>
      <c r="B4" s="523"/>
      <c r="C4" s="523"/>
      <c r="D4" s="523"/>
      <c r="E4" s="523"/>
      <c r="F4" s="523"/>
      <c r="G4" s="496" t="s">
        <v>454</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455</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91</v>
      </c>
      <c r="B5" s="507"/>
      <c r="C5" s="507"/>
      <c r="D5" s="507"/>
      <c r="E5" s="507"/>
      <c r="F5" s="508"/>
      <c r="G5" s="332" t="s">
        <v>204</v>
      </c>
      <c r="H5" s="333"/>
      <c r="I5" s="333"/>
      <c r="J5" s="333"/>
      <c r="K5" s="333"/>
      <c r="L5" s="333"/>
      <c r="M5" s="334" t="s">
        <v>90</v>
      </c>
      <c r="N5" s="335"/>
      <c r="O5" s="335"/>
      <c r="P5" s="335"/>
      <c r="Q5" s="335"/>
      <c r="R5" s="336"/>
      <c r="S5" s="337" t="s">
        <v>155</v>
      </c>
      <c r="T5" s="333"/>
      <c r="U5" s="333"/>
      <c r="V5" s="333"/>
      <c r="W5" s="333"/>
      <c r="X5" s="338"/>
      <c r="Y5" s="513" t="s">
        <v>3</v>
      </c>
      <c r="Z5" s="514"/>
      <c r="AA5" s="514"/>
      <c r="AB5" s="514"/>
      <c r="AC5" s="514"/>
      <c r="AD5" s="515"/>
      <c r="AE5" s="516" t="s">
        <v>456</v>
      </c>
      <c r="AF5" s="517"/>
      <c r="AG5" s="517"/>
      <c r="AH5" s="517"/>
      <c r="AI5" s="517"/>
      <c r="AJ5" s="517"/>
      <c r="AK5" s="517"/>
      <c r="AL5" s="517"/>
      <c r="AM5" s="517"/>
      <c r="AN5" s="517"/>
      <c r="AO5" s="517"/>
      <c r="AP5" s="518"/>
      <c r="AQ5" s="519" t="s">
        <v>473</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457</v>
      </c>
      <c r="AF6" s="531"/>
      <c r="AG6" s="531"/>
      <c r="AH6" s="531"/>
      <c r="AI6" s="531"/>
      <c r="AJ6" s="531"/>
      <c r="AK6" s="531"/>
      <c r="AL6" s="531"/>
      <c r="AM6" s="531"/>
      <c r="AN6" s="531"/>
      <c r="AO6" s="531"/>
      <c r="AP6" s="531"/>
      <c r="AQ6" s="129"/>
      <c r="AR6" s="129"/>
      <c r="AS6" s="129"/>
      <c r="AT6" s="129"/>
      <c r="AU6" s="129"/>
      <c r="AV6" s="129"/>
      <c r="AW6" s="129"/>
      <c r="AX6" s="532"/>
    </row>
    <row r="7" spans="1:50" ht="36.75" customHeight="1" x14ac:dyDescent="0.15">
      <c r="A7" s="452" t="s">
        <v>25</v>
      </c>
      <c r="B7" s="453"/>
      <c r="C7" s="453"/>
      <c r="D7" s="453"/>
      <c r="E7" s="453"/>
      <c r="F7" s="453"/>
      <c r="G7" s="454" t="s">
        <v>458</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572</v>
      </c>
      <c r="AF7" s="459"/>
      <c r="AG7" s="459"/>
      <c r="AH7" s="459"/>
      <c r="AI7" s="459"/>
      <c r="AJ7" s="459"/>
      <c r="AK7" s="459"/>
      <c r="AL7" s="459"/>
      <c r="AM7" s="459"/>
      <c r="AN7" s="459"/>
      <c r="AO7" s="459"/>
      <c r="AP7" s="459"/>
      <c r="AQ7" s="459"/>
      <c r="AR7" s="459"/>
      <c r="AS7" s="459"/>
      <c r="AT7" s="459"/>
      <c r="AU7" s="459"/>
      <c r="AV7" s="459"/>
      <c r="AW7" s="459"/>
      <c r="AX7" s="460"/>
    </row>
    <row r="8" spans="1:50" ht="28.5" customHeight="1" x14ac:dyDescent="0.15">
      <c r="A8" s="360" t="s">
        <v>306</v>
      </c>
      <c r="B8" s="361"/>
      <c r="C8" s="361"/>
      <c r="D8" s="361"/>
      <c r="E8" s="361"/>
      <c r="F8" s="362"/>
      <c r="G8" s="357" t="str">
        <f>入力規則等!A26</f>
        <v>国土強靭化</v>
      </c>
      <c r="H8" s="358"/>
      <c r="I8" s="358"/>
      <c r="J8" s="358"/>
      <c r="K8" s="358"/>
      <c r="L8" s="358"/>
      <c r="M8" s="358"/>
      <c r="N8" s="358"/>
      <c r="O8" s="358"/>
      <c r="P8" s="358"/>
      <c r="Q8" s="358"/>
      <c r="R8" s="358"/>
      <c r="S8" s="358"/>
      <c r="T8" s="358"/>
      <c r="U8" s="358"/>
      <c r="V8" s="358"/>
      <c r="W8" s="358"/>
      <c r="X8" s="359"/>
      <c r="Y8" s="533" t="s">
        <v>77</v>
      </c>
      <c r="Z8" s="533"/>
      <c r="AA8" s="533"/>
      <c r="AB8" s="533"/>
      <c r="AC8" s="533"/>
      <c r="AD8" s="533"/>
      <c r="AE8" s="487" t="str">
        <f>入力規則等!K13</f>
        <v>公共事業</v>
      </c>
      <c r="AF8" s="488"/>
      <c r="AG8" s="488"/>
      <c r="AH8" s="488"/>
      <c r="AI8" s="488"/>
      <c r="AJ8" s="488"/>
      <c r="AK8" s="488"/>
      <c r="AL8" s="488"/>
      <c r="AM8" s="488"/>
      <c r="AN8" s="488"/>
      <c r="AO8" s="488"/>
      <c r="AP8" s="488"/>
      <c r="AQ8" s="488"/>
      <c r="AR8" s="488"/>
      <c r="AS8" s="488"/>
      <c r="AT8" s="488"/>
      <c r="AU8" s="488"/>
      <c r="AV8" s="488"/>
      <c r="AW8" s="488"/>
      <c r="AX8" s="489"/>
    </row>
    <row r="9" spans="1:50" ht="65.25" customHeight="1" x14ac:dyDescent="0.15">
      <c r="A9" s="461" t="s">
        <v>26</v>
      </c>
      <c r="B9" s="462"/>
      <c r="C9" s="462"/>
      <c r="D9" s="462"/>
      <c r="E9" s="462"/>
      <c r="F9" s="462"/>
      <c r="G9" s="490" t="s">
        <v>459</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82.5" customHeight="1" x14ac:dyDescent="0.15">
      <c r="A10" s="461" t="s">
        <v>36</v>
      </c>
      <c r="B10" s="462"/>
      <c r="C10" s="462"/>
      <c r="D10" s="462"/>
      <c r="E10" s="462"/>
      <c r="F10" s="462"/>
      <c r="G10" s="490" t="s">
        <v>573</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26.25" customHeight="1" x14ac:dyDescent="0.15">
      <c r="A11" s="461" t="s">
        <v>6</v>
      </c>
      <c r="B11" s="462"/>
      <c r="C11" s="462"/>
      <c r="D11" s="462"/>
      <c r="E11" s="462"/>
      <c r="F11" s="463"/>
      <c r="G11" s="510" t="str">
        <f>入力規則等!P10</f>
        <v>その他</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80" t="s">
        <v>68</v>
      </c>
      <c r="Q12" s="125"/>
      <c r="R12" s="125"/>
      <c r="S12" s="125"/>
      <c r="T12" s="125"/>
      <c r="U12" s="125"/>
      <c r="V12" s="176"/>
      <c r="W12" s="180" t="s">
        <v>69</v>
      </c>
      <c r="X12" s="125"/>
      <c r="Y12" s="125"/>
      <c r="Z12" s="125"/>
      <c r="AA12" s="125"/>
      <c r="AB12" s="125"/>
      <c r="AC12" s="176"/>
      <c r="AD12" s="180" t="s">
        <v>70</v>
      </c>
      <c r="AE12" s="125"/>
      <c r="AF12" s="125"/>
      <c r="AG12" s="125"/>
      <c r="AH12" s="125"/>
      <c r="AI12" s="125"/>
      <c r="AJ12" s="176"/>
      <c r="AK12" s="180" t="s">
        <v>71</v>
      </c>
      <c r="AL12" s="125"/>
      <c r="AM12" s="125"/>
      <c r="AN12" s="125"/>
      <c r="AO12" s="125"/>
      <c r="AP12" s="125"/>
      <c r="AQ12" s="176"/>
      <c r="AR12" s="180" t="s">
        <v>72</v>
      </c>
      <c r="AS12" s="125"/>
      <c r="AT12" s="125"/>
      <c r="AU12" s="125"/>
      <c r="AV12" s="125"/>
      <c r="AW12" s="125"/>
      <c r="AX12" s="477"/>
    </row>
    <row r="13" spans="1:50" ht="21" customHeight="1" x14ac:dyDescent="0.15">
      <c r="A13" s="467"/>
      <c r="B13" s="468"/>
      <c r="C13" s="468"/>
      <c r="D13" s="468"/>
      <c r="E13" s="468"/>
      <c r="F13" s="469"/>
      <c r="G13" s="478" t="s">
        <v>7</v>
      </c>
      <c r="H13" s="479"/>
      <c r="I13" s="484" t="s">
        <v>8</v>
      </c>
      <c r="J13" s="485"/>
      <c r="K13" s="485"/>
      <c r="L13" s="485"/>
      <c r="M13" s="485"/>
      <c r="N13" s="485"/>
      <c r="O13" s="486"/>
      <c r="P13" s="75">
        <v>21300</v>
      </c>
      <c r="Q13" s="76"/>
      <c r="R13" s="76"/>
      <c r="S13" s="76"/>
      <c r="T13" s="76"/>
      <c r="U13" s="76"/>
      <c r="V13" s="77"/>
      <c r="W13" s="75">
        <v>17900</v>
      </c>
      <c r="X13" s="76"/>
      <c r="Y13" s="76"/>
      <c r="Z13" s="76"/>
      <c r="AA13" s="76"/>
      <c r="AB13" s="76"/>
      <c r="AC13" s="77"/>
      <c r="AD13" s="75">
        <v>17811</v>
      </c>
      <c r="AE13" s="76"/>
      <c r="AF13" s="76"/>
      <c r="AG13" s="76"/>
      <c r="AH13" s="76"/>
      <c r="AI13" s="76"/>
      <c r="AJ13" s="77"/>
      <c r="AK13" s="75">
        <v>16832</v>
      </c>
      <c r="AL13" s="76"/>
      <c r="AM13" s="76"/>
      <c r="AN13" s="76"/>
      <c r="AO13" s="76"/>
      <c r="AP13" s="76"/>
      <c r="AQ13" s="77"/>
      <c r="AR13" s="668"/>
      <c r="AS13" s="669"/>
      <c r="AT13" s="669"/>
      <c r="AU13" s="669"/>
      <c r="AV13" s="669"/>
      <c r="AW13" s="669"/>
      <c r="AX13" s="670"/>
    </row>
    <row r="14" spans="1:50" ht="21" customHeight="1" x14ac:dyDescent="0.15">
      <c r="A14" s="467"/>
      <c r="B14" s="468"/>
      <c r="C14" s="468"/>
      <c r="D14" s="468"/>
      <c r="E14" s="468"/>
      <c r="F14" s="469"/>
      <c r="G14" s="480"/>
      <c r="H14" s="481"/>
      <c r="I14" s="348" t="s">
        <v>9</v>
      </c>
      <c r="J14" s="475"/>
      <c r="K14" s="475"/>
      <c r="L14" s="475"/>
      <c r="M14" s="475"/>
      <c r="N14" s="475"/>
      <c r="O14" s="476"/>
      <c r="P14" s="75" t="s">
        <v>460</v>
      </c>
      <c r="Q14" s="76"/>
      <c r="R14" s="76"/>
      <c r="S14" s="76"/>
      <c r="T14" s="76"/>
      <c r="U14" s="76"/>
      <c r="V14" s="77"/>
      <c r="W14" s="75" t="s">
        <v>460</v>
      </c>
      <c r="X14" s="76"/>
      <c r="Y14" s="76"/>
      <c r="Z14" s="76"/>
      <c r="AA14" s="76"/>
      <c r="AB14" s="76"/>
      <c r="AC14" s="77"/>
      <c r="AD14" s="75" t="s">
        <v>460</v>
      </c>
      <c r="AE14" s="76"/>
      <c r="AF14" s="76"/>
      <c r="AG14" s="76"/>
      <c r="AH14" s="76"/>
      <c r="AI14" s="76"/>
      <c r="AJ14" s="77"/>
      <c r="AK14" s="75"/>
      <c r="AL14" s="76"/>
      <c r="AM14" s="76"/>
      <c r="AN14" s="76"/>
      <c r="AO14" s="76"/>
      <c r="AP14" s="76"/>
      <c r="AQ14" s="77"/>
      <c r="AR14" s="666"/>
      <c r="AS14" s="666"/>
      <c r="AT14" s="666"/>
      <c r="AU14" s="666"/>
      <c r="AV14" s="666"/>
      <c r="AW14" s="666"/>
      <c r="AX14" s="667"/>
    </row>
    <row r="15" spans="1:50" ht="21" customHeight="1" x14ac:dyDescent="0.15">
      <c r="A15" s="467"/>
      <c r="B15" s="468"/>
      <c r="C15" s="468"/>
      <c r="D15" s="468"/>
      <c r="E15" s="468"/>
      <c r="F15" s="469"/>
      <c r="G15" s="480"/>
      <c r="H15" s="481"/>
      <c r="I15" s="348" t="s">
        <v>61</v>
      </c>
      <c r="J15" s="349"/>
      <c r="K15" s="349"/>
      <c r="L15" s="349"/>
      <c r="M15" s="349"/>
      <c r="N15" s="349"/>
      <c r="O15" s="350"/>
      <c r="P15" s="75">
        <v>5722</v>
      </c>
      <c r="Q15" s="76"/>
      <c r="R15" s="76"/>
      <c r="S15" s="76"/>
      <c r="T15" s="76"/>
      <c r="U15" s="76"/>
      <c r="V15" s="77"/>
      <c r="W15" s="75">
        <f>-P16</f>
        <v>11980</v>
      </c>
      <c r="X15" s="76"/>
      <c r="Y15" s="76"/>
      <c r="Z15" s="76"/>
      <c r="AA15" s="76"/>
      <c r="AB15" s="76"/>
      <c r="AC15" s="77"/>
      <c r="AD15" s="75">
        <v>4686</v>
      </c>
      <c r="AE15" s="76"/>
      <c r="AF15" s="76"/>
      <c r="AG15" s="76"/>
      <c r="AH15" s="76"/>
      <c r="AI15" s="76"/>
      <c r="AJ15" s="77"/>
      <c r="AK15" s="75">
        <f>-AD16</f>
        <v>2251</v>
      </c>
      <c r="AL15" s="76"/>
      <c r="AM15" s="76"/>
      <c r="AN15" s="76"/>
      <c r="AO15" s="76"/>
      <c r="AP15" s="76"/>
      <c r="AQ15" s="77"/>
      <c r="AR15" s="75"/>
      <c r="AS15" s="76"/>
      <c r="AT15" s="76"/>
      <c r="AU15" s="76"/>
      <c r="AV15" s="76"/>
      <c r="AW15" s="76"/>
      <c r="AX15" s="665"/>
    </row>
    <row r="16" spans="1:50" ht="21" customHeight="1" x14ac:dyDescent="0.15">
      <c r="A16" s="467"/>
      <c r="B16" s="468"/>
      <c r="C16" s="468"/>
      <c r="D16" s="468"/>
      <c r="E16" s="468"/>
      <c r="F16" s="469"/>
      <c r="G16" s="480"/>
      <c r="H16" s="481"/>
      <c r="I16" s="348" t="s">
        <v>62</v>
      </c>
      <c r="J16" s="349"/>
      <c r="K16" s="349"/>
      <c r="L16" s="349"/>
      <c r="M16" s="349"/>
      <c r="N16" s="349"/>
      <c r="O16" s="350"/>
      <c r="P16" s="75">
        <v>-11980</v>
      </c>
      <c r="Q16" s="76"/>
      <c r="R16" s="76"/>
      <c r="S16" s="76"/>
      <c r="T16" s="76"/>
      <c r="U16" s="76"/>
      <c r="V16" s="77"/>
      <c r="W16" s="75">
        <v>-12</v>
      </c>
      <c r="X16" s="76"/>
      <c r="Y16" s="76"/>
      <c r="Z16" s="76"/>
      <c r="AA16" s="76"/>
      <c r="AB16" s="76"/>
      <c r="AC16" s="77"/>
      <c r="AD16" s="75">
        <v>-2251</v>
      </c>
      <c r="AE16" s="76"/>
      <c r="AF16" s="76"/>
      <c r="AG16" s="76"/>
      <c r="AH16" s="76"/>
      <c r="AI16" s="76"/>
      <c r="AJ16" s="77"/>
      <c r="AK16" s="75"/>
      <c r="AL16" s="76"/>
      <c r="AM16" s="76"/>
      <c r="AN16" s="76"/>
      <c r="AO16" s="76"/>
      <c r="AP16" s="76"/>
      <c r="AQ16" s="77"/>
      <c r="AR16" s="447"/>
      <c r="AS16" s="448"/>
      <c r="AT16" s="448"/>
      <c r="AU16" s="448"/>
      <c r="AV16" s="448"/>
      <c r="AW16" s="448"/>
      <c r="AX16" s="449"/>
    </row>
    <row r="17" spans="1:50" ht="24.75" customHeight="1" x14ac:dyDescent="0.15">
      <c r="A17" s="467"/>
      <c r="B17" s="468"/>
      <c r="C17" s="468"/>
      <c r="D17" s="468"/>
      <c r="E17" s="468"/>
      <c r="F17" s="469"/>
      <c r="G17" s="480"/>
      <c r="H17" s="481"/>
      <c r="I17" s="348" t="s">
        <v>60</v>
      </c>
      <c r="J17" s="475"/>
      <c r="K17" s="475"/>
      <c r="L17" s="475"/>
      <c r="M17" s="475"/>
      <c r="N17" s="475"/>
      <c r="O17" s="476"/>
      <c r="P17" s="75" t="s">
        <v>460</v>
      </c>
      <c r="Q17" s="76"/>
      <c r="R17" s="76"/>
      <c r="S17" s="76"/>
      <c r="T17" s="76"/>
      <c r="U17" s="76"/>
      <c r="V17" s="77"/>
      <c r="W17" s="75" t="s">
        <v>460</v>
      </c>
      <c r="X17" s="76"/>
      <c r="Y17" s="76"/>
      <c r="Z17" s="76"/>
      <c r="AA17" s="76"/>
      <c r="AB17" s="76"/>
      <c r="AC17" s="77"/>
      <c r="AD17" s="75" t="s">
        <v>460</v>
      </c>
      <c r="AE17" s="76"/>
      <c r="AF17" s="76"/>
      <c r="AG17" s="76"/>
      <c r="AH17" s="76"/>
      <c r="AI17" s="76"/>
      <c r="AJ17" s="77"/>
      <c r="AK17" s="75"/>
      <c r="AL17" s="76"/>
      <c r="AM17" s="76"/>
      <c r="AN17" s="76"/>
      <c r="AO17" s="76"/>
      <c r="AP17" s="76"/>
      <c r="AQ17" s="77"/>
      <c r="AR17" s="450"/>
      <c r="AS17" s="450"/>
      <c r="AT17" s="450"/>
      <c r="AU17" s="450"/>
      <c r="AV17" s="450"/>
      <c r="AW17" s="450"/>
      <c r="AX17" s="451"/>
    </row>
    <row r="18" spans="1:50" ht="24.75" customHeight="1" x14ac:dyDescent="0.15">
      <c r="A18" s="467"/>
      <c r="B18" s="468"/>
      <c r="C18" s="468"/>
      <c r="D18" s="468"/>
      <c r="E18" s="468"/>
      <c r="F18" s="469"/>
      <c r="G18" s="482"/>
      <c r="H18" s="483"/>
      <c r="I18" s="351" t="s">
        <v>22</v>
      </c>
      <c r="J18" s="352"/>
      <c r="K18" s="352"/>
      <c r="L18" s="352"/>
      <c r="M18" s="352"/>
      <c r="N18" s="352"/>
      <c r="O18" s="353"/>
      <c r="P18" s="323">
        <f>SUM(P13:V17)</f>
        <v>15042</v>
      </c>
      <c r="Q18" s="324"/>
      <c r="R18" s="324"/>
      <c r="S18" s="324"/>
      <c r="T18" s="324"/>
      <c r="U18" s="324"/>
      <c r="V18" s="325"/>
      <c r="W18" s="323">
        <f>SUM(W13:AC17)</f>
        <v>29868</v>
      </c>
      <c r="X18" s="324"/>
      <c r="Y18" s="324"/>
      <c r="Z18" s="324"/>
      <c r="AA18" s="324"/>
      <c r="AB18" s="324"/>
      <c r="AC18" s="325"/>
      <c r="AD18" s="323">
        <f t="shared" ref="AD18" si="0">SUM(AD13:AJ17)</f>
        <v>20246</v>
      </c>
      <c r="AE18" s="324"/>
      <c r="AF18" s="324"/>
      <c r="AG18" s="324"/>
      <c r="AH18" s="324"/>
      <c r="AI18" s="324"/>
      <c r="AJ18" s="325"/>
      <c r="AK18" s="323">
        <f t="shared" ref="AK18" si="1">SUM(AK13:AQ17)</f>
        <v>19083</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67"/>
      <c r="B19" s="468"/>
      <c r="C19" s="468"/>
      <c r="D19" s="468"/>
      <c r="E19" s="468"/>
      <c r="F19" s="469"/>
      <c r="G19" s="320" t="s">
        <v>10</v>
      </c>
      <c r="H19" s="321"/>
      <c r="I19" s="321"/>
      <c r="J19" s="321"/>
      <c r="K19" s="321"/>
      <c r="L19" s="321"/>
      <c r="M19" s="321"/>
      <c r="N19" s="321"/>
      <c r="O19" s="321"/>
      <c r="P19" s="75">
        <v>12308</v>
      </c>
      <c r="Q19" s="76"/>
      <c r="R19" s="76"/>
      <c r="S19" s="76"/>
      <c r="T19" s="76"/>
      <c r="U19" s="76"/>
      <c r="V19" s="77"/>
      <c r="W19" s="75">
        <v>14901</v>
      </c>
      <c r="X19" s="76"/>
      <c r="Y19" s="76"/>
      <c r="Z19" s="76"/>
      <c r="AA19" s="76"/>
      <c r="AB19" s="76"/>
      <c r="AC19" s="77"/>
      <c r="AD19" s="75">
        <v>8736</v>
      </c>
      <c r="AE19" s="76"/>
      <c r="AF19" s="76"/>
      <c r="AG19" s="76"/>
      <c r="AH19" s="76"/>
      <c r="AI19" s="76"/>
      <c r="AJ19" s="77"/>
      <c r="AK19" s="322"/>
      <c r="AL19" s="322"/>
      <c r="AM19" s="322"/>
      <c r="AN19" s="322"/>
      <c r="AO19" s="322"/>
      <c r="AP19" s="322"/>
      <c r="AQ19" s="322"/>
      <c r="AR19" s="322"/>
      <c r="AS19" s="322"/>
      <c r="AT19" s="322"/>
      <c r="AU19" s="322"/>
      <c r="AV19" s="322"/>
      <c r="AW19" s="322"/>
      <c r="AX19" s="327"/>
    </row>
    <row r="20" spans="1:50" ht="24.75" customHeight="1" x14ac:dyDescent="0.15">
      <c r="A20" s="470"/>
      <c r="B20" s="471"/>
      <c r="C20" s="471"/>
      <c r="D20" s="471"/>
      <c r="E20" s="471"/>
      <c r="F20" s="472"/>
      <c r="G20" s="320" t="s">
        <v>11</v>
      </c>
      <c r="H20" s="321"/>
      <c r="I20" s="321"/>
      <c r="J20" s="321"/>
      <c r="K20" s="321"/>
      <c r="L20" s="321"/>
      <c r="M20" s="321"/>
      <c r="N20" s="321"/>
      <c r="O20" s="321"/>
      <c r="P20" s="328">
        <f>IF(P18=0, "-", P19/P18)</f>
        <v>0.81824225501927939</v>
      </c>
      <c r="Q20" s="328"/>
      <c r="R20" s="328"/>
      <c r="S20" s="328"/>
      <c r="T20" s="328"/>
      <c r="U20" s="328"/>
      <c r="V20" s="328"/>
      <c r="W20" s="328">
        <f>IF(W18=0, "-", W19/W18)</f>
        <v>0.49889513860988349</v>
      </c>
      <c r="X20" s="328"/>
      <c r="Y20" s="328"/>
      <c r="Z20" s="328"/>
      <c r="AA20" s="328"/>
      <c r="AB20" s="328"/>
      <c r="AC20" s="328"/>
      <c r="AD20" s="328">
        <f>IF(AD18=0, "-", AD19/AD18)</f>
        <v>0.43149264052158454</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18" t="s">
        <v>13</v>
      </c>
      <c r="B21" s="219"/>
      <c r="C21" s="219"/>
      <c r="D21" s="219"/>
      <c r="E21" s="219"/>
      <c r="F21" s="220"/>
      <c r="G21" s="225" t="s">
        <v>316</v>
      </c>
      <c r="H21" s="226"/>
      <c r="I21" s="226"/>
      <c r="J21" s="226"/>
      <c r="K21" s="226"/>
      <c r="L21" s="226"/>
      <c r="M21" s="226"/>
      <c r="N21" s="226"/>
      <c r="O21" s="227"/>
      <c r="P21" s="247" t="s">
        <v>81</v>
      </c>
      <c r="Q21" s="226"/>
      <c r="R21" s="226"/>
      <c r="S21" s="226"/>
      <c r="T21" s="226"/>
      <c r="U21" s="226"/>
      <c r="V21" s="226"/>
      <c r="W21" s="226"/>
      <c r="X21" s="227"/>
      <c r="Y21" s="205"/>
      <c r="Z21" s="90"/>
      <c r="AA21" s="91"/>
      <c r="AB21" s="271" t="s">
        <v>12</v>
      </c>
      <c r="AC21" s="272"/>
      <c r="AD21" s="273"/>
      <c r="AE21" s="288" t="s">
        <v>68</v>
      </c>
      <c r="AF21" s="289"/>
      <c r="AG21" s="289"/>
      <c r="AH21" s="289"/>
      <c r="AI21" s="290"/>
      <c r="AJ21" s="288" t="s">
        <v>69</v>
      </c>
      <c r="AK21" s="289"/>
      <c r="AL21" s="289"/>
      <c r="AM21" s="289"/>
      <c r="AN21" s="290"/>
      <c r="AO21" s="288" t="s">
        <v>70</v>
      </c>
      <c r="AP21" s="289"/>
      <c r="AQ21" s="289"/>
      <c r="AR21" s="289"/>
      <c r="AS21" s="290"/>
      <c r="AT21" s="277" t="s">
        <v>301</v>
      </c>
      <c r="AU21" s="278"/>
      <c r="AV21" s="278"/>
      <c r="AW21" s="278"/>
      <c r="AX21" s="279"/>
    </row>
    <row r="22" spans="1:50" ht="18.75" customHeight="1" x14ac:dyDescent="0.15">
      <c r="A22" s="218"/>
      <c r="B22" s="219"/>
      <c r="C22" s="219"/>
      <c r="D22" s="219"/>
      <c r="E22" s="219"/>
      <c r="F22" s="220"/>
      <c r="G22" s="228"/>
      <c r="H22" s="112"/>
      <c r="I22" s="112"/>
      <c r="J22" s="112"/>
      <c r="K22" s="112"/>
      <c r="L22" s="112"/>
      <c r="M22" s="112"/>
      <c r="N22" s="112"/>
      <c r="O22" s="229"/>
      <c r="P22" s="248"/>
      <c r="Q22" s="112"/>
      <c r="R22" s="112"/>
      <c r="S22" s="112"/>
      <c r="T22" s="112"/>
      <c r="U22" s="112"/>
      <c r="V22" s="112"/>
      <c r="W22" s="112"/>
      <c r="X22" s="229"/>
      <c r="Y22" s="285"/>
      <c r="Z22" s="286"/>
      <c r="AA22" s="287"/>
      <c r="AB22" s="144"/>
      <c r="AC22" s="139"/>
      <c r="AD22" s="140"/>
      <c r="AE22" s="145"/>
      <c r="AF22" s="138"/>
      <c r="AG22" s="138"/>
      <c r="AH22" s="138"/>
      <c r="AI22" s="291"/>
      <c r="AJ22" s="145"/>
      <c r="AK22" s="138"/>
      <c r="AL22" s="138"/>
      <c r="AM22" s="138"/>
      <c r="AN22" s="291"/>
      <c r="AO22" s="145"/>
      <c r="AP22" s="138"/>
      <c r="AQ22" s="138"/>
      <c r="AR22" s="138"/>
      <c r="AS22" s="291"/>
      <c r="AT22" s="67"/>
      <c r="AU22" s="114" t="s">
        <v>460</v>
      </c>
      <c r="AV22" s="114"/>
      <c r="AW22" s="112" t="s">
        <v>357</v>
      </c>
      <c r="AX22" s="113"/>
    </row>
    <row r="23" spans="1:50" ht="27.75" customHeight="1" x14ac:dyDescent="0.15">
      <c r="A23" s="221"/>
      <c r="B23" s="219"/>
      <c r="C23" s="219"/>
      <c r="D23" s="219"/>
      <c r="E23" s="219"/>
      <c r="F23" s="220"/>
      <c r="G23" s="294" t="s">
        <v>575</v>
      </c>
      <c r="H23" s="295"/>
      <c r="I23" s="295"/>
      <c r="J23" s="295"/>
      <c r="K23" s="295"/>
      <c r="L23" s="295"/>
      <c r="M23" s="295"/>
      <c r="N23" s="295"/>
      <c r="O23" s="296"/>
      <c r="P23" s="186" t="s">
        <v>576</v>
      </c>
      <c r="Q23" s="187"/>
      <c r="R23" s="187"/>
      <c r="S23" s="187"/>
      <c r="T23" s="187"/>
      <c r="U23" s="187"/>
      <c r="V23" s="187"/>
      <c r="W23" s="187"/>
      <c r="X23" s="188"/>
      <c r="Y23" s="300" t="s">
        <v>14</v>
      </c>
      <c r="Z23" s="301"/>
      <c r="AA23" s="302"/>
      <c r="AB23" s="303" t="s">
        <v>574</v>
      </c>
      <c r="AC23" s="304"/>
      <c r="AD23" s="304"/>
      <c r="AE23" s="97">
        <v>8.01</v>
      </c>
      <c r="AF23" s="98"/>
      <c r="AG23" s="98"/>
      <c r="AH23" s="98"/>
      <c r="AI23" s="99"/>
      <c r="AJ23" s="97">
        <v>8.6999999999999993</v>
      </c>
      <c r="AK23" s="98"/>
      <c r="AL23" s="98"/>
      <c r="AM23" s="98"/>
      <c r="AN23" s="99"/>
      <c r="AO23" s="97">
        <v>8.0299999999999994</v>
      </c>
      <c r="AP23" s="98"/>
      <c r="AQ23" s="98"/>
      <c r="AR23" s="98"/>
      <c r="AS23" s="99"/>
      <c r="AT23" s="232"/>
      <c r="AU23" s="232"/>
      <c r="AV23" s="232"/>
      <c r="AW23" s="232"/>
      <c r="AX23" s="233"/>
    </row>
    <row r="24" spans="1:50" ht="27.75" customHeight="1" x14ac:dyDescent="0.15">
      <c r="A24" s="222"/>
      <c r="B24" s="223"/>
      <c r="C24" s="223"/>
      <c r="D24" s="223"/>
      <c r="E24" s="223"/>
      <c r="F24" s="224"/>
      <c r="G24" s="297"/>
      <c r="H24" s="298"/>
      <c r="I24" s="298"/>
      <c r="J24" s="298"/>
      <c r="K24" s="298"/>
      <c r="L24" s="298"/>
      <c r="M24" s="298"/>
      <c r="N24" s="298"/>
      <c r="O24" s="299"/>
      <c r="P24" s="282"/>
      <c r="Q24" s="282"/>
      <c r="R24" s="282"/>
      <c r="S24" s="282"/>
      <c r="T24" s="282"/>
      <c r="U24" s="282"/>
      <c r="V24" s="282"/>
      <c r="W24" s="282"/>
      <c r="X24" s="283"/>
      <c r="Y24" s="180" t="s">
        <v>64</v>
      </c>
      <c r="Z24" s="125"/>
      <c r="AA24" s="176"/>
      <c r="AB24" s="292" t="s">
        <v>574</v>
      </c>
      <c r="AC24" s="293"/>
      <c r="AD24" s="293"/>
      <c r="AE24" s="97">
        <v>9</v>
      </c>
      <c r="AF24" s="98"/>
      <c r="AG24" s="98"/>
      <c r="AH24" s="98"/>
      <c r="AI24" s="99"/>
      <c r="AJ24" s="97">
        <v>9</v>
      </c>
      <c r="AK24" s="98"/>
      <c r="AL24" s="98"/>
      <c r="AM24" s="98"/>
      <c r="AN24" s="99"/>
      <c r="AO24" s="97">
        <v>9</v>
      </c>
      <c r="AP24" s="98"/>
      <c r="AQ24" s="98"/>
      <c r="AR24" s="98"/>
      <c r="AS24" s="99"/>
      <c r="AT24" s="97">
        <v>9</v>
      </c>
      <c r="AU24" s="98"/>
      <c r="AV24" s="98"/>
      <c r="AW24" s="98"/>
      <c r="AX24" s="100"/>
    </row>
    <row r="25" spans="1:50" ht="27" customHeight="1" x14ac:dyDescent="0.15">
      <c r="A25" s="671"/>
      <c r="B25" s="672"/>
      <c r="C25" s="672"/>
      <c r="D25" s="672"/>
      <c r="E25" s="672"/>
      <c r="F25" s="673"/>
      <c r="G25" s="329"/>
      <c r="H25" s="330"/>
      <c r="I25" s="330"/>
      <c r="J25" s="330"/>
      <c r="K25" s="330"/>
      <c r="L25" s="330"/>
      <c r="M25" s="330"/>
      <c r="N25" s="330"/>
      <c r="O25" s="331"/>
      <c r="P25" s="189"/>
      <c r="Q25" s="189"/>
      <c r="R25" s="189"/>
      <c r="S25" s="189"/>
      <c r="T25" s="189"/>
      <c r="U25" s="189"/>
      <c r="V25" s="189"/>
      <c r="W25" s="189"/>
      <c r="X25" s="190"/>
      <c r="Y25" s="124" t="s">
        <v>15</v>
      </c>
      <c r="Z25" s="125"/>
      <c r="AA25" s="176"/>
      <c r="AB25" s="683" t="s">
        <v>360</v>
      </c>
      <c r="AC25" s="270"/>
      <c r="AD25" s="270"/>
      <c r="AE25" s="97">
        <f>AE23/AE24*100</f>
        <v>89</v>
      </c>
      <c r="AF25" s="98"/>
      <c r="AG25" s="98"/>
      <c r="AH25" s="98"/>
      <c r="AI25" s="99"/>
      <c r="AJ25" s="97">
        <f t="shared" ref="AJ25" si="3">AJ23/AJ24*100</f>
        <v>96.666666666666657</v>
      </c>
      <c r="AK25" s="98"/>
      <c r="AL25" s="98"/>
      <c r="AM25" s="98"/>
      <c r="AN25" s="99"/>
      <c r="AO25" s="97">
        <f t="shared" ref="AO25" si="4">AO23/AO24*100</f>
        <v>89.222222222222214</v>
      </c>
      <c r="AP25" s="98"/>
      <c r="AQ25" s="98"/>
      <c r="AR25" s="98"/>
      <c r="AS25" s="99"/>
      <c r="AT25" s="274"/>
      <c r="AU25" s="275"/>
      <c r="AV25" s="275"/>
      <c r="AW25" s="275"/>
      <c r="AX25" s="276"/>
    </row>
    <row r="26" spans="1:50" ht="18.75" hidden="1" customHeight="1" x14ac:dyDescent="0.15">
      <c r="A26" s="218" t="s">
        <v>13</v>
      </c>
      <c r="B26" s="219"/>
      <c r="C26" s="219"/>
      <c r="D26" s="219"/>
      <c r="E26" s="219"/>
      <c r="F26" s="220"/>
      <c r="G26" s="225" t="s">
        <v>316</v>
      </c>
      <c r="H26" s="226"/>
      <c r="I26" s="226"/>
      <c r="J26" s="226"/>
      <c r="K26" s="226"/>
      <c r="L26" s="226"/>
      <c r="M26" s="226"/>
      <c r="N26" s="226"/>
      <c r="O26" s="227"/>
      <c r="P26" s="247" t="s">
        <v>81</v>
      </c>
      <c r="Q26" s="226"/>
      <c r="R26" s="226"/>
      <c r="S26" s="226"/>
      <c r="T26" s="226"/>
      <c r="U26" s="226"/>
      <c r="V26" s="226"/>
      <c r="W26" s="226"/>
      <c r="X26" s="227"/>
      <c r="Y26" s="205"/>
      <c r="Z26" s="90"/>
      <c r="AA26" s="91"/>
      <c r="AB26" s="271" t="s">
        <v>12</v>
      </c>
      <c r="AC26" s="272"/>
      <c r="AD26" s="273"/>
      <c r="AE26" s="288" t="s">
        <v>68</v>
      </c>
      <c r="AF26" s="289"/>
      <c r="AG26" s="289"/>
      <c r="AH26" s="289"/>
      <c r="AI26" s="290"/>
      <c r="AJ26" s="288" t="s">
        <v>69</v>
      </c>
      <c r="AK26" s="289"/>
      <c r="AL26" s="289"/>
      <c r="AM26" s="289"/>
      <c r="AN26" s="290"/>
      <c r="AO26" s="288" t="s">
        <v>70</v>
      </c>
      <c r="AP26" s="289"/>
      <c r="AQ26" s="289"/>
      <c r="AR26" s="289"/>
      <c r="AS26" s="290"/>
      <c r="AT26" s="662" t="s">
        <v>301</v>
      </c>
      <c r="AU26" s="663"/>
      <c r="AV26" s="663"/>
      <c r="AW26" s="663"/>
      <c r="AX26" s="664"/>
    </row>
    <row r="27" spans="1:50" ht="18.75" hidden="1" customHeight="1" x14ac:dyDescent="0.15">
      <c r="A27" s="218"/>
      <c r="B27" s="219"/>
      <c r="C27" s="219"/>
      <c r="D27" s="219"/>
      <c r="E27" s="219"/>
      <c r="F27" s="220"/>
      <c r="G27" s="228"/>
      <c r="H27" s="112"/>
      <c r="I27" s="112"/>
      <c r="J27" s="112"/>
      <c r="K27" s="112"/>
      <c r="L27" s="112"/>
      <c r="M27" s="112"/>
      <c r="N27" s="112"/>
      <c r="O27" s="229"/>
      <c r="P27" s="248"/>
      <c r="Q27" s="112"/>
      <c r="R27" s="112"/>
      <c r="S27" s="112"/>
      <c r="T27" s="112"/>
      <c r="U27" s="112"/>
      <c r="V27" s="112"/>
      <c r="W27" s="112"/>
      <c r="X27" s="229"/>
      <c r="Y27" s="285"/>
      <c r="Z27" s="286"/>
      <c r="AA27" s="287"/>
      <c r="AB27" s="144"/>
      <c r="AC27" s="139"/>
      <c r="AD27" s="140"/>
      <c r="AE27" s="145"/>
      <c r="AF27" s="138"/>
      <c r="AG27" s="138"/>
      <c r="AH27" s="138"/>
      <c r="AI27" s="291"/>
      <c r="AJ27" s="145"/>
      <c r="AK27" s="138"/>
      <c r="AL27" s="138"/>
      <c r="AM27" s="138"/>
      <c r="AN27" s="291"/>
      <c r="AO27" s="145"/>
      <c r="AP27" s="138"/>
      <c r="AQ27" s="138"/>
      <c r="AR27" s="138"/>
      <c r="AS27" s="291"/>
      <c r="AT27" s="67"/>
      <c r="AU27" s="114" t="s">
        <v>460</v>
      </c>
      <c r="AV27" s="114"/>
      <c r="AW27" s="112" t="s">
        <v>357</v>
      </c>
      <c r="AX27" s="113"/>
    </row>
    <row r="28" spans="1:50" ht="22.5" hidden="1" customHeight="1" x14ac:dyDescent="0.15">
      <c r="A28" s="221"/>
      <c r="B28" s="219"/>
      <c r="C28" s="219"/>
      <c r="D28" s="219"/>
      <c r="E28" s="219"/>
      <c r="F28" s="220"/>
      <c r="G28" s="294" t="s">
        <v>460</v>
      </c>
      <c r="H28" s="295"/>
      <c r="I28" s="295"/>
      <c r="J28" s="295"/>
      <c r="K28" s="295"/>
      <c r="L28" s="295"/>
      <c r="M28" s="295"/>
      <c r="N28" s="295"/>
      <c r="O28" s="296"/>
      <c r="P28" s="186" t="s">
        <v>460</v>
      </c>
      <c r="Q28" s="187"/>
      <c r="R28" s="187"/>
      <c r="S28" s="187"/>
      <c r="T28" s="187"/>
      <c r="U28" s="187"/>
      <c r="V28" s="187"/>
      <c r="W28" s="187"/>
      <c r="X28" s="188"/>
      <c r="Y28" s="300" t="s">
        <v>14</v>
      </c>
      <c r="Z28" s="301"/>
      <c r="AA28" s="302"/>
      <c r="AB28" s="303" t="s">
        <v>460</v>
      </c>
      <c r="AC28" s="304"/>
      <c r="AD28" s="304"/>
      <c r="AE28" s="97" t="s">
        <v>460</v>
      </c>
      <c r="AF28" s="98"/>
      <c r="AG28" s="98"/>
      <c r="AH28" s="98"/>
      <c r="AI28" s="99"/>
      <c r="AJ28" s="97" t="s">
        <v>460</v>
      </c>
      <c r="AK28" s="98"/>
      <c r="AL28" s="98"/>
      <c r="AM28" s="98"/>
      <c r="AN28" s="99"/>
      <c r="AO28" s="97" t="s">
        <v>460</v>
      </c>
      <c r="AP28" s="98"/>
      <c r="AQ28" s="98"/>
      <c r="AR28" s="98"/>
      <c r="AS28" s="99"/>
      <c r="AT28" s="232"/>
      <c r="AU28" s="232"/>
      <c r="AV28" s="232"/>
      <c r="AW28" s="232"/>
      <c r="AX28" s="233"/>
    </row>
    <row r="29" spans="1:50" ht="22.5" hidden="1" customHeight="1" x14ac:dyDescent="0.15">
      <c r="A29" s="222"/>
      <c r="B29" s="223"/>
      <c r="C29" s="223"/>
      <c r="D29" s="223"/>
      <c r="E29" s="223"/>
      <c r="F29" s="224"/>
      <c r="G29" s="297"/>
      <c r="H29" s="298"/>
      <c r="I29" s="298"/>
      <c r="J29" s="298"/>
      <c r="K29" s="298"/>
      <c r="L29" s="298"/>
      <c r="M29" s="298"/>
      <c r="N29" s="298"/>
      <c r="O29" s="299"/>
      <c r="P29" s="282"/>
      <c r="Q29" s="282"/>
      <c r="R29" s="282"/>
      <c r="S29" s="282"/>
      <c r="T29" s="282"/>
      <c r="U29" s="282"/>
      <c r="V29" s="282"/>
      <c r="W29" s="282"/>
      <c r="X29" s="283"/>
      <c r="Y29" s="180" t="s">
        <v>64</v>
      </c>
      <c r="Z29" s="125"/>
      <c r="AA29" s="176"/>
      <c r="AB29" s="292" t="s">
        <v>460</v>
      </c>
      <c r="AC29" s="293"/>
      <c r="AD29" s="293"/>
      <c r="AE29" s="97" t="s">
        <v>460</v>
      </c>
      <c r="AF29" s="98"/>
      <c r="AG29" s="98"/>
      <c r="AH29" s="98"/>
      <c r="AI29" s="99"/>
      <c r="AJ29" s="97" t="s">
        <v>460</v>
      </c>
      <c r="AK29" s="98"/>
      <c r="AL29" s="98"/>
      <c r="AM29" s="98"/>
      <c r="AN29" s="99"/>
      <c r="AO29" s="97" t="s">
        <v>460</v>
      </c>
      <c r="AP29" s="98"/>
      <c r="AQ29" s="98"/>
      <c r="AR29" s="98"/>
      <c r="AS29" s="99"/>
      <c r="AT29" s="97" t="s">
        <v>460</v>
      </c>
      <c r="AU29" s="98"/>
      <c r="AV29" s="98"/>
      <c r="AW29" s="98"/>
      <c r="AX29" s="100"/>
    </row>
    <row r="30" spans="1:50" ht="22.5" hidden="1" customHeight="1" x14ac:dyDescent="0.15">
      <c r="A30" s="671"/>
      <c r="B30" s="672"/>
      <c r="C30" s="672"/>
      <c r="D30" s="672"/>
      <c r="E30" s="672"/>
      <c r="F30" s="673"/>
      <c r="G30" s="329"/>
      <c r="H30" s="330"/>
      <c r="I30" s="330"/>
      <c r="J30" s="330"/>
      <c r="K30" s="330"/>
      <c r="L30" s="330"/>
      <c r="M30" s="330"/>
      <c r="N30" s="330"/>
      <c r="O30" s="331"/>
      <c r="P30" s="189"/>
      <c r="Q30" s="189"/>
      <c r="R30" s="189"/>
      <c r="S30" s="189"/>
      <c r="T30" s="189"/>
      <c r="U30" s="189"/>
      <c r="V30" s="189"/>
      <c r="W30" s="189"/>
      <c r="X30" s="190"/>
      <c r="Y30" s="124" t="s">
        <v>15</v>
      </c>
      <c r="Z30" s="125"/>
      <c r="AA30" s="176"/>
      <c r="AB30" s="270" t="s">
        <v>16</v>
      </c>
      <c r="AC30" s="270"/>
      <c r="AD30" s="270"/>
      <c r="AE30" s="97" t="s">
        <v>460</v>
      </c>
      <c r="AF30" s="98"/>
      <c r="AG30" s="98"/>
      <c r="AH30" s="98"/>
      <c r="AI30" s="99"/>
      <c r="AJ30" s="97" t="s">
        <v>460</v>
      </c>
      <c r="AK30" s="98"/>
      <c r="AL30" s="98"/>
      <c r="AM30" s="98"/>
      <c r="AN30" s="99"/>
      <c r="AO30" s="97" t="s">
        <v>460</v>
      </c>
      <c r="AP30" s="98"/>
      <c r="AQ30" s="98"/>
      <c r="AR30" s="98"/>
      <c r="AS30" s="99"/>
      <c r="AT30" s="274"/>
      <c r="AU30" s="275"/>
      <c r="AV30" s="275"/>
      <c r="AW30" s="275"/>
      <c r="AX30" s="276"/>
    </row>
    <row r="31" spans="1:50" ht="18.75" hidden="1" customHeight="1" x14ac:dyDescent="0.15">
      <c r="A31" s="218" t="s">
        <v>13</v>
      </c>
      <c r="B31" s="219"/>
      <c r="C31" s="219"/>
      <c r="D31" s="219"/>
      <c r="E31" s="219"/>
      <c r="F31" s="220"/>
      <c r="G31" s="225" t="s">
        <v>316</v>
      </c>
      <c r="H31" s="226"/>
      <c r="I31" s="226"/>
      <c r="J31" s="226"/>
      <c r="K31" s="226"/>
      <c r="L31" s="226"/>
      <c r="M31" s="226"/>
      <c r="N31" s="226"/>
      <c r="O31" s="227"/>
      <c r="P31" s="247" t="s">
        <v>81</v>
      </c>
      <c r="Q31" s="226"/>
      <c r="R31" s="226"/>
      <c r="S31" s="226"/>
      <c r="T31" s="226"/>
      <c r="U31" s="226"/>
      <c r="V31" s="226"/>
      <c r="W31" s="226"/>
      <c r="X31" s="227"/>
      <c r="Y31" s="205"/>
      <c r="Z31" s="90"/>
      <c r="AA31" s="91"/>
      <c r="AB31" s="271" t="s">
        <v>12</v>
      </c>
      <c r="AC31" s="272"/>
      <c r="AD31" s="273"/>
      <c r="AE31" s="288" t="s">
        <v>68</v>
      </c>
      <c r="AF31" s="289"/>
      <c r="AG31" s="289"/>
      <c r="AH31" s="289"/>
      <c r="AI31" s="290"/>
      <c r="AJ31" s="288" t="s">
        <v>69</v>
      </c>
      <c r="AK31" s="289"/>
      <c r="AL31" s="289"/>
      <c r="AM31" s="289"/>
      <c r="AN31" s="290"/>
      <c r="AO31" s="288" t="s">
        <v>70</v>
      </c>
      <c r="AP31" s="289"/>
      <c r="AQ31" s="289"/>
      <c r="AR31" s="289"/>
      <c r="AS31" s="290"/>
      <c r="AT31" s="277" t="s">
        <v>301</v>
      </c>
      <c r="AU31" s="278"/>
      <c r="AV31" s="278"/>
      <c r="AW31" s="278"/>
      <c r="AX31" s="279"/>
    </row>
    <row r="32" spans="1:50" ht="18.75" hidden="1" customHeight="1" x14ac:dyDescent="0.15">
      <c r="A32" s="218"/>
      <c r="B32" s="219"/>
      <c r="C32" s="219"/>
      <c r="D32" s="219"/>
      <c r="E32" s="219"/>
      <c r="F32" s="220"/>
      <c r="G32" s="228"/>
      <c r="H32" s="112"/>
      <c r="I32" s="112"/>
      <c r="J32" s="112"/>
      <c r="K32" s="112"/>
      <c r="L32" s="112"/>
      <c r="M32" s="112"/>
      <c r="N32" s="112"/>
      <c r="O32" s="229"/>
      <c r="P32" s="248"/>
      <c r="Q32" s="112"/>
      <c r="R32" s="112"/>
      <c r="S32" s="112"/>
      <c r="T32" s="112"/>
      <c r="U32" s="112"/>
      <c r="V32" s="112"/>
      <c r="W32" s="112"/>
      <c r="X32" s="229"/>
      <c r="Y32" s="285"/>
      <c r="Z32" s="286"/>
      <c r="AA32" s="287"/>
      <c r="AB32" s="144"/>
      <c r="AC32" s="139"/>
      <c r="AD32" s="140"/>
      <c r="AE32" s="145"/>
      <c r="AF32" s="138"/>
      <c r="AG32" s="138"/>
      <c r="AH32" s="138"/>
      <c r="AI32" s="291"/>
      <c r="AJ32" s="145"/>
      <c r="AK32" s="138"/>
      <c r="AL32" s="138"/>
      <c r="AM32" s="138"/>
      <c r="AN32" s="291"/>
      <c r="AO32" s="145"/>
      <c r="AP32" s="138"/>
      <c r="AQ32" s="138"/>
      <c r="AR32" s="138"/>
      <c r="AS32" s="291"/>
      <c r="AT32" s="67"/>
      <c r="AU32" s="114" t="s">
        <v>460</v>
      </c>
      <c r="AV32" s="114"/>
      <c r="AW32" s="112" t="s">
        <v>357</v>
      </c>
      <c r="AX32" s="113"/>
    </row>
    <row r="33" spans="1:50" ht="22.5" hidden="1" customHeight="1" x14ac:dyDescent="0.15">
      <c r="A33" s="221"/>
      <c r="B33" s="219"/>
      <c r="C33" s="219"/>
      <c r="D33" s="219"/>
      <c r="E33" s="219"/>
      <c r="F33" s="220"/>
      <c r="G33" s="294" t="s">
        <v>460</v>
      </c>
      <c r="H33" s="295"/>
      <c r="I33" s="295"/>
      <c r="J33" s="295"/>
      <c r="K33" s="295"/>
      <c r="L33" s="295"/>
      <c r="M33" s="295"/>
      <c r="N33" s="295"/>
      <c r="O33" s="296"/>
      <c r="P33" s="186" t="s">
        <v>460</v>
      </c>
      <c r="Q33" s="187"/>
      <c r="R33" s="187"/>
      <c r="S33" s="187"/>
      <c r="T33" s="187"/>
      <c r="U33" s="187"/>
      <c r="V33" s="187"/>
      <c r="W33" s="187"/>
      <c r="X33" s="188"/>
      <c r="Y33" s="300" t="s">
        <v>14</v>
      </c>
      <c r="Z33" s="301"/>
      <c r="AA33" s="302"/>
      <c r="AB33" s="303" t="s">
        <v>460</v>
      </c>
      <c r="AC33" s="304"/>
      <c r="AD33" s="304"/>
      <c r="AE33" s="97" t="s">
        <v>460</v>
      </c>
      <c r="AF33" s="98"/>
      <c r="AG33" s="98"/>
      <c r="AH33" s="98"/>
      <c r="AI33" s="99"/>
      <c r="AJ33" s="97" t="s">
        <v>460</v>
      </c>
      <c r="AK33" s="98"/>
      <c r="AL33" s="98"/>
      <c r="AM33" s="98"/>
      <c r="AN33" s="99"/>
      <c r="AO33" s="97" t="s">
        <v>460</v>
      </c>
      <c r="AP33" s="98"/>
      <c r="AQ33" s="98"/>
      <c r="AR33" s="98"/>
      <c r="AS33" s="99"/>
      <c r="AT33" s="232"/>
      <c r="AU33" s="232"/>
      <c r="AV33" s="232"/>
      <c r="AW33" s="232"/>
      <c r="AX33" s="233"/>
    </row>
    <row r="34" spans="1:50" ht="22.5" hidden="1" customHeight="1" x14ac:dyDescent="0.15">
      <c r="A34" s="222"/>
      <c r="B34" s="223"/>
      <c r="C34" s="223"/>
      <c r="D34" s="223"/>
      <c r="E34" s="223"/>
      <c r="F34" s="224"/>
      <c r="G34" s="297"/>
      <c r="H34" s="298"/>
      <c r="I34" s="298"/>
      <c r="J34" s="298"/>
      <c r="K34" s="298"/>
      <c r="L34" s="298"/>
      <c r="M34" s="298"/>
      <c r="N34" s="298"/>
      <c r="O34" s="299"/>
      <c r="P34" s="282"/>
      <c r="Q34" s="282"/>
      <c r="R34" s="282"/>
      <c r="S34" s="282"/>
      <c r="T34" s="282"/>
      <c r="U34" s="282"/>
      <c r="V34" s="282"/>
      <c r="W34" s="282"/>
      <c r="X34" s="283"/>
      <c r="Y34" s="180" t="s">
        <v>64</v>
      </c>
      <c r="Z34" s="125"/>
      <c r="AA34" s="176"/>
      <c r="AB34" s="292" t="s">
        <v>460</v>
      </c>
      <c r="AC34" s="293"/>
      <c r="AD34" s="293"/>
      <c r="AE34" s="97" t="s">
        <v>460</v>
      </c>
      <c r="AF34" s="98"/>
      <c r="AG34" s="98"/>
      <c r="AH34" s="98"/>
      <c r="AI34" s="99"/>
      <c r="AJ34" s="97" t="s">
        <v>460</v>
      </c>
      <c r="AK34" s="98"/>
      <c r="AL34" s="98"/>
      <c r="AM34" s="98"/>
      <c r="AN34" s="99"/>
      <c r="AO34" s="97" t="s">
        <v>460</v>
      </c>
      <c r="AP34" s="98"/>
      <c r="AQ34" s="98"/>
      <c r="AR34" s="98"/>
      <c r="AS34" s="99"/>
      <c r="AT34" s="97" t="s">
        <v>460</v>
      </c>
      <c r="AU34" s="98"/>
      <c r="AV34" s="98"/>
      <c r="AW34" s="98"/>
      <c r="AX34" s="100"/>
    </row>
    <row r="35" spans="1:50" ht="22.5" hidden="1" customHeight="1" x14ac:dyDescent="0.15">
      <c r="A35" s="671"/>
      <c r="B35" s="672"/>
      <c r="C35" s="672"/>
      <c r="D35" s="672"/>
      <c r="E35" s="672"/>
      <c r="F35" s="673"/>
      <c r="G35" s="329"/>
      <c r="H35" s="330"/>
      <c r="I35" s="330"/>
      <c r="J35" s="330"/>
      <c r="K35" s="330"/>
      <c r="L35" s="330"/>
      <c r="M35" s="330"/>
      <c r="N35" s="330"/>
      <c r="O35" s="331"/>
      <c r="P35" s="189"/>
      <c r="Q35" s="189"/>
      <c r="R35" s="189"/>
      <c r="S35" s="189"/>
      <c r="T35" s="189"/>
      <c r="U35" s="189"/>
      <c r="V35" s="189"/>
      <c r="W35" s="189"/>
      <c r="X35" s="190"/>
      <c r="Y35" s="124" t="s">
        <v>15</v>
      </c>
      <c r="Z35" s="125"/>
      <c r="AA35" s="176"/>
      <c r="AB35" s="270" t="s">
        <v>16</v>
      </c>
      <c r="AC35" s="270"/>
      <c r="AD35" s="270"/>
      <c r="AE35" s="97" t="s">
        <v>460</v>
      </c>
      <c r="AF35" s="98"/>
      <c r="AG35" s="98"/>
      <c r="AH35" s="98"/>
      <c r="AI35" s="99"/>
      <c r="AJ35" s="97" t="s">
        <v>460</v>
      </c>
      <c r="AK35" s="98"/>
      <c r="AL35" s="98"/>
      <c r="AM35" s="98"/>
      <c r="AN35" s="99"/>
      <c r="AO35" s="97" t="s">
        <v>460</v>
      </c>
      <c r="AP35" s="98"/>
      <c r="AQ35" s="98"/>
      <c r="AR35" s="98"/>
      <c r="AS35" s="99"/>
      <c r="AT35" s="274"/>
      <c r="AU35" s="275"/>
      <c r="AV35" s="275"/>
      <c r="AW35" s="275"/>
      <c r="AX35" s="276"/>
    </row>
    <row r="36" spans="1:50" ht="18.75" hidden="1" customHeight="1" x14ac:dyDescent="0.15">
      <c r="A36" s="218" t="s">
        <v>13</v>
      </c>
      <c r="B36" s="219"/>
      <c r="C36" s="219"/>
      <c r="D36" s="219"/>
      <c r="E36" s="219"/>
      <c r="F36" s="220"/>
      <c r="G36" s="225" t="s">
        <v>316</v>
      </c>
      <c r="H36" s="226"/>
      <c r="I36" s="226"/>
      <c r="J36" s="226"/>
      <c r="K36" s="226"/>
      <c r="L36" s="226"/>
      <c r="M36" s="226"/>
      <c r="N36" s="226"/>
      <c r="O36" s="227"/>
      <c r="P36" s="247" t="s">
        <v>81</v>
      </c>
      <c r="Q36" s="226"/>
      <c r="R36" s="226"/>
      <c r="S36" s="226"/>
      <c r="T36" s="226"/>
      <c r="U36" s="226"/>
      <c r="V36" s="226"/>
      <c r="W36" s="226"/>
      <c r="X36" s="227"/>
      <c r="Y36" s="205"/>
      <c r="Z36" s="90"/>
      <c r="AA36" s="91"/>
      <c r="AB36" s="271" t="s">
        <v>12</v>
      </c>
      <c r="AC36" s="272"/>
      <c r="AD36" s="273"/>
      <c r="AE36" s="288" t="s">
        <v>68</v>
      </c>
      <c r="AF36" s="289"/>
      <c r="AG36" s="289"/>
      <c r="AH36" s="289"/>
      <c r="AI36" s="290"/>
      <c r="AJ36" s="288" t="s">
        <v>69</v>
      </c>
      <c r="AK36" s="289"/>
      <c r="AL36" s="289"/>
      <c r="AM36" s="289"/>
      <c r="AN36" s="290"/>
      <c r="AO36" s="288" t="s">
        <v>70</v>
      </c>
      <c r="AP36" s="289"/>
      <c r="AQ36" s="289"/>
      <c r="AR36" s="289"/>
      <c r="AS36" s="290"/>
      <c r="AT36" s="277" t="s">
        <v>301</v>
      </c>
      <c r="AU36" s="278"/>
      <c r="AV36" s="278"/>
      <c r="AW36" s="278"/>
      <c r="AX36" s="279"/>
    </row>
    <row r="37" spans="1:50" ht="18.75" hidden="1" customHeight="1" x14ac:dyDescent="0.15">
      <c r="A37" s="218"/>
      <c r="B37" s="219"/>
      <c r="C37" s="219"/>
      <c r="D37" s="219"/>
      <c r="E37" s="219"/>
      <c r="F37" s="220"/>
      <c r="G37" s="228"/>
      <c r="H37" s="112"/>
      <c r="I37" s="112"/>
      <c r="J37" s="112"/>
      <c r="K37" s="112"/>
      <c r="L37" s="112"/>
      <c r="M37" s="112"/>
      <c r="N37" s="112"/>
      <c r="O37" s="229"/>
      <c r="P37" s="248"/>
      <c r="Q37" s="112"/>
      <c r="R37" s="112"/>
      <c r="S37" s="112"/>
      <c r="T37" s="112"/>
      <c r="U37" s="112"/>
      <c r="V37" s="112"/>
      <c r="W37" s="112"/>
      <c r="X37" s="229"/>
      <c r="Y37" s="285"/>
      <c r="Z37" s="286"/>
      <c r="AA37" s="287"/>
      <c r="AB37" s="144"/>
      <c r="AC37" s="139"/>
      <c r="AD37" s="140"/>
      <c r="AE37" s="145"/>
      <c r="AF37" s="138"/>
      <c r="AG37" s="138"/>
      <c r="AH37" s="138"/>
      <c r="AI37" s="291"/>
      <c r="AJ37" s="145"/>
      <c r="AK37" s="138"/>
      <c r="AL37" s="138"/>
      <c r="AM37" s="138"/>
      <c r="AN37" s="291"/>
      <c r="AO37" s="145"/>
      <c r="AP37" s="138"/>
      <c r="AQ37" s="138"/>
      <c r="AR37" s="138"/>
      <c r="AS37" s="291"/>
      <c r="AT37" s="67"/>
      <c r="AU37" s="114" t="s">
        <v>460</v>
      </c>
      <c r="AV37" s="114"/>
      <c r="AW37" s="112" t="s">
        <v>357</v>
      </c>
      <c r="AX37" s="113"/>
    </row>
    <row r="38" spans="1:50" ht="22.5" hidden="1" customHeight="1" x14ac:dyDescent="0.15">
      <c r="A38" s="221"/>
      <c r="B38" s="219"/>
      <c r="C38" s="219"/>
      <c r="D38" s="219"/>
      <c r="E38" s="219"/>
      <c r="F38" s="220"/>
      <c r="G38" s="661" t="s">
        <v>460</v>
      </c>
      <c r="H38" s="295"/>
      <c r="I38" s="295"/>
      <c r="J38" s="295"/>
      <c r="K38" s="295"/>
      <c r="L38" s="295"/>
      <c r="M38" s="295"/>
      <c r="N38" s="295"/>
      <c r="O38" s="296"/>
      <c r="P38" s="186" t="s">
        <v>460</v>
      </c>
      <c r="Q38" s="187"/>
      <c r="R38" s="187"/>
      <c r="S38" s="187"/>
      <c r="T38" s="187"/>
      <c r="U38" s="187"/>
      <c r="V38" s="187"/>
      <c r="W38" s="187"/>
      <c r="X38" s="188"/>
      <c r="Y38" s="300" t="s">
        <v>14</v>
      </c>
      <c r="Z38" s="301"/>
      <c r="AA38" s="302"/>
      <c r="AB38" s="303" t="s">
        <v>460</v>
      </c>
      <c r="AC38" s="304"/>
      <c r="AD38" s="304"/>
      <c r="AE38" s="97" t="s">
        <v>460</v>
      </c>
      <c r="AF38" s="98"/>
      <c r="AG38" s="98"/>
      <c r="AH38" s="98"/>
      <c r="AI38" s="99"/>
      <c r="AJ38" s="97" t="s">
        <v>460</v>
      </c>
      <c r="AK38" s="98"/>
      <c r="AL38" s="98"/>
      <c r="AM38" s="98"/>
      <c r="AN38" s="99"/>
      <c r="AO38" s="97" t="s">
        <v>460</v>
      </c>
      <c r="AP38" s="98"/>
      <c r="AQ38" s="98"/>
      <c r="AR38" s="98"/>
      <c r="AS38" s="99"/>
      <c r="AT38" s="232"/>
      <c r="AU38" s="232"/>
      <c r="AV38" s="232"/>
      <c r="AW38" s="232"/>
      <c r="AX38" s="233"/>
    </row>
    <row r="39" spans="1:50" ht="22.5" hidden="1" customHeight="1" x14ac:dyDescent="0.15">
      <c r="A39" s="222"/>
      <c r="B39" s="223"/>
      <c r="C39" s="223"/>
      <c r="D39" s="223"/>
      <c r="E39" s="223"/>
      <c r="F39" s="224"/>
      <c r="G39" s="297"/>
      <c r="H39" s="298"/>
      <c r="I39" s="298"/>
      <c r="J39" s="298"/>
      <c r="K39" s="298"/>
      <c r="L39" s="298"/>
      <c r="M39" s="298"/>
      <c r="N39" s="298"/>
      <c r="O39" s="299"/>
      <c r="P39" s="282"/>
      <c r="Q39" s="282"/>
      <c r="R39" s="282"/>
      <c r="S39" s="282"/>
      <c r="T39" s="282"/>
      <c r="U39" s="282"/>
      <c r="V39" s="282"/>
      <c r="W39" s="282"/>
      <c r="X39" s="283"/>
      <c r="Y39" s="180" t="s">
        <v>64</v>
      </c>
      <c r="Z39" s="125"/>
      <c r="AA39" s="176"/>
      <c r="AB39" s="292" t="s">
        <v>460</v>
      </c>
      <c r="AC39" s="293"/>
      <c r="AD39" s="293"/>
      <c r="AE39" s="97" t="s">
        <v>460</v>
      </c>
      <c r="AF39" s="98"/>
      <c r="AG39" s="98"/>
      <c r="AH39" s="98"/>
      <c r="AI39" s="99"/>
      <c r="AJ39" s="97" t="s">
        <v>460</v>
      </c>
      <c r="AK39" s="98"/>
      <c r="AL39" s="98"/>
      <c r="AM39" s="98"/>
      <c r="AN39" s="99"/>
      <c r="AO39" s="97" t="s">
        <v>460</v>
      </c>
      <c r="AP39" s="98"/>
      <c r="AQ39" s="98"/>
      <c r="AR39" s="98"/>
      <c r="AS39" s="99"/>
      <c r="AT39" s="97" t="s">
        <v>460</v>
      </c>
      <c r="AU39" s="98"/>
      <c r="AV39" s="98"/>
      <c r="AW39" s="98"/>
      <c r="AX39" s="100"/>
    </row>
    <row r="40" spans="1:50" ht="22.5" hidden="1" customHeight="1" x14ac:dyDescent="0.15">
      <c r="A40" s="671"/>
      <c r="B40" s="672"/>
      <c r="C40" s="672"/>
      <c r="D40" s="672"/>
      <c r="E40" s="672"/>
      <c r="F40" s="673"/>
      <c r="G40" s="329"/>
      <c r="H40" s="330"/>
      <c r="I40" s="330"/>
      <c r="J40" s="330"/>
      <c r="K40" s="330"/>
      <c r="L40" s="330"/>
      <c r="M40" s="330"/>
      <c r="N40" s="330"/>
      <c r="O40" s="331"/>
      <c r="P40" s="189"/>
      <c r="Q40" s="189"/>
      <c r="R40" s="189"/>
      <c r="S40" s="189"/>
      <c r="T40" s="189"/>
      <c r="U40" s="189"/>
      <c r="V40" s="189"/>
      <c r="W40" s="189"/>
      <c r="X40" s="190"/>
      <c r="Y40" s="124" t="s">
        <v>15</v>
      </c>
      <c r="Z40" s="125"/>
      <c r="AA40" s="176"/>
      <c r="AB40" s="270" t="s">
        <v>16</v>
      </c>
      <c r="AC40" s="270"/>
      <c r="AD40" s="270"/>
      <c r="AE40" s="97" t="s">
        <v>460</v>
      </c>
      <c r="AF40" s="98"/>
      <c r="AG40" s="98"/>
      <c r="AH40" s="98"/>
      <c r="AI40" s="99"/>
      <c r="AJ40" s="97" t="s">
        <v>460</v>
      </c>
      <c r="AK40" s="98"/>
      <c r="AL40" s="98"/>
      <c r="AM40" s="98"/>
      <c r="AN40" s="99"/>
      <c r="AO40" s="97" t="s">
        <v>460</v>
      </c>
      <c r="AP40" s="98"/>
      <c r="AQ40" s="98"/>
      <c r="AR40" s="98"/>
      <c r="AS40" s="99"/>
      <c r="AT40" s="274"/>
      <c r="AU40" s="275"/>
      <c r="AV40" s="275"/>
      <c r="AW40" s="275"/>
      <c r="AX40" s="276"/>
    </row>
    <row r="41" spans="1:50" ht="18.75" hidden="1" customHeight="1" x14ac:dyDescent="0.15">
      <c r="A41" s="218" t="s">
        <v>13</v>
      </c>
      <c r="B41" s="219"/>
      <c r="C41" s="219"/>
      <c r="D41" s="219"/>
      <c r="E41" s="219"/>
      <c r="F41" s="220"/>
      <c r="G41" s="225" t="s">
        <v>316</v>
      </c>
      <c r="H41" s="226"/>
      <c r="I41" s="226"/>
      <c r="J41" s="226"/>
      <c r="K41" s="226"/>
      <c r="L41" s="226"/>
      <c r="M41" s="226"/>
      <c r="N41" s="226"/>
      <c r="O41" s="227"/>
      <c r="P41" s="247" t="s">
        <v>81</v>
      </c>
      <c r="Q41" s="226"/>
      <c r="R41" s="226"/>
      <c r="S41" s="226"/>
      <c r="T41" s="226"/>
      <c r="U41" s="226"/>
      <c r="V41" s="226"/>
      <c r="W41" s="226"/>
      <c r="X41" s="227"/>
      <c r="Y41" s="205"/>
      <c r="Z41" s="90"/>
      <c r="AA41" s="91"/>
      <c r="AB41" s="271" t="s">
        <v>12</v>
      </c>
      <c r="AC41" s="272"/>
      <c r="AD41" s="273"/>
      <c r="AE41" s="288" t="s">
        <v>68</v>
      </c>
      <c r="AF41" s="289"/>
      <c r="AG41" s="289"/>
      <c r="AH41" s="289"/>
      <c r="AI41" s="290"/>
      <c r="AJ41" s="288" t="s">
        <v>69</v>
      </c>
      <c r="AK41" s="289"/>
      <c r="AL41" s="289"/>
      <c r="AM41" s="289"/>
      <c r="AN41" s="290"/>
      <c r="AO41" s="288" t="s">
        <v>70</v>
      </c>
      <c r="AP41" s="289"/>
      <c r="AQ41" s="289"/>
      <c r="AR41" s="289"/>
      <c r="AS41" s="290"/>
      <c r="AT41" s="277" t="s">
        <v>301</v>
      </c>
      <c r="AU41" s="278"/>
      <c r="AV41" s="278"/>
      <c r="AW41" s="278"/>
      <c r="AX41" s="279"/>
    </row>
    <row r="42" spans="1:50" ht="18.75" hidden="1" customHeight="1" x14ac:dyDescent="0.15">
      <c r="A42" s="218"/>
      <c r="B42" s="219"/>
      <c r="C42" s="219"/>
      <c r="D42" s="219"/>
      <c r="E42" s="219"/>
      <c r="F42" s="220"/>
      <c r="G42" s="228"/>
      <c r="H42" s="112"/>
      <c r="I42" s="112"/>
      <c r="J42" s="112"/>
      <c r="K42" s="112"/>
      <c r="L42" s="112"/>
      <c r="M42" s="112"/>
      <c r="N42" s="112"/>
      <c r="O42" s="229"/>
      <c r="P42" s="248"/>
      <c r="Q42" s="112"/>
      <c r="R42" s="112"/>
      <c r="S42" s="112"/>
      <c r="T42" s="112"/>
      <c r="U42" s="112"/>
      <c r="V42" s="112"/>
      <c r="W42" s="112"/>
      <c r="X42" s="229"/>
      <c r="Y42" s="285"/>
      <c r="Z42" s="286"/>
      <c r="AA42" s="287"/>
      <c r="AB42" s="144"/>
      <c r="AC42" s="139"/>
      <c r="AD42" s="140"/>
      <c r="AE42" s="145"/>
      <c r="AF42" s="138"/>
      <c r="AG42" s="138"/>
      <c r="AH42" s="138"/>
      <c r="AI42" s="291"/>
      <c r="AJ42" s="145"/>
      <c r="AK42" s="138"/>
      <c r="AL42" s="138"/>
      <c r="AM42" s="138"/>
      <c r="AN42" s="291"/>
      <c r="AO42" s="145"/>
      <c r="AP42" s="138"/>
      <c r="AQ42" s="138"/>
      <c r="AR42" s="138"/>
      <c r="AS42" s="291"/>
      <c r="AT42" s="67"/>
      <c r="AU42" s="114" t="s">
        <v>460</v>
      </c>
      <c r="AV42" s="114"/>
      <c r="AW42" s="112" t="s">
        <v>357</v>
      </c>
      <c r="AX42" s="113"/>
    </row>
    <row r="43" spans="1:50" ht="22.5" hidden="1" customHeight="1" x14ac:dyDescent="0.15">
      <c r="A43" s="221"/>
      <c r="B43" s="219"/>
      <c r="C43" s="219"/>
      <c r="D43" s="219"/>
      <c r="E43" s="219"/>
      <c r="F43" s="220"/>
      <c r="G43" s="294" t="s">
        <v>460</v>
      </c>
      <c r="H43" s="295"/>
      <c r="I43" s="295"/>
      <c r="J43" s="295"/>
      <c r="K43" s="295"/>
      <c r="L43" s="295"/>
      <c r="M43" s="295"/>
      <c r="N43" s="295"/>
      <c r="O43" s="296"/>
      <c r="P43" s="186" t="s">
        <v>460</v>
      </c>
      <c r="Q43" s="187"/>
      <c r="R43" s="187"/>
      <c r="S43" s="187"/>
      <c r="T43" s="187"/>
      <c r="U43" s="187"/>
      <c r="V43" s="187"/>
      <c r="W43" s="187"/>
      <c r="X43" s="188"/>
      <c r="Y43" s="300" t="s">
        <v>14</v>
      </c>
      <c r="Z43" s="301"/>
      <c r="AA43" s="302"/>
      <c r="AB43" s="303" t="s">
        <v>460</v>
      </c>
      <c r="AC43" s="304"/>
      <c r="AD43" s="304"/>
      <c r="AE43" s="97" t="s">
        <v>460</v>
      </c>
      <c r="AF43" s="98"/>
      <c r="AG43" s="98"/>
      <c r="AH43" s="98"/>
      <c r="AI43" s="99"/>
      <c r="AJ43" s="97" t="s">
        <v>460</v>
      </c>
      <c r="AK43" s="98"/>
      <c r="AL43" s="98"/>
      <c r="AM43" s="98"/>
      <c r="AN43" s="99"/>
      <c r="AO43" s="97" t="s">
        <v>460</v>
      </c>
      <c r="AP43" s="98"/>
      <c r="AQ43" s="98"/>
      <c r="AR43" s="98"/>
      <c r="AS43" s="99"/>
      <c r="AT43" s="232"/>
      <c r="AU43" s="232"/>
      <c r="AV43" s="232"/>
      <c r="AW43" s="232"/>
      <c r="AX43" s="233"/>
    </row>
    <row r="44" spans="1:50" ht="22.5" hidden="1" customHeight="1" x14ac:dyDescent="0.15">
      <c r="A44" s="222"/>
      <c r="B44" s="223"/>
      <c r="C44" s="223"/>
      <c r="D44" s="223"/>
      <c r="E44" s="223"/>
      <c r="F44" s="224"/>
      <c r="G44" s="297"/>
      <c r="H44" s="298"/>
      <c r="I44" s="298"/>
      <c r="J44" s="298"/>
      <c r="K44" s="298"/>
      <c r="L44" s="298"/>
      <c r="M44" s="298"/>
      <c r="N44" s="298"/>
      <c r="O44" s="299"/>
      <c r="P44" s="282"/>
      <c r="Q44" s="282"/>
      <c r="R44" s="282"/>
      <c r="S44" s="282"/>
      <c r="T44" s="282"/>
      <c r="U44" s="282"/>
      <c r="V44" s="282"/>
      <c r="W44" s="282"/>
      <c r="X44" s="283"/>
      <c r="Y44" s="180" t="s">
        <v>64</v>
      </c>
      <c r="Z44" s="125"/>
      <c r="AA44" s="176"/>
      <c r="AB44" s="292" t="s">
        <v>460</v>
      </c>
      <c r="AC44" s="293"/>
      <c r="AD44" s="293"/>
      <c r="AE44" s="97" t="s">
        <v>460</v>
      </c>
      <c r="AF44" s="98"/>
      <c r="AG44" s="98"/>
      <c r="AH44" s="98"/>
      <c r="AI44" s="99"/>
      <c r="AJ44" s="97" t="s">
        <v>460</v>
      </c>
      <c r="AK44" s="98"/>
      <c r="AL44" s="98"/>
      <c r="AM44" s="98"/>
      <c r="AN44" s="99"/>
      <c r="AO44" s="97" t="s">
        <v>460</v>
      </c>
      <c r="AP44" s="98"/>
      <c r="AQ44" s="98"/>
      <c r="AR44" s="98"/>
      <c r="AS44" s="99"/>
      <c r="AT44" s="97" t="s">
        <v>460</v>
      </c>
      <c r="AU44" s="98"/>
      <c r="AV44" s="98"/>
      <c r="AW44" s="98"/>
      <c r="AX44" s="100"/>
    </row>
    <row r="45" spans="1:50" ht="8.25" hidden="1" customHeight="1" x14ac:dyDescent="0.15">
      <c r="A45" s="222"/>
      <c r="B45" s="223"/>
      <c r="C45" s="223"/>
      <c r="D45" s="223"/>
      <c r="E45" s="223"/>
      <c r="F45" s="224"/>
      <c r="G45" s="297"/>
      <c r="H45" s="298"/>
      <c r="I45" s="298"/>
      <c r="J45" s="298"/>
      <c r="K45" s="298"/>
      <c r="L45" s="298"/>
      <c r="M45" s="298"/>
      <c r="N45" s="298"/>
      <c r="O45" s="299"/>
      <c r="P45" s="282"/>
      <c r="Q45" s="282"/>
      <c r="R45" s="282"/>
      <c r="S45" s="282"/>
      <c r="T45" s="282"/>
      <c r="U45" s="282"/>
      <c r="V45" s="282"/>
      <c r="W45" s="282"/>
      <c r="X45" s="283"/>
      <c r="Y45" s="271" t="s">
        <v>15</v>
      </c>
      <c r="Z45" s="272"/>
      <c r="AA45" s="273"/>
      <c r="AB45" s="270" t="s">
        <v>16</v>
      </c>
      <c r="AC45" s="270"/>
      <c r="AD45" s="270"/>
      <c r="AE45" s="97" t="s">
        <v>460</v>
      </c>
      <c r="AF45" s="98"/>
      <c r="AG45" s="98"/>
      <c r="AH45" s="98"/>
      <c r="AI45" s="99"/>
      <c r="AJ45" s="97" t="s">
        <v>460</v>
      </c>
      <c r="AK45" s="98"/>
      <c r="AL45" s="98"/>
      <c r="AM45" s="98"/>
      <c r="AN45" s="99"/>
      <c r="AO45" s="97" t="s">
        <v>460</v>
      </c>
      <c r="AP45" s="98"/>
      <c r="AQ45" s="98"/>
      <c r="AR45" s="98"/>
      <c r="AS45" s="99"/>
      <c r="AT45" s="274"/>
      <c r="AU45" s="275"/>
      <c r="AV45" s="275"/>
      <c r="AW45" s="275"/>
      <c r="AX45" s="276"/>
    </row>
    <row r="46" spans="1:50" ht="22.5" hidden="1" customHeight="1" x14ac:dyDescent="0.15">
      <c r="A46" s="684" t="s">
        <v>319</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41" t="s">
        <v>317</v>
      </c>
      <c r="B47" s="686" t="s">
        <v>314</v>
      </c>
      <c r="C47" s="243"/>
      <c r="D47" s="243"/>
      <c r="E47" s="243"/>
      <c r="F47" s="244"/>
      <c r="G47" s="624" t="s">
        <v>308</v>
      </c>
      <c r="H47" s="624"/>
      <c r="I47" s="624"/>
      <c r="J47" s="624"/>
      <c r="K47" s="624"/>
      <c r="L47" s="624"/>
      <c r="M47" s="624"/>
      <c r="N47" s="624"/>
      <c r="O47" s="624"/>
      <c r="P47" s="624"/>
      <c r="Q47" s="624"/>
      <c r="R47" s="624"/>
      <c r="S47" s="624"/>
      <c r="T47" s="624"/>
      <c r="U47" s="624"/>
      <c r="V47" s="624"/>
      <c r="W47" s="624"/>
      <c r="X47" s="624"/>
      <c r="Y47" s="624"/>
      <c r="Z47" s="624"/>
      <c r="AA47" s="691"/>
      <c r="AB47" s="623" t="s">
        <v>307</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41"/>
      <c r="B48" s="686"/>
      <c r="C48" s="243"/>
      <c r="D48" s="243"/>
      <c r="E48" s="243"/>
      <c r="F48" s="244"/>
      <c r="G48" s="112"/>
      <c r="H48" s="112"/>
      <c r="I48" s="112"/>
      <c r="J48" s="112"/>
      <c r="K48" s="112"/>
      <c r="L48" s="112"/>
      <c r="M48" s="112"/>
      <c r="N48" s="112"/>
      <c r="O48" s="112"/>
      <c r="P48" s="112"/>
      <c r="Q48" s="112"/>
      <c r="R48" s="112"/>
      <c r="S48" s="112"/>
      <c r="T48" s="112"/>
      <c r="U48" s="112"/>
      <c r="V48" s="112"/>
      <c r="W48" s="112"/>
      <c r="X48" s="112"/>
      <c r="Y48" s="112"/>
      <c r="Z48" s="112"/>
      <c r="AA48" s="229"/>
      <c r="AB48" s="248"/>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7" hidden="1" customHeight="1" x14ac:dyDescent="0.15">
      <c r="A49" s="241"/>
      <c r="B49" s="686"/>
      <c r="C49" s="243"/>
      <c r="D49" s="243"/>
      <c r="E49" s="243"/>
      <c r="F49" s="244"/>
      <c r="G49" s="342"/>
      <c r="H49" s="342"/>
      <c r="I49" s="342"/>
      <c r="J49" s="342"/>
      <c r="K49" s="342"/>
      <c r="L49" s="342"/>
      <c r="M49" s="342"/>
      <c r="N49" s="342"/>
      <c r="O49" s="342"/>
      <c r="P49" s="342"/>
      <c r="Q49" s="342"/>
      <c r="R49" s="342"/>
      <c r="S49" s="342"/>
      <c r="T49" s="342"/>
      <c r="U49" s="342"/>
      <c r="V49" s="342"/>
      <c r="W49" s="342"/>
      <c r="X49" s="342"/>
      <c r="Y49" s="342"/>
      <c r="Z49" s="342"/>
      <c r="AA49" s="343"/>
      <c r="AB49" s="617" t="s">
        <v>460</v>
      </c>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8"/>
    </row>
    <row r="50" spans="1:50" ht="16.5" hidden="1" customHeight="1" x14ac:dyDescent="0.15">
      <c r="A50" s="241"/>
      <c r="B50" s="686"/>
      <c r="C50" s="243"/>
      <c r="D50" s="243"/>
      <c r="E50" s="243"/>
      <c r="F50" s="244"/>
      <c r="G50" s="344"/>
      <c r="H50" s="344"/>
      <c r="I50" s="344"/>
      <c r="J50" s="344"/>
      <c r="K50" s="344"/>
      <c r="L50" s="344"/>
      <c r="M50" s="344"/>
      <c r="N50" s="344"/>
      <c r="O50" s="344"/>
      <c r="P50" s="344"/>
      <c r="Q50" s="344"/>
      <c r="R50" s="344"/>
      <c r="S50" s="344"/>
      <c r="T50" s="344"/>
      <c r="U50" s="344"/>
      <c r="V50" s="344"/>
      <c r="W50" s="344"/>
      <c r="X50" s="344"/>
      <c r="Y50" s="344"/>
      <c r="Z50" s="344"/>
      <c r="AA50" s="345"/>
      <c r="AB50" s="619"/>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0"/>
    </row>
    <row r="51" spans="1:50" ht="13.5" hidden="1" customHeight="1" x14ac:dyDescent="0.15">
      <c r="A51" s="241"/>
      <c r="B51" s="687"/>
      <c r="C51" s="245"/>
      <c r="D51" s="245"/>
      <c r="E51" s="245"/>
      <c r="F51" s="246"/>
      <c r="G51" s="346"/>
      <c r="H51" s="346"/>
      <c r="I51" s="346"/>
      <c r="J51" s="346"/>
      <c r="K51" s="346"/>
      <c r="L51" s="346"/>
      <c r="M51" s="346"/>
      <c r="N51" s="346"/>
      <c r="O51" s="346"/>
      <c r="P51" s="346"/>
      <c r="Q51" s="346"/>
      <c r="R51" s="346"/>
      <c r="S51" s="346"/>
      <c r="T51" s="346"/>
      <c r="U51" s="346"/>
      <c r="V51" s="346"/>
      <c r="W51" s="346"/>
      <c r="X51" s="346"/>
      <c r="Y51" s="346"/>
      <c r="Z51" s="346"/>
      <c r="AA51" s="347"/>
      <c r="AB51" s="621"/>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2"/>
    </row>
    <row r="52" spans="1:50" ht="18.75" hidden="1" customHeight="1" x14ac:dyDescent="0.15">
      <c r="A52" s="241"/>
      <c r="B52" s="243" t="s">
        <v>315</v>
      </c>
      <c r="C52" s="243"/>
      <c r="D52" s="243"/>
      <c r="E52" s="243"/>
      <c r="F52" s="244"/>
      <c r="G52" s="225" t="s">
        <v>83</v>
      </c>
      <c r="H52" s="226"/>
      <c r="I52" s="226"/>
      <c r="J52" s="226"/>
      <c r="K52" s="226"/>
      <c r="L52" s="226"/>
      <c r="M52" s="226"/>
      <c r="N52" s="226"/>
      <c r="O52" s="227"/>
      <c r="P52" s="247" t="s">
        <v>87</v>
      </c>
      <c r="Q52" s="226"/>
      <c r="R52" s="226"/>
      <c r="S52" s="226"/>
      <c r="T52" s="226"/>
      <c r="U52" s="226"/>
      <c r="V52" s="226"/>
      <c r="W52" s="226"/>
      <c r="X52" s="227"/>
      <c r="Y52" s="249"/>
      <c r="Z52" s="250"/>
      <c r="AA52" s="251"/>
      <c r="AB52" s="255" t="s">
        <v>12</v>
      </c>
      <c r="AC52" s="256"/>
      <c r="AD52" s="257"/>
      <c r="AE52" s="247" t="s">
        <v>68</v>
      </c>
      <c r="AF52" s="226"/>
      <c r="AG52" s="226"/>
      <c r="AH52" s="226"/>
      <c r="AI52" s="227"/>
      <c r="AJ52" s="247" t="s">
        <v>69</v>
      </c>
      <c r="AK52" s="226"/>
      <c r="AL52" s="226"/>
      <c r="AM52" s="226"/>
      <c r="AN52" s="227"/>
      <c r="AO52" s="247" t="s">
        <v>70</v>
      </c>
      <c r="AP52" s="226"/>
      <c r="AQ52" s="226"/>
      <c r="AR52" s="226"/>
      <c r="AS52" s="227"/>
      <c r="AT52" s="277" t="s">
        <v>301</v>
      </c>
      <c r="AU52" s="278"/>
      <c r="AV52" s="278"/>
      <c r="AW52" s="278"/>
      <c r="AX52" s="279"/>
    </row>
    <row r="53" spans="1:50" ht="18.75" hidden="1" customHeight="1" x14ac:dyDescent="0.15">
      <c r="A53" s="241"/>
      <c r="B53" s="243"/>
      <c r="C53" s="243"/>
      <c r="D53" s="243"/>
      <c r="E53" s="243"/>
      <c r="F53" s="244"/>
      <c r="G53" s="228"/>
      <c r="H53" s="112"/>
      <c r="I53" s="112"/>
      <c r="J53" s="112"/>
      <c r="K53" s="112"/>
      <c r="L53" s="112"/>
      <c r="M53" s="112"/>
      <c r="N53" s="112"/>
      <c r="O53" s="229"/>
      <c r="P53" s="248"/>
      <c r="Q53" s="112"/>
      <c r="R53" s="112"/>
      <c r="S53" s="112"/>
      <c r="T53" s="112"/>
      <c r="U53" s="112"/>
      <c r="V53" s="112"/>
      <c r="W53" s="112"/>
      <c r="X53" s="229"/>
      <c r="Y53" s="252"/>
      <c r="Z53" s="253"/>
      <c r="AA53" s="254"/>
      <c r="AB53" s="258"/>
      <c r="AC53" s="259"/>
      <c r="AD53" s="260"/>
      <c r="AE53" s="248"/>
      <c r="AF53" s="112"/>
      <c r="AG53" s="112"/>
      <c r="AH53" s="112"/>
      <c r="AI53" s="229"/>
      <c r="AJ53" s="248"/>
      <c r="AK53" s="112"/>
      <c r="AL53" s="112"/>
      <c r="AM53" s="112"/>
      <c r="AN53" s="229"/>
      <c r="AO53" s="248"/>
      <c r="AP53" s="112"/>
      <c r="AQ53" s="112"/>
      <c r="AR53" s="112"/>
      <c r="AS53" s="229"/>
      <c r="AT53" s="67"/>
      <c r="AU53" s="114" t="s">
        <v>460</v>
      </c>
      <c r="AV53" s="114"/>
      <c r="AW53" s="112" t="s">
        <v>357</v>
      </c>
      <c r="AX53" s="113"/>
    </row>
    <row r="54" spans="1:50" ht="20.25" hidden="1" customHeight="1" x14ac:dyDescent="0.15">
      <c r="A54" s="241"/>
      <c r="B54" s="243"/>
      <c r="C54" s="243"/>
      <c r="D54" s="243"/>
      <c r="E54" s="243"/>
      <c r="F54" s="244"/>
      <c r="G54" s="280"/>
      <c r="H54" s="187"/>
      <c r="I54" s="187"/>
      <c r="J54" s="187"/>
      <c r="K54" s="187"/>
      <c r="L54" s="187"/>
      <c r="M54" s="187"/>
      <c r="N54" s="187"/>
      <c r="O54" s="188"/>
      <c r="P54" s="186"/>
      <c r="Q54" s="261"/>
      <c r="R54" s="261"/>
      <c r="S54" s="261"/>
      <c r="T54" s="261"/>
      <c r="U54" s="261"/>
      <c r="V54" s="261"/>
      <c r="W54" s="261"/>
      <c r="X54" s="262"/>
      <c r="Y54" s="267" t="s">
        <v>84</v>
      </c>
      <c r="Z54" s="268"/>
      <c r="AA54" s="269"/>
      <c r="AB54" s="230"/>
      <c r="AC54" s="231"/>
      <c r="AD54" s="231"/>
      <c r="AE54" s="97"/>
      <c r="AF54" s="98"/>
      <c r="AG54" s="98"/>
      <c r="AH54" s="98"/>
      <c r="AI54" s="99"/>
      <c r="AJ54" s="97"/>
      <c r="AK54" s="98"/>
      <c r="AL54" s="98"/>
      <c r="AM54" s="98"/>
      <c r="AN54" s="99"/>
      <c r="AO54" s="97"/>
      <c r="AP54" s="98"/>
      <c r="AQ54" s="98"/>
      <c r="AR54" s="98"/>
      <c r="AS54" s="99"/>
      <c r="AT54" s="232"/>
      <c r="AU54" s="232"/>
      <c r="AV54" s="232"/>
      <c r="AW54" s="232"/>
      <c r="AX54" s="233"/>
    </row>
    <row r="55" spans="1:50" ht="21.75"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4" t="s">
        <v>64</v>
      </c>
      <c r="Z55" s="235"/>
      <c r="AA55" s="236"/>
      <c r="AB55" s="237"/>
      <c r="AC55" s="238"/>
      <c r="AD55" s="238"/>
      <c r="AE55" s="97"/>
      <c r="AF55" s="98"/>
      <c r="AG55" s="98"/>
      <c r="AH55" s="98"/>
      <c r="AI55" s="99"/>
      <c r="AJ55" s="97"/>
      <c r="AK55" s="98"/>
      <c r="AL55" s="98"/>
      <c r="AM55" s="98"/>
      <c r="AN55" s="99"/>
      <c r="AO55" s="97"/>
      <c r="AP55" s="98"/>
      <c r="AQ55" s="98"/>
      <c r="AR55" s="98"/>
      <c r="AS55" s="99"/>
      <c r="AT55" s="97"/>
      <c r="AU55" s="98"/>
      <c r="AV55" s="98"/>
      <c r="AW55" s="98"/>
      <c r="AX55" s="100"/>
    </row>
    <row r="56" spans="1:50" ht="25.5" hidden="1" customHeight="1" x14ac:dyDescent="0.15">
      <c r="A56" s="241"/>
      <c r="B56" s="245"/>
      <c r="C56" s="245"/>
      <c r="D56" s="245"/>
      <c r="E56" s="245"/>
      <c r="F56" s="246"/>
      <c r="G56" s="284"/>
      <c r="H56" s="189"/>
      <c r="I56" s="189"/>
      <c r="J56" s="189"/>
      <c r="K56" s="189"/>
      <c r="L56" s="189"/>
      <c r="M56" s="189"/>
      <c r="N56" s="189"/>
      <c r="O56" s="190"/>
      <c r="P56" s="265"/>
      <c r="Q56" s="265"/>
      <c r="R56" s="265"/>
      <c r="S56" s="265"/>
      <c r="T56" s="265"/>
      <c r="U56" s="265"/>
      <c r="V56" s="265"/>
      <c r="W56" s="265"/>
      <c r="X56" s="266"/>
      <c r="Y56" s="239" t="s">
        <v>15</v>
      </c>
      <c r="Z56" s="235"/>
      <c r="AA56" s="236"/>
      <c r="AB56" s="240" t="s">
        <v>16</v>
      </c>
      <c r="AC56" s="240"/>
      <c r="AD56" s="240"/>
      <c r="AE56" s="97" t="e">
        <f>AE54/AE55*100</f>
        <v>#DIV/0!</v>
      </c>
      <c r="AF56" s="98"/>
      <c r="AG56" s="98"/>
      <c r="AH56" s="98"/>
      <c r="AI56" s="99"/>
      <c r="AJ56" s="97" t="e">
        <f>AJ54/AJ55*100</f>
        <v>#DIV/0!</v>
      </c>
      <c r="AK56" s="98"/>
      <c r="AL56" s="98"/>
      <c r="AM56" s="98"/>
      <c r="AN56" s="99"/>
      <c r="AO56" s="97" t="e">
        <f>AO54/AO55*100</f>
        <v>#DIV/0!</v>
      </c>
      <c r="AP56" s="98"/>
      <c r="AQ56" s="98"/>
      <c r="AR56" s="98"/>
      <c r="AS56" s="99"/>
      <c r="AT56" s="274"/>
      <c r="AU56" s="275"/>
      <c r="AV56" s="275"/>
      <c r="AW56" s="275"/>
      <c r="AX56" s="276"/>
    </row>
    <row r="57" spans="1:50" ht="18.75" hidden="1" customHeight="1" x14ac:dyDescent="0.15">
      <c r="A57" s="241"/>
      <c r="B57" s="243" t="s">
        <v>315</v>
      </c>
      <c r="C57" s="243"/>
      <c r="D57" s="243"/>
      <c r="E57" s="243"/>
      <c r="F57" s="244"/>
      <c r="G57" s="225" t="s">
        <v>83</v>
      </c>
      <c r="H57" s="226"/>
      <c r="I57" s="226"/>
      <c r="J57" s="226"/>
      <c r="K57" s="226"/>
      <c r="L57" s="226"/>
      <c r="M57" s="226"/>
      <c r="N57" s="226"/>
      <c r="O57" s="227"/>
      <c r="P57" s="247" t="s">
        <v>87</v>
      </c>
      <c r="Q57" s="226"/>
      <c r="R57" s="226"/>
      <c r="S57" s="226"/>
      <c r="T57" s="226"/>
      <c r="U57" s="226"/>
      <c r="V57" s="226"/>
      <c r="W57" s="226"/>
      <c r="X57" s="227"/>
      <c r="Y57" s="249"/>
      <c r="Z57" s="250"/>
      <c r="AA57" s="251"/>
      <c r="AB57" s="255" t="s">
        <v>12</v>
      </c>
      <c r="AC57" s="256"/>
      <c r="AD57" s="257"/>
      <c r="AE57" s="247" t="s">
        <v>68</v>
      </c>
      <c r="AF57" s="226"/>
      <c r="AG57" s="226"/>
      <c r="AH57" s="226"/>
      <c r="AI57" s="227"/>
      <c r="AJ57" s="247" t="s">
        <v>69</v>
      </c>
      <c r="AK57" s="226"/>
      <c r="AL57" s="226"/>
      <c r="AM57" s="226"/>
      <c r="AN57" s="227"/>
      <c r="AO57" s="247" t="s">
        <v>70</v>
      </c>
      <c r="AP57" s="226"/>
      <c r="AQ57" s="226"/>
      <c r="AR57" s="226"/>
      <c r="AS57" s="227"/>
      <c r="AT57" s="277" t="s">
        <v>301</v>
      </c>
      <c r="AU57" s="278"/>
      <c r="AV57" s="278"/>
      <c r="AW57" s="278"/>
      <c r="AX57" s="279"/>
    </row>
    <row r="58" spans="1:50" ht="18.75" hidden="1" customHeight="1" x14ac:dyDescent="0.15">
      <c r="A58" s="241"/>
      <c r="B58" s="243"/>
      <c r="C58" s="243"/>
      <c r="D58" s="243"/>
      <c r="E58" s="243"/>
      <c r="F58" s="244"/>
      <c r="G58" s="228"/>
      <c r="H58" s="112"/>
      <c r="I58" s="112"/>
      <c r="J58" s="112"/>
      <c r="K58" s="112"/>
      <c r="L58" s="112"/>
      <c r="M58" s="112"/>
      <c r="N58" s="112"/>
      <c r="O58" s="229"/>
      <c r="P58" s="248"/>
      <c r="Q58" s="112"/>
      <c r="R58" s="112"/>
      <c r="S58" s="112"/>
      <c r="T58" s="112"/>
      <c r="U58" s="112"/>
      <c r="V58" s="112"/>
      <c r="W58" s="112"/>
      <c r="X58" s="229"/>
      <c r="Y58" s="252"/>
      <c r="Z58" s="253"/>
      <c r="AA58" s="254"/>
      <c r="AB58" s="258"/>
      <c r="AC58" s="259"/>
      <c r="AD58" s="260"/>
      <c r="AE58" s="248"/>
      <c r="AF58" s="112"/>
      <c r="AG58" s="112"/>
      <c r="AH58" s="112"/>
      <c r="AI58" s="229"/>
      <c r="AJ58" s="248"/>
      <c r="AK58" s="112"/>
      <c r="AL58" s="112"/>
      <c r="AM58" s="112"/>
      <c r="AN58" s="229"/>
      <c r="AO58" s="248"/>
      <c r="AP58" s="112"/>
      <c r="AQ58" s="112"/>
      <c r="AR58" s="112"/>
      <c r="AS58" s="229"/>
      <c r="AT58" s="67"/>
      <c r="AU58" s="114" t="s">
        <v>460</v>
      </c>
      <c r="AV58" s="114"/>
      <c r="AW58" s="112" t="s">
        <v>357</v>
      </c>
      <c r="AX58" s="113"/>
    </row>
    <row r="59" spans="1:50" ht="22.5" hidden="1" customHeight="1" x14ac:dyDescent="0.15">
      <c r="A59" s="241"/>
      <c r="B59" s="243"/>
      <c r="C59" s="243"/>
      <c r="D59" s="243"/>
      <c r="E59" s="243"/>
      <c r="F59" s="244"/>
      <c r="G59" s="280" t="s">
        <v>460</v>
      </c>
      <c r="H59" s="187"/>
      <c r="I59" s="187"/>
      <c r="J59" s="187"/>
      <c r="K59" s="187"/>
      <c r="L59" s="187"/>
      <c r="M59" s="187"/>
      <c r="N59" s="187"/>
      <c r="O59" s="188"/>
      <c r="P59" s="186" t="s">
        <v>460</v>
      </c>
      <c r="Q59" s="261"/>
      <c r="R59" s="261"/>
      <c r="S59" s="261"/>
      <c r="T59" s="261"/>
      <c r="U59" s="261"/>
      <c r="V59" s="261"/>
      <c r="W59" s="261"/>
      <c r="X59" s="262"/>
      <c r="Y59" s="267" t="s">
        <v>84</v>
      </c>
      <c r="Z59" s="268"/>
      <c r="AA59" s="269"/>
      <c r="AB59" s="230" t="s">
        <v>460</v>
      </c>
      <c r="AC59" s="231"/>
      <c r="AD59" s="231"/>
      <c r="AE59" s="97" t="s">
        <v>460</v>
      </c>
      <c r="AF59" s="98"/>
      <c r="AG59" s="98"/>
      <c r="AH59" s="98"/>
      <c r="AI59" s="99"/>
      <c r="AJ59" s="97" t="s">
        <v>460</v>
      </c>
      <c r="AK59" s="98"/>
      <c r="AL59" s="98"/>
      <c r="AM59" s="98"/>
      <c r="AN59" s="99"/>
      <c r="AO59" s="97" t="s">
        <v>460</v>
      </c>
      <c r="AP59" s="98"/>
      <c r="AQ59" s="98"/>
      <c r="AR59" s="98"/>
      <c r="AS59" s="99"/>
      <c r="AT59" s="232"/>
      <c r="AU59" s="232"/>
      <c r="AV59" s="232"/>
      <c r="AW59" s="232"/>
      <c r="AX59" s="233"/>
    </row>
    <row r="60" spans="1:50" ht="22.5"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4" t="s">
        <v>64</v>
      </c>
      <c r="Z60" s="235"/>
      <c r="AA60" s="236"/>
      <c r="AB60" s="237" t="s">
        <v>460</v>
      </c>
      <c r="AC60" s="238"/>
      <c r="AD60" s="238"/>
      <c r="AE60" s="97" t="s">
        <v>460</v>
      </c>
      <c r="AF60" s="98"/>
      <c r="AG60" s="98"/>
      <c r="AH60" s="98"/>
      <c r="AI60" s="99"/>
      <c r="AJ60" s="97" t="s">
        <v>460</v>
      </c>
      <c r="AK60" s="98"/>
      <c r="AL60" s="98"/>
      <c r="AM60" s="98"/>
      <c r="AN60" s="99"/>
      <c r="AO60" s="97" t="s">
        <v>460</v>
      </c>
      <c r="AP60" s="98"/>
      <c r="AQ60" s="98"/>
      <c r="AR60" s="98"/>
      <c r="AS60" s="99"/>
      <c r="AT60" s="97" t="s">
        <v>460</v>
      </c>
      <c r="AU60" s="98"/>
      <c r="AV60" s="98"/>
      <c r="AW60" s="98"/>
      <c r="AX60" s="100"/>
    </row>
    <row r="61" spans="1:50" ht="22.5" hidden="1" customHeight="1" x14ac:dyDescent="0.15">
      <c r="A61" s="241"/>
      <c r="B61" s="245"/>
      <c r="C61" s="245"/>
      <c r="D61" s="245"/>
      <c r="E61" s="245"/>
      <c r="F61" s="246"/>
      <c r="G61" s="284"/>
      <c r="H61" s="189"/>
      <c r="I61" s="189"/>
      <c r="J61" s="189"/>
      <c r="K61" s="189"/>
      <c r="L61" s="189"/>
      <c r="M61" s="189"/>
      <c r="N61" s="189"/>
      <c r="O61" s="190"/>
      <c r="P61" s="265"/>
      <c r="Q61" s="265"/>
      <c r="R61" s="265"/>
      <c r="S61" s="265"/>
      <c r="T61" s="265"/>
      <c r="U61" s="265"/>
      <c r="V61" s="265"/>
      <c r="W61" s="265"/>
      <c r="X61" s="266"/>
      <c r="Y61" s="239" t="s">
        <v>15</v>
      </c>
      <c r="Z61" s="235"/>
      <c r="AA61" s="236"/>
      <c r="AB61" s="240" t="s">
        <v>16</v>
      </c>
      <c r="AC61" s="240"/>
      <c r="AD61" s="240"/>
      <c r="AE61" s="97" t="s">
        <v>460</v>
      </c>
      <c r="AF61" s="98"/>
      <c r="AG61" s="98"/>
      <c r="AH61" s="98"/>
      <c r="AI61" s="99"/>
      <c r="AJ61" s="97" t="s">
        <v>460</v>
      </c>
      <c r="AK61" s="98"/>
      <c r="AL61" s="98"/>
      <c r="AM61" s="98"/>
      <c r="AN61" s="99"/>
      <c r="AO61" s="97" t="s">
        <v>460</v>
      </c>
      <c r="AP61" s="98"/>
      <c r="AQ61" s="98"/>
      <c r="AR61" s="98"/>
      <c r="AS61" s="99"/>
      <c r="AT61" s="274"/>
      <c r="AU61" s="275"/>
      <c r="AV61" s="275"/>
      <c r="AW61" s="275"/>
      <c r="AX61" s="276"/>
    </row>
    <row r="62" spans="1:50" ht="18.75" hidden="1" customHeight="1" x14ac:dyDescent="0.15">
      <c r="A62" s="241"/>
      <c r="B62" s="243" t="s">
        <v>315</v>
      </c>
      <c r="C62" s="243"/>
      <c r="D62" s="243"/>
      <c r="E62" s="243"/>
      <c r="F62" s="244"/>
      <c r="G62" s="225" t="s">
        <v>83</v>
      </c>
      <c r="H62" s="226"/>
      <c r="I62" s="226"/>
      <c r="J62" s="226"/>
      <c r="K62" s="226"/>
      <c r="L62" s="226"/>
      <c r="M62" s="226"/>
      <c r="N62" s="226"/>
      <c r="O62" s="227"/>
      <c r="P62" s="247" t="s">
        <v>87</v>
      </c>
      <c r="Q62" s="226"/>
      <c r="R62" s="226"/>
      <c r="S62" s="226"/>
      <c r="T62" s="226"/>
      <c r="U62" s="226"/>
      <c r="V62" s="226"/>
      <c r="W62" s="226"/>
      <c r="X62" s="227"/>
      <c r="Y62" s="249"/>
      <c r="Z62" s="250"/>
      <c r="AA62" s="251"/>
      <c r="AB62" s="255" t="s">
        <v>12</v>
      </c>
      <c r="AC62" s="256"/>
      <c r="AD62" s="257"/>
      <c r="AE62" s="247" t="s">
        <v>68</v>
      </c>
      <c r="AF62" s="226"/>
      <c r="AG62" s="226"/>
      <c r="AH62" s="226"/>
      <c r="AI62" s="227"/>
      <c r="AJ62" s="247" t="s">
        <v>69</v>
      </c>
      <c r="AK62" s="226"/>
      <c r="AL62" s="226"/>
      <c r="AM62" s="226"/>
      <c r="AN62" s="227"/>
      <c r="AO62" s="247" t="s">
        <v>70</v>
      </c>
      <c r="AP62" s="226"/>
      <c r="AQ62" s="226"/>
      <c r="AR62" s="226"/>
      <c r="AS62" s="227"/>
      <c r="AT62" s="277" t="s">
        <v>301</v>
      </c>
      <c r="AU62" s="278"/>
      <c r="AV62" s="278"/>
      <c r="AW62" s="278"/>
      <c r="AX62" s="279"/>
    </row>
    <row r="63" spans="1:50" ht="18.75" hidden="1" customHeight="1" x14ac:dyDescent="0.15">
      <c r="A63" s="241"/>
      <c r="B63" s="243"/>
      <c r="C63" s="243"/>
      <c r="D63" s="243"/>
      <c r="E63" s="243"/>
      <c r="F63" s="244"/>
      <c r="G63" s="228"/>
      <c r="H63" s="112"/>
      <c r="I63" s="112"/>
      <c r="J63" s="112"/>
      <c r="K63" s="112"/>
      <c r="L63" s="112"/>
      <c r="M63" s="112"/>
      <c r="N63" s="112"/>
      <c r="O63" s="229"/>
      <c r="P63" s="248"/>
      <c r="Q63" s="112"/>
      <c r="R63" s="112"/>
      <c r="S63" s="112"/>
      <c r="T63" s="112"/>
      <c r="U63" s="112"/>
      <c r="V63" s="112"/>
      <c r="W63" s="112"/>
      <c r="X63" s="229"/>
      <c r="Y63" s="252"/>
      <c r="Z63" s="253"/>
      <c r="AA63" s="254"/>
      <c r="AB63" s="258"/>
      <c r="AC63" s="259"/>
      <c r="AD63" s="260"/>
      <c r="AE63" s="248"/>
      <c r="AF63" s="112"/>
      <c r="AG63" s="112"/>
      <c r="AH63" s="112"/>
      <c r="AI63" s="229"/>
      <c r="AJ63" s="248"/>
      <c r="AK63" s="112"/>
      <c r="AL63" s="112"/>
      <c r="AM63" s="112"/>
      <c r="AN63" s="229"/>
      <c r="AO63" s="248"/>
      <c r="AP63" s="112"/>
      <c r="AQ63" s="112"/>
      <c r="AR63" s="112"/>
      <c r="AS63" s="229"/>
      <c r="AT63" s="67"/>
      <c r="AU63" s="114" t="s">
        <v>460</v>
      </c>
      <c r="AV63" s="114"/>
      <c r="AW63" s="112" t="s">
        <v>357</v>
      </c>
      <c r="AX63" s="113"/>
    </row>
    <row r="64" spans="1:50" ht="22.5" hidden="1" customHeight="1" x14ac:dyDescent="0.15">
      <c r="A64" s="241"/>
      <c r="B64" s="243"/>
      <c r="C64" s="243"/>
      <c r="D64" s="243"/>
      <c r="E64" s="243"/>
      <c r="F64" s="244"/>
      <c r="G64" s="280" t="s">
        <v>460</v>
      </c>
      <c r="H64" s="187"/>
      <c r="I64" s="187"/>
      <c r="J64" s="187"/>
      <c r="K64" s="187"/>
      <c r="L64" s="187"/>
      <c r="M64" s="187"/>
      <c r="N64" s="187"/>
      <c r="O64" s="188"/>
      <c r="P64" s="186" t="s">
        <v>460</v>
      </c>
      <c r="Q64" s="261"/>
      <c r="R64" s="261"/>
      <c r="S64" s="261"/>
      <c r="T64" s="261"/>
      <c r="U64" s="261"/>
      <c r="V64" s="261"/>
      <c r="W64" s="261"/>
      <c r="X64" s="262"/>
      <c r="Y64" s="267" t="s">
        <v>84</v>
      </c>
      <c r="Z64" s="268"/>
      <c r="AA64" s="269"/>
      <c r="AB64" s="230" t="s">
        <v>460</v>
      </c>
      <c r="AC64" s="231"/>
      <c r="AD64" s="231"/>
      <c r="AE64" s="97" t="s">
        <v>460</v>
      </c>
      <c r="AF64" s="98"/>
      <c r="AG64" s="98"/>
      <c r="AH64" s="98"/>
      <c r="AI64" s="99"/>
      <c r="AJ64" s="97" t="s">
        <v>460</v>
      </c>
      <c r="AK64" s="98"/>
      <c r="AL64" s="98"/>
      <c r="AM64" s="98"/>
      <c r="AN64" s="99"/>
      <c r="AO64" s="97" t="s">
        <v>460</v>
      </c>
      <c r="AP64" s="98"/>
      <c r="AQ64" s="98"/>
      <c r="AR64" s="98"/>
      <c r="AS64" s="99"/>
      <c r="AT64" s="232"/>
      <c r="AU64" s="232"/>
      <c r="AV64" s="232"/>
      <c r="AW64" s="232"/>
      <c r="AX64" s="233"/>
    </row>
    <row r="65" spans="1:60" ht="22.5"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4" t="s">
        <v>64</v>
      </c>
      <c r="Z65" s="235"/>
      <c r="AA65" s="236"/>
      <c r="AB65" s="237" t="s">
        <v>460</v>
      </c>
      <c r="AC65" s="238"/>
      <c r="AD65" s="238"/>
      <c r="AE65" s="97" t="s">
        <v>460</v>
      </c>
      <c r="AF65" s="98"/>
      <c r="AG65" s="98"/>
      <c r="AH65" s="98"/>
      <c r="AI65" s="99"/>
      <c r="AJ65" s="97" t="s">
        <v>460</v>
      </c>
      <c r="AK65" s="98"/>
      <c r="AL65" s="98"/>
      <c r="AM65" s="98"/>
      <c r="AN65" s="99"/>
      <c r="AO65" s="97" t="s">
        <v>460</v>
      </c>
      <c r="AP65" s="98"/>
      <c r="AQ65" s="98"/>
      <c r="AR65" s="98"/>
      <c r="AS65" s="99"/>
      <c r="AT65" s="97" t="s">
        <v>460</v>
      </c>
      <c r="AU65" s="98"/>
      <c r="AV65" s="98"/>
      <c r="AW65" s="98"/>
      <c r="AX65" s="100"/>
    </row>
    <row r="66" spans="1:60" ht="22.5" hidden="1" customHeight="1" x14ac:dyDescent="0.15">
      <c r="A66" s="242"/>
      <c r="B66" s="245"/>
      <c r="C66" s="245"/>
      <c r="D66" s="245"/>
      <c r="E66" s="245"/>
      <c r="F66" s="246"/>
      <c r="G66" s="284"/>
      <c r="H66" s="189"/>
      <c r="I66" s="189"/>
      <c r="J66" s="189"/>
      <c r="K66" s="189"/>
      <c r="L66" s="189"/>
      <c r="M66" s="189"/>
      <c r="N66" s="189"/>
      <c r="O66" s="190"/>
      <c r="P66" s="265"/>
      <c r="Q66" s="265"/>
      <c r="R66" s="265"/>
      <c r="S66" s="265"/>
      <c r="T66" s="265"/>
      <c r="U66" s="265"/>
      <c r="V66" s="265"/>
      <c r="W66" s="265"/>
      <c r="X66" s="266"/>
      <c r="Y66" s="239" t="s">
        <v>15</v>
      </c>
      <c r="Z66" s="235"/>
      <c r="AA66" s="236"/>
      <c r="AB66" s="240" t="s">
        <v>16</v>
      </c>
      <c r="AC66" s="240"/>
      <c r="AD66" s="240"/>
      <c r="AE66" s="97" t="s">
        <v>460</v>
      </c>
      <c r="AF66" s="98"/>
      <c r="AG66" s="98"/>
      <c r="AH66" s="98"/>
      <c r="AI66" s="99"/>
      <c r="AJ66" s="97" t="s">
        <v>460</v>
      </c>
      <c r="AK66" s="98"/>
      <c r="AL66" s="98"/>
      <c r="AM66" s="98"/>
      <c r="AN66" s="99"/>
      <c r="AO66" s="97" t="s">
        <v>460</v>
      </c>
      <c r="AP66" s="98"/>
      <c r="AQ66" s="98"/>
      <c r="AR66" s="98"/>
      <c r="AS66" s="99"/>
      <c r="AT66" s="274"/>
      <c r="AU66" s="275"/>
      <c r="AV66" s="275"/>
      <c r="AW66" s="275"/>
      <c r="AX66" s="276"/>
    </row>
    <row r="67" spans="1:60" ht="31.7" customHeight="1" x14ac:dyDescent="0.15">
      <c r="A67" s="194" t="s">
        <v>86</v>
      </c>
      <c r="B67" s="195"/>
      <c r="C67" s="195"/>
      <c r="D67" s="195"/>
      <c r="E67" s="195"/>
      <c r="F67" s="196"/>
      <c r="G67" s="203" t="s">
        <v>82</v>
      </c>
      <c r="H67" s="203"/>
      <c r="I67" s="203"/>
      <c r="J67" s="203"/>
      <c r="K67" s="203"/>
      <c r="L67" s="203"/>
      <c r="M67" s="203"/>
      <c r="N67" s="203"/>
      <c r="O67" s="203"/>
      <c r="P67" s="203"/>
      <c r="Q67" s="203"/>
      <c r="R67" s="203"/>
      <c r="S67" s="203"/>
      <c r="T67" s="203"/>
      <c r="U67" s="203"/>
      <c r="V67" s="203"/>
      <c r="W67" s="203"/>
      <c r="X67" s="204"/>
      <c r="Y67" s="205"/>
      <c r="Z67" s="90"/>
      <c r="AA67" s="91"/>
      <c r="AB67" s="124" t="s">
        <v>12</v>
      </c>
      <c r="AC67" s="125"/>
      <c r="AD67" s="176"/>
      <c r="AE67" s="660" t="s">
        <v>68</v>
      </c>
      <c r="AF67" s="122"/>
      <c r="AG67" s="122"/>
      <c r="AH67" s="122"/>
      <c r="AI67" s="122"/>
      <c r="AJ67" s="660" t="s">
        <v>69</v>
      </c>
      <c r="AK67" s="122"/>
      <c r="AL67" s="122"/>
      <c r="AM67" s="122"/>
      <c r="AN67" s="122"/>
      <c r="AO67" s="660" t="s">
        <v>70</v>
      </c>
      <c r="AP67" s="122"/>
      <c r="AQ67" s="122"/>
      <c r="AR67" s="122"/>
      <c r="AS67" s="122"/>
      <c r="AT67" s="181" t="s">
        <v>73</v>
      </c>
      <c r="AU67" s="182"/>
      <c r="AV67" s="182"/>
      <c r="AW67" s="182"/>
      <c r="AX67" s="183"/>
    </row>
    <row r="68" spans="1:60" ht="42.75" customHeight="1" x14ac:dyDescent="0.15">
      <c r="A68" s="197"/>
      <c r="B68" s="198"/>
      <c r="C68" s="198"/>
      <c r="D68" s="198"/>
      <c r="E68" s="198"/>
      <c r="F68" s="199"/>
      <c r="G68" s="186" t="s">
        <v>461</v>
      </c>
      <c r="H68" s="187"/>
      <c r="I68" s="187"/>
      <c r="J68" s="187"/>
      <c r="K68" s="187"/>
      <c r="L68" s="187"/>
      <c r="M68" s="187"/>
      <c r="N68" s="187"/>
      <c r="O68" s="187"/>
      <c r="P68" s="187"/>
      <c r="Q68" s="187"/>
      <c r="R68" s="187"/>
      <c r="S68" s="187"/>
      <c r="T68" s="187"/>
      <c r="U68" s="187"/>
      <c r="V68" s="187"/>
      <c r="W68" s="187"/>
      <c r="X68" s="188"/>
      <c r="Y68" s="339" t="s">
        <v>65</v>
      </c>
      <c r="Z68" s="340"/>
      <c r="AA68" s="341"/>
      <c r="AB68" s="210" t="s">
        <v>462</v>
      </c>
      <c r="AC68" s="211"/>
      <c r="AD68" s="212"/>
      <c r="AE68" s="97">
        <v>84</v>
      </c>
      <c r="AF68" s="98"/>
      <c r="AG68" s="98"/>
      <c r="AH68" s="98"/>
      <c r="AI68" s="99"/>
      <c r="AJ68" s="97">
        <v>30</v>
      </c>
      <c r="AK68" s="98"/>
      <c r="AL68" s="98"/>
      <c r="AM68" s="98"/>
      <c r="AN68" s="99"/>
      <c r="AO68" s="97">
        <v>40</v>
      </c>
      <c r="AP68" s="98"/>
      <c r="AQ68" s="98"/>
      <c r="AR68" s="98"/>
      <c r="AS68" s="99"/>
      <c r="AT68" s="213"/>
      <c r="AU68" s="213"/>
      <c r="AV68" s="213"/>
      <c r="AW68" s="213"/>
      <c r="AX68" s="214"/>
      <c r="AY68" s="10"/>
      <c r="AZ68" s="10"/>
      <c r="BA68" s="10"/>
      <c r="BB68" s="10"/>
      <c r="BC68" s="10"/>
    </row>
    <row r="69" spans="1:60" ht="33.75" customHeight="1" x14ac:dyDescent="0.15">
      <c r="A69" s="200"/>
      <c r="B69" s="201"/>
      <c r="C69" s="201"/>
      <c r="D69" s="201"/>
      <c r="E69" s="201"/>
      <c r="F69" s="202"/>
      <c r="G69" s="189"/>
      <c r="H69" s="189"/>
      <c r="I69" s="189"/>
      <c r="J69" s="189"/>
      <c r="K69" s="189"/>
      <c r="L69" s="189"/>
      <c r="M69" s="189"/>
      <c r="N69" s="189"/>
      <c r="O69" s="189"/>
      <c r="P69" s="189"/>
      <c r="Q69" s="189"/>
      <c r="R69" s="189"/>
      <c r="S69" s="189"/>
      <c r="T69" s="189"/>
      <c r="U69" s="189"/>
      <c r="V69" s="189"/>
      <c r="W69" s="189"/>
      <c r="X69" s="190"/>
      <c r="Y69" s="215" t="s">
        <v>66</v>
      </c>
      <c r="Z69" s="160"/>
      <c r="AA69" s="161"/>
      <c r="AB69" s="191" t="s">
        <v>460</v>
      </c>
      <c r="AC69" s="192"/>
      <c r="AD69" s="193"/>
      <c r="AE69" s="97" t="s">
        <v>460</v>
      </c>
      <c r="AF69" s="98"/>
      <c r="AG69" s="98"/>
      <c r="AH69" s="98"/>
      <c r="AI69" s="99"/>
      <c r="AJ69" s="97" t="s">
        <v>460</v>
      </c>
      <c r="AK69" s="98"/>
      <c r="AL69" s="98"/>
      <c r="AM69" s="98"/>
      <c r="AN69" s="99"/>
      <c r="AO69" s="97" t="s">
        <v>460</v>
      </c>
      <c r="AP69" s="98"/>
      <c r="AQ69" s="98"/>
      <c r="AR69" s="98"/>
      <c r="AS69" s="99"/>
      <c r="AT69" s="97" t="s">
        <v>460</v>
      </c>
      <c r="AU69" s="98"/>
      <c r="AV69" s="98"/>
      <c r="AW69" s="98"/>
      <c r="AX69" s="100"/>
      <c r="AY69" s="10"/>
      <c r="AZ69" s="10"/>
      <c r="BA69" s="10"/>
      <c r="BB69" s="10"/>
      <c r="BC69" s="10"/>
      <c r="BD69" s="10"/>
      <c r="BE69" s="10"/>
      <c r="BF69" s="10"/>
      <c r="BG69" s="10"/>
      <c r="BH69" s="10"/>
    </row>
    <row r="70" spans="1:60" ht="33" hidden="1" customHeight="1" x14ac:dyDescent="0.15">
      <c r="A70" s="194" t="s">
        <v>86</v>
      </c>
      <c r="B70" s="195"/>
      <c r="C70" s="195"/>
      <c r="D70" s="195"/>
      <c r="E70" s="195"/>
      <c r="F70" s="196"/>
      <c r="G70" s="203" t="s">
        <v>82</v>
      </c>
      <c r="H70" s="203"/>
      <c r="I70" s="203"/>
      <c r="J70" s="203"/>
      <c r="K70" s="203"/>
      <c r="L70" s="203"/>
      <c r="M70" s="203"/>
      <c r="N70" s="203"/>
      <c r="O70" s="203"/>
      <c r="P70" s="203"/>
      <c r="Q70" s="203"/>
      <c r="R70" s="203"/>
      <c r="S70" s="203"/>
      <c r="T70" s="203"/>
      <c r="U70" s="203"/>
      <c r="V70" s="203"/>
      <c r="W70" s="203"/>
      <c r="X70" s="204"/>
      <c r="Y70" s="205"/>
      <c r="Z70" s="90"/>
      <c r="AA70" s="91"/>
      <c r="AB70" s="124" t="s">
        <v>12</v>
      </c>
      <c r="AC70" s="125"/>
      <c r="AD70" s="176"/>
      <c r="AE70" s="180" t="s">
        <v>68</v>
      </c>
      <c r="AF70" s="175"/>
      <c r="AG70" s="175"/>
      <c r="AH70" s="175"/>
      <c r="AI70" s="206"/>
      <c r="AJ70" s="180" t="s">
        <v>69</v>
      </c>
      <c r="AK70" s="175"/>
      <c r="AL70" s="175"/>
      <c r="AM70" s="175"/>
      <c r="AN70" s="206"/>
      <c r="AO70" s="180" t="s">
        <v>70</v>
      </c>
      <c r="AP70" s="175"/>
      <c r="AQ70" s="175"/>
      <c r="AR70" s="175"/>
      <c r="AS70" s="206"/>
      <c r="AT70" s="181" t="s">
        <v>73</v>
      </c>
      <c r="AU70" s="182"/>
      <c r="AV70" s="182"/>
      <c r="AW70" s="182"/>
      <c r="AX70" s="183"/>
    </row>
    <row r="71" spans="1:60" ht="17.25" hidden="1" customHeight="1" x14ac:dyDescent="0.15">
      <c r="A71" s="197"/>
      <c r="B71" s="198"/>
      <c r="C71" s="198"/>
      <c r="D71" s="198"/>
      <c r="E71" s="198"/>
      <c r="F71" s="199"/>
      <c r="G71" s="186" t="s">
        <v>460</v>
      </c>
      <c r="H71" s="187"/>
      <c r="I71" s="187"/>
      <c r="J71" s="187"/>
      <c r="K71" s="187"/>
      <c r="L71" s="187"/>
      <c r="M71" s="187"/>
      <c r="N71" s="187"/>
      <c r="O71" s="187"/>
      <c r="P71" s="187"/>
      <c r="Q71" s="187"/>
      <c r="R71" s="187"/>
      <c r="S71" s="187"/>
      <c r="T71" s="187"/>
      <c r="U71" s="187"/>
      <c r="V71" s="187"/>
      <c r="W71" s="187"/>
      <c r="X71" s="188"/>
      <c r="Y71" s="207" t="s">
        <v>65</v>
      </c>
      <c r="Z71" s="208"/>
      <c r="AA71" s="209"/>
      <c r="AB71" s="210" t="s">
        <v>460</v>
      </c>
      <c r="AC71" s="211"/>
      <c r="AD71" s="212"/>
      <c r="AE71" s="97" t="s">
        <v>460</v>
      </c>
      <c r="AF71" s="98"/>
      <c r="AG71" s="98"/>
      <c r="AH71" s="98"/>
      <c r="AI71" s="99"/>
      <c r="AJ71" s="97" t="s">
        <v>460</v>
      </c>
      <c r="AK71" s="98"/>
      <c r="AL71" s="98"/>
      <c r="AM71" s="98"/>
      <c r="AN71" s="99"/>
      <c r="AO71" s="97" t="s">
        <v>460</v>
      </c>
      <c r="AP71" s="98"/>
      <c r="AQ71" s="98"/>
      <c r="AR71" s="98"/>
      <c r="AS71" s="99"/>
      <c r="AT71" s="213"/>
      <c r="AU71" s="213"/>
      <c r="AV71" s="213"/>
      <c r="AW71" s="213"/>
      <c r="AX71" s="214"/>
      <c r="AY71" s="10"/>
      <c r="AZ71" s="10"/>
      <c r="BA71" s="10"/>
      <c r="BB71" s="10"/>
      <c r="BC71" s="10"/>
    </row>
    <row r="72" spans="1:60" ht="18.75" hidden="1" customHeight="1" x14ac:dyDescent="0.15">
      <c r="A72" s="200"/>
      <c r="B72" s="201"/>
      <c r="C72" s="201"/>
      <c r="D72" s="201"/>
      <c r="E72" s="201"/>
      <c r="F72" s="202"/>
      <c r="G72" s="189"/>
      <c r="H72" s="189"/>
      <c r="I72" s="189"/>
      <c r="J72" s="189"/>
      <c r="K72" s="189"/>
      <c r="L72" s="189"/>
      <c r="M72" s="189"/>
      <c r="N72" s="189"/>
      <c r="O72" s="189"/>
      <c r="P72" s="189"/>
      <c r="Q72" s="189"/>
      <c r="R72" s="189"/>
      <c r="S72" s="189"/>
      <c r="T72" s="189"/>
      <c r="U72" s="189"/>
      <c r="V72" s="189"/>
      <c r="W72" s="189"/>
      <c r="X72" s="190"/>
      <c r="Y72" s="215" t="s">
        <v>66</v>
      </c>
      <c r="Z72" s="216"/>
      <c r="AA72" s="217"/>
      <c r="AB72" s="191" t="s">
        <v>460</v>
      </c>
      <c r="AC72" s="192"/>
      <c r="AD72" s="193"/>
      <c r="AE72" s="97" t="s">
        <v>460</v>
      </c>
      <c r="AF72" s="98"/>
      <c r="AG72" s="98"/>
      <c r="AH72" s="98"/>
      <c r="AI72" s="99"/>
      <c r="AJ72" s="97" t="s">
        <v>460</v>
      </c>
      <c r="AK72" s="98"/>
      <c r="AL72" s="98"/>
      <c r="AM72" s="98"/>
      <c r="AN72" s="99"/>
      <c r="AO72" s="97" t="s">
        <v>460</v>
      </c>
      <c r="AP72" s="98"/>
      <c r="AQ72" s="98"/>
      <c r="AR72" s="98"/>
      <c r="AS72" s="99"/>
      <c r="AT72" s="97" t="s">
        <v>460</v>
      </c>
      <c r="AU72" s="98"/>
      <c r="AV72" s="98"/>
      <c r="AW72" s="98"/>
      <c r="AX72" s="100"/>
      <c r="AY72" s="10"/>
      <c r="AZ72" s="10"/>
      <c r="BA72" s="10"/>
      <c r="BB72" s="10"/>
      <c r="BC72" s="10"/>
      <c r="BD72" s="10"/>
      <c r="BE72" s="10"/>
      <c r="BF72" s="10"/>
      <c r="BG72" s="10"/>
      <c r="BH72" s="10"/>
    </row>
    <row r="73" spans="1:60" ht="31.7" hidden="1" customHeight="1" x14ac:dyDescent="0.15">
      <c r="A73" s="194" t="s">
        <v>86</v>
      </c>
      <c r="B73" s="195"/>
      <c r="C73" s="195"/>
      <c r="D73" s="195"/>
      <c r="E73" s="195"/>
      <c r="F73" s="196"/>
      <c r="G73" s="203" t="s">
        <v>82</v>
      </c>
      <c r="H73" s="203"/>
      <c r="I73" s="203"/>
      <c r="J73" s="203"/>
      <c r="K73" s="203"/>
      <c r="L73" s="203"/>
      <c r="M73" s="203"/>
      <c r="N73" s="203"/>
      <c r="O73" s="203"/>
      <c r="P73" s="203"/>
      <c r="Q73" s="203"/>
      <c r="R73" s="203"/>
      <c r="S73" s="203"/>
      <c r="T73" s="203"/>
      <c r="U73" s="203"/>
      <c r="V73" s="203"/>
      <c r="W73" s="203"/>
      <c r="X73" s="204"/>
      <c r="Y73" s="205"/>
      <c r="Z73" s="90"/>
      <c r="AA73" s="91"/>
      <c r="AB73" s="124" t="s">
        <v>12</v>
      </c>
      <c r="AC73" s="125"/>
      <c r="AD73" s="176"/>
      <c r="AE73" s="180" t="s">
        <v>68</v>
      </c>
      <c r="AF73" s="175"/>
      <c r="AG73" s="175"/>
      <c r="AH73" s="175"/>
      <c r="AI73" s="206"/>
      <c r="AJ73" s="180" t="s">
        <v>69</v>
      </c>
      <c r="AK73" s="175"/>
      <c r="AL73" s="175"/>
      <c r="AM73" s="175"/>
      <c r="AN73" s="206"/>
      <c r="AO73" s="180" t="s">
        <v>70</v>
      </c>
      <c r="AP73" s="175"/>
      <c r="AQ73" s="175"/>
      <c r="AR73" s="175"/>
      <c r="AS73" s="206"/>
      <c r="AT73" s="181" t="s">
        <v>73</v>
      </c>
      <c r="AU73" s="182"/>
      <c r="AV73" s="182"/>
      <c r="AW73" s="182"/>
      <c r="AX73" s="183"/>
    </row>
    <row r="74" spans="1:60" ht="22.5" hidden="1" customHeight="1" x14ac:dyDescent="0.15">
      <c r="A74" s="197"/>
      <c r="B74" s="198"/>
      <c r="C74" s="198"/>
      <c r="D74" s="198"/>
      <c r="E74" s="198"/>
      <c r="F74" s="199"/>
      <c r="G74" s="186" t="s">
        <v>460</v>
      </c>
      <c r="H74" s="187"/>
      <c r="I74" s="187"/>
      <c r="J74" s="187"/>
      <c r="K74" s="187"/>
      <c r="L74" s="187"/>
      <c r="M74" s="187"/>
      <c r="N74" s="187"/>
      <c r="O74" s="187"/>
      <c r="P74" s="187"/>
      <c r="Q74" s="187"/>
      <c r="R74" s="187"/>
      <c r="S74" s="187"/>
      <c r="T74" s="187"/>
      <c r="U74" s="187"/>
      <c r="V74" s="187"/>
      <c r="W74" s="187"/>
      <c r="X74" s="188"/>
      <c r="Y74" s="207" t="s">
        <v>65</v>
      </c>
      <c r="Z74" s="208"/>
      <c r="AA74" s="209"/>
      <c r="AB74" s="210" t="s">
        <v>460</v>
      </c>
      <c r="AC74" s="211"/>
      <c r="AD74" s="212"/>
      <c r="AE74" s="97" t="s">
        <v>460</v>
      </c>
      <c r="AF74" s="98"/>
      <c r="AG74" s="98"/>
      <c r="AH74" s="98"/>
      <c r="AI74" s="99"/>
      <c r="AJ74" s="97" t="s">
        <v>460</v>
      </c>
      <c r="AK74" s="98"/>
      <c r="AL74" s="98"/>
      <c r="AM74" s="98"/>
      <c r="AN74" s="99"/>
      <c r="AO74" s="97" t="s">
        <v>460</v>
      </c>
      <c r="AP74" s="98"/>
      <c r="AQ74" s="98"/>
      <c r="AR74" s="98"/>
      <c r="AS74" s="99"/>
      <c r="AT74" s="213"/>
      <c r="AU74" s="213"/>
      <c r="AV74" s="213"/>
      <c r="AW74" s="213"/>
      <c r="AX74" s="214"/>
      <c r="AY74" s="10"/>
      <c r="AZ74" s="10"/>
      <c r="BA74" s="10"/>
      <c r="BB74" s="10"/>
      <c r="BC74" s="10"/>
    </row>
    <row r="75" spans="1:60" ht="22.5" hidden="1" customHeight="1" x14ac:dyDescent="0.15">
      <c r="A75" s="200"/>
      <c r="B75" s="201"/>
      <c r="C75" s="201"/>
      <c r="D75" s="201"/>
      <c r="E75" s="201"/>
      <c r="F75" s="202"/>
      <c r="G75" s="189"/>
      <c r="H75" s="189"/>
      <c r="I75" s="189"/>
      <c r="J75" s="189"/>
      <c r="K75" s="189"/>
      <c r="L75" s="189"/>
      <c r="M75" s="189"/>
      <c r="N75" s="189"/>
      <c r="O75" s="189"/>
      <c r="P75" s="189"/>
      <c r="Q75" s="189"/>
      <c r="R75" s="189"/>
      <c r="S75" s="189"/>
      <c r="T75" s="189"/>
      <c r="U75" s="189"/>
      <c r="V75" s="189"/>
      <c r="W75" s="189"/>
      <c r="X75" s="190"/>
      <c r="Y75" s="215" t="s">
        <v>66</v>
      </c>
      <c r="Z75" s="216"/>
      <c r="AA75" s="217"/>
      <c r="AB75" s="191" t="s">
        <v>460</v>
      </c>
      <c r="AC75" s="192"/>
      <c r="AD75" s="193"/>
      <c r="AE75" s="97" t="s">
        <v>460</v>
      </c>
      <c r="AF75" s="98"/>
      <c r="AG75" s="98"/>
      <c r="AH75" s="98"/>
      <c r="AI75" s="99"/>
      <c r="AJ75" s="97" t="s">
        <v>460</v>
      </c>
      <c r="AK75" s="98"/>
      <c r="AL75" s="98"/>
      <c r="AM75" s="98"/>
      <c r="AN75" s="99"/>
      <c r="AO75" s="97" t="s">
        <v>460</v>
      </c>
      <c r="AP75" s="98"/>
      <c r="AQ75" s="98"/>
      <c r="AR75" s="98"/>
      <c r="AS75" s="99"/>
      <c r="AT75" s="97" t="s">
        <v>460</v>
      </c>
      <c r="AU75" s="98"/>
      <c r="AV75" s="98"/>
      <c r="AW75" s="98"/>
      <c r="AX75" s="100"/>
      <c r="AY75" s="10"/>
      <c r="AZ75" s="10"/>
      <c r="BA75" s="10"/>
      <c r="BB75" s="10"/>
      <c r="BC75" s="10"/>
      <c r="BD75" s="10"/>
      <c r="BE75" s="10"/>
      <c r="BF75" s="10"/>
      <c r="BG75" s="10"/>
      <c r="BH75" s="10"/>
    </row>
    <row r="76" spans="1:60" ht="31.7" hidden="1" customHeight="1" x14ac:dyDescent="0.15">
      <c r="A76" s="194" t="s">
        <v>86</v>
      </c>
      <c r="B76" s="195"/>
      <c r="C76" s="195"/>
      <c r="D76" s="195"/>
      <c r="E76" s="195"/>
      <c r="F76" s="196"/>
      <c r="G76" s="203" t="s">
        <v>82</v>
      </c>
      <c r="H76" s="203"/>
      <c r="I76" s="203"/>
      <c r="J76" s="203"/>
      <c r="K76" s="203"/>
      <c r="L76" s="203"/>
      <c r="M76" s="203"/>
      <c r="N76" s="203"/>
      <c r="O76" s="203"/>
      <c r="P76" s="203"/>
      <c r="Q76" s="203"/>
      <c r="R76" s="203"/>
      <c r="S76" s="203"/>
      <c r="T76" s="203"/>
      <c r="U76" s="203"/>
      <c r="V76" s="203"/>
      <c r="W76" s="203"/>
      <c r="X76" s="204"/>
      <c r="Y76" s="205"/>
      <c r="Z76" s="90"/>
      <c r="AA76" s="91"/>
      <c r="AB76" s="124" t="s">
        <v>12</v>
      </c>
      <c r="AC76" s="125"/>
      <c r="AD76" s="176"/>
      <c r="AE76" s="180" t="s">
        <v>68</v>
      </c>
      <c r="AF76" s="175"/>
      <c r="AG76" s="175"/>
      <c r="AH76" s="175"/>
      <c r="AI76" s="206"/>
      <c r="AJ76" s="180" t="s">
        <v>69</v>
      </c>
      <c r="AK76" s="175"/>
      <c r="AL76" s="175"/>
      <c r="AM76" s="175"/>
      <c r="AN76" s="206"/>
      <c r="AO76" s="180" t="s">
        <v>70</v>
      </c>
      <c r="AP76" s="175"/>
      <c r="AQ76" s="175"/>
      <c r="AR76" s="175"/>
      <c r="AS76" s="206"/>
      <c r="AT76" s="181" t="s">
        <v>73</v>
      </c>
      <c r="AU76" s="182"/>
      <c r="AV76" s="182"/>
      <c r="AW76" s="182"/>
      <c r="AX76" s="183"/>
    </row>
    <row r="77" spans="1:60" ht="22.5" hidden="1" customHeight="1" x14ac:dyDescent="0.15">
      <c r="A77" s="197"/>
      <c r="B77" s="198"/>
      <c r="C77" s="198"/>
      <c r="D77" s="198"/>
      <c r="E77" s="198"/>
      <c r="F77" s="199"/>
      <c r="G77" s="186" t="s">
        <v>460</v>
      </c>
      <c r="H77" s="187"/>
      <c r="I77" s="187"/>
      <c r="J77" s="187"/>
      <c r="K77" s="187"/>
      <c r="L77" s="187"/>
      <c r="M77" s="187"/>
      <c r="N77" s="187"/>
      <c r="O77" s="187"/>
      <c r="P77" s="187"/>
      <c r="Q77" s="187"/>
      <c r="R77" s="187"/>
      <c r="S77" s="187"/>
      <c r="T77" s="187"/>
      <c r="U77" s="187"/>
      <c r="V77" s="187"/>
      <c r="W77" s="187"/>
      <c r="X77" s="188"/>
      <c r="Y77" s="207" t="s">
        <v>65</v>
      </c>
      <c r="Z77" s="208"/>
      <c r="AA77" s="209"/>
      <c r="AB77" s="210" t="s">
        <v>460</v>
      </c>
      <c r="AC77" s="211"/>
      <c r="AD77" s="212"/>
      <c r="AE77" s="97" t="s">
        <v>460</v>
      </c>
      <c r="AF77" s="98"/>
      <c r="AG77" s="98"/>
      <c r="AH77" s="98"/>
      <c r="AI77" s="99"/>
      <c r="AJ77" s="97" t="s">
        <v>460</v>
      </c>
      <c r="AK77" s="98"/>
      <c r="AL77" s="98"/>
      <c r="AM77" s="98"/>
      <c r="AN77" s="99"/>
      <c r="AO77" s="97" t="s">
        <v>460</v>
      </c>
      <c r="AP77" s="98"/>
      <c r="AQ77" s="98"/>
      <c r="AR77" s="98"/>
      <c r="AS77" s="99"/>
      <c r="AT77" s="213"/>
      <c r="AU77" s="213"/>
      <c r="AV77" s="213"/>
      <c r="AW77" s="213"/>
      <c r="AX77" s="214"/>
      <c r="AY77" s="10"/>
      <c r="AZ77" s="10"/>
      <c r="BA77" s="10"/>
      <c r="BB77" s="10"/>
      <c r="BC77" s="10"/>
    </row>
    <row r="78" spans="1:60" ht="22.5" hidden="1" customHeight="1" x14ac:dyDescent="0.15">
      <c r="A78" s="200"/>
      <c r="B78" s="201"/>
      <c r="C78" s="201"/>
      <c r="D78" s="201"/>
      <c r="E78" s="201"/>
      <c r="F78" s="202"/>
      <c r="G78" s="189"/>
      <c r="H78" s="189"/>
      <c r="I78" s="189"/>
      <c r="J78" s="189"/>
      <c r="K78" s="189"/>
      <c r="L78" s="189"/>
      <c r="M78" s="189"/>
      <c r="N78" s="189"/>
      <c r="O78" s="189"/>
      <c r="P78" s="189"/>
      <c r="Q78" s="189"/>
      <c r="R78" s="189"/>
      <c r="S78" s="189"/>
      <c r="T78" s="189"/>
      <c r="U78" s="189"/>
      <c r="V78" s="189"/>
      <c r="W78" s="189"/>
      <c r="X78" s="190"/>
      <c r="Y78" s="215" t="s">
        <v>66</v>
      </c>
      <c r="Z78" s="216"/>
      <c r="AA78" s="217"/>
      <c r="AB78" s="191" t="s">
        <v>460</v>
      </c>
      <c r="AC78" s="192"/>
      <c r="AD78" s="193"/>
      <c r="AE78" s="97" t="s">
        <v>460</v>
      </c>
      <c r="AF78" s="98"/>
      <c r="AG78" s="98"/>
      <c r="AH78" s="98"/>
      <c r="AI78" s="99"/>
      <c r="AJ78" s="97" t="s">
        <v>460</v>
      </c>
      <c r="AK78" s="98"/>
      <c r="AL78" s="98"/>
      <c r="AM78" s="98"/>
      <c r="AN78" s="99"/>
      <c r="AO78" s="97" t="s">
        <v>460</v>
      </c>
      <c r="AP78" s="98"/>
      <c r="AQ78" s="98"/>
      <c r="AR78" s="98"/>
      <c r="AS78" s="99"/>
      <c r="AT78" s="97" t="s">
        <v>460</v>
      </c>
      <c r="AU78" s="98"/>
      <c r="AV78" s="98"/>
      <c r="AW78" s="98"/>
      <c r="AX78" s="100"/>
      <c r="AY78" s="10"/>
      <c r="AZ78" s="10"/>
      <c r="BA78" s="10"/>
      <c r="BB78" s="10"/>
      <c r="BC78" s="10"/>
      <c r="BD78" s="10"/>
      <c r="BE78" s="10"/>
      <c r="BF78" s="10"/>
      <c r="BG78" s="10"/>
      <c r="BH78" s="10"/>
    </row>
    <row r="79" spans="1:60" ht="31.7" hidden="1" customHeight="1" x14ac:dyDescent="0.15">
      <c r="A79" s="194" t="s">
        <v>86</v>
      </c>
      <c r="B79" s="195"/>
      <c r="C79" s="195"/>
      <c r="D79" s="195"/>
      <c r="E79" s="195"/>
      <c r="F79" s="196"/>
      <c r="G79" s="203" t="s">
        <v>82</v>
      </c>
      <c r="H79" s="203"/>
      <c r="I79" s="203"/>
      <c r="J79" s="203"/>
      <c r="K79" s="203"/>
      <c r="L79" s="203"/>
      <c r="M79" s="203"/>
      <c r="N79" s="203"/>
      <c r="O79" s="203"/>
      <c r="P79" s="203"/>
      <c r="Q79" s="203"/>
      <c r="R79" s="203"/>
      <c r="S79" s="203"/>
      <c r="T79" s="203"/>
      <c r="U79" s="203"/>
      <c r="V79" s="203"/>
      <c r="W79" s="203"/>
      <c r="X79" s="204"/>
      <c r="Y79" s="205"/>
      <c r="Z79" s="90"/>
      <c r="AA79" s="91"/>
      <c r="AB79" s="124" t="s">
        <v>12</v>
      </c>
      <c r="AC79" s="125"/>
      <c r="AD79" s="176"/>
      <c r="AE79" s="180" t="s">
        <v>68</v>
      </c>
      <c r="AF79" s="175"/>
      <c r="AG79" s="175"/>
      <c r="AH79" s="175"/>
      <c r="AI79" s="206"/>
      <c r="AJ79" s="180" t="s">
        <v>69</v>
      </c>
      <c r="AK79" s="175"/>
      <c r="AL79" s="175"/>
      <c r="AM79" s="175"/>
      <c r="AN79" s="206"/>
      <c r="AO79" s="180" t="s">
        <v>70</v>
      </c>
      <c r="AP79" s="175"/>
      <c r="AQ79" s="175"/>
      <c r="AR79" s="175"/>
      <c r="AS79" s="206"/>
      <c r="AT79" s="181" t="s">
        <v>73</v>
      </c>
      <c r="AU79" s="182"/>
      <c r="AV79" s="182"/>
      <c r="AW79" s="182"/>
      <c r="AX79" s="183"/>
    </row>
    <row r="80" spans="1:60" ht="22.5" hidden="1" customHeight="1" x14ac:dyDescent="0.15">
      <c r="A80" s="197"/>
      <c r="B80" s="198"/>
      <c r="C80" s="198"/>
      <c r="D80" s="198"/>
      <c r="E80" s="198"/>
      <c r="F80" s="199"/>
      <c r="G80" s="186" t="s">
        <v>460</v>
      </c>
      <c r="H80" s="187"/>
      <c r="I80" s="187"/>
      <c r="J80" s="187"/>
      <c r="K80" s="187"/>
      <c r="L80" s="187"/>
      <c r="M80" s="187"/>
      <c r="N80" s="187"/>
      <c r="O80" s="187"/>
      <c r="P80" s="187"/>
      <c r="Q80" s="187"/>
      <c r="R80" s="187"/>
      <c r="S80" s="187"/>
      <c r="T80" s="187"/>
      <c r="U80" s="187"/>
      <c r="V80" s="187"/>
      <c r="W80" s="187"/>
      <c r="X80" s="188"/>
      <c r="Y80" s="207" t="s">
        <v>65</v>
      </c>
      <c r="Z80" s="208"/>
      <c r="AA80" s="209"/>
      <c r="AB80" s="210" t="s">
        <v>460</v>
      </c>
      <c r="AC80" s="211"/>
      <c r="AD80" s="212"/>
      <c r="AE80" s="97" t="s">
        <v>460</v>
      </c>
      <c r="AF80" s="98"/>
      <c r="AG80" s="98"/>
      <c r="AH80" s="98"/>
      <c r="AI80" s="99"/>
      <c r="AJ80" s="97" t="s">
        <v>460</v>
      </c>
      <c r="AK80" s="98"/>
      <c r="AL80" s="98"/>
      <c r="AM80" s="98"/>
      <c r="AN80" s="99"/>
      <c r="AO80" s="97" t="s">
        <v>460</v>
      </c>
      <c r="AP80" s="98"/>
      <c r="AQ80" s="98"/>
      <c r="AR80" s="98"/>
      <c r="AS80" s="99"/>
      <c r="AT80" s="213"/>
      <c r="AU80" s="213"/>
      <c r="AV80" s="213"/>
      <c r="AW80" s="213"/>
      <c r="AX80" s="214"/>
      <c r="AY80" s="10"/>
      <c r="AZ80" s="10"/>
      <c r="BA80" s="10"/>
      <c r="BB80" s="10"/>
      <c r="BC80" s="10"/>
    </row>
    <row r="81" spans="1:60" ht="22.5" hidden="1" customHeight="1" x14ac:dyDescent="0.15">
      <c r="A81" s="200"/>
      <c r="B81" s="201"/>
      <c r="C81" s="201"/>
      <c r="D81" s="201"/>
      <c r="E81" s="201"/>
      <c r="F81" s="202"/>
      <c r="G81" s="189"/>
      <c r="H81" s="189"/>
      <c r="I81" s="189"/>
      <c r="J81" s="189"/>
      <c r="K81" s="189"/>
      <c r="L81" s="189"/>
      <c r="M81" s="189"/>
      <c r="N81" s="189"/>
      <c r="O81" s="189"/>
      <c r="P81" s="189"/>
      <c r="Q81" s="189"/>
      <c r="R81" s="189"/>
      <c r="S81" s="189"/>
      <c r="T81" s="189"/>
      <c r="U81" s="189"/>
      <c r="V81" s="189"/>
      <c r="W81" s="189"/>
      <c r="X81" s="190"/>
      <c r="Y81" s="215" t="s">
        <v>66</v>
      </c>
      <c r="Z81" s="216"/>
      <c r="AA81" s="217"/>
      <c r="AB81" s="191" t="s">
        <v>460</v>
      </c>
      <c r="AC81" s="192"/>
      <c r="AD81" s="193"/>
      <c r="AE81" s="97" t="s">
        <v>460</v>
      </c>
      <c r="AF81" s="98"/>
      <c r="AG81" s="98"/>
      <c r="AH81" s="98"/>
      <c r="AI81" s="99"/>
      <c r="AJ81" s="97" t="s">
        <v>460</v>
      </c>
      <c r="AK81" s="98"/>
      <c r="AL81" s="98"/>
      <c r="AM81" s="98"/>
      <c r="AN81" s="99"/>
      <c r="AO81" s="97" t="s">
        <v>460</v>
      </c>
      <c r="AP81" s="98"/>
      <c r="AQ81" s="98"/>
      <c r="AR81" s="98"/>
      <c r="AS81" s="99"/>
      <c r="AT81" s="97" t="s">
        <v>460</v>
      </c>
      <c r="AU81" s="98"/>
      <c r="AV81" s="98"/>
      <c r="AW81" s="98"/>
      <c r="AX81" s="100"/>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25"/>
      <c r="I82" s="125"/>
      <c r="J82" s="125"/>
      <c r="K82" s="125"/>
      <c r="L82" s="125"/>
      <c r="M82" s="125"/>
      <c r="N82" s="125"/>
      <c r="O82" s="125"/>
      <c r="P82" s="125"/>
      <c r="Q82" s="125"/>
      <c r="R82" s="125"/>
      <c r="S82" s="125"/>
      <c r="T82" s="125"/>
      <c r="U82" s="125"/>
      <c r="V82" s="125"/>
      <c r="W82" s="125"/>
      <c r="X82" s="176"/>
      <c r="Y82" s="177"/>
      <c r="Z82" s="178"/>
      <c r="AA82" s="179"/>
      <c r="AB82" s="124" t="s">
        <v>12</v>
      </c>
      <c r="AC82" s="125"/>
      <c r="AD82" s="176"/>
      <c r="AE82" s="180" t="s">
        <v>68</v>
      </c>
      <c r="AF82" s="125"/>
      <c r="AG82" s="125"/>
      <c r="AH82" s="125"/>
      <c r="AI82" s="176"/>
      <c r="AJ82" s="180" t="s">
        <v>69</v>
      </c>
      <c r="AK82" s="125"/>
      <c r="AL82" s="125"/>
      <c r="AM82" s="125"/>
      <c r="AN82" s="176"/>
      <c r="AO82" s="180" t="s">
        <v>70</v>
      </c>
      <c r="AP82" s="125"/>
      <c r="AQ82" s="125"/>
      <c r="AR82" s="125"/>
      <c r="AS82" s="176"/>
      <c r="AT82" s="181" t="s">
        <v>74</v>
      </c>
      <c r="AU82" s="182"/>
      <c r="AV82" s="182"/>
      <c r="AW82" s="182"/>
      <c r="AX82" s="183"/>
    </row>
    <row r="83" spans="1:60" ht="22.5" customHeight="1" x14ac:dyDescent="0.15">
      <c r="A83" s="134"/>
      <c r="B83" s="132"/>
      <c r="C83" s="132"/>
      <c r="D83" s="132"/>
      <c r="E83" s="132"/>
      <c r="F83" s="133"/>
      <c r="G83" s="186" t="s">
        <v>558</v>
      </c>
      <c r="H83" s="187"/>
      <c r="I83" s="187"/>
      <c r="J83" s="187"/>
      <c r="K83" s="187"/>
      <c r="L83" s="187"/>
      <c r="M83" s="187"/>
      <c r="N83" s="187"/>
      <c r="O83" s="187"/>
      <c r="P83" s="187"/>
      <c r="Q83" s="187"/>
      <c r="R83" s="187"/>
      <c r="S83" s="187"/>
      <c r="T83" s="187"/>
      <c r="U83" s="187"/>
      <c r="V83" s="187"/>
      <c r="W83" s="187"/>
      <c r="X83" s="188"/>
      <c r="Y83" s="151" t="s">
        <v>17</v>
      </c>
      <c r="Z83" s="152"/>
      <c r="AA83" s="153"/>
      <c r="AB83" s="191" t="s">
        <v>460</v>
      </c>
      <c r="AC83" s="192"/>
      <c r="AD83" s="193"/>
      <c r="AE83" s="157" t="s">
        <v>460</v>
      </c>
      <c r="AF83" s="158"/>
      <c r="AG83" s="158"/>
      <c r="AH83" s="158"/>
      <c r="AI83" s="158"/>
      <c r="AJ83" s="157" t="s">
        <v>460</v>
      </c>
      <c r="AK83" s="158"/>
      <c r="AL83" s="158"/>
      <c r="AM83" s="158"/>
      <c r="AN83" s="158"/>
      <c r="AO83" s="157" t="s">
        <v>460</v>
      </c>
      <c r="AP83" s="158"/>
      <c r="AQ83" s="158"/>
      <c r="AR83" s="158"/>
      <c r="AS83" s="158"/>
      <c r="AT83" s="97" t="s">
        <v>460</v>
      </c>
      <c r="AU83" s="98"/>
      <c r="AV83" s="98"/>
      <c r="AW83" s="98"/>
      <c r="AX83" s="100"/>
    </row>
    <row r="84" spans="1:60" ht="36" customHeight="1" x14ac:dyDescent="0.15">
      <c r="A84" s="135"/>
      <c r="B84" s="136"/>
      <c r="C84" s="136"/>
      <c r="D84" s="136"/>
      <c r="E84" s="136"/>
      <c r="F84" s="137"/>
      <c r="G84" s="189"/>
      <c r="H84" s="189"/>
      <c r="I84" s="189"/>
      <c r="J84" s="189"/>
      <c r="K84" s="189"/>
      <c r="L84" s="189"/>
      <c r="M84" s="189"/>
      <c r="N84" s="189"/>
      <c r="O84" s="189"/>
      <c r="P84" s="189"/>
      <c r="Q84" s="189"/>
      <c r="R84" s="189"/>
      <c r="S84" s="189"/>
      <c r="T84" s="189"/>
      <c r="U84" s="189"/>
      <c r="V84" s="189"/>
      <c r="W84" s="189"/>
      <c r="X84" s="190"/>
      <c r="Y84" s="159" t="s">
        <v>59</v>
      </c>
      <c r="Z84" s="160"/>
      <c r="AA84" s="161"/>
      <c r="AB84" s="191" t="s">
        <v>460</v>
      </c>
      <c r="AC84" s="192"/>
      <c r="AD84" s="193"/>
      <c r="AE84" s="97" t="s">
        <v>460</v>
      </c>
      <c r="AF84" s="98"/>
      <c r="AG84" s="98"/>
      <c r="AH84" s="98"/>
      <c r="AI84" s="99"/>
      <c r="AJ84" s="97" t="s">
        <v>460</v>
      </c>
      <c r="AK84" s="98"/>
      <c r="AL84" s="98"/>
      <c r="AM84" s="98"/>
      <c r="AN84" s="99"/>
      <c r="AO84" s="97" t="s">
        <v>460</v>
      </c>
      <c r="AP84" s="98"/>
      <c r="AQ84" s="98"/>
      <c r="AR84" s="98"/>
      <c r="AS84" s="99"/>
      <c r="AT84" s="97" t="s">
        <v>460</v>
      </c>
      <c r="AU84" s="98"/>
      <c r="AV84" s="98"/>
      <c r="AW84" s="98"/>
      <c r="AX84" s="100"/>
    </row>
    <row r="85" spans="1:60" ht="32.25" hidden="1" customHeight="1" x14ac:dyDescent="0.15">
      <c r="A85" s="172" t="s">
        <v>17</v>
      </c>
      <c r="B85" s="173"/>
      <c r="C85" s="173"/>
      <c r="D85" s="173"/>
      <c r="E85" s="173"/>
      <c r="F85" s="174"/>
      <c r="G85" s="175" t="s">
        <v>18</v>
      </c>
      <c r="H85" s="125"/>
      <c r="I85" s="125"/>
      <c r="J85" s="125"/>
      <c r="K85" s="125"/>
      <c r="L85" s="125"/>
      <c r="M85" s="125"/>
      <c r="N85" s="125"/>
      <c r="O85" s="125"/>
      <c r="P85" s="125"/>
      <c r="Q85" s="125"/>
      <c r="R85" s="125"/>
      <c r="S85" s="125"/>
      <c r="T85" s="125"/>
      <c r="U85" s="125"/>
      <c r="V85" s="125"/>
      <c r="W85" s="125"/>
      <c r="X85" s="176"/>
      <c r="Y85" s="177"/>
      <c r="Z85" s="178"/>
      <c r="AA85" s="179"/>
      <c r="AB85" s="124" t="s">
        <v>12</v>
      </c>
      <c r="AC85" s="125"/>
      <c r="AD85" s="176"/>
      <c r="AE85" s="180" t="s">
        <v>68</v>
      </c>
      <c r="AF85" s="125"/>
      <c r="AG85" s="125"/>
      <c r="AH85" s="125"/>
      <c r="AI85" s="176"/>
      <c r="AJ85" s="180" t="s">
        <v>69</v>
      </c>
      <c r="AK85" s="125"/>
      <c r="AL85" s="125"/>
      <c r="AM85" s="125"/>
      <c r="AN85" s="176"/>
      <c r="AO85" s="180" t="s">
        <v>70</v>
      </c>
      <c r="AP85" s="125"/>
      <c r="AQ85" s="125"/>
      <c r="AR85" s="125"/>
      <c r="AS85" s="176"/>
      <c r="AT85" s="181" t="s">
        <v>74</v>
      </c>
      <c r="AU85" s="182"/>
      <c r="AV85" s="182"/>
      <c r="AW85" s="182"/>
      <c r="AX85" s="183"/>
    </row>
    <row r="86" spans="1:60" ht="22.5" hidden="1" customHeight="1" x14ac:dyDescent="0.15">
      <c r="A86" s="134"/>
      <c r="B86" s="132"/>
      <c r="C86" s="132"/>
      <c r="D86" s="132"/>
      <c r="E86" s="132"/>
      <c r="F86" s="133"/>
      <c r="G86" s="149" t="s">
        <v>463</v>
      </c>
      <c r="H86" s="149"/>
      <c r="I86" s="149"/>
      <c r="J86" s="149"/>
      <c r="K86" s="149"/>
      <c r="L86" s="149"/>
      <c r="M86" s="149"/>
      <c r="N86" s="149"/>
      <c r="O86" s="149"/>
      <c r="P86" s="149"/>
      <c r="Q86" s="149"/>
      <c r="R86" s="149"/>
      <c r="S86" s="149"/>
      <c r="T86" s="149"/>
      <c r="U86" s="149"/>
      <c r="V86" s="149"/>
      <c r="W86" s="149"/>
      <c r="X86" s="149"/>
      <c r="Y86" s="151" t="s">
        <v>17</v>
      </c>
      <c r="Z86" s="152"/>
      <c r="AA86" s="153"/>
      <c r="AB86" s="154" t="s">
        <v>460</v>
      </c>
      <c r="AC86" s="155"/>
      <c r="AD86" s="156"/>
      <c r="AE86" s="157" t="s">
        <v>460</v>
      </c>
      <c r="AF86" s="158"/>
      <c r="AG86" s="158"/>
      <c r="AH86" s="158"/>
      <c r="AI86" s="158"/>
      <c r="AJ86" s="157" t="s">
        <v>460</v>
      </c>
      <c r="AK86" s="158"/>
      <c r="AL86" s="158"/>
      <c r="AM86" s="158"/>
      <c r="AN86" s="158"/>
      <c r="AO86" s="157" t="s">
        <v>460</v>
      </c>
      <c r="AP86" s="158"/>
      <c r="AQ86" s="158"/>
      <c r="AR86" s="158"/>
      <c r="AS86" s="158"/>
      <c r="AT86" s="97" t="s">
        <v>460</v>
      </c>
      <c r="AU86" s="98"/>
      <c r="AV86" s="98"/>
      <c r="AW86" s="98"/>
      <c r="AX86" s="100"/>
    </row>
    <row r="87" spans="1:60" ht="2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162" t="s">
        <v>463</v>
      </c>
      <c r="AC87" s="163"/>
      <c r="AD87" s="164"/>
      <c r="AE87" s="162" t="s">
        <v>460</v>
      </c>
      <c r="AF87" s="163"/>
      <c r="AG87" s="163"/>
      <c r="AH87" s="163"/>
      <c r="AI87" s="164"/>
      <c r="AJ87" s="162" t="s">
        <v>460</v>
      </c>
      <c r="AK87" s="163"/>
      <c r="AL87" s="163"/>
      <c r="AM87" s="163"/>
      <c r="AN87" s="164"/>
      <c r="AO87" s="162" t="s">
        <v>460</v>
      </c>
      <c r="AP87" s="163"/>
      <c r="AQ87" s="163"/>
      <c r="AR87" s="163"/>
      <c r="AS87" s="164"/>
      <c r="AT87" s="162" t="s">
        <v>460</v>
      </c>
      <c r="AU87" s="163"/>
      <c r="AV87" s="163"/>
      <c r="AW87" s="163"/>
      <c r="AX87" s="165"/>
    </row>
    <row r="88" spans="1:60" ht="32.25" hidden="1" customHeight="1" x14ac:dyDescent="0.15">
      <c r="A88" s="172" t="s">
        <v>17</v>
      </c>
      <c r="B88" s="173"/>
      <c r="C88" s="173"/>
      <c r="D88" s="173"/>
      <c r="E88" s="173"/>
      <c r="F88" s="174"/>
      <c r="G88" s="175" t="s">
        <v>18</v>
      </c>
      <c r="H88" s="125"/>
      <c r="I88" s="125"/>
      <c r="J88" s="125"/>
      <c r="K88" s="125"/>
      <c r="L88" s="125"/>
      <c r="M88" s="125"/>
      <c r="N88" s="125"/>
      <c r="O88" s="125"/>
      <c r="P88" s="125"/>
      <c r="Q88" s="125"/>
      <c r="R88" s="125"/>
      <c r="S88" s="125"/>
      <c r="T88" s="125"/>
      <c r="U88" s="125"/>
      <c r="V88" s="125"/>
      <c r="W88" s="125"/>
      <c r="X88" s="176"/>
      <c r="Y88" s="177"/>
      <c r="Z88" s="178"/>
      <c r="AA88" s="179"/>
      <c r="AB88" s="124" t="s">
        <v>12</v>
      </c>
      <c r="AC88" s="125"/>
      <c r="AD88" s="176"/>
      <c r="AE88" s="180" t="s">
        <v>68</v>
      </c>
      <c r="AF88" s="125"/>
      <c r="AG88" s="125"/>
      <c r="AH88" s="125"/>
      <c r="AI88" s="176"/>
      <c r="AJ88" s="180" t="s">
        <v>69</v>
      </c>
      <c r="AK88" s="125"/>
      <c r="AL88" s="125"/>
      <c r="AM88" s="125"/>
      <c r="AN88" s="176"/>
      <c r="AO88" s="180" t="s">
        <v>70</v>
      </c>
      <c r="AP88" s="125"/>
      <c r="AQ88" s="125"/>
      <c r="AR88" s="125"/>
      <c r="AS88" s="176"/>
      <c r="AT88" s="181" t="s">
        <v>74</v>
      </c>
      <c r="AU88" s="182"/>
      <c r="AV88" s="182"/>
      <c r="AW88" s="182"/>
      <c r="AX88" s="183"/>
    </row>
    <row r="89" spans="1:60" ht="22.5" hidden="1" customHeight="1" x14ac:dyDescent="0.15">
      <c r="A89" s="134"/>
      <c r="B89" s="132"/>
      <c r="C89" s="132"/>
      <c r="D89" s="132"/>
      <c r="E89" s="132"/>
      <c r="F89" s="133"/>
      <c r="G89" s="149" t="s">
        <v>463</v>
      </c>
      <c r="H89" s="149"/>
      <c r="I89" s="149"/>
      <c r="J89" s="149"/>
      <c r="K89" s="149"/>
      <c r="L89" s="149"/>
      <c r="M89" s="149"/>
      <c r="N89" s="149"/>
      <c r="O89" s="149"/>
      <c r="P89" s="149"/>
      <c r="Q89" s="149"/>
      <c r="R89" s="149"/>
      <c r="S89" s="149"/>
      <c r="T89" s="149"/>
      <c r="U89" s="149"/>
      <c r="V89" s="149"/>
      <c r="W89" s="149"/>
      <c r="X89" s="149"/>
      <c r="Y89" s="151" t="s">
        <v>17</v>
      </c>
      <c r="Z89" s="152"/>
      <c r="AA89" s="153"/>
      <c r="AB89" s="154" t="s">
        <v>460</v>
      </c>
      <c r="AC89" s="155"/>
      <c r="AD89" s="156"/>
      <c r="AE89" s="157" t="s">
        <v>460</v>
      </c>
      <c r="AF89" s="158"/>
      <c r="AG89" s="158"/>
      <c r="AH89" s="158"/>
      <c r="AI89" s="158"/>
      <c r="AJ89" s="157" t="s">
        <v>460</v>
      </c>
      <c r="AK89" s="158"/>
      <c r="AL89" s="158"/>
      <c r="AM89" s="158"/>
      <c r="AN89" s="158"/>
      <c r="AO89" s="157" t="s">
        <v>460</v>
      </c>
      <c r="AP89" s="158"/>
      <c r="AQ89" s="158"/>
      <c r="AR89" s="158"/>
      <c r="AS89" s="158"/>
      <c r="AT89" s="97" t="s">
        <v>460</v>
      </c>
      <c r="AU89" s="98"/>
      <c r="AV89" s="98"/>
      <c r="AW89" s="98"/>
      <c r="AX89" s="100"/>
    </row>
    <row r="90" spans="1:60" ht="18.75"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162" t="s">
        <v>463</v>
      </c>
      <c r="AC90" s="163"/>
      <c r="AD90" s="164"/>
      <c r="AE90" s="162" t="s">
        <v>460</v>
      </c>
      <c r="AF90" s="163"/>
      <c r="AG90" s="163"/>
      <c r="AH90" s="163"/>
      <c r="AI90" s="164"/>
      <c r="AJ90" s="162" t="s">
        <v>460</v>
      </c>
      <c r="AK90" s="163"/>
      <c r="AL90" s="163"/>
      <c r="AM90" s="163"/>
      <c r="AN90" s="164"/>
      <c r="AO90" s="162" t="s">
        <v>460</v>
      </c>
      <c r="AP90" s="163"/>
      <c r="AQ90" s="163"/>
      <c r="AR90" s="163"/>
      <c r="AS90" s="164"/>
      <c r="AT90" s="162" t="s">
        <v>460</v>
      </c>
      <c r="AU90" s="163"/>
      <c r="AV90" s="163"/>
      <c r="AW90" s="163"/>
      <c r="AX90" s="165"/>
    </row>
    <row r="91" spans="1:60" ht="32.25" hidden="1" customHeight="1" x14ac:dyDescent="0.15">
      <c r="A91" s="172" t="s">
        <v>17</v>
      </c>
      <c r="B91" s="173"/>
      <c r="C91" s="173"/>
      <c r="D91" s="173"/>
      <c r="E91" s="173"/>
      <c r="F91" s="174"/>
      <c r="G91" s="175" t="s">
        <v>18</v>
      </c>
      <c r="H91" s="125"/>
      <c r="I91" s="125"/>
      <c r="J91" s="125"/>
      <c r="K91" s="125"/>
      <c r="L91" s="125"/>
      <c r="M91" s="125"/>
      <c r="N91" s="125"/>
      <c r="O91" s="125"/>
      <c r="P91" s="125"/>
      <c r="Q91" s="125"/>
      <c r="R91" s="125"/>
      <c r="S91" s="125"/>
      <c r="T91" s="125"/>
      <c r="U91" s="125"/>
      <c r="V91" s="125"/>
      <c r="W91" s="125"/>
      <c r="X91" s="176"/>
      <c r="Y91" s="177"/>
      <c r="Z91" s="178"/>
      <c r="AA91" s="179"/>
      <c r="AB91" s="124" t="s">
        <v>12</v>
      </c>
      <c r="AC91" s="125"/>
      <c r="AD91" s="176"/>
      <c r="AE91" s="180" t="s">
        <v>68</v>
      </c>
      <c r="AF91" s="125"/>
      <c r="AG91" s="125"/>
      <c r="AH91" s="125"/>
      <c r="AI91" s="176"/>
      <c r="AJ91" s="180" t="s">
        <v>69</v>
      </c>
      <c r="AK91" s="125"/>
      <c r="AL91" s="125"/>
      <c r="AM91" s="125"/>
      <c r="AN91" s="176"/>
      <c r="AO91" s="180" t="s">
        <v>70</v>
      </c>
      <c r="AP91" s="125"/>
      <c r="AQ91" s="125"/>
      <c r="AR91" s="125"/>
      <c r="AS91" s="176"/>
      <c r="AT91" s="181" t="s">
        <v>74</v>
      </c>
      <c r="AU91" s="182"/>
      <c r="AV91" s="182"/>
      <c r="AW91" s="182"/>
      <c r="AX91" s="183"/>
    </row>
    <row r="92" spans="1:60" ht="22.5" hidden="1" customHeight="1" x14ac:dyDescent="0.15">
      <c r="A92" s="134"/>
      <c r="B92" s="132"/>
      <c r="C92" s="132"/>
      <c r="D92" s="132"/>
      <c r="E92" s="132"/>
      <c r="F92" s="133"/>
      <c r="G92" s="149" t="s">
        <v>463</v>
      </c>
      <c r="H92" s="149"/>
      <c r="I92" s="149"/>
      <c r="J92" s="149"/>
      <c r="K92" s="149"/>
      <c r="L92" s="149"/>
      <c r="M92" s="149"/>
      <c r="N92" s="149"/>
      <c r="O92" s="149"/>
      <c r="P92" s="149"/>
      <c r="Q92" s="149"/>
      <c r="R92" s="149"/>
      <c r="S92" s="149"/>
      <c r="T92" s="149"/>
      <c r="U92" s="149"/>
      <c r="V92" s="149"/>
      <c r="W92" s="149"/>
      <c r="X92" s="184"/>
      <c r="Y92" s="151" t="s">
        <v>17</v>
      </c>
      <c r="Z92" s="152"/>
      <c r="AA92" s="153"/>
      <c r="AB92" s="154" t="s">
        <v>460</v>
      </c>
      <c r="AC92" s="155"/>
      <c r="AD92" s="156"/>
      <c r="AE92" s="157" t="s">
        <v>460</v>
      </c>
      <c r="AF92" s="158"/>
      <c r="AG92" s="158"/>
      <c r="AH92" s="158"/>
      <c r="AI92" s="158"/>
      <c r="AJ92" s="157" t="s">
        <v>460</v>
      </c>
      <c r="AK92" s="158"/>
      <c r="AL92" s="158"/>
      <c r="AM92" s="158"/>
      <c r="AN92" s="158"/>
      <c r="AO92" s="157" t="s">
        <v>460</v>
      </c>
      <c r="AP92" s="158"/>
      <c r="AQ92" s="158"/>
      <c r="AR92" s="158"/>
      <c r="AS92" s="158"/>
      <c r="AT92" s="97" t="s">
        <v>460</v>
      </c>
      <c r="AU92" s="98"/>
      <c r="AV92" s="98"/>
      <c r="AW92" s="98"/>
      <c r="AX92" s="100"/>
    </row>
    <row r="93" spans="1:60" ht="18.75"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5"/>
      <c r="Y93" s="159" t="s">
        <v>59</v>
      </c>
      <c r="Z93" s="160"/>
      <c r="AA93" s="161"/>
      <c r="AB93" s="162" t="s">
        <v>463</v>
      </c>
      <c r="AC93" s="163"/>
      <c r="AD93" s="164"/>
      <c r="AE93" s="162" t="s">
        <v>460</v>
      </c>
      <c r="AF93" s="163"/>
      <c r="AG93" s="163"/>
      <c r="AH93" s="163"/>
      <c r="AI93" s="164"/>
      <c r="AJ93" s="162" t="s">
        <v>460</v>
      </c>
      <c r="AK93" s="163"/>
      <c r="AL93" s="163"/>
      <c r="AM93" s="163"/>
      <c r="AN93" s="164"/>
      <c r="AO93" s="162" t="s">
        <v>460</v>
      </c>
      <c r="AP93" s="163"/>
      <c r="AQ93" s="163"/>
      <c r="AR93" s="163"/>
      <c r="AS93" s="164"/>
      <c r="AT93" s="162" t="s">
        <v>460</v>
      </c>
      <c r="AU93" s="163"/>
      <c r="AV93" s="163"/>
      <c r="AW93" s="163"/>
      <c r="AX93" s="165"/>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68</v>
      </c>
      <c r="AF94" s="139"/>
      <c r="AG94" s="139"/>
      <c r="AH94" s="139"/>
      <c r="AI94" s="140"/>
      <c r="AJ94" s="145" t="s">
        <v>69</v>
      </c>
      <c r="AK94" s="139"/>
      <c r="AL94" s="139"/>
      <c r="AM94" s="139"/>
      <c r="AN94" s="140"/>
      <c r="AO94" s="145" t="s">
        <v>70</v>
      </c>
      <c r="AP94" s="139"/>
      <c r="AQ94" s="139"/>
      <c r="AR94" s="139"/>
      <c r="AS94" s="140"/>
      <c r="AT94" s="146" t="s">
        <v>74</v>
      </c>
      <c r="AU94" s="147"/>
      <c r="AV94" s="147"/>
      <c r="AW94" s="147"/>
      <c r="AX94" s="148"/>
    </row>
    <row r="95" spans="1:60" ht="20.25" hidden="1" customHeight="1" x14ac:dyDescent="0.15">
      <c r="A95" s="134"/>
      <c r="B95" s="132"/>
      <c r="C95" s="132"/>
      <c r="D95" s="132"/>
      <c r="E95" s="132"/>
      <c r="F95" s="133"/>
      <c r="G95" s="149" t="s">
        <v>463</v>
      </c>
      <c r="H95" s="149"/>
      <c r="I95" s="149"/>
      <c r="J95" s="149"/>
      <c r="K95" s="149"/>
      <c r="L95" s="149"/>
      <c r="M95" s="149"/>
      <c r="N95" s="149"/>
      <c r="O95" s="149"/>
      <c r="P95" s="149"/>
      <c r="Q95" s="149"/>
      <c r="R95" s="149"/>
      <c r="S95" s="149"/>
      <c r="T95" s="149"/>
      <c r="U95" s="149"/>
      <c r="V95" s="149"/>
      <c r="W95" s="149"/>
      <c r="X95" s="149"/>
      <c r="Y95" s="151" t="s">
        <v>17</v>
      </c>
      <c r="Z95" s="152"/>
      <c r="AA95" s="153"/>
      <c r="AB95" s="154" t="s">
        <v>460</v>
      </c>
      <c r="AC95" s="155"/>
      <c r="AD95" s="156"/>
      <c r="AE95" s="157" t="s">
        <v>460</v>
      </c>
      <c r="AF95" s="158"/>
      <c r="AG95" s="158"/>
      <c r="AH95" s="158"/>
      <c r="AI95" s="158"/>
      <c r="AJ95" s="157" t="s">
        <v>460</v>
      </c>
      <c r="AK95" s="158"/>
      <c r="AL95" s="158"/>
      <c r="AM95" s="158"/>
      <c r="AN95" s="158"/>
      <c r="AO95" s="157" t="s">
        <v>460</v>
      </c>
      <c r="AP95" s="158"/>
      <c r="AQ95" s="158"/>
      <c r="AR95" s="158"/>
      <c r="AS95" s="158"/>
      <c r="AT95" s="97" t="s">
        <v>460</v>
      </c>
      <c r="AU95" s="98"/>
      <c r="AV95" s="98"/>
      <c r="AW95" s="98"/>
      <c r="AX95" s="100"/>
    </row>
    <row r="96" spans="1:60" ht="20.25"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162" t="s">
        <v>463</v>
      </c>
      <c r="AC96" s="163"/>
      <c r="AD96" s="164"/>
      <c r="AE96" s="162" t="s">
        <v>460</v>
      </c>
      <c r="AF96" s="163"/>
      <c r="AG96" s="163"/>
      <c r="AH96" s="163"/>
      <c r="AI96" s="164"/>
      <c r="AJ96" s="162" t="s">
        <v>460</v>
      </c>
      <c r="AK96" s="163"/>
      <c r="AL96" s="163"/>
      <c r="AM96" s="163"/>
      <c r="AN96" s="164"/>
      <c r="AO96" s="162" t="s">
        <v>460</v>
      </c>
      <c r="AP96" s="163"/>
      <c r="AQ96" s="163"/>
      <c r="AR96" s="163"/>
      <c r="AS96" s="164"/>
      <c r="AT96" s="162" t="s">
        <v>460</v>
      </c>
      <c r="AU96" s="163"/>
      <c r="AV96" s="163"/>
      <c r="AW96" s="163"/>
      <c r="AX96" s="165"/>
    </row>
    <row r="97" spans="1:50" ht="23.1" customHeight="1" x14ac:dyDescent="0.15">
      <c r="A97" s="380" t="s">
        <v>76</v>
      </c>
      <c r="B97" s="381"/>
      <c r="C97" s="354" t="s">
        <v>19</v>
      </c>
      <c r="D97" s="355"/>
      <c r="E97" s="355"/>
      <c r="F97" s="355"/>
      <c r="G97" s="355"/>
      <c r="H97" s="355"/>
      <c r="I97" s="355"/>
      <c r="J97" s="355"/>
      <c r="K97" s="356"/>
      <c r="L97" s="412" t="s">
        <v>75</v>
      </c>
      <c r="M97" s="412"/>
      <c r="N97" s="412"/>
      <c r="O97" s="412"/>
      <c r="P97" s="412"/>
      <c r="Q97" s="412"/>
      <c r="R97" s="413" t="s">
        <v>72</v>
      </c>
      <c r="S97" s="414"/>
      <c r="T97" s="414"/>
      <c r="U97" s="414"/>
      <c r="V97" s="414"/>
      <c r="W97" s="414"/>
      <c r="X97" s="415"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6"/>
    </row>
    <row r="98" spans="1:50" ht="34.5" customHeight="1" x14ac:dyDescent="0.15">
      <c r="A98" s="382"/>
      <c r="B98" s="383"/>
      <c r="C98" s="417" t="s">
        <v>464</v>
      </c>
      <c r="D98" s="418"/>
      <c r="E98" s="418"/>
      <c r="F98" s="418"/>
      <c r="G98" s="418"/>
      <c r="H98" s="418"/>
      <c r="I98" s="418"/>
      <c r="J98" s="418"/>
      <c r="K98" s="419"/>
      <c r="L98" s="75">
        <v>16832</v>
      </c>
      <c r="M98" s="76"/>
      <c r="N98" s="76"/>
      <c r="O98" s="76"/>
      <c r="P98" s="76"/>
      <c r="Q98" s="77"/>
      <c r="R98" s="75"/>
      <c r="S98" s="76"/>
      <c r="T98" s="76"/>
      <c r="U98" s="76"/>
      <c r="V98" s="76"/>
      <c r="W98" s="77"/>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13.5" customHeight="1" x14ac:dyDescent="0.15">
      <c r="A99" s="382"/>
      <c r="B99" s="383"/>
      <c r="C99" s="166"/>
      <c r="D99" s="167"/>
      <c r="E99" s="167"/>
      <c r="F99" s="167"/>
      <c r="G99" s="167"/>
      <c r="H99" s="167"/>
      <c r="I99" s="167"/>
      <c r="J99" s="167"/>
      <c r="K99" s="168"/>
      <c r="L99" s="75"/>
      <c r="M99" s="76"/>
      <c r="N99" s="76"/>
      <c r="O99" s="76"/>
      <c r="P99" s="76"/>
      <c r="Q99" s="77"/>
      <c r="R99" s="75"/>
      <c r="S99" s="76"/>
      <c r="T99" s="76"/>
      <c r="U99" s="76"/>
      <c r="V99" s="76"/>
      <c r="W99" s="77"/>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14.25" customHeight="1" x14ac:dyDescent="0.15">
      <c r="A100" s="382"/>
      <c r="B100" s="383"/>
      <c r="C100" s="166"/>
      <c r="D100" s="167"/>
      <c r="E100" s="167"/>
      <c r="F100" s="167"/>
      <c r="G100" s="167"/>
      <c r="H100" s="167"/>
      <c r="I100" s="167"/>
      <c r="J100" s="167"/>
      <c r="K100" s="168"/>
      <c r="L100" s="75"/>
      <c r="M100" s="76"/>
      <c r="N100" s="76"/>
      <c r="O100" s="76"/>
      <c r="P100" s="76"/>
      <c r="Q100" s="77"/>
      <c r="R100" s="75"/>
      <c r="S100" s="76"/>
      <c r="T100" s="76"/>
      <c r="U100" s="76"/>
      <c r="V100" s="76"/>
      <c r="W100" s="77"/>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15.75" customHeight="1" x14ac:dyDescent="0.15">
      <c r="A101" s="382"/>
      <c r="B101" s="383"/>
      <c r="C101" s="166"/>
      <c r="D101" s="167"/>
      <c r="E101" s="167"/>
      <c r="F101" s="167"/>
      <c r="G101" s="167"/>
      <c r="H101" s="167"/>
      <c r="I101" s="167"/>
      <c r="J101" s="167"/>
      <c r="K101" s="168"/>
      <c r="L101" s="75"/>
      <c r="M101" s="76"/>
      <c r="N101" s="76"/>
      <c r="O101" s="76"/>
      <c r="P101" s="76"/>
      <c r="Q101" s="77"/>
      <c r="R101" s="75"/>
      <c r="S101" s="76"/>
      <c r="T101" s="76"/>
      <c r="U101" s="76"/>
      <c r="V101" s="76"/>
      <c r="W101" s="77"/>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19.5" hidden="1" customHeight="1" x14ac:dyDescent="0.15">
      <c r="A102" s="382"/>
      <c r="B102" s="383"/>
      <c r="C102" s="166"/>
      <c r="D102" s="167"/>
      <c r="E102" s="167"/>
      <c r="F102" s="167"/>
      <c r="G102" s="167"/>
      <c r="H102" s="167"/>
      <c r="I102" s="167"/>
      <c r="J102" s="167"/>
      <c r="K102" s="168"/>
      <c r="L102" s="75"/>
      <c r="M102" s="76"/>
      <c r="N102" s="76"/>
      <c r="O102" s="76"/>
      <c r="P102" s="76"/>
      <c r="Q102" s="77"/>
      <c r="R102" s="75"/>
      <c r="S102" s="76"/>
      <c r="T102" s="76"/>
      <c r="U102" s="76"/>
      <c r="V102" s="76"/>
      <c r="W102" s="77"/>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17.25" customHeight="1" x14ac:dyDescent="0.15">
      <c r="A103" s="382"/>
      <c r="B103" s="383"/>
      <c r="C103" s="386"/>
      <c r="D103" s="387"/>
      <c r="E103" s="387"/>
      <c r="F103" s="387"/>
      <c r="G103" s="387"/>
      <c r="H103" s="387"/>
      <c r="I103" s="387"/>
      <c r="J103" s="387"/>
      <c r="K103" s="388"/>
      <c r="L103" s="75"/>
      <c r="M103" s="76"/>
      <c r="N103" s="76"/>
      <c r="O103" s="76"/>
      <c r="P103" s="76"/>
      <c r="Q103" s="77"/>
      <c r="R103" s="75"/>
      <c r="S103" s="76"/>
      <c r="T103" s="76"/>
      <c r="U103" s="76"/>
      <c r="V103" s="76"/>
      <c r="W103" s="77"/>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4"/>
      <c r="B104" s="385"/>
      <c r="C104" s="374" t="s">
        <v>22</v>
      </c>
      <c r="D104" s="375"/>
      <c r="E104" s="375"/>
      <c r="F104" s="375"/>
      <c r="G104" s="375"/>
      <c r="H104" s="375"/>
      <c r="I104" s="375"/>
      <c r="J104" s="375"/>
      <c r="K104" s="376"/>
      <c r="L104" s="377">
        <f>SUM(L98:Q103)</f>
        <v>16832</v>
      </c>
      <c r="M104" s="378"/>
      <c r="N104" s="378"/>
      <c r="O104" s="378"/>
      <c r="P104" s="378"/>
      <c r="Q104" s="379"/>
      <c r="R104" s="377">
        <f>SUM(R98:W103)</f>
        <v>0</v>
      </c>
      <c r="S104" s="378"/>
      <c r="T104" s="378"/>
      <c r="U104" s="378"/>
      <c r="V104" s="378"/>
      <c r="W104" s="379"/>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16.5"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52.5" customHeight="1" x14ac:dyDescent="0.15">
      <c r="A108" s="314" t="s">
        <v>309</v>
      </c>
      <c r="B108" s="315"/>
      <c r="C108" s="536" t="s">
        <v>310</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453</v>
      </c>
      <c r="AE108" s="608"/>
      <c r="AF108" s="608"/>
      <c r="AG108" s="604" t="s">
        <v>560</v>
      </c>
      <c r="AH108" s="605"/>
      <c r="AI108" s="605"/>
      <c r="AJ108" s="605"/>
      <c r="AK108" s="605"/>
      <c r="AL108" s="605"/>
      <c r="AM108" s="605"/>
      <c r="AN108" s="605"/>
      <c r="AO108" s="605"/>
      <c r="AP108" s="605"/>
      <c r="AQ108" s="605"/>
      <c r="AR108" s="605"/>
      <c r="AS108" s="605"/>
      <c r="AT108" s="605"/>
      <c r="AU108" s="605"/>
      <c r="AV108" s="605"/>
      <c r="AW108" s="605"/>
      <c r="AX108" s="606"/>
    </row>
    <row r="109" spans="1:50" ht="57" customHeight="1" x14ac:dyDescent="0.15">
      <c r="A109" s="316"/>
      <c r="B109" s="317"/>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453</v>
      </c>
      <c r="AE109" s="446"/>
      <c r="AF109" s="446"/>
      <c r="AG109" s="311" t="s">
        <v>569</v>
      </c>
      <c r="AH109" s="312"/>
      <c r="AI109" s="312"/>
      <c r="AJ109" s="312"/>
      <c r="AK109" s="312"/>
      <c r="AL109" s="312"/>
      <c r="AM109" s="312"/>
      <c r="AN109" s="312"/>
      <c r="AO109" s="312"/>
      <c r="AP109" s="312"/>
      <c r="AQ109" s="312"/>
      <c r="AR109" s="312"/>
      <c r="AS109" s="312"/>
      <c r="AT109" s="312"/>
      <c r="AU109" s="312"/>
      <c r="AV109" s="312"/>
      <c r="AW109" s="312"/>
      <c r="AX109" s="313"/>
    </row>
    <row r="110" spans="1:50" ht="111" customHeight="1" x14ac:dyDescent="0.15">
      <c r="A110" s="318"/>
      <c r="B110" s="319"/>
      <c r="C110" s="430" t="s">
        <v>311</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8" t="s">
        <v>453</v>
      </c>
      <c r="AE110" s="589"/>
      <c r="AF110" s="589"/>
      <c r="AG110" s="534" t="s">
        <v>570</v>
      </c>
      <c r="AH110" s="189"/>
      <c r="AI110" s="189"/>
      <c r="AJ110" s="189"/>
      <c r="AK110" s="189"/>
      <c r="AL110" s="189"/>
      <c r="AM110" s="189"/>
      <c r="AN110" s="189"/>
      <c r="AO110" s="189"/>
      <c r="AP110" s="189"/>
      <c r="AQ110" s="189"/>
      <c r="AR110" s="189"/>
      <c r="AS110" s="189"/>
      <c r="AT110" s="189"/>
      <c r="AU110" s="189"/>
      <c r="AV110" s="189"/>
      <c r="AW110" s="189"/>
      <c r="AX110" s="535"/>
    </row>
    <row r="111" spans="1:50" ht="55.5" customHeight="1" x14ac:dyDescent="0.15">
      <c r="A111" s="553" t="s">
        <v>46</v>
      </c>
      <c r="B111" s="590"/>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453</v>
      </c>
      <c r="AE111" s="442"/>
      <c r="AF111" s="442"/>
      <c r="AG111" s="308" t="s">
        <v>579</v>
      </c>
      <c r="AH111" s="309"/>
      <c r="AI111" s="309"/>
      <c r="AJ111" s="309"/>
      <c r="AK111" s="309"/>
      <c r="AL111" s="309"/>
      <c r="AM111" s="309"/>
      <c r="AN111" s="309"/>
      <c r="AO111" s="309"/>
      <c r="AP111" s="309"/>
      <c r="AQ111" s="309"/>
      <c r="AR111" s="309"/>
      <c r="AS111" s="309"/>
      <c r="AT111" s="309"/>
      <c r="AU111" s="309"/>
      <c r="AV111" s="309"/>
      <c r="AW111" s="309"/>
      <c r="AX111" s="310"/>
    </row>
    <row r="112" spans="1:50" ht="29.25" customHeight="1" x14ac:dyDescent="0.15">
      <c r="A112" s="591"/>
      <c r="B112" s="592"/>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453</v>
      </c>
      <c r="AE112" s="446"/>
      <c r="AF112" s="446"/>
      <c r="AG112" s="311" t="s">
        <v>468</v>
      </c>
      <c r="AH112" s="312"/>
      <c r="AI112" s="312"/>
      <c r="AJ112" s="312"/>
      <c r="AK112" s="312"/>
      <c r="AL112" s="312"/>
      <c r="AM112" s="312"/>
      <c r="AN112" s="312"/>
      <c r="AO112" s="312"/>
      <c r="AP112" s="312"/>
      <c r="AQ112" s="312"/>
      <c r="AR112" s="312"/>
      <c r="AS112" s="312"/>
      <c r="AT112" s="312"/>
      <c r="AU112" s="312"/>
      <c r="AV112" s="312"/>
      <c r="AW112" s="312"/>
      <c r="AX112" s="313"/>
    </row>
    <row r="113" spans="1:64" ht="46.5" customHeight="1" x14ac:dyDescent="0.15">
      <c r="A113" s="591"/>
      <c r="B113" s="592"/>
      <c r="C113" s="509" t="s">
        <v>312</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465</v>
      </c>
      <c r="AE113" s="446"/>
      <c r="AF113" s="446"/>
      <c r="AG113" s="311" t="s">
        <v>561</v>
      </c>
      <c r="AH113" s="312"/>
      <c r="AI113" s="312"/>
      <c r="AJ113" s="312"/>
      <c r="AK113" s="312"/>
      <c r="AL113" s="312"/>
      <c r="AM113" s="312"/>
      <c r="AN113" s="312"/>
      <c r="AO113" s="312"/>
      <c r="AP113" s="312"/>
      <c r="AQ113" s="312"/>
      <c r="AR113" s="312"/>
      <c r="AS113" s="312"/>
      <c r="AT113" s="312"/>
      <c r="AU113" s="312"/>
      <c r="AV113" s="312"/>
      <c r="AW113" s="312"/>
      <c r="AX113" s="313"/>
    </row>
    <row r="114" spans="1:64" ht="85.5" customHeight="1" x14ac:dyDescent="0.15">
      <c r="A114" s="591"/>
      <c r="B114" s="592"/>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453</v>
      </c>
      <c r="AE114" s="446"/>
      <c r="AF114" s="446"/>
      <c r="AG114" s="311" t="s">
        <v>559</v>
      </c>
      <c r="AH114" s="312"/>
      <c r="AI114" s="312"/>
      <c r="AJ114" s="312"/>
      <c r="AK114" s="312"/>
      <c r="AL114" s="312"/>
      <c r="AM114" s="312"/>
      <c r="AN114" s="312"/>
      <c r="AO114" s="312"/>
      <c r="AP114" s="312"/>
      <c r="AQ114" s="312"/>
      <c r="AR114" s="312"/>
      <c r="AS114" s="312"/>
      <c r="AT114" s="312"/>
      <c r="AU114" s="312"/>
      <c r="AV114" s="312"/>
      <c r="AW114" s="312"/>
      <c r="AX114" s="313"/>
    </row>
    <row r="115" spans="1:64" ht="42" customHeight="1" x14ac:dyDescent="0.15">
      <c r="A115" s="591"/>
      <c r="B115" s="592"/>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453</v>
      </c>
      <c r="AE115" s="446"/>
      <c r="AF115" s="446"/>
      <c r="AG115" s="311" t="s">
        <v>562</v>
      </c>
      <c r="AH115" s="312"/>
      <c r="AI115" s="312"/>
      <c r="AJ115" s="312"/>
      <c r="AK115" s="312"/>
      <c r="AL115" s="312"/>
      <c r="AM115" s="312"/>
      <c r="AN115" s="312"/>
      <c r="AO115" s="312"/>
      <c r="AP115" s="312"/>
      <c r="AQ115" s="312"/>
      <c r="AR115" s="312"/>
      <c r="AS115" s="312"/>
      <c r="AT115" s="312"/>
      <c r="AU115" s="312"/>
      <c r="AV115" s="312"/>
      <c r="AW115" s="312"/>
      <c r="AX115" s="313"/>
    </row>
    <row r="116" spans="1:64" ht="58.5" customHeight="1" x14ac:dyDescent="0.15">
      <c r="A116" s="591"/>
      <c r="B116" s="592"/>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6" t="s">
        <v>453</v>
      </c>
      <c r="AE116" s="637"/>
      <c r="AF116" s="637"/>
      <c r="AG116" s="371" t="s">
        <v>563</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30.75" customHeight="1" x14ac:dyDescent="0.15">
      <c r="A117" s="593"/>
      <c r="B117" s="594"/>
      <c r="C117" s="595" t="s">
        <v>80</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453</v>
      </c>
      <c r="AE117" s="589"/>
      <c r="AF117" s="598"/>
      <c r="AG117" s="602" t="s">
        <v>567</v>
      </c>
      <c r="AH117" s="439"/>
      <c r="AI117" s="439"/>
      <c r="AJ117" s="439"/>
      <c r="AK117" s="439"/>
      <c r="AL117" s="439"/>
      <c r="AM117" s="439"/>
      <c r="AN117" s="439"/>
      <c r="AO117" s="439"/>
      <c r="AP117" s="439"/>
      <c r="AQ117" s="439"/>
      <c r="AR117" s="439"/>
      <c r="AS117" s="439"/>
      <c r="AT117" s="439"/>
      <c r="AU117" s="439"/>
      <c r="AV117" s="439"/>
      <c r="AW117" s="439"/>
      <c r="AX117" s="603"/>
      <c r="BG117" s="10"/>
      <c r="BH117" s="10"/>
      <c r="BI117" s="10"/>
      <c r="BJ117" s="10"/>
    </row>
    <row r="118" spans="1:64" ht="21.75" customHeight="1" x14ac:dyDescent="0.15">
      <c r="A118" s="553" t="s">
        <v>47</v>
      </c>
      <c r="B118" s="590"/>
      <c r="C118" s="638" t="s">
        <v>79</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41" t="s">
        <v>453</v>
      </c>
      <c r="AE118" s="442"/>
      <c r="AF118" s="641"/>
      <c r="AG118" s="308" t="s">
        <v>578</v>
      </c>
      <c r="AH118" s="309"/>
      <c r="AI118" s="309"/>
      <c r="AJ118" s="309"/>
      <c r="AK118" s="309"/>
      <c r="AL118" s="309"/>
      <c r="AM118" s="309"/>
      <c r="AN118" s="309"/>
      <c r="AO118" s="309"/>
      <c r="AP118" s="309"/>
      <c r="AQ118" s="309"/>
      <c r="AR118" s="309"/>
      <c r="AS118" s="309"/>
      <c r="AT118" s="309"/>
      <c r="AU118" s="309"/>
      <c r="AV118" s="309"/>
      <c r="AW118" s="309"/>
      <c r="AX118" s="310"/>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453</v>
      </c>
      <c r="AE119" s="610"/>
      <c r="AF119" s="610"/>
      <c r="AG119" s="311" t="s">
        <v>571</v>
      </c>
      <c r="AH119" s="312"/>
      <c r="AI119" s="312"/>
      <c r="AJ119" s="312"/>
      <c r="AK119" s="312"/>
      <c r="AL119" s="312"/>
      <c r="AM119" s="312"/>
      <c r="AN119" s="312"/>
      <c r="AO119" s="312"/>
      <c r="AP119" s="312"/>
      <c r="AQ119" s="312"/>
      <c r="AR119" s="312"/>
      <c r="AS119" s="312"/>
      <c r="AT119" s="312"/>
      <c r="AU119" s="312"/>
      <c r="AV119" s="312"/>
      <c r="AW119" s="312"/>
      <c r="AX119" s="313"/>
    </row>
    <row r="120" spans="1:64" ht="35.25" customHeight="1" x14ac:dyDescent="0.15">
      <c r="A120" s="591"/>
      <c r="B120" s="592"/>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465</v>
      </c>
      <c r="AE120" s="446"/>
      <c r="AF120" s="446"/>
      <c r="AG120" s="311" t="s">
        <v>577</v>
      </c>
      <c r="AH120" s="312"/>
      <c r="AI120" s="312"/>
      <c r="AJ120" s="312"/>
      <c r="AK120" s="312"/>
      <c r="AL120" s="312"/>
      <c r="AM120" s="312"/>
      <c r="AN120" s="312"/>
      <c r="AO120" s="312"/>
      <c r="AP120" s="312"/>
      <c r="AQ120" s="312"/>
      <c r="AR120" s="312"/>
      <c r="AS120" s="312"/>
      <c r="AT120" s="312"/>
      <c r="AU120" s="312"/>
      <c r="AV120" s="312"/>
      <c r="AW120" s="312"/>
      <c r="AX120" s="313"/>
    </row>
    <row r="121" spans="1:64" ht="56.25" customHeight="1" x14ac:dyDescent="0.15">
      <c r="A121" s="593"/>
      <c r="B121" s="594"/>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453</v>
      </c>
      <c r="AE121" s="446"/>
      <c r="AF121" s="446"/>
      <c r="AG121" s="534" t="s">
        <v>467</v>
      </c>
      <c r="AH121" s="189"/>
      <c r="AI121" s="189"/>
      <c r="AJ121" s="189"/>
      <c r="AK121" s="189"/>
      <c r="AL121" s="189"/>
      <c r="AM121" s="189"/>
      <c r="AN121" s="189"/>
      <c r="AO121" s="189"/>
      <c r="AP121" s="189"/>
      <c r="AQ121" s="189"/>
      <c r="AR121" s="189"/>
      <c r="AS121" s="189"/>
      <c r="AT121" s="189"/>
      <c r="AU121" s="189"/>
      <c r="AV121" s="189"/>
      <c r="AW121" s="189"/>
      <c r="AX121" s="535"/>
    </row>
    <row r="122" spans="1:64" ht="33.6" customHeight="1" x14ac:dyDescent="0.15">
      <c r="A122" s="626" t="s">
        <v>78</v>
      </c>
      <c r="B122" s="627"/>
      <c r="C122" s="443" t="s">
        <v>313</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465</v>
      </c>
      <c r="AE122" s="442"/>
      <c r="AF122" s="442"/>
      <c r="AG122" s="580" t="s">
        <v>466</v>
      </c>
      <c r="AH122" s="187"/>
      <c r="AI122" s="187"/>
      <c r="AJ122" s="187"/>
      <c r="AK122" s="187"/>
      <c r="AL122" s="187"/>
      <c r="AM122" s="187"/>
      <c r="AN122" s="187"/>
      <c r="AO122" s="187"/>
      <c r="AP122" s="187"/>
      <c r="AQ122" s="187"/>
      <c r="AR122" s="187"/>
      <c r="AS122" s="187"/>
      <c r="AT122" s="187"/>
      <c r="AU122" s="187"/>
      <c r="AV122" s="187"/>
      <c r="AW122" s="187"/>
      <c r="AX122" s="581"/>
    </row>
    <row r="123" spans="1:64" ht="15.75" customHeight="1" x14ac:dyDescent="0.15">
      <c r="A123" s="628"/>
      <c r="B123" s="629"/>
      <c r="C123" s="655" t="s">
        <v>85</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82"/>
      <c r="AI123" s="282"/>
      <c r="AJ123" s="282"/>
      <c r="AK123" s="282"/>
      <c r="AL123" s="282"/>
      <c r="AM123" s="282"/>
      <c r="AN123" s="282"/>
      <c r="AO123" s="282"/>
      <c r="AP123" s="282"/>
      <c r="AQ123" s="282"/>
      <c r="AR123" s="282"/>
      <c r="AS123" s="282"/>
      <c r="AT123" s="282"/>
      <c r="AU123" s="282"/>
      <c r="AV123" s="282"/>
      <c r="AW123" s="282"/>
      <c r="AX123" s="583"/>
    </row>
    <row r="124" spans="1:64" ht="11.25" customHeight="1" x14ac:dyDescent="0.15">
      <c r="A124" s="628"/>
      <c r="B124" s="629"/>
      <c r="C124" s="642" t="s">
        <v>460</v>
      </c>
      <c r="D124" s="643"/>
      <c r="E124" s="643"/>
      <c r="F124" s="643"/>
      <c r="G124" s="643"/>
      <c r="H124" s="643"/>
      <c r="I124" s="643"/>
      <c r="J124" s="643"/>
      <c r="K124" s="643"/>
      <c r="L124" s="643"/>
      <c r="M124" s="643"/>
      <c r="N124" s="643"/>
      <c r="O124" s="644"/>
      <c r="P124" s="651" t="s">
        <v>460</v>
      </c>
      <c r="Q124" s="651"/>
      <c r="R124" s="651"/>
      <c r="S124" s="652"/>
      <c r="T124" s="634" t="s">
        <v>460</v>
      </c>
      <c r="U124" s="312"/>
      <c r="V124" s="312"/>
      <c r="W124" s="312"/>
      <c r="X124" s="312"/>
      <c r="Y124" s="312"/>
      <c r="Z124" s="312"/>
      <c r="AA124" s="312"/>
      <c r="AB124" s="312"/>
      <c r="AC124" s="312"/>
      <c r="AD124" s="312"/>
      <c r="AE124" s="312"/>
      <c r="AF124" s="635"/>
      <c r="AG124" s="582"/>
      <c r="AH124" s="282"/>
      <c r="AI124" s="282"/>
      <c r="AJ124" s="282"/>
      <c r="AK124" s="282"/>
      <c r="AL124" s="282"/>
      <c r="AM124" s="282"/>
      <c r="AN124" s="282"/>
      <c r="AO124" s="282"/>
      <c r="AP124" s="282"/>
      <c r="AQ124" s="282"/>
      <c r="AR124" s="282"/>
      <c r="AS124" s="282"/>
      <c r="AT124" s="282"/>
      <c r="AU124" s="282"/>
      <c r="AV124" s="282"/>
      <c r="AW124" s="282"/>
      <c r="AX124" s="583"/>
    </row>
    <row r="125" spans="1:64" ht="11.25" customHeight="1" x14ac:dyDescent="0.15">
      <c r="A125" s="630"/>
      <c r="B125" s="631"/>
      <c r="C125" s="645" t="s">
        <v>460</v>
      </c>
      <c r="D125" s="646"/>
      <c r="E125" s="646"/>
      <c r="F125" s="646"/>
      <c r="G125" s="646"/>
      <c r="H125" s="646"/>
      <c r="I125" s="646"/>
      <c r="J125" s="646"/>
      <c r="K125" s="646"/>
      <c r="L125" s="646"/>
      <c r="M125" s="646"/>
      <c r="N125" s="646"/>
      <c r="O125" s="647"/>
      <c r="P125" s="653" t="s">
        <v>460</v>
      </c>
      <c r="Q125" s="653"/>
      <c r="R125" s="653"/>
      <c r="S125" s="654"/>
      <c r="T125" s="438" t="s">
        <v>460</v>
      </c>
      <c r="U125" s="439"/>
      <c r="V125" s="439"/>
      <c r="W125" s="439"/>
      <c r="X125" s="439"/>
      <c r="Y125" s="439"/>
      <c r="Z125" s="439"/>
      <c r="AA125" s="439"/>
      <c r="AB125" s="439"/>
      <c r="AC125" s="439"/>
      <c r="AD125" s="439"/>
      <c r="AE125" s="439"/>
      <c r="AF125" s="440"/>
      <c r="AG125" s="584"/>
      <c r="AH125" s="189"/>
      <c r="AI125" s="189"/>
      <c r="AJ125" s="189"/>
      <c r="AK125" s="189"/>
      <c r="AL125" s="189"/>
      <c r="AM125" s="189"/>
      <c r="AN125" s="189"/>
      <c r="AO125" s="189"/>
      <c r="AP125" s="189"/>
      <c r="AQ125" s="189"/>
      <c r="AR125" s="189"/>
      <c r="AS125" s="189"/>
      <c r="AT125" s="189"/>
      <c r="AU125" s="189"/>
      <c r="AV125" s="189"/>
      <c r="AW125" s="189"/>
      <c r="AX125" s="535"/>
    </row>
    <row r="126" spans="1:64" ht="47.25" customHeight="1" x14ac:dyDescent="0.15">
      <c r="A126" s="553" t="s">
        <v>58</v>
      </c>
      <c r="B126" s="554"/>
      <c r="C126" s="396" t="s">
        <v>63</v>
      </c>
      <c r="D126" s="576"/>
      <c r="E126" s="576"/>
      <c r="F126" s="577"/>
      <c r="G126" s="547" t="s">
        <v>469</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0" customHeight="1" thickBot="1" x14ac:dyDescent="0.2">
      <c r="A127" s="555"/>
      <c r="B127" s="556"/>
      <c r="C127" s="366" t="s">
        <v>67</v>
      </c>
      <c r="D127" s="367"/>
      <c r="E127" s="367"/>
      <c r="F127" s="368"/>
      <c r="G127" s="369" t="s">
        <v>568</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16.5"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6.5"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19.5"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21"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18"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20.25" customHeight="1" thickBot="1" x14ac:dyDescent="0.2">
      <c r="A133" s="435"/>
      <c r="B133" s="436"/>
      <c r="C133" s="436"/>
      <c r="D133" s="436"/>
      <c r="E133" s="437"/>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18"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18.75" customHeight="1" thickBot="1" x14ac:dyDescent="0.2">
      <c r="A135" s="611" t="s">
        <v>512</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8" t="s">
        <v>222</v>
      </c>
      <c r="B137" s="409"/>
      <c r="C137" s="409"/>
      <c r="D137" s="409"/>
      <c r="E137" s="409"/>
      <c r="F137" s="409"/>
      <c r="G137" s="422">
        <v>66</v>
      </c>
      <c r="H137" s="423"/>
      <c r="I137" s="423"/>
      <c r="J137" s="423"/>
      <c r="K137" s="423"/>
      <c r="L137" s="423"/>
      <c r="M137" s="423"/>
      <c r="N137" s="423"/>
      <c r="O137" s="423"/>
      <c r="P137" s="424"/>
      <c r="Q137" s="409" t="s">
        <v>223</v>
      </c>
      <c r="R137" s="409"/>
      <c r="S137" s="409"/>
      <c r="T137" s="409"/>
      <c r="U137" s="409"/>
      <c r="V137" s="409"/>
      <c r="W137" s="422">
        <v>58</v>
      </c>
      <c r="X137" s="423"/>
      <c r="Y137" s="423"/>
      <c r="Z137" s="423"/>
      <c r="AA137" s="423"/>
      <c r="AB137" s="423"/>
      <c r="AC137" s="423"/>
      <c r="AD137" s="423"/>
      <c r="AE137" s="423"/>
      <c r="AF137" s="424"/>
      <c r="AG137" s="409" t="s">
        <v>224</v>
      </c>
      <c r="AH137" s="409"/>
      <c r="AI137" s="409"/>
      <c r="AJ137" s="409"/>
      <c r="AK137" s="409"/>
      <c r="AL137" s="409"/>
      <c r="AM137" s="405">
        <v>59</v>
      </c>
      <c r="AN137" s="406"/>
      <c r="AO137" s="406"/>
      <c r="AP137" s="406"/>
      <c r="AQ137" s="406"/>
      <c r="AR137" s="406"/>
      <c r="AS137" s="406"/>
      <c r="AT137" s="406"/>
      <c r="AU137" s="406"/>
      <c r="AV137" s="407"/>
      <c r="AW137" s="12"/>
      <c r="AX137" s="13"/>
    </row>
    <row r="138" spans="1:50" ht="19.5" customHeight="1" thickBot="1" x14ac:dyDescent="0.2">
      <c r="A138" s="410" t="s">
        <v>225</v>
      </c>
      <c r="B138" s="411"/>
      <c r="C138" s="411"/>
      <c r="D138" s="411"/>
      <c r="E138" s="411"/>
      <c r="F138" s="411"/>
      <c r="G138" s="425">
        <v>117</v>
      </c>
      <c r="H138" s="426"/>
      <c r="I138" s="426"/>
      <c r="J138" s="426"/>
      <c r="K138" s="426"/>
      <c r="L138" s="426"/>
      <c r="M138" s="426"/>
      <c r="N138" s="426"/>
      <c r="O138" s="426"/>
      <c r="P138" s="427"/>
      <c r="Q138" s="411" t="s">
        <v>226</v>
      </c>
      <c r="R138" s="411"/>
      <c r="S138" s="411"/>
      <c r="T138" s="411"/>
      <c r="U138" s="411"/>
      <c r="V138" s="411"/>
      <c r="W138" s="425">
        <v>114</v>
      </c>
      <c r="X138" s="426"/>
      <c r="Y138" s="426"/>
      <c r="Z138" s="426"/>
      <c r="AA138" s="426"/>
      <c r="AB138" s="426"/>
      <c r="AC138" s="426"/>
      <c r="AD138" s="426"/>
      <c r="AE138" s="426"/>
      <c r="AF138" s="427"/>
      <c r="AG138" s="578"/>
      <c r="AH138" s="579"/>
      <c r="AI138" s="579"/>
      <c r="AJ138" s="579"/>
      <c r="AK138" s="579"/>
      <c r="AL138" s="579"/>
      <c r="AM138" s="614"/>
      <c r="AN138" s="615"/>
      <c r="AO138" s="615"/>
      <c r="AP138" s="615"/>
      <c r="AQ138" s="615"/>
      <c r="AR138" s="615"/>
      <c r="AS138" s="615"/>
      <c r="AT138" s="615"/>
      <c r="AU138" s="615"/>
      <c r="AV138" s="616"/>
      <c r="AW138" s="28"/>
      <c r="AX138" s="29"/>
    </row>
    <row r="139" spans="1:50" ht="18" hidden="1" customHeight="1" thickBot="1" x14ac:dyDescent="0.2">
      <c r="A139" s="560" t="s">
        <v>28</v>
      </c>
      <c r="B139" s="561"/>
      <c r="C139" s="561"/>
      <c r="D139" s="561"/>
      <c r="E139" s="561"/>
      <c r="F139" s="56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x14ac:dyDescent="0.15">
      <c r="A140" s="467"/>
      <c r="B140" s="468"/>
      <c r="C140" s="468"/>
      <c r="D140" s="468"/>
      <c r="E140" s="468"/>
      <c r="F140" s="469"/>
      <c r="G140" s="71"/>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73"/>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73"/>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48.75" customHeight="1" x14ac:dyDescent="0.15">
      <c r="A171" s="467"/>
      <c r="B171" s="468"/>
      <c r="C171" s="468"/>
      <c r="D171" s="468"/>
      <c r="E171" s="468"/>
      <c r="F171" s="469"/>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84.7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x14ac:dyDescent="0.15">
      <c r="A176" s="467"/>
      <c r="B176" s="468"/>
      <c r="C176" s="468"/>
      <c r="D176" s="468"/>
      <c r="E176" s="468"/>
      <c r="F176" s="469"/>
      <c r="G176" s="61"/>
      <c r="H176" s="62"/>
      <c r="I176" s="72" t="s">
        <v>471</v>
      </c>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x14ac:dyDescent="0.2">
      <c r="A177" s="563"/>
      <c r="B177" s="564"/>
      <c r="C177" s="564"/>
      <c r="D177" s="564"/>
      <c r="E177" s="564"/>
      <c r="F177" s="565"/>
      <c r="G177" s="64"/>
      <c r="H177" s="65"/>
      <c r="I177" s="74" t="s">
        <v>472</v>
      </c>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2" t="s">
        <v>539</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478</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31.5" customHeight="1" x14ac:dyDescent="0.15">
      <c r="A179" s="131"/>
      <c r="B179" s="542"/>
      <c r="C179" s="542"/>
      <c r="D179" s="542"/>
      <c r="E179" s="542"/>
      <c r="F179" s="543"/>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36.75" customHeight="1" x14ac:dyDescent="0.15">
      <c r="A180" s="131"/>
      <c r="B180" s="542"/>
      <c r="C180" s="542"/>
      <c r="D180" s="542"/>
      <c r="E180" s="542"/>
      <c r="F180" s="543"/>
      <c r="G180" s="101" t="s">
        <v>543</v>
      </c>
      <c r="H180" s="102"/>
      <c r="I180" s="102"/>
      <c r="J180" s="102"/>
      <c r="K180" s="103"/>
      <c r="L180" s="104" t="s">
        <v>540</v>
      </c>
      <c r="M180" s="105"/>
      <c r="N180" s="105"/>
      <c r="O180" s="105"/>
      <c r="P180" s="105"/>
      <c r="Q180" s="105"/>
      <c r="R180" s="105"/>
      <c r="S180" s="105"/>
      <c r="T180" s="105"/>
      <c r="U180" s="105"/>
      <c r="V180" s="105"/>
      <c r="W180" s="105"/>
      <c r="X180" s="106"/>
      <c r="Y180" s="107">
        <v>2536</v>
      </c>
      <c r="Z180" s="108"/>
      <c r="AA180" s="108"/>
      <c r="AB180" s="109"/>
      <c r="AC180" s="101" t="s">
        <v>544</v>
      </c>
      <c r="AD180" s="102"/>
      <c r="AE180" s="102"/>
      <c r="AF180" s="102"/>
      <c r="AG180" s="103"/>
      <c r="AH180" s="104" t="s">
        <v>564</v>
      </c>
      <c r="AI180" s="105"/>
      <c r="AJ180" s="105"/>
      <c r="AK180" s="105"/>
      <c r="AL180" s="105"/>
      <c r="AM180" s="105"/>
      <c r="AN180" s="105"/>
      <c r="AO180" s="105"/>
      <c r="AP180" s="105"/>
      <c r="AQ180" s="105"/>
      <c r="AR180" s="105"/>
      <c r="AS180" s="105"/>
      <c r="AT180" s="106"/>
      <c r="AU180" s="107">
        <v>870</v>
      </c>
      <c r="AV180" s="108"/>
      <c r="AW180" s="108"/>
      <c r="AX180" s="404"/>
    </row>
    <row r="181" spans="1:50" ht="36" customHeight="1" x14ac:dyDescent="0.15">
      <c r="A181" s="131"/>
      <c r="B181" s="542"/>
      <c r="C181" s="542"/>
      <c r="D181" s="542"/>
      <c r="E181" s="542"/>
      <c r="F181" s="543"/>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t="s">
        <v>544</v>
      </c>
      <c r="AD181" s="79"/>
      <c r="AE181" s="79"/>
      <c r="AF181" s="79"/>
      <c r="AG181" s="80"/>
      <c r="AH181" s="81" t="s">
        <v>550</v>
      </c>
      <c r="AI181" s="82"/>
      <c r="AJ181" s="82"/>
      <c r="AK181" s="82"/>
      <c r="AL181" s="82"/>
      <c r="AM181" s="82"/>
      <c r="AN181" s="82"/>
      <c r="AO181" s="82"/>
      <c r="AP181" s="82"/>
      <c r="AQ181" s="82"/>
      <c r="AR181" s="82"/>
      <c r="AS181" s="82"/>
      <c r="AT181" s="83"/>
      <c r="AU181" s="84">
        <v>230</v>
      </c>
      <c r="AV181" s="85"/>
      <c r="AW181" s="85"/>
      <c r="AX181" s="86"/>
    </row>
    <row r="182" spans="1:50" ht="24.75" customHeight="1" x14ac:dyDescent="0.15">
      <c r="A182" s="131"/>
      <c r="B182" s="542"/>
      <c r="C182" s="542"/>
      <c r="D182" s="542"/>
      <c r="E182" s="542"/>
      <c r="F182" s="543"/>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131"/>
      <c r="B183" s="542"/>
      <c r="C183" s="542"/>
      <c r="D183" s="542"/>
      <c r="E183" s="542"/>
      <c r="F183" s="543"/>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131"/>
      <c r="B184" s="542"/>
      <c r="C184" s="542"/>
      <c r="D184" s="542"/>
      <c r="E184" s="542"/>
      <c r="F184" s="543"/>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131"/>
      <c r="B185" s="542"/>
      <c r="C185" s="542"/>
      <c r="D185" s="542"/>
      <c r="E185" s="542"/>
      <c r="F185" s="543"/>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x14ac:dyDescent="0.15">
      <c r="A186" s="131"/>
      <c r="B186" s="542"/>
      <c r="C186" s="542"/>
      <c r="D186" s="542"/>
      <c r="E186" s="542"/>
      <c r="F186" s="543"/>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customHeight="1" x14ac:dyDescent="0.15">
      <c r="A187" s="131"/>
      <c r="B187" s="542"/>
      <c r="C187" s="542"/>
      <c r="D187" s="542"/>
      <c r="E187" s="542"/>
      <c r="F187" s="543"/>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customHeight="1" x14ac:dyDescent="0.15">
      <c r="A188" s="131"/>
      <c r="B188" s="542"/>
      <c r="C188" s="542"/>
      <c r="D188" s="542"/>
      <c r="E188" s="542"/>
      <c r="F188" s="543"/>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customHeight="1" x14ac:dyDescent="0.15">
      <c r="A189" s="131"/>
      <c r="B189" s="542"/>
      <c r="C189" s="542"/>
      <c r="D189" s="542"/>
      <c r="E189" s="542"/>
      <c r="F189" s="543"/>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9.25" customHeight="1" thickBot="1" x14ac:dyDescent="0.2">
      <c r="A190" s="131"/>
      <c r="B190" s="542"/>
      <c r="C190" s="542"/>
      <c r="D190" s="542"/>
      <c r="E190" s="542"/>
      <c r="F190" s="543"/>
      <c r="G190" s="87" t="s">
        <v>22</v>
      </c>
      <c r="H190" s="88"/>
      <c r="I190" s="88"/>
      <c r="J190" s="88"/>
      <c r="K190" s="88"/>
      <c r="L190" s="89"/>
      <c r="M190" s="90"/>
      <c r="N190" s="90"/>
      <c r="O190" s="90"/>
      <c r="P190" s="90"/>
      <c r="Q190" s="90"/>
      <c r="R190" s="90"/>
      <c r="S190" s="90"/>
      <c r="T190" s="90"/>
      <c r="U190" s="90"/>
      <c r="V190" s="90"/>
      <c r="W190" s="90"/>
      <c r="X190" s="91"/>
      <c r="Y190" s="92">
        <f>SUM(Y180:AB189)</f>
        <v>2536</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1100</v>
      </c>
      <c r="AV190" s="93"/>
      <c r="AW190" s="93"/>
      <c r="AX190" s="95"/>
    </row>
    <row r="191" spans="1:50" ht="30" customHeight="1" x14ac:dyDescent="0.15">
      <c r="A191" s="131"/>
      <c r="B191" s="542"/>
      <c r="C191" s="542"/>
      <c r="D191" s="542"/>
      <c r="E191" s="542"/>
      <c r="F191" s="543"/>
      <c r="G191" s="392" t="s">
        <v>474</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479</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8.5" customHeight="1" x14ac:dyDescent="0.15">
      <c r="A192" s="131"/>
      <c r="B192" s="542"/>
      <c r="C192" s="542"/>
      <c r="D192" s="542"/>
      <c r="E192" s="542"/>
      <c r="F192" s="543"/>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30.75" customHeight="1" x14ac:dyDescent="0.15">
      <c r="A193" s="131"/>
      <c r="B193" s="542"/>
      <c r="C193" s="542"/>
      <c r="D193" s="542"/>
      <c r="E193" s="542"/>
      <c r="F193" s="543"/>
      <c r="G193" s="101" t="s">
        <v>476</v>
      </c>
      <c r="H193" s="102"/>
      <c r="I193" s="102"/>
      <c r="J193" s="102"/>
      <c r="K193" s="103"/>
      <c r="L193" s="104" t="s">
        <v>475</v>
      </c>
      <c r="M193" s="105"/>
      <c r="N193" s="105"/>
      <c r="O193" s="105"/>
      <c r="P193" s="105"/>
      <c r="Q193" s="105"/>
      <c r="R193" s="105"/>
      <c r="S193" s="105"/>
      <c r="T193" s="105"/>
      <c r="U193" s="105"/>
      <c r="V193" s="105"/>
      <c r="W193" s="105"/>
      <c r="X193" s="106"/>
      <c r="Y193" s="107">
        <v>4</v>
      </c>
      <c r="Z193" s="108"/>
      <c r="AA193" s="108"/>
      <c r="AB193" s="109"/>
      <c r="AC193" s="101" t="s">
        <v>544</v>
      </c>
      <c r="AD193" s="102"/>
      <c r="AE193" s="102"/>
      <c r="AF193" s="102"/>
      <c r="AG193" s="103"/>
      <c r="AH193" s="104" t="s">
        <v>549</v>
      </c>
      <c r="AI193" s="105"/>
      <c r="AJ193" s="105"/>
      <c r="AK193" s="105"/>
      <c r="AL193" s="105"/>
      <c r="AM193" s="105"/>
      <c r="AN193" s="105"/>
      <c r="AO193" s="105"/>
      <c r="AP193" s="105"/>
      <c r="AQ193" s="105"/>
      <c r="AR193" s="105"/>
      <c r="AS193" s="105"/>
      <c r="AT193" s="106"/>
      <c r="AU193" s="107">
        <v>130</v>
      </c>
      <c r="AV193" s="108"/>
      <c r="AW193" s="108"/>
      <c r="AX193" s="404"/>
    </row>
    <row r="194" spans="1:50" ht="24.75" customHeight="1" x14ac:dyDescent="0.15">
      <c r="A194" s="131"/>
      <c r="B194" s="542"/>
      <c r="C194" s="542"/>
      <c r="D194" s="542"/>
      <c r="E194" s="542"/>
      <c r="F194" s="543"/>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131"/>
      <c r="B195" s="542"/>
      <c r="C195" s="542"/>
      <c r="D195" s="542"/>
      <c r="E195" s="542"/>
      <c r="F195" s="543"/>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131"/>
      <c r="B196" s="542"/>
      <c r="C196" s="542"/>
      <c r="D196" s="542"/>
      <c r="E196" s="542"/>
      <c r="F196" s="543"/>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131"/>
      <c r="B197" s="542"/>
      <c r="C197" s="542"/>
      <c r="D197" s="542"/>
      <c r="E197" s="542"/>
      <c r="F197" s="543"/>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131"/>
      <c r="B198" s="542"/>
      <c r="C198" s="542"/>
      <c r="D198" s="542"/>
      <c r="E198" s="542"/>
      <c r="F198" s="543"/>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x14ac:dyDescent="0.15">
      <c r="A199" s="131"/>
      <c r="B199" s="542"/>
      <c r="C199" s="542"/>
      <c r="D199" s="542"/>
      <c r="E199" s="542"/>
      <c r="F199" s="543"/>
      <c r="G199" s="78"/>
      <c r="H199" s="79"/>
      <c r="I199" s="79"/>
      <c r="J199" s="79"/>
      <c r="K199" s="80"/>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hidden="1" customHeight="1" x14ac:dyDescent="0.15">
      <c r="A200" s="131"/>
      <c r="B200" s="542"/>
      <c r="C200" s="542"/>
      <c r="D200" s="542"/>
      <c r="E200" s="542"/>
      <c r="F200" s="543"/>
      <c r="G200" s="78"/>
      <c r="H200" s="79"/>
      <c r="I200" s="79"/>
      <c r="J200" s="79"/>
      <c r="K200" s="80"/>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customHeight="1" x14ac:dyDescent="0.15">
      <c r="A201" s="131"/>
      <c r="B201" s="542"/>
      <c r="C201" s="542"/>
      <c r="D201" s="542"/>
      <c r="E201" s="542"/>
      <c r="F201" s="543"/>
      <c r="G201" s="78"/>
      <c r="H201" s="79"/>
      <c r="I201" s="79"/>
      <c r="J201" s="79"/>
      <c r="K201" s="80"/>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customHeight="1" x14ac:dyDescent="0.15">
      <c r="A202" s="131"/>
      <c r="B202" s="542"/>
      <c r="C202" s="542"/>
      <c r="D202" s="542"/>
      <c r="E202" s="542"/>
      <c r="F202" s="543"/>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30" customHeight="1" thickBot="1" x14ac:dyDescent="0.2">
      <c r="A203" s="131"/>
      <c r="B203" s="542"/>
      <c r="C203" s="542"/>
      <c r="D203" s="542"/>
      <c r="E203" s="542"/>
      <c r="F203" s="543"/>
      <c r="G203" s="87" t="s">
        <v>22</v>
      </c>
      <c r="H203" s="88"/>
      <c r="I203" s="88"/>
      <c r="J203" s="88"/>
      <c r="K203" s="88"/>
      <c r="L203" s="89"/>
      <c r="M203" s="90"/>
      <c r="N203" s="90"/>
      <c r="O203" s="90"/>
      <c r="P203" s="90"/>
      <c r="Q203" s="90"/>
      <c r="R203" s="90"/>
      <c r="S203" s="90"/>
      <c r="T203" s="90"/>
      <c r="U203" s="90"/>
      <c r="V203" s="90"/>
      <c r="W203" s="90"/>
      <c r="X203" s="91"/>
      <c r="Y203" s="92">
        <f>SUM(Y193:AB202)</f>
        <v>4</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130</v>
      </c>
      <c r="AV203" s="93"/>
      <c r="AW203" s="93"/>
      <c r="AX203" s="95"/>
    </row>
    <row r="204" spans="1:50" ht="30" customHeight="1" x14ac:dyDescent="0.15">
      <c r="A204" s="131"/>
      <c r="B204" s="542"/>
      <c r="C204" s="542"/>
      <c r="D204" s="542"/>
      <c r="E204" s="542"/>
      <c r="F204" s="543"/>
      <c r="G204" s="392" t="s">
        <v>541</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34.5" customHeight="1" x14ac:dyDescent="0.15">
      <c r="A205" s="131"/>
      <c r="B205" s="542"/>
      <c r="C205" s="542"/>
      <c r="D205" s="542"/>
      <c r="E205" s="542"/>
      <c r="F205" s="543"/>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35.25" customHeight="1" x14ac:dyDescent="0.15">
      <c r="A206" s="131"/>
      <c r="B206" s="542"/>
      <c r="C206" s="542"/>
      <c r="D206" s="542"/>
      <c r="E206" s="542"/>
      <c r="F206" s="543"/>
      <c r="G206" s="101" t="s">
        <v>542</v>
      </c>
      <c r="H206" s="102"/>
      <c r="I206" s="102"/>
      <c r="J206" s="102"/>
      <c r="K206" s="103"/>
      <c r="L206" s="104" t="s">
        <v>548</v>
      </c>
      <c r="M206" s="105"/>
      <c r="N206" s="105"/>
      <c r="O206" s="105"/>
      <c r="P206" s="105"/>
      <c r="Q206" s="105"/>
      <c r="R206" s="105"/>
      <c r="S206" s="105"/>
      <c r="T206" s="105"/>
      <c r="U206" s="105"/>
      <c r="V206" s="105"/>
      <c r="W206" s="105"/>
      <c r="X206" s="106"/>
      <c r="Y206" s="107">
        <v>481</v>
      </c>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4"/>
    </row>
    <row r="207" spans="1:50" ht="24.75" customHeight="1" x14ac:dyDescent="0.15">
      <c r="A207" s="131"/>
      <c r="B207" s="542"/>
      <c r="C207" s="542"/>
      <c r="D207" s="542"/>
      <c r="E207" s="542"/>
      <c r="F207" s="543"/>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131"/>
      <c r="B208" s="542"/>
      <c r="C208" s="542"/>
      <c r="D208" s="542"/>
      <c r="E208" s="542"/>
      <c r="F208" s="543"/>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131"/>
      <c r="B209" s="542"/>
      <c r="C209" s="542"/>
      <c r="D209" s="542"/>
      <c r="E209" s="542"/>
      <c r="F209" s="543"/>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131"/>
      <c r="B210" s="542"/>
      <c r="C210" s="542"/>
      <c r="D210" s="542"/>
      <c r="E210" s="542"/>
      <c r="F210" s="543"/>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131"/>
      <c r="B211" s="542"/>
      <c r="C211" s="542"/>
      <c r="D211" s="542"/>
      <c r="E211" s="542"/>
      <c r="F211" s="543"/>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hidden="1" customHeight="1" x14ac:dyDescent="0.15">
      <c r="A212" s="131"/>
      <c r="B212" s="542"/>
      <c r="C212" s="542"/>
      <c r="D212" s="542"/>
      <c r="E212" s="542"/>
      <c r="F212" s="543"/>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hidden="1" customHeight="1" x14ac:dyDescent="0.15">
      <c r="A213" s="131"/>
      <c r="B213" s="542"/>
      <c r="C213" s="542"/>
      <c r="D213" s="542"/>
      <c r="E213" s="542"/>
      <c r="F213" s="543"/>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hidden="1" customHeight="1" x14ac:dyDescent="0.15">
      <c r="A214" s="131"/>
      <c r="B214" s="542"/>
      <c r="C214" s="542"/>
      <c r="D214" s="542"/>
      <c r="E214" s="542"/>
      <c r="F214" s="543"/>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customHeight="1" x14ac:dyDescent="0.15">
      <c r="A215" s="131"/>
      <c r="B215" s="542"/>
      <c r="C215" s="542"/>
      <c r="D215" s="542"/>
      <c r="E215" s="542"/>
      <c r="F215" s="543"/>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7.75" customHeight="1" thickBot="1" x14ac:dyDescent="0.2">
      <c r="A216" s="131"/>
      <c r="B216" s="542"/>
      <c r="C216" s="542"/>
      <c r="D216" s="542"/>
      <c r="E216" s="542"/>
      <c r="F216" s="543"/>
      <c r="G216" s="87" t="s">
        <v>22</v>
      </c>
      <c r="H216" s="88"/>
      <c r="I216" s="88"/>
      <c r="J216" s="88"/>
      <c r="K216" s="88"/>
      <c r="L216" s="89"/>
      <c r="M216" s="90"/>
      <c r="N216" s="90"/>
      <c r="O216" s="90"/>
      <c r="P216" s="90"/>
      <c r="Q216" s="90"/>
      <c r="R216" s="90"/>
      <c r="S216" s="90"/>
      <c r="T216" s="90"/>
      <c r="U216" s="90"/>
      <c r="V216" s="90"/>
      <c r="W216" s="90"/>
      <c r="X216" s="91"/>
      <c r="Y216" s="92">
        <f>SUM(Y206:AB215)</f>
        <v>481</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v>
      </c>
      <c r="AV216" s="93"/>
      <c r="AW216" s="93"/>
      <c r="AX216" s="95"/>
    </row>
    <row r="217" spans="1:50" ht="30" customHeight="1" x14ac:dyDescent="0.15">
      <c r="A217" s="131"/>
      <c r="B217" s="542"/>
      <c r="C217" s="542"/>
      <c r="D217" s="542"/>
      <c r="E217" s="542"/>
      <c r="F217" s="543"/>
      <c r="G217" s="392" t="s">
        <v>477</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9.25" customHeight="1" x14ac:dyDescent="0.15">
      <c r="A218" s="131"/>
      <c r="B218" s="542"/>
      <c r="C218" s="542"/>
      <c r="D218" s="542"/>
      <c r="E218" s="542"/>
      <c r="F218" s="543"/>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39" customHeight="1" x14ac:dyDescent="0.15">
      <c r="A219" s="131"/>
      <c r="B219" s="542"/>
      <c r="C219" s="542"/>
      <c r="D219" s="542"/>
      <c r="E219" s="542"/>
      <c r="F219" s="543"/>
      <c r="G219" s="101" t="s">
        <v>480</v>
      </c>
      <c r="H219" s="102"/>
      <c r="I219" s="102"/>
      <c r="J219" s="102"/>
      <c r="K219" s="103"/>
      <c r="L219" s="104" t="s">
        <v>481</v>
      </c>
      <c r="M219" s="105"/>
      <c r="N219" s="105"/>
      <c r="O219" s="105"/>
      <c r="P219" s="105"/>
      <c r="Q219" s="105"/>
      <c r="R219" s="105"/>
      <c r="S219" s="105"/>
      <c r="T219" s="105"/>
      <c r="U219" s="105"/>
      <c r="V219" s="105"/>
      <c r="W219" s="105"/>
      <c r="X219" s="106"/>
      <c r="Y219" s="107">
        <v>0.3</v>
      </c>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4"/>
    </row>
    <row r="220" spans="1:50" ht="24.75" customHeight="1" x14ac:dyDescent="0.15">
      <c r="A220" s="131"/>
      <c r="B220" s="542"/>
      <c r="C220" s="542"/>
      <c r="D220" s="542"/>
      <c r="E220" s="542"/>
      <c r="F220" s="543"/>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131"/>
      <c r="B221" s="542"/>
      <c r="C221" s="542"/>
      <c r="D221" s="542"/>
      <c r="E221" s="542"/>
      <c r="F221" s="543"/>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hidden="1" customHeight="1" x14ac:dyDescent="0.15">
      <c r="A222" s="131"/>
      <c r="B222" s="542"/>
      <c r="C222" s="542"/>
      <c r="D222" s="542"/>
      <c r="E222" s="542"/>
      <c r="F222" s="543"/>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hidden="1" customHeight="1" x14ac:dyDescent="0.15">
      <c r="A223" s="131"/>
      <c r="B223" s="542"/>
      <c r="C223" s="542"/>
      <c r="D223" s="542"/>
      <c r="E223" s="542"/>
      <c r="F223" s="543"/>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hidden="1" customHeight="1" x14ac:dyDescent="0.15">
      <c r="A224" s="131"/>
      <c r="B224" s="542"/>
      <c r="C224" s="542"/>
      <c r="D224" s="542"/>
      <c r="E224" s="542"/>
      <c r="F224" s="543"/>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hidden="1" customHeight="1" x14ac:dyDescent="0.15">
      <c r="A225" s="131"/>
      <c r="B225" s="542"/>
      <c r="C225" s="542"/>
      <c r="D225" s="542"/>
      <c r="E225" s="542"/>
      <c r="F225" s="543"/>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x14ac:dyDescent="0.15">
      <c r="A226" s="131"/>
      <c r="B226" s="542"/>
      <c r="C226" s="542"/>
      <c r="D226" s="542"/>
      <c r="E226" s="542"/>
      <c r="F226" s="543"/>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customHeight="1" x14ac:dyDescent="0.15">
      <c r="A227" s="131"/>
      <c r="B227" s="542"/>
      <c r="C227" s="542"/>
      <c r="D227" s="542"/>
      <c r="E227" s="542"/>
      <c r="F227" s="543"/>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customHeight="1" x14ac:dyDescent="0.15">
      <c r="A228" s="131"/>
      <c r="B228" s="542"/>
      <c r="C228" s="542"/>
      <c r="D228" s="542"/>
      <c r="E228" s="542"/>
      <c r="F228" s="543"/>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customHeight="1" x14ac:dyDescent="0.15">
      <c r="A229" s="131"/>
      <c r="B229" s="542"/>
      <c r="C229" s="542"/>
      <c r="D229" s="542"/>
      <c r="E229" s="542"/>
      <c r="F229" s="543"/>
      <c r="G229" s="87" t="s">
        <v>22</v>
      </c>
      <c r="H229" s="88"/>
      <c r="I229" s="88"/>
      <c r="J229" s="88"/>
      <c r="K229" s="88"/>
      <c r="L229" s="89"/>
      <c r="M229" s="90"/>
      <c r="N229" s="90"/>
      <c r="O229" s="90"/>
      <c r="P229" s="90"/>
      <c r="Q229" s="90"/>
      <c r="R229" s="90"/>
      <c r="S229" s="90"/>
      <c r="T229" s="90"/>
      <c r="U229" s="90"/>
      <c r="V229" s="90"/>
      <c r="W229" s="90"/>
      <c r="X229" s="91"/>
      <c r="Y229" s="92">
        <f>SUM(Y219:AB228)</f>
        <v>0.3</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v>
      </c>
      <c r="AV229" s="93"/>
      <c r="AW229" s="93"/>
      <c r="AX229" s="95"/>
    </row>
    <row r="230" spans="1:50" ht="24.75" customHeight="1" thickBot="1" x14ac:dyDescent="0.2">
      <c r="A230" s="389" t="s">
        <v>318</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2"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2" customHeight="1" x14ac:dyDescent="0.15"/>
    <row r="233" spans="1:50" ht="18"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6.5" customHeight="1" x14ac:dyDescent="0.15">
      <c r="A234" s="9"/>
      <c r="B234" s="70" t="s">
        <v>538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1" t="s">
        <v>513</v>
      </c>
      <c r="D236" s="117"/>
      <c r="E236" s="117"/>
      <c r="F236" s="117"/>
      <c r="G236" s="117"/>
      <c r="H236" s="117"/>
      <c r="I236" s="117"/>
      <c r="J236" s="117"/>
      <c r="K236" s="117"/>
      <c r="L236" s="117"/>
      <c r="M236" s="121" t="s">
        <v>521</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2536</v>
      </c>
      <c r="AL236" s="119"/>
      <c r="AM236" s="119"/>
      <c r="AN236" s="119"/>
      <c r="AO236" s="119"/>
      <c r="AP236" s="120"/>
      <c r="AQ236" s="127" t="s">
        <v>485</v>
      </c>
      <c r="AR236" s="117"/>
      <c r="AS236" s="117"/>
      <c r="AT236" s="117"/>
      <c r="AU236" s="118" t="s">
        <v>485</v>
      </c>
      <c r="AV236" s="119"/>
      <c r="AW236" s="119"/>
      <c r="AX236" s="120"/>
    </row>
    <row r="237" spans="1:50" ht="24" customHeight="1" x14ac:dyDescent="0.15">
      <c r="A237" s="116">
        <v>2</v>
      </c>
      <c r="B237" s="116">
        <v>1</v>
      </c>
      <c r="C237" s="121" t="s">
        <v>514</v>
      </c>
      <c r="D237" s="117"/>
      <c r="E237" s="117"/>
      <c r="F237" s="117"/>
      <c r="G237" s="117"/>
      <c r="H237" s="117"/>
      <c r="I237" s="117"/>
      <c r="J237" s="117"/>
      <c r="K237" s="117"/>
      <c r="L237" s="117"/>
      <c r="M237" s="121" t="s">
        <v>545</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v>1812</v>
      </c>
      <c r="AL237" s="119"/>
      <c r="AM237" s="119"/>
      <c r="AN237" s="119"/>
      <c r="AO237" s="119"/>
      <c r="AP237" s="120"/>
      <c r="AQ237" s="127" t="s">
        <v>485</v>
      </c>
      <c r="AR237" s="117"/>
      <c r="AS237" s="117"/>
      <c r="AT237" s="117"/>
      <c r="AU237" s="118" t="s">
        <v>485</v>
      </c>
      <c r="AV237" s="119"/>
      <c r="AW237" s="119"/>
      <c r="AX237" s="120"/>
    </row>
    <row r="238" spans="1:50" ht="24" customHeight="1" x14ac:dyDescent="0.15">
      <c r="A238" s="116">
        <v>3</v>
      </c>
      <c r="B238" s="116">
        <v>1</v>
      </c>
      <c r="C238" s="121" t="s">
        <v>515</v>
      </c>
      <c r="D238" s="117"/>
      <c r="E238" s="117"/>
      <c r="F238" s="117"/>
      <c r="G238" s="117"/>
      <c r="H238" s="117"/>
      <c r="I238" s="117"/>
      <c r="J238" s="117"/>
      <c r="K238" s="117"/>
      <c r="L238" s="117"/>
      <c r="M238" s="128" t="s">
        <v>521</v>
      </c>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8">
        <v>1735</v>
      </c>
      <c r="AL238" s="119"/>
      <c r="AM238" s="119"/>
      <c r="AN238" s="119"/>
      <c r="AO238" s="119"/>
      <c r="AP238" s="120"/>
      <c r="AQ238" s="127" t="s">
        <v>485</v>
      </c>
      <c r="AR238" s="117"/>
      <c r="AS238" s="117"/>
      <c r="AT238" s="117"/>
      <c r="AU238" s="118" t="s">
        <v>485</v>
      </c>
      <c r="AV238" s="119"/>
      <c r="AW238" s="119"/>
      <c r="AX238" s="120"/>
    </row>
    <row r="239" spans="1:50" ht="24" customHeight="1" x14ac:dyDescent="0.15">
      <c r="A239" s="116">
        <v>4</v>
      </c>
      <c r="B239" s="116">
        <v>1</v>
      </c>
      <c r="C239" s="121" t="s">
        <v>516</v>
      </c>
      <c r="D239" s="117"/>
      <c r="E239" s="117"/>
      <c r="F239" s="117"/>
      <c r="G239" s="117"/>
      <c r="H239" s="117"/>
      <c r="I239" s="117"/>
      <c r="J239" s="117"/>
      <c r="K239" s="117"/>
      <c r="L239" s="117"/>
      <c r="M239" s="121" t="s">
        <v>546</v>
      </c>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v>468</v>
      </c>
      <c r="AL239" s="119"/>
      <c r="AM239" s="119"/>
      <c r="AN239" s="119"/>
      <c r="AO239" s="119"/>
      <c r="AP239" s="120"/>
      <c r="AQ239" s="127" t="s">
        <v>485</v>
      </c>
      <c r="AR239" s="117"/>
      <c r="AS239" s="117"/>
      <c r="AT239" s="117"/>
      <c r="AU239" s="118" t="s">
        <v>485</v>
      </c>
      <c r="AV239" s="119"/>
      <c r="AW239" s="119"/>
      <c r="AX239" s="120"/>
    </row>
    <row r="240" spans="1:50" ht="24" customHeight="1" x14ac:dyDescent="0.15">
      <c r="A240" s="116">
        <v>5</v>
      </c>
      <c r="B240" s="116">
        <v>1</v>
      </c>
      <c r="C240" s="121" t="s">
        <v>517</v>
      </c>
      <c r="D240" s="117"/>
      <c r="E240" s="117"/>
      <c r="F240" s="117"/>
      <c r="G240" s="117"/>
      <c r="H240" s="117"/>
      <c r="I240" s="117"/>
      <c r="J240" s="117"/>
      <c r="K240" s="117"/>
      <c r="L240" s="117"/>
      <c r="M240" s="121" t="s">
        <v>546</v>
      </c>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v>449</v>
      </c>
      <c r="AL240" s="119"/>
      <c r="AM240" s="119"/>
      <c r="AN240" s="119"/>
      <c r="AO240" s="119"/>
      <c r="AP240" s="120"/>
      <c r="AQ240" s="127" t="s">
        <v>485</v>
      </c>
      <c r="AR240" s="117"/>
      <c r="AS240" s="117"/>
      <c r="AT240" s="117"/>
      <c r="AU240" s="118" t="s">
        <v>485</v>
      </c>
      <c r="AV240" s="119"/>
      <c r="AW240" s="119"/>
      <c r="AX240" s="120"/>
    </row>
    <row r="241" spans="1:50" ht="24" customHeight="1" x14ac:dyDescent="0.15">
      <c r="A241" s="116">
        <v>6</v>
      </c>
      <c r="B241" s="116">
        <v>1</v>
      </c>
      <c r="C241" s="121" t="s">
        <v>518</v>
      </c>
      <c r="D241" s="117"/>
      <c r="E241" s="117"/>
      <c r="F241" s="117"/>
      <c r="G241" s="117"/>
      <c r="H241" s="117"/>
      <c r="I241" s="117"/>
      <c r="J241" s="117"/>
      <c r="K241" s="117"/>
      <c r="L241" s="117"/>
      <c r="M241" s="121" t="s">
        <v>521</v>
      </c>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v>325</v>
      </c>
      <c r="AL241" s="119"/>
      <c r="AM241" s="119"/>
      <c r="AN241" s="119"/>
      <c r="AO241" s="119"/>
      <c r="AP241" s="120"/>
      <c r="AQ241" s="127" t="s">
        <v>485</v>
      </c>
      <c r="AR241" s="117"/>
      <c r="AS241" s="117"/>
      <c r="AT241" s="117"/>
      <c r="AU241" s="118" t="s">
        <v>485</v>
      </c>
      <c r="AV241" s="119"/>
      <c r="AW241" s="119"/>
      <c r="AX241" s="120"/>
    </row>
    <row r="242" spans="1:50" ht="24" customHeight="1" x14ac:dyDescent="0.15">
      <c r="A242" s="116">
        <v>7</v>
      </c>
      <c r="B242" s="116">
        <v>1</v>
      </c>
      <c r="C242" s="121" t="s">
        <v>519</v>
      </c>
      <c r="D242" s="117"/>
      <c r="E242" s="117"/>
      <c r="F242" s="117"/>
      <c r="G242" s="117"/>
      <c r="H242" s="117"/>
      <c r="I242" s="117"/>
      <c r="J242" s="117"/>
      <c r="K242" s="117"/>
      <c r="L242" s="117"/>
      <c r="M242" s="121" t="s">
        <v>521</v>
      </c>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v>90</v>
      </c>
      <c r="AL242" s="119"/>
      <c r="AM242" s="119"/>
      <c r="AN242" s="119"/>
      <c r="AO242" s="119"/>
      <c r="AP242" s="120"/>
      <c r="AQ242" s="127" t="s">
        <v>485</v>
      </c>
      <c r="AR242" s="117"/>
      <c r="AS242" s="117"/>
      <c r="AT242" s="117"/>
      <c r="AU242" s="118" t="s">
        <v>485</v>
      </c>
      <c r="AV242" s="119"/>
      <c r="AW242" s="119"/>
      <c r="AX242" s="120"/>
    </row>
    <row r="243" spans="1:50" ht="24" customHeight="1" x14ac:dyDescent="0.15">
      <c r="A243" s="116">
        <v>8</v>
      </c>
      <c r="B243" s="116">
        <v>1</v>
      </c>
      <c r="C243" s="121" t="s">
        <v>482</v>
      </c>
      <c r="D243" s="117"/>
      <c r="E243" s="117"/>
      <c r="F243" s="117"/>
      <c r="G243" s="117"/>
      <c r="H243" s="117"/>
      <c r="I243" s="117"/>
      <c r="J243" s="117"/>
      <c r="K243" s="117"/>
      <c r="L243" s="117"/>
      <c r="M243" s="121" t="s">
        <v>522</v>
      </c>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v>29</v>
      </c>
      <c r="AL243" s="119"/>
      <c r="AM243" s="119"/>
      <c r="AN243" s="119"/>
      <c r="AO243" s="119"/>
      <c r="AP243" s="120"/>
      <c r="AQ243" s="127" t="s">
        <v>485</v>
      </c>
      <c r="AR243" s="117"/>
      <c r="AS243" s="117"/>
      <c r="AT243" s="117"/>
      <c r="AU243" s="118" t="s">
        <v>485</v>
      </c>
      <c r="AV243" s="119"/>
      <c r="AW243" s="119"/>
      <c r="AX243" s="120"/>
    </row>
    <row r="244" spans="1:50" ht="24" customHeight="1" x14ac:dyDescent="0.15">
      <c r="A244" s="116">
        <v>9</v>
      </c>
      <c r="B244" s="116">
        <v>1</v>
      </c>
      <c r="C244" s="121" t="s">
        <v>520</v>
      </c>
      <c r="D244" s="117"/>
      <c r="E244" s="117"/>
      <c r="F244" s="117"/>
      <c r="G244" s="117"/>
      <c r="H244" s="117"/>
      <c r="I244" s="117"/>
      <c r="J244" s="117"/>
      <c r="K244" s="117"/>
      <c r="L244" s="117"/>
      <c r="M244" s="121" t="s">
        <v>521</v>
      </c>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v>8</v>
      </c>
      <c r="AL244" s="119"/>
      <c r="AM244" s="119"/>
      <c r="AN244" s="119"/>
      <c r="AO244" s="119"/>
      <c r="AP244" s="120"/>
      <c r="AQ244" s="127" t="s">
        <v>485</v>
      </c>
      <c r="AR244" s="117"/>
      <c r="AS244" s="117"/>
      <c r="AT244" s="117"/>
      <c r="AU244" s="118" t="s">
        <v>485</v>
      </c>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21" t="s">
        <v>486</v>
      </c>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t="30"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483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400</v>
      </c>
      <c r="D268" s="122"/>
      <c r="E268" s="122"/>
      <c r="F268" s="122"/>
      <c r="G268" s="122"/>
      <c r="H268" s="122"/>
      <c r="I268" s="122"/>
      <c r="J268" s="122"/>
      <c r="K268" s="122"/>
      <c r="L268" s="122"/>
      <c r="M268" s="122" t="s">
        <v>401</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402</v>
      </c>
      <c r="AL268" s="122"/>
      <c r="AM268" s="122"/>
      <c r="AN268" s="122"/>
      <c r="AO268" s="122"/>
      <c r="AP268" s="122"/>
      <c r="AQ268" s="122" t="s">
        <v>23</v>
      </c>
      <c r="AR268" s="122"/>
      <c r="AS268" s="122"/>
      <c r="AT268" s="122"/>
      <c r="AU268" s="124" t="s">
        <v>24</v>
      </c>
      <c r="AV268" s="125"/>
      <c r="AW268" s="125"/>
      <c r="AX268" s="126"/>
    </row>
    <row r="269" spans="1:50" ht="44.25" customHeight="1" x14ac:dyDescent="0.15">
      <c r="A269" s="116">
        <v>1</v>
      </c>
      <c r="B269" s="116">
        <v>1</v>
      </c>
      <c r="C269" s="121" t="s">
        <v>547</v>
      </c>
      <c r="D269" s="117"/>
      <c r="E269" s="117"/>
      <c r="F269" s="117"/>
      <c r="G269" s="117"/>
      <c r="H269" s="117"/>
      <c r="I269" s="117"/>
      <c r="J269" s="117"/>
      <c r="K269" s="117"/>
      <c r="L269" s="117"/>
      <c r="M269" s="121" t="s">
        <v>484</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4</v>
      </c>
      <c r="AL269" s="119"/>
      <c r="AM269" s="119"/>
      <c r="AN269" s="119"/>
      <c r="AO269" s="119"/>
      <c r="AP269" s="120"/>
      <c r="AQ269" s="121">
        <v>1</v>
      </c>
      <c r="AR269" s="117"/>
      <c r="AS269" s="117"/>
      <c r="AT269" s="117"/>
      <c r="AU269" s="118">
        <v>100</v>
      </c>
      <c r="AV269" s="119"/>
      <c r="AW269" s="119"/>
      <c r="AX269" s="120"/>
    </row>
    <row r="270" spans="1:50" ht="24"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t="36" customHeight="1" x14ac:dyDescent="0.15"/>
    <row r="300" spans="1:50" x14ac:dyDescent="0.15">
      <c r="A300" s="9"/>
      <c r="B300" s="70" t="s">
        <v>537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6"/>
      <c r="B301" s="116"/>
      <c r="C301" s="122" t="s">
        <v>400</v>
      </c>
      <c r="D301" s="122"/>
      <c r="E301" s="122"/>
      <c r="F301" s="122"/>
      <c r="G301" s="122"/>
      <c r="H301" s="122"/>
      <c r="I301" s="122"/>
      <c r="J301" s="122"/>
      <c r="K301" s="122"/>
      <c r="L301" s="122"/>
      <c r="M301" s="122" t="s">
        <v>401</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402</v>
      </c>
      <c r="AL301" s="122"/>
      <c r="AM301" s="122"/>
      <c r="AN301" s="122"/>
      <c r="AO301" s="122"/>
      <c r="AP301" s="122"/>
      <c r="AQ301" s="122" t="s">
        <v>23</v>
      </c>
      <c r="AR301" s="122"/>
      <c r="AS301" s="122"/>
      <c r="AT301" s="122"/>
      <c r="AU301" s="124" t="s">
        <v>24</v>
      </c>
      <c r="AV301" s="125"/>
      <c r="AW301" s="125"/>
      <c r="AX301" s="126"/>
    </row>
    <row r="302" spans="1:50" ht="24" customHeight="1" x14ac:dyDescent="0.15">
      <c r="A302" s="116">
        <v>1</v>
      </c>
      <c r="B302" s="116">
        <v>1</v>
      </c>
      <c r="C302" s="121" t="s">
        <v>523</v>
      </c>
      <c r="D302" s="117"/>
      <c r="E302" s="117"/>
      <c r="F302" s="117"/>
      <c r="G302" s="117"/>
      <c r="H302" s="117"/>
      <c r="I302" s="117"/>
      <c r="J302" s="117"/>
      <c r="K302" s="117"/>
      <c r="L302" s="117"/>
      <c r="M302" s="121" t="s">
        <v>551</v>
      </c>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v>481</v>
      </c>
      <c r="AL302" s="119"/>
      <c r="AM302" s="119"/>
      <c r="AN302" s="119"/>
      <c r="AO302" s="119"/>
      <c r="AP302" s="120"/>
      <c r="AQ302" s="121">
        <v>3</v>
      </c>
      <c r="AR302" s="117"/>
      <c r="AS302" s="117"/>
      <c r="AT302" s="117"/>
      <c r="AU302" s="118">
        <v>92.3</v>
      </c>
      <c r="AV302" s="119"/>
      <c r="AW302" s="119"/>
      <c r="AX302" s="120"/>
    </row>
    <row r="303" spans="1:50" ht="24" customHeight="1" x14ac:dyDescent="0.15">
      <c r="A303" s="116">
        <v>2</v>
      </c>
      <c r="B303" s="116">
        <v>1</v>
      </c>
      <c r="C303" s="121" t="s">
        <v>524</v>
      </c>
      <c r="D303" s="117"/>
      <c r="E303" s="117"/>
      <c r="F303" s="117"/>
      <c r="G303" s="117"/>
      <c r="H303" s="117"/>
      <c r="I303" s="117"/>
      <c r="J303" s="117"/>
      <c r="K303" s="117"/>
      <c r="L303" s="117"/>
      <c r="M303" s="121" t="s">
        <v>552</v>
      </c>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v>351</v>
      </c>
      <c r="AL303" s="119"/>
      <c r="AM303" s="119"/>
      <c r="AN303" s="119"/>
      <c r="AO303" s="119"/>
      <c r="AP303" s="120"/>
      <c r="AQ303" s="121">
        <v>2</v>
      </c>
      <c r="AR303" s="117"/>
      <c r="AS303" s="117"/>
      <c r="AT303" s="117"/>
      <c r="AU303" s="118">
        <v>98.2</v>
      </c>
      <c r="AV303" s="119"/>
      <c r="AW303" s="119"/>
      <c r="AX303" s="120"/>
    </row>
    <row r="304" spans="1:50" ht="24" customHeight="1" x14ac:dyDescent="0.15">
      <c r="A304" s="116">
        <v>3</v>
      </c>
      <c r="B304" s="116">
        <v>1</v>
      </c>
      <c r="C304" s="121" t="s">
        <v>525</v>
      </c>
      <c r="D304" s="117"/>
      <c r="E304" s="117"/>
      <c r="F304" s="117"/>
      <c r="G304" s="117"/>
      <c r="H304" s="117"/>
      <c r="I304" s="117"/>
      <c r="J304" s="117"/>
      <c r="K304" s="117"/>
      <c r="L304" s="117"/>
      <c r="M304" s="121" t="s">
        <v>557</v>
      </c>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v>308</v>
      </c>
      <c r="AL304" s="119"/>
      <c r="AM304" s="119"/>
      <c r="AN304" s="119"/>
      <c r="AO304" s="119"/>
      <c r="AP304" s="120"/>
      <c r="AQ304" s="121">
        <v>10</v>
      </c>
      <c r="AR304" s="117"/>
      <c r="AS304" s="117"/>
      <c r="AT304" s="117"/>
      <c r="AU304" s="118">
        <v>89.3</v>
      </c>
      <c r="AV304" s="119"/>
      <c r="AW304" s="119"/>
      <c r="AX304" s="120"/>
    </row>
    <row r="305" spans="1:50" ht="24" customHeight="1" x14ac:dyDescent="0.15">
      <c r="A305" s="116">
        <v>4</v>
      </c>
      <c r="B305" s="116">
        <v>1</v>
      </c>
      <c r="C305" s="121" t="s">
        <v>526</v>
      </c>
      <c r="D305" s="117"/>
      <c r="E305" s="117"/>
      <c r="F305" s="117"/>
      <c r="G305" s="117"/>
      <c r="H305" s="117"/>
      <c r="I305" s="117"/>
      <c r="J305" s="117"/>
      <c r="K305" s="117"/>
      <c r="L305" s="117"/>
      <c r="M305" s="121" t="s">
        <v>553</v>
      </c>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v>301</v>
      </c>
      <c r="AL305" s="119"/>
      <c r="AM305" s="119"/>
      <c r="AN305" s="119"/>
      <c r="AO305" s="119"/>
      <c r="AP305" s="120"/>
      <c r="AQ305" s="121">
        <v>5</v>
      </c>
      <c r="AR305" s="117"/>
      <c r="AS305" s="117"/>
      <c r="AT305" s="117"/>
      <c r="AU305" s="118">
        <v>90.5</v>
      </c>
      <c r="AV305" s="119"/>
      <c r="AW305" s="119"/>
      <c r="AX305" s="120"/>
    </row>
    <row r="306" spans="1:50" ht="24" customHeight="1" x14ac:dyDescent="0.15">
      <c r="A306" s="116">
        <v>5</v>
      </c>
      <c r="B306" s="116">
        <v>1</v>
      </c>
      <c r="C306" s="121" t="s">
        <v>527</v>
      </c>
      <c r="D306" s="117"/>
      <c r="E306" s="117"/>
      <c r="F306" s="117"/>
      <c r="G306" s="117"/>
      <c r="H306" s="117"/>
      <c r="I306" s="117"/>
      <c r="J306" s="117"/>
      <c r="K306" s="117"/>
      <c r="L306" s="117"/>
      <c r="M306" s="121" t="s">
        <v>565</v>
      </c>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v>250</v>
      </c>
      <c r="AL306" s="119"/>
      <c r="AM306" s="119"/>
      <c r="AN306" s="119"/>
      <c r="AO306" s="119"/>
      <c r="AP306" s="120"/>
      <c r="AQ306" s="121">
        <v>2</v>
      </c>
      <c r="AR306" s="117"/>
      <c r="AS306" s="117"/>
      <c r="AT306" s="117"/>
      <c r="AU306" s="118">
        <v>93.6</v>
      </c>
      <c r="AV306" s="119"/>
      <c r="AW306" s="119"/>
      <c r="AX306" s="120"/>
    </row>
    <row r="307" spans="1:50" ht="24" customHeight="1" x14ac:dyDescent="0.15">
      <c r="A307" s="116">
        <v>6</v>
      </c>
      <c r="B307" s="116">
        <v>1</v>
      </c>
      <c r="C307" s="121" t="s">
        <v>528</v>
      </c>
      <c r="D307" s="117"/>
      <c r="E307" s="117"/>
      <c r="F307" s="117"/>
      <c r="G307" s="117"/>
      <c r="H307" s="117"/>
      <c r="I307" s="117"/>
      <c r="J307" s="117"/>
      <c r="K307" s="117"/>
      <c r="L307" s="117"/>
      <c r="M307" s="121" t="s">
        <v>554</v>
      </c>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v>239</v>
      </c>
      <c r="AL307" s="119"/>
      <c r="AM307" s="119"/>
      <c r="AN307" s="119"/>
      <c r="AO307" s="119"/>
      <c r="AP307" s="120"/>
      <c r="AQ307" s="121">
        <v>4</v>
      </c>
      <c r="AR307" s="117"/>
      <c r="AS307" s="117"/>
      <c r="AT307" s="117"/>
      <c r="AU307" s="118">
        <v>91.3</v>
      </c>
      <c r="AV307" s="119"/>
      <c r="AW307" s="119"/>
      <c r="AX307" s="120"/>
    </row>
    <row r="308" spans="1:50" ht="24" customHeight="1" x14ac:dyDescent="0.15">
      <c r="A308" s="116">
        <v>7</v>
      </c>
      <c r="B308" s="116">
        <v>1</v>
      </c>
      <c r="C308" s="121" t="s">
        <v>529</v>
      </c>
      <c r="D308" s="117"/>
      <c r="E308" s="117"/>
      <c r="F308" s="117"/>
      <c r="G308" s="117"/>
      <c r="H308" s="117"/>
      <c r="I308" s="117"/>
      <c r="J308" s="117"/>
      <c r="K308" s="117"/>
      <c r="L308" s="117"/>
      <c r="M308" s="121" t="s">
        <v>566</v>
      </c>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v>232</v>
      </c>
      <c r="AL308" s="119"/>
      <c r="AM308" s="119"/>
      <c r="AN308" s="119"/>
      <c r="AO308" s="119"/>
      <c r="AP308" s="120"/>
      <c r="AQ308" s="121">
        <v>26</v>
      </c>
      <c r="AR308" s="117"/>
      <c r="AS308" s="117"/>
      <c r="AT308" s="117"/>
      <c r="AU308" s="118">
        <v>91.6</v>
      </c>
      <c r="AV308" s="119"/>
      <c r="AW308" s="119"/>
      <c r="AX308" s="120"/>
    </row>
    <row r="309" spans="1:50" ht="24" customHeight="1" x14ac:dyDescent="0.15">
      <c r="A309" s="116">
        <v>8</v>
      </c>
      <c r="B309" s="116">
        <v>1</v>
      </c>
      <c r="C309" s="121" t="s">
        <v>530</v>
      </c>
      <c r="D309" s="117"/>
      <c r="E309" s="117"/>
      <c r="F309" s="117"/>
      <c r="G309" s="117"/>
      <c r="H309" s="117"/>
      <c r="I309" s="117"/>
      <c r="J309" s="117"/>
      <c r="K309" s="117"/>
      <c r="L309" s="117"/>
      <c r="M309" s="121" t="s">
        <v>555</v>
      </c>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v>217</v>
      </c>
      <c r="AL309" s="119"/>
      <c r="AM309" s="119"/>
      <c r="AN309" s="119"/>
      <c r="AO309" s="119"/>
      <c r="AP309" s="120"/>
      <c r="AQ309" s="121">
        <v>2</v>
      </c>
      <c r="AR309" s="117"/>
      <c r="AS309" s="117"/>
      <c r="AT309" s="117"/>
      <c r="AU309" s="118">
        <v>97.8</v>
      </c>
      <c r="AV309" s="119"/>
      <c r="AW309" s="119"/>
      <c r="AX309" s="120"/>
    </row>
    <row r="310" spans="1:50" ht="24" customHeight="1" x14ac:dyDescent="0.15">
      <c r="A310" s="116">
        <v>9</v>
      </c>
      <c r="B310" s="116">
        <v>1</v>
      </c>
      <c r="C310" s="121" t="s">
        <v>531</v>
      </c>
      <c r="D310" s="117"/>
      <c r="E310" s="117"/>
      <c r="F310" s="117"/>
      <c r="G310" s="117"/>
      <c r="H310" s="117"/>
      <c r="I310" s="117"/>
      <c r="J310" s="117"/>
      <c r="K310" s="117"/>
      <c r="L310" s="117"/>
      <c r="M310" s="121" t="s">
        <v>553</v>
      </c>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v>214</v>
      </c>
      <c r="AL310" s="119"/>
      <c r="AM310" s="119"/>
      <c r="AN310" s="119"/>
      <c r="AO310" s="119"/>
      <c r="AP310" s="120"/>
      <c r="AQ310" s="121">
        <v>5</v>
      </c>
      <c r="AR310" s="117"/>
      <c r="AS310" s="117"/>
      <c r="AT310" s="117"/>
      <c r="AU310" s="118">
        <v>88.9</v>
      </c>
      <c r="AV310" s="119"/>
      <c r="AW310" s="119"/>
      <c r="AX310" s="120"/>
    </row>
    <row r="311" spans="1:50" ht="24" customHeight="1" x14ac:dyDescent="0.15">
      <c r="A311" s="116">
        <v>10</v>
      </c>
      <c r="B311" s="116">
        <v>1</v>
      </c>
      <c r="C311" s="121" t="s">
        <v>532</v>
      </c>
      <c r="D311" s="117"/>
      <c r="E311" s="117"/>
      <c r="F311" s="117"/>
      <c r="G311" s="117"/>
      <c r="H311" s="117"/>
      <c r="I311" s="117"/>
      <c r="J311" s="117"/>
      <c r="K311" s="117"/>
      <c r="L311" s="117"/>
      <c r="M311" s="121" t="s">
        <v>556</v>
      </c>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v>209</v>
      </c>
      <c r="AL311" s="119"/>
      <c r="AM311" s="119"/>
      <c r="AN311" s="119"/>
      <c r="AO311" s="119"/>
      <c r="AP311" s="120"/>
      <c r="AQ311" s="121">
        <v>17</v>
      </c>
      <c r="AR311" s="117"/>
      <c r="AS311" s="117"/>
      <c r="AT311" s="117"/>
      <c r="AU311" s="118">
        <v>88.7</v>
      </c>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t="42" customHeight="1" x14ac:dyDescent="0.15"/>
    <row r="333" spans="1:50" ht="15.75" customHeight="1" x14ac:dyDescent="0.15">
      <c r="A333" s="9"/>
      <c r="B333" s="70" t="s">
        <v>536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9.75" customHeight="1" x14ac:dyDescent="0.15">
      <c r="A334" s="116"/>
      <c r="B334" s="116"/>
      <c r="C334" s="122" t="s">
        <v>400</v>
      </c>
      <c r="D334" s="122"/>
      <c r="E334" s="122"/>
      <c r="F334" s="122"/>
      <c r="G334" s="122"/>
      <c r="H334" s="122"/>
      <c r="I334" s="122"/>
      <c r="J334" s="122"/>
      <c r="K334" s="122"/>
      <c r="L334" s="122"/>
      <c r="M334" s="122" t="s">
        <v>401</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402</v>
      </c>
      <c r="AL334" s="122"/>
      <c r="AM334" s="122"/>
      <c r="AN334" s="122"/>
      <c r="AO334" s="122"/>
      <c r="AP334" s="122"/>
      <c r="AQ334" s="122" t="s">
        <v>23</v>
      </c>
      <c r="AR334" s="122"/>
      <c r="AS334" s="122"/>
      <c r="AT334" s="122"/>
      <c r="AU334" s="124" t="s">
        <v>24</v>
      </c>
      <c r="AV334" s="125"/>
      <c r="AW334" s="125"/>
      <c r="AX334" s="126"/>
    </row>
    <row r="335" spans="1:50" ht="24" customHeight="1" x14ac:dyDescent="0.15">
      <c r="A335" s="116">
        <v>1</v>
      </c>
      <c r="B335" s="116">
        <v>1</v>
      </c>
      <c r="C335" s="127" t="s">
        <v>500</v>
      </c>
      <c r="D335" s="117"/>
      <c r="E335" s="117"/>
      <c r="F335" s="117"/>
      <c r="G335" s="117"/>
      <c r="H335" s="117"/>
      <c r="I335" s="117"/>
      <c r="J335" s="117"/>
      <c r="K335" s="117"/>
      <c r="L335" s="117"/>
      <c r="M335" s="121" t="s">
        <v>510</v>
      </c>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v>0.25</v>
      </c>
      <c r="AL335" s="119"/>
      <c r="AM335" s="119"/>
      <c r="AN335" s="119"/>
      <c r="AO335" s="119"/>
      <c r="AP335" s="120"/>
      <c r="AQ335" s="121" t="s">
        <v>511</v>
      </c>
      <c r="AR335" s="117"/>
      <c r="AS335" s="117"/>
      <c r="AT335" s="117"/>
      <c r="AU335" s="118">
        <v>100</v>
      </c>
      <c r="AV335" s="119"/>
      <c r="AW335" s="119"/>
      <c r="AX335" s="120"/>
    </row>
    <row r="336" spans="1:50" ht="24" customHeight="1" x14ac:dyDescent="0.15">
      <c r="A336" s="116">
        <v>2</v>
      </c>
      <c r="B336" s="116">
        <v>1</v>
      </c>
      <c r="C336" s="127" t="s">
        <v>501</v>
      </c>
      <c r="D336" s="117"/>
      <c r="E336" s="117"/>
      <c r="F336" s="117"/>
      <c r="G336" s="117"/>
      <c r="H336" s="117"/>
      <c r="I336" s="117"/>
      <c r="J336" s="117"/>
      <c r="K336" s="117"/>
      <c r="L336" s="117"/>
      <c r="M336" s="121" t="s">
        <v>510</v>
      </c>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v>0.24</v>
      </c>
      <c r="AL336" s="119"/>
      <c r="AM336" s="119"/>
      <c r="AN336" s="119"/>
      <c r="AO336" s="119"/>
      <c r="AP336" s="120"/>
      <c r="AQ336" s="121" t="s">
        <v>511</v>
      </c>
      <c r="AR336" s="117"/>
      <c r="AS336" s="117"/>
      <c r="AT336" s="117"/>
      <c r="AU336" s="118">
        <v>100</v>
      </c>
      <c r="AV336" s="119"/>
      <c r="AW336" s="119"/>
      <c r="AX336" s="120"/>
    </row>
    <row r="337" spans="1:50" ht="24" customHeight="1" x14ac:dyDescent="0.15">
      <c r="A337" s="116">
        <v>3</v>
      </c>
      <c r="B337" s="116">
        <v>1</v>
      </c>
      <c r="C337" s="127" t="s">
        <v>502</v>
      </c>
      <c r="D337" s="117"/>
      <c r="E337" s="117"/>
      <c r="F337" s="117"/>
      <c r="G337" s="117"/>
      <c r="H337" s="117"/>
      <c r="I337" s="117"/>
      <c r="J337" s="117"/>
      <c r="K337" s="117"/>
      <c r="L337" s="117"/>
      <c r="M337" s="121" t="s">
        <v>510</v>
      </c>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v>0.2</v>
      </c>
      <c r="AL337" s="119"/>
      <c r="AM337" s="119"/>
      <c r="AN337" s="119"/>
      <c r="AO337" s="119"/>
      <c r="AP337" s="120"/>
      <c r="AQ337" s="121" t="s">
        <v>511</v>
      </c>
      <c r="AR337" s="117"/>
      <c r="AS337" s="117"/>
      <c r="AT337" s="117"/>
      <c r="AU337" s="118">
        <v>100</v>
      </c>
      <c r="AV337" s="119"/>
      <c r="AW337" s="119"/>
      <c r="AX337" s="120"/>
    </row>
    <row r="338" spans="1:50" ht="24" customHeight="1" x14ac:dyDescent="0.15">
      <c r="A338" s="116">
        <v>4</v>
      </c>
      <c r="B338" s="116">
        <v>1</v>
      </c>
      <c r="C338" s="127" t="s">
        <v>503</v>
      </c>
      <c r="D338" s="117"/>
      <c r="E338" s="117"/>
      <c r="F338" s="117"/>
      <c r="G338" s="117"/>
      <c r="H338" s="117"/>
      <c r="I338" s="117"/>
      <c r="J338" s="117"/>
      <c r="K338" s="117"/>
      <c r="L338" s="117"/>
      <c r="M338" s="121" t="s">
        <v>510</v>
      </c>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v>0.19</v>
      </c>
      <c r="AL338" s="119"/>
      <c r="AM338" s="119"/>
      <c r="AN338" s="119"/>
      <c r="AO338" s="119"/>
      <c r="AP338" s="120"/>
      <c r="AQ338" s="121" t="s">
        <v>511</v>
      </c>
      <c r="AR338" s="117"/>
      <c r="AS338" s="117"/>
      <c r="AT338" s="117"/>
      <c r="AU338" s="118">
        <v>100</v>
      </c>
      <c r="AV338" s="119"/>
      <c r="AW338" s="119"/>
      <c r="AX338" s="120"/>
    </row>
    <row r="339" spans="1:50" ht="24" customHeight="1" x14ac:dyDescent="0.15">
      <c r="A339" s="116">
        <v>5</v>
      </c>
      <c r="B339" s="116">
        <v>1</v>
      </c>
      <c r="C339" s="127" t="s">
        <v>504</v>
      </c>
      <c r="D339" s="117"/>
      <c r="E339" s="117"/>
      <c r="F339" s="117"/>
      <c r="G339" s="117"/>
      <c r="H339" s="117"/>
      <c r="I339" s="117"/>
      <c r="J339" s="117"/>
      <c r="K339" s="117"/>
      <c r="L339" s="117"/>
      <c r="M339" s="121" t="s">
        <v>510</v>
      </c>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v>0.19</v>
      </c>
      <c r="AL339" s="119"/>
      <c r="AM339" s="119"/>
      <c r="AN339" s="119"/>
      <c r="AO339" s="119"/>
      <c r="AP339" s="120"/>
      <c r="AQ339" s="121" t="s">
        <v>511</v>
      </c>
      <c r="AR339" s="117"/>
      <c r="AS339" s="117"/>
      <c r="AT339" s="117"/>
      <c r="AU339" s="118">
        <v>100</v>
      </c>
      <c r="AV339" s="119"/>
      <c r="AW339" s="119"/>
      <c r="AX339" s="120"/>
    </row>
    <row r="340" spans="1:50" ht="24" customHeight="1" x14ac:dyDescent="0.15">
      <c r="A340" s="116">
        <v>6</v>
      </c>
      <c r="B340" s="116">
        <v>1</v>
      </c>
      <c r="C340" s="127" t="s">
        <v>505</v>
      </c>
      <c r="D340" s="117"/>
      <c r="E340" s="117"/>
      <c r="F340" s="117"/>
      <c r="G340" s="117"/>
      <c r="H340" s="117"/>
      <c r="I340" s="117"/>
      <c r="J340" s="117"/>
      <c r="K340" s="117"/>
      <c r="L340" s="117"/>
      <c r="M340" s="121" t="s">
        <v>510</v>
      </c>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v>0.15</v>
      </c>
      <c r="AL340" s="119"/>
      <c r="AM340" s="119"/>
      <c r="AN340" s="119"/>
      <c r="AO340" s="119"/>
      <c r="AP340" s="120"/>
      <c r="AQ340" s="121" t="s">
        <v>511</v>
      </c>
      <c r="AR340" s="117"/>
      <c r="AS340" s="117"/>
      <c r="AT340" s="117"/>
      <c r="AU340" s="118">
        <v>100</v>
      </c>
      <c r="AV340" s="119"/>
      <c r="AW340" s="119"/>
      <c r="AX340" s="120"/>
    </row>
    <row r="341" spans="1:50" ht="24" customHeight="1" x14ac:dyDescent="0.15">
      <c r="A341" s="116">
        <v>7</v>
      </c>
      <c r="B341" s="116">
        <v>1</v>
      </c>
      <c r="C341" s="127" t="s">
        <v>506</v>
      </c>
      <c r="D341" s="117"/>
      <c r="E341" s="117"/>
      <c r="F341" s="117"/>
      <c r="G341" s="117"/>
      <c r="H341" s="117"/>
      <c r="I341" s="117"/>
      <c r="J341" s="117"/>
      <c r="K341" s="117"/>
      <c r="L341" s="117"/>
      <c r="M341" s="121" t="s">
        <v>510</v>
      </c>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v>0.12</v>
      </c>
      <c r="AL341" s="119"/>
      <c r="AM341" s="119"/>
      <c r="AN341" s="119"/>
      <c r="AO341" s="119"/>
      <c r="AP341" s="120"/>
      <c r="AQ341" s="121" t="s">
        <v>511</v>
      </c>
      <c r="AR341" s="117"/>
      <c r="AS341" s="117"/>
      <c r="AT341" s="117"/>
      <c r="AU341" s="118">
        <v>100</v>
      </c>
      <c r="AV341" s="119"/>
      <c r="AW341" s="119"/>
      <c r="AX341" s="120"/>
    </row>
    <row r="342" spans="1:50" ht="24" customHeight="1" x14ac:dyDescent="0.15">
      <c r="A342" s="116">
        <v>8</v>
      </c>
      <c r="B342" s="116">
        <v>1</v>
      </c>
      <c r="C342" s="127" t="s">
        <v>507</v>
      </c>
      <c r="D342" s="117"/>
      <c r="E342" s="117"/>
      <c r="F342" s="117"/>
      <c r="G342" s="117"/>
      <c r="H342" s="117"/>
      <c r="I342" s="117"/>
      <c r="J342" s="117"/>
      <c r="K342" s="117"/>
      <c r="L342" s="117"/>
      <c r="M342" s="121" t="s">
        <v>510</v>
      </c>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v>7.0000000000000007E-2</v>
      </c>
      <c r="AL342" s="119"/>
      <c r="AM342" s="119"/>
      <c r="AN342" s="119"/>
      <c r="AO342" s="119"/>
      <c r="AP342" s="120"/>
      <c r="AQ342" s="121" t="s">
        <v>511</v>
      </c>
      <c r="AR342" s="117"/>
      <c r="AS342" s="117"/>
      <c r="AT342" s="117"/>
      <c r="AU342" s="118">
        <v>100</v>
      </c>
      <c r="AV342" s="119"/>
      <c r="AW342" s="119"/>
      <c r="AX342" s="120"/>
    </row>
    <row r="343" spans="1:50" ht="24" customHeight="1" x14ac:dyDescent="0.15">
      <c r="A343" s="116">
        <v>9</v>
      </c>
      <c r="B343" s="116">
        <v>1</v>
      </c>
      <c r="C343" s="127" t="s">
        <v>508</v>
      </c>
      <c r="D343" s="117"/>
      <c r="E343" s="117"/>
      <c r="F343" s="117"/>
      <c r="G343" s="117"/>
      <c r="H343" s="117"/>
      <c r="I343" s="117"/>
      <c r="J343" s="117"/>
      <c r="K343" s="117"/>
      <c r="L343" s="117"/>
      <c r="M343" s="121" t="s">
        <v>510</v>
      </c>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v>0.06</v>
      </c>
      <c r="AL343" s="119"/>
      <c r="AM343" s="119"/>
      <c r="AN343" s="119"/>
      <c r="AO343" s="119"/>
      <c r="AP343" s="120"/>
      <c r="AQ343" s="121" t="s">
        <v>511</v>
      </c>
      <c r="AR343" s="117"/>
      <c r="AS343" s="117"/>
      <c r="AT343" s="117"/>
      <c r="AU343" s="118">
        <v>100</v>
      </c>
      <c r="AV343" s="119"/>
      <c r="AW343" s="119"/>
      <c r="AX343" s="120"/>
    </row>
    <row r="344" spans="1:50" ht="24" customHeight="1" x14ac:dyDescent="0.15">
      <c r="A344" s="116">
        <v>10</v>
      </c>
      <c r="B344" s="116">
        <v>1</v>
      </c>
      <c r="C344" s="127" t="s">
        <v>509</v>
      </c>
      <c r="D344" s="117"/>
      <c r="E344" s="117"/>
      <c r="F344" s="117"/>
      <c r="G344" s="117"/>
      <c r="H344" s="117"/>
      <c r="I344" s="117"/>
      <c r="J344" s="117"/>
      <c r="K344" s="117"/>
      <c r="L344" s="117"/>
      <c r="M344" s="121" t="s">
        <v>510</v>
      </c>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v>0.05</v>
      </c>
      <c r="AL344" s="119"/>
      <c r="AM344" s="119"/>
      <c r="AN344" s="119"/>
      <c r="AO344" s="119"/>
      <c r="AP344" s="120"/>
      <c r="AQ344" s="121" t="s">
        <v>511</v>
      </c>
      <c r="AR344" s="117"/>
      <c r="AS344" s="117"/>
      <c r="AT344" s="117"/>
      <c r="AU344" s="118">
        <v>100</v>
      </c>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t="s">
        <v>511</v>
      </c>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t="s">
        <v>511</v>
      </c>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t="s">
        <v>511</v>
      </c>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t="s">
        <v>511</v>
      </c>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t="s">
        <v>511</v>
      </c>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t="s">
        <v>511</v>
      </c>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t="s">
        <v>511</v>
      </c>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t="s">
        <v>511</v>
      </c>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t="s">
        <v>511</v>
      </c>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t="s">
        <v>511</v>
      </c>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t="s">
        <v>511</v>
      </c>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t="s">
        <v>511</v>
      </c>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t="s">
        <v>511</v>
      </c>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t="s">
        <v>511</v>
      </c>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t="s">
        <v>511</v>
      </c>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t="s">
        <v>511</v>
      </c>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t="s">
        <v>511</v>
      </c>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t="s">
        <v>511</v>
      </c>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t="s">
        <v>511</v>
      </c>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t="s">
        <v>511</v>
      </c>
      <c r="AR364" s="117"/>
      <c r="AS364" s="117"/>
      <c r="AT364" s="117"/>
      <c r="AU364" s="118"/>
      <c r="AV364" s="119"/>
      <c r="AW364" s="119"/>
      <c r="AX364" s="120"/>
    </row>
    <row r="365" spans="1:50" ht="137.25" customHeight="1" x14ac:dyDescent="0.15"/>
    <row r="366" spans="1:50" ht="22.5" customHeight="1" x14ac:dyDescent="0.15">
      <c r="A366" s="9"/>
      <c r="B366" s="70" t="s">
        <v>499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6"/>
      <c r="B367" s="116"/>
      <c r="C367" s="122" t="s">
        <v>400</v>
      </c>
      <c r="D367" s="122"/>
      <c r="E367" s="122"/>
      <c r="F367" s="122"/>
      <c r="G367" s="122"/>
      <c r="H367" s="122"/>
      <c r="I367" s="122"/>
      <c r="J367" s="122"/>
      <c r="K367" s="122"/>
      <c r="L367" s="122"/>
      <c r="M367" s="122" t="s">
        <v>401</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402</v>
      </c>
      <c r="AL367" s="122"/>
      <c r="AM367" s="122"/>
      <c r="AN367" s="122"/>
      <c r="AO367" s="122"/>
      <c r="AP367" s="122"/>
      <c r="AQ367" s="122" t="s">
        <v>23</v>
      </c>
      <c r="AR367" s="122"/>
      <c r="AS367" s="122"/>
      <c r="AT367" s="122"/>
      <c r="AU367" s="124" t="s">
        <v>24</v>
      </c>
      <c r="AV367" s="125"/>
      <c r="AW367" s="125"/>
      <c r="AX367" s="126"/>
    </row>
    <row r="368" spans="1:50" ht="24.75" customHeight="1" x14ac:dyDescent="0.15">
      <c r="A368" s="116">
        <v>1</v>
      </c>
      <c r="B368" s="116">
        <v>1</v>
      </c>
      <c r="C368" s="121" t="s">
        <v>488</v>
      </c>
      <c r="D368" s="117"/>
      <c r="E368" s="117"/>
      <c r="F368" s="117"/>
      <c r="G368" s="117"/>
      <c r="H368" s="117"/>
      <c r="I368" s="117"/>
      <c r="J368" s="117"/>
      <c r="K368" s="117"/>
      <c r="L368" s="117"/>
      <c r="M368" s="121" t="s">
        <v>533</v>
      </c>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v>1100</v>
      </c>
      <c r="AL368" s="119"/>
      <c r="AM368" s="119"/>
      <c r="AN368" s="119"/>
      <c r="AO368" s="119"/>
      <c r="AP368" s="120"/>
      <c r="AQ368" s="121" t="s">
        <v>485</v>
      </c>
      <c r="AR368" s="117"/>
      <c r="AS368" s="117"/>
      <c r="AT368" s="117"/>
      <c r="AU368" s="121" t="s">
        <v>485</v>
      </c>
      <c r="AV368" s="117"/>
      <c r="AW368" s="117"/>
      <c r="AX368" s="117"/>
    </row>
    <row r="369" spans="1:50" ht="24.75" customHeight="1" x14ac:dyDescent="0.15">
      <c r="A369" s="116">
        <v>2</v>
      </c>
      <c r="B369" s="116">
        <v>1</v>
      </c>
      <c r="C369" s="121" t="s">
        <v>490</v>
      </c>
      <c r="D369" s="117"/>
      <c r="E369" s="117"/>
      <c r="F369" s="117"/>
      <c r="G369" s="117"/>
      <c r="H369" s="117"/>
      <c r="I369" s="117"/>
      <c r="J369" s="117"/>
      <c r="K369" s="117"/>
      <c r="L369" s="117"/>
      <c r="M369" s="121" t="s">
        <v>533</v>
      </c>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v>340</v>
      </c>
      <c r="AL369" s="119"/>
      <c r="AM369" s="119"/>
      <c r="AN369" s="119"/>
      <c r="AO369" s="119"/>
      <c r="AP369" s="120"/>
      <c r="AQ369" s="121" t="s">
        <v>485</v>
      </c>
      <c r="AR369" s="117"/>
      <c r="AS369" s="117"/>
      <c r="AT369" s="117"/>
      <c r="AU369" s="121" t="s">
        <v>485</v>
      </c>
      <c r="AV369" s="117"/>
      <c r="AW369" s="117"/>
      <c r="AX369" s="117"/>
    </row>
    <row r="370" spans="1:50" ht="24.75" customHeight="1" x14ac:dyDescent="0.15">
      <c r="A370" s="116">
        <v>3</v>
      </c>
      <c r="B370" s="116">
        <v>1</v>
      </c>
      <c r="C370" s="121" t="s">
        <v>491</v>
      </c>
      <c r="D370" s="117"/>
      <c r="E370" s="117"/>
      <c r="F370" s="117"/>
      <c r="G370" s="117"/>
      <c r="H370" s="117"/>
      <c r="I370" s="117"/>
      <c r="J370" s="117"/>
      <c r="K370" s="117"/>
      <c r="L370" s="117"/>
      <c r="M370" s="121" t="s">
        <v>534</v>
      </c>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v>299</v>
      </c>
      <c r="AL370" s="119"/>
      <c r="AM370" s="119"/>
      <c r="AN370" s="119"/>
      <c r="AO370" s="119"/>
      <c r="AP370" s="120"/>
      <c r="AQ370" s="121" t="s">
        <v>485</v>
      </c>
      <c r="AR370" s="117"/>
      <c r="AS370" s="117"/>
      <c r="AT370" s="117"/>
      <c r="AU370" s="121" t="s">
        <v>485</v>
      </c>
      <c r="AV370" s="117"/>
      <c r="AW370" s="117"/>
      <c r="AX370" s="117"/>
    </row>
    <row r="371" spans="1:50" ht="24.75" customHeight="1" x14ac:dyDescent="0.15">
      <c r="A371" s="116">
        <v>4</v>
      </c>
      <c r="B371" s="116">
        <v>1</v>
      </c>
      <c r="C371" s="121" t="s">
        <v>492</v>
      </c>
      <c r="D371" s="117"/>
      <c r="E371" s="117"/>
      <c r="F371" s="117"/>
      <c r="G371" s="117"/>
      <c r="H371" s="117"/>
      <c r="I371" s="117"/>
      <c r="J371" s="117"/>
      <c r="K371" s="117"/>
      <c r="L371" s="117"/>
      <c r="M371" s="121" t="s">
        <v>533</v>
      </c>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v>262</v>
      </c>
      <c r="AL371" s="119"/>
      <c r="AM371" s="119"/>
      <c r="AN371" s="119"/>
      <c r="AO371" s="119"/>
      <c r="AP371" s="120"/>
      <c r="AQ371" s="121" t="s">
        <v>485</v>
      </c>
      <c r="AR371" s="117"/>
      <c r="AS371" s="117"/>
      <c r="AT371" s="117"/>
      <c r="AU371" s="121" t="s">
        <v>485</v>
      </c>
      <c r="AV371" s="117"/>
      <c r="AW371" s="117"/>
      <c r="AX371" s="117"/>
    </row>
    <row r="372" spans="1:50" ht="24.75" customHeight="1" x14ac:dyDescent="0.15">
      <c r="A372" s="116">
        <v>5</v>
      </c>
      <c r="B372" s="116">
        <v>1</v>
      </c>
      <c r="C372" s="121" t="s">
        <v>493</v>
      </c>
      <c r="D372" s="117"/>
      <c r="E372" s="117"/>
      <c r="F372" s="117"/>
      <c r="G372" s="117"/>
      <c r="H372" s="117"/>
      <c r="I372" s="117"/>
      <c r="J372" s="117"/>
      <c r="K372" s="117"/>
      <c r="L372" s="117"/>
      <c r="M372" s="121" t="s">
        <v>534</v>
      </c>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v>150</v>
      </c>
      <c r="AL372" s="119"/>
      <c r="AM372" s="119"/>
      <c r="AN372" s="119"/>
      <c r="AO372" s="119"/>
      <c r="AP372" s="120"/>
      <c r="AQ372" s="121" t="s">
        <v>485</v>
      </c>
      <c r="AR372" s="117"/>
      <c r="AS372" s="117"/>
      <c r="AT372" s="117"/>
      <c r="AU372" s="121" t="s">
        <v>485</v>
      </c>
      <c r="AV372" s="117"/>
      <c r="AW372" s="117"/>
      <c r="AX372" s="117"/>
    </row>
    <row r="373" spans="1:50" ht="24.75" customHeight="1" x14ac:dyDescent="0.15">
      <c r="A373" s="116">
        <v>6</v>
      </c>
      <c r="B373" s="116">
        <v>1</v>
      </c>
      <c r="C373" s="121" t="s">
        <v>494</v>
      </c>
      <c r="D373" s="117"/>
      <c r="E373" s="117"/>
      <c r="F373" s="117"/>
      <c r="G373" s="117"/>
      <c r="H373" s="117"/>
      <c r="I373" s="117"/>
      <c r="J373" s="117"/>
      <c r="K373" s="117"/>
      <c r="L373" s="117"/>
      <c r="M373" s="121" t="s">
        <v>534</v>
      </c>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v>116</v>
      </c>
      <c r="AL373" s="119"/>
      <c r="AM373" s="119"/>
      <c r="AN373" s="119"/>
      <c r="AO373" s="119"/>
      <c r="AP373" s="120"/>
      <c r="AQ373" s="121" t="s">
        <v>485</v>
      </c>
      <c r="AR373" s="117"/>
      <c r="AS373" s="117"/>
      <c r="AT373" s="117"/>
      <c r="AU373" s="121" t="s">
        <v>485</v>
      </c>
      <c r="AV373" s="117"/>
      <c r="AW373" s="117"/>
      <c r="AX373" s="117"/>
    </row>
    <row r="374" spans="1:50" ht="24.75" customHeight="1" x14ac:dyDescent="0.15">
      <c r="A374" s="116">
        <v>7</v>
      </c>
      <c r="B374" s="116">
        <v>1</v>
      </c>
      <c r="C374" s="121" t="s">
        <v>495</v>
      </c>
      <c r="D374" s="117"/>
      <c r="E374" s="117"/>
      <c r="F374" s="117"/>
      <c r="G374" s="117"/>
      <c r="H374" s="117"/>
      <c r="I374" s="117"/>
      <c r="J374" s="117"/>
      <c r="K374" s="117"/>
      <c r="L374" s="117"/>
      <c r="M374" s="121" t="s">
        <v>535</v>
      </c>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v>60</v>
      </c>
      <c r="AL374" s="119"/>
      <c r="AM374" s="119"/>
      <c r="AN374" s="119"/>
      <c r="AO374" s="119"/>
      <c r="AP374" s="120"/>
      <c r="AQ374" s="121" t="s">
        <v>485</v>
      </c>
      <c r="AR374" s="117"/>
      <c r="AS374" s="117"/>
      <c r="AT374" s="117"/>
      <c r="AU374" s="121" t="s">
        <v>485</v>
      </c>
      <c r="AV374" s="117"/>
      <c r="AW374" s="117"/>
      <c r="AX374" s="117"/>
    </row>
    <row r="375" spans="1:50" ht="24.75" customHeight="1" x14ac:dyDescent="0.15">
      <c r="A375" s="116">
        <v>8</v>
      </c>
      <c r="B375" s="116">
        <v>1</v>
      </c>
      <c r="C375" s="121" t="s">
        <v>496</v>
      </c>
      <c r="D375" s="117"/>
      <c r="E375" s="117"/>
      <c r="F375" s="117"/>
      <c r="G375" s="117"/>
      <c r="H375" s="117"/>
      <c r="I375" s="117"/>
      <c r="J375" s="117"/>
      <c r="K375" s="117"/>
      <c r="L375" s="117"/>
      <c r="M375" s="121" t="s">
        <v>535</v>
      </c>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v>31</v>
      </c>
      <c r="AL375" s="119"/>
      <c r="AM375" s="119"/>
      <c r="AN375" s="119"/>
      <c r="AO375" s="119"/>
      <c r="AP375" s="120"/>
      <c r="AQ375" s="121" t="s">
        <v>485</v>
      </c>
      <c r="AR375" s="117"/>
      <c r="AS375" s="117"/>
      <c r="AT375" s="117"/>
      <c r="AU375" s="121" t="s">
        <v>485</v>
      </c>
      <c r="AV375" s="117"/>
      <c r="AW375" s="117"/>
      <c r="AX375" s="117"/>
    </row>
    <row r="376" spans="1:50" ht="24.75" customHeight="1" x14ac:dyDescent="0.15">
      <c r="A376" s="116">
        <v>9</v>
      </c>
      <c r="B376" s="116">
        <v>1</v>
      </c>
      <c r="C376" s="121" t="s">
        <v>497</v>
      </c>
      <c r="D376" s="117"/>
      <c r="E376" s="117"/>
      <c r="F376" s="117"/>
      <c r="G376" s="117"/>
      <c r="H376" s="117"/>
      <c r="I376" s="117"/>
      <c r="J376" s="117"/>
      <c r="K376" s="117"/>
      <c r="L376" s="117"/>
      <c r="M376" s="121" t="s">
        <v>535</v>
      </c>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v>30</v>
      </c>
      <c r="AL376" s="119"/>
      <c r="AM376" s="119"/>
      <c r="AN376" s="119"/>
      <c r="AO376" s="119"/>
      <c r="AP376" s="120"/>
      <c r="AQ376" s="121" t="s">
        <v>485</v>
      </c>
      <c r="AR376" s="117"/>
      <c r="AS376" s="117"/>
      <c r="AT376" s="117"/>
      <c r="AU376" s="121" t="s">
        <v>485</v>
      </c>
      <c r="AV376" s="117"/>
      <c r="AW376" s="117"/>
      <c r="AX376" s="117"/>
    </row>
    <row r="377" spans="1:50" ht="24.75" customHeight="1" x14ac:dyDescent="0.15">
      <c r="A377" s="116">
        <v>10</v>
      </c>
      <c r="B377" s="116">
        <v>1</v>
      </c>
      <c r="C377" s="121" t="s">
        <v>498</v>
      </c>
      <c r="D377" s="117"/>
      <c r="E377" s="117"/>
      <c r="F377" s="117"/>
      <c r="G377" s="117"/>
      <c r="H377" s="117"/>
      <c r="I377" s="117"/>
      <c r="J377" s="117"/>
      <c r="K377" s="117"/>
      <c r="L377" s="117"/>
      <c r="M377" s="121" t="s">
        <v>534</v>
      </c>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v>10</v>
      </c>
      <c r="AL377" s="119"/>
      <c r="AM377" s="119"/>
      <c r="AN377" s="119"/>
      <c r="AO377" s="119"/>
      <c r="AP377" s="120"/>
      <c r="AQ377" s="121" t="s">
        <v>485</v>
      </c>
      <c r="AR377" s="117"/>
      <c r="AS377" s="117"/>
      <c r="AT377" s="117"/>
      <c r="AU377" s="121" t="s">
        <v>485</v>
      </c>
      <c r="AV377" s="117"/>
      <c r="AW377" s="117"/>
      <c r="AX377" s="117"/>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t="s">
        <v>485</v>
      </c>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t="s">
        <v>485</v>
      </c>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t="s">
        <v>485</v>
      </c>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t="s">
        <v>485</v>
      </c>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t="s">
        <v>485</v>
      </c>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t="s">
        <v>485</v>
      </c>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t="s">
        <v>485</v>
      </c>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t="s">
        <v>485</v>
      </c>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t="s">
        <v>485</v>
      </c>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9" spans="1:50" x14ac:dyDescent="0.15">
      <c r="A399" s="9"/>
      <c r="B399" s="70" t="s">
        <v>487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9.75" customHeight="1" x14ac:dyDescent="0.15">
      <c r="A400" s="116"/>
      <c r="B400" s="116"/>
      <c r="C400" s="122" t="s">
        <v>400</v>
      </c>
      <c r="D400" s="122"/>
      <c r="E400" s="122"/>
      <c r="F400" s="122"/>
      <c r="G400" s="122"/>
      <c r="H400" s="122"/>
      <c r="I400" s="122"/>
      <c r="J400" s="122"/>
      <c r="K400" s="122"/>
      <c r="L400" s="122"/>
      <c r="M400" s="122" t="s">
        <v>401</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402</v>
      </c>
      <c r="AL400" s="122"/>
      <c r="AM400" s="122"/>
      <c r="AN400" s="122"/>
      <c r="AO400" s="122"/>
      <c r="AP400" s="122"/>
      <c r="AQ400" s="122" t="s">
        <v>23</v>
      </c>
      <c r="AR400" s="122"/>
      <c r="AS400" s="122"/>
      <c r="AT400" s="122"/>
      <c r="AU400" s="124" t="s">
        <v>24</v>
      </c>
      <c r="AV400" s="125"/>
      <c r="AW400" s="125"/>
      <c r="AX400" s="126"/>
    </row>
    <row r="401" spans="1:50" ht="32.25" customHeight="1" x14ac:dyDescent="0.15">
      <c r="A401" s="116">
        <v>1</v>
      </c>
      <c r="B401" s="116">
        <v>1</v>
      </c>
      <c r="C401" s="121" t="s">
        <v>488</v>
      </c>
      <c r="D401" s="117"/>
      <c r="E401" s="117"/>
      <c r="F401" s="117"/>
      <c r="G401" s="117"/>
      <c r="H401" s="117"/>
      <c r="I401" s="117"/>
      <c r="J401" s="117"/>
      <c r="K401" s="117"/>
      <c r="L401" s="117"/>
      <c r="M401" s="121" t="s">
        <v>489</v>
      </c>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v>130</v>
      </c>
      <c r="AL401" s="119"/>
      <c r="AM401" s="119"/>
      <c r="AN401" s="119"/>
      <c r="AO401" s="119"/>
      <c r="AP401" s="120"/>
      <c r="AQ401" s="121" t="s">
        <v>485</v>
      </c>
      <c r="AR401" s="117"/>
      <c r="AS401" s="117"/>
      <c r="AT401" s="117"/>
      <c r="AU401" s="118" t="s">
        <v>485</v>
      </c>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403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400</v>
      </c>
      <c r="D433" s="122"/>
      <c r="E433" s="122"/>
      <c r="F433" s="122"/>
      <c r="G433" s="122"/>
      <c r="H433" s="122"/>
      <c r="I433" s="122"/>
      <c r="J433" s="122"/>
      <c r="K433" s="122"/>
      <c r="L433" s="122"/>
      <c r="M433" s="122" t="s">
        <v>401</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402</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404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400</v>
      </c>
      <c r="D466" s="122"/>
      <c r="E466" s="122"/>
      <c r="F466" s="122"/>
      <c r="G466" s="122"/>
      <c r="H466" s="122"/>
      <c r="I466" s="122"/>
      <c r="J466" s="122"/>
      <c r="K466" s="122"/>
      <c r="L466" s="122"/>
      <c r="M466" s="122" t="s">
        <v>401</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402</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688" t="s">
        <v>320</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39" priority="563">
      <formula>IF(RIGHT(TEXT(P14,"0.#"),1)=".",FALSE,TRUE)</formula>
    </cfRule>
    <cfRule type="expression" dxfId="938" priority="564">
      <formula>IF(RIGHT(TEXT(P14,"0.#"),1)=".",TRUE,FALSE)</formula>
    </cfRule>
  </conditionalFormatting>
  <conditionalFormatting sqref="AE69:AX69">
    <cfRule type="expression" dxfId="937" priority="485">
      <formula>IF(RIGHT(TEXT(AE69,"0.#"),1)=".",FALSE,TRUE)</formula>
    </cfRule>
    <cfRule type="expression" dxfId="936" priority="486">
      <formula>IF(RIGHT(TEXT(AE69,"0.#"),1)=".",TRUE,FALSE)</formula>
    </cfRule>
  </conditionalFormatting>
  <conditionalFormatting sqref="AE83:AI83">
    <cfRule type="expression" dxfId="935" priority="467">
      <formula>IF(RIGHT(TEXT(AE83,"0.#"),1)=".",FALSE,TRUE)</formula>
    </cfRule>
    <cfRule type="expression" dxfId="934" priority="468">
      <formula>IF(RIGHT(TEXT(AE83,"0.#"),1)=".",TRUE,FALSE)</formula>
    </cfRule>
  </conditionalFormatting>
  <conditionalFormatting sqref="AJ83:AX83">
    <cfRule type="expression" dxfId="933" priority="465">
      <formula>IF(RIGHT(TEXT(AJ83,"0.#"),1)=".",FALSE,TRUE)</formula>
    </cfRule>
    <cfRule type="expression" dxfId="932" priority="466">
      <formula>IF(RIGHT(TEXT(AJ83,"0.#"),1)=".",TRUE,FALSE)</formula>
    </cfRule>
  </conditionalFormatting>
  <conditionalFormatting sqref="L99">
    <cfRule type="expression" dxfId="931" priority="445">
      <formula>IF(RIGHT(TEXT(L99,"0.#"),1)=".",FALSE,TRUE)</formula>
    </cfRule>
    <cfRule type="expression" dxfId="930" priority="446">
      <formula>IF(RIGHT(TEXT(L99,"0.#"),1)=".",TRUE,FALSE)</formula>
    </cfRule>
  </conditionalFormatting>
  <conditionalFormatting sqref="L104">
    <cfRule type="expression" dxfId="929" priority="443">
      <formula>IF(RIGHT(TEXT(L104,"0.#"),1)=".",FALSE,TRUE)</formula>
    </cfRule>
    <cfRule type="expression" dxfId="928" priority="444">
      <formula>IF(RIGHT(TEXT(L104,"0.#"),1)=".",TRUE,FALSE)</formula>
    </cfRule>
  </conditionalFormatting>
  <conditionalFormatting sqref="R104">
    <cfRule type="expression" dxfId="927" priority="441">
      <formula>IF(RIGHT(TEXT(R104,"0.#"),1)=".",FALSE,TRUE)</formula>
    </cfRule>
    <cfRule type="expression" dxfId="926" priority="442">
      <formula>IF(RIGHT(TEXT(R104,"0.#"),1)=".",TRUE,FALSE)</formula>
    </cfRule>
  </conditionalFormatting>
  <conditionalFormatting sqref="P18:AX18">
    <cfRule type="expression" dxfId="925" priority="439">
      <formula>IF(RIGHT(TEXT(P18,"0.#"),1)=".",FALSE,TRUE)</formula>
    </cfRule>
    <cfRule type="expression" dxfId="924" priority="440">
      <formula>IF(RIGHT(TEXT(P18,"0.#"),1)=".",TRUE,FALSE)</formula>
    </cfRule>
  </conditionalFormatting>
  <conditionalFormatting sqref="Y181">
    <cfRule type="expression" dxfId="923" priority="435">
      <formula>IF(RIGHT(TEXT(Y181,"0.#"),1)=".",FALSE,TRUE)</formula>
    </cfRule>
    <cfRule type="expression" dxfId="922" priority="436">
      <formula>IF(RIGHT(TEXT(Y181,"0.#"),1)=".",TRUE,FALSE)</formula>
    </cfRule>
  </conditionalFormatting>
  <conditionalFormatting sqref="Y190">
    <cfRule type="expression" dxfId="921" priority="431">
      <formula>IF(RIGHT(TEXT(Y190,"0.#"),1)=".",FALSE,TRUE)</formula>
    </cfRule>
    <cfRule type="expression" dxfId="920" priority="432">
      <formula>IF(RIGHT(TEXT(Y190,"0.#"),1)=".",TRUE,FALSE)</formula>
    </cfRule>
  </conditionalFormatting>
  <conditionalFormatting sqref="AK236">
    <cfRule type="expression" dxfId="919" priority="353">
      <formula>IF(RIGHT(TEXT(AK236,"0.#"),1)=".",FALSE,TRUE)</formula>
    </cfRule>
    <cfRule type="expression" dxfId="918" priority="354">
      <formula>IF(RIGHT(TEXT(AK236,"0.#"),1)=".",TRUE,FALSE)</formula>
    </cfRule>
  </conditionalFormatting>
  <conditionalFormatting sqref="P16:AQ17 P15:AX15 P13:AX13">
    <cfRule type="expression" dxfId="917" priority="261">
      <formula>IF(RIGHT(TEXT(P13,"0.#"),1)=".",FALSE,TRUE)</formula>
    </cfRule>
    <cfRule type="expression" dxfId="916" priority="262">
      <formula>IF(RIGHT(TEXT(P13,"0.#"),1)=".",TRUE,FALSE)</formula>
    </cfRule>
  </conditionalFormatting>
  <conditionalFormatting sqref="P19:AJ19">
    <cfRule type="expression" dxfId="915" priority="259">
      <formula>IF(RIGHT(TEXT(P19,"0.#"),1)=".",FALSE,TRUE)</formula>
    </cfRule>
    <cfRule type="expression" dxfId="914" priority="260">
      <formula>IF(RIGHT(TEXT(P19,"0.#"),1)=".",TRUE,FALSE)</formula>
    </cfRule>
  </conditionalFormatting>
  <conditionalFormatting sqref="AE55:AX55 AJ54:AS54">
    <cfRule type="expression" dxfId="913" priority="255">
      <formula>IF(RIGHT(TEXT(AE54,"0.#"),1)=".",FALSE,TRUE)</formula>
    </cfRule>
    <cfRule type="expression" dxfId="912" priority="256">
      <formula>IF(RIGHT(TEXT(AE54,"0.#"),1)=".",TRUE,FALSE)</formula>
    </cfRule>
  </conditionalFormatting>
  <conditionalFormatting sqref="AE68:AS68">
    <cfRule type="expression" dxfId="911" priority="251">
      <formula>IF(RIGHT(TEXT(AE68,"0.#"),1)=".",FALSE,TRUE)</formula>
    </cfRule>
    <cfRule type="expression" dxfId="910" priority="252">
      <formula>IF(RIGHT(TEXT(AE68,"0.#"),1)=".",TRUE,FALSE)</formula>
    </cfRule>
  </conditionalFormatting>
  <conditionalFormatting sqref="AE95:AI95 AE92:AI92 AE89:AI89 AE86:AI86">
    <cfRule type="expression" dxfId="909" priority="249">
      <formula>IF(RIGHT(TEXT(AE86,"0.#"),1)=".",FALSE,TRUE)</formula>
    </cfRule>
    <cfRule type="expression" dxfId="908" priority="250">
      <formula>IF(RIGHT(TEXT(AE86,"0.#"),1)=".",TRUE,FALSE)</formula>
    </cfRule>
  </conditionalFormatting>
  <conditionalFormatting sqref="AJ95:AX95 AJ92:AX92 AJ89:AX89 AJ86:AX86">
    <cfRule type="expression" dxfId="907" priority="247">
      <formula>IF(RIGHT(TEXT(AJ86,"0.#"),1)=".",FALSE,TRUE)</formula>
    </cfRule>
    <cfRule type="expression" dxfId="906" priority="248">
      <formula>IF(RIGHT(TEXT(AJ86,"0.#"),1)=".",TRUE,FALSE)</formula>
    </cfRule>
  </conditionalFormatting>
  <conditionalFormatting sqref="L100:L103 L98">
    <cfRule type="expression" dxfId="905" priority="245">
      <formula>IF(RIGHT(TEXT(L98,"0.#"),1)=".",FALSE,TRUE)</formula>
    </cfRule>
    <cfRule type="expression" dxfId="904" priority="246">
      <formula>IF(RIGHT(TEXT(L98,"0.#"),1)=".",TRUE,FALSE)</formula>
    </cfRule>
  </conditionalFormatting>
  <conditionalFormatting sqref="R98">
    <cfRule type="expression" dxfId="903" priority="241">
      <formula>IF(RIGHT(TEXT(R98,"0.#"),1)=".",FALSE,TRUE)</formula>
    </cfRule>
    <cfRule type="expression" dxfId="902" priority="242">
      <formula>IF(RIGHT(TEXT(R98,"0.#"),1)=".",TRUE,FALSE)</formula>
    </cfRule>
  </conditionalFormatting>
  <conditionalFormatting sqref="R99:R103">
    <cfRule type="expression" dxfId="901" priority="239">
      <formula>IF(RIGHT(TEXT(R99,"0.#"),1)=".",FALSE,TRUE)</formula>
    </cfRule>
    <cfRule type="expression" dxfId="900" priority="240">
      <formula>IF(RIGHT(TEXT(R99,"0.#"),1)=".",TRUE,FALSE)</formula>
    </cfRule>
  </conditionalFormatting>
  <conditionalFormatting sqref="Y182:Y189 Y180">
    <cfRule type="expression" dxfId="899" priority="237">
      <formula>IF(RIGHT(TEXT(Y180,"0.#"),1)=".",FALSE,TRUE)</formula>
    </cfRule>
    <cfRule type="expression" dxfId="898" priority="238">
      <formula>IF(RIGHT(TEXT(Y180,"0.#"),1)=".",TRUE,FALSE)</formula>
    </cfRule>
  </conditionalFormatting>
  <conditionalFormatting sqref="AU181">
    <cfRule type="expression" dxfId="897" priority="235">
      <formula>IF(RIGHT(TEXT(AU181,"0.#"),1)=".",FALSE,TRUE)</formula>
    </cfRule>
    <cfRule type="expression" dxfId="896" priority="236">
      <formula>IF(RIGHT(TEXT(AU181,"0.#"),1)=".",TRUE,FALSE)</formula>
    </cfRule>
  </conditionalFormatting>
  <conditionalFormatting sqref="AU190">
    <cfRule type="expression" dxfId="895" priority="233">
      <formula>IF(RIGHT(TEXT(AU190,"0.#"),1)=".",FALSE,TRUE)</formula>
    </cfRule>
    <cfRule type="expression" dxfId="894" priority="234">
      <formula>IF(RIGHT(TEXT(AU190,"0.#"),1)=".",TRUE,FALSE)</formula>
    </cfRule>
  </conditionalFormatting>
  <conditionalFormatting sqref="AU182:AU189 AU180">
    <cfRule type="expression" dxfId="893" priority="231">
      <formula>IF(RIGHT(TEXT(AU180,"0.#"),1)=".",FALSE,TRUE)</formula>
    </cfRule>
    <cfRule type="expression" dxfId="892" priority="232">
      <formula>IF(RIGHT(TEXT(AU180,"0.#"),1)=".",TRUE,FALSE)</formula>
    </cfRule>
  </conditionalFormatting>
  <conditionalFormatting sqref="Y220 Y207 Y194">
    <cfRule type="expression" dxfId="891" priority="217">
      <formula>IF(RIGHT(TEXT(Y194,"0.#"),1)=".",FALSE,TRUE)</formula>
    </cfRule>
    <cfRule type="expression" dxfId="890" priority="218">
      <formula>IF(RIGHT(TEXT(Y194,"0.#"),1)=".",TRUE,FALSE)</formula>
    </cfRule>
  </conditionalFormatting>
  <conditionalFormatting sqref="Y229 Y216 Y203">
    <cfRule type="expression" dxfId="889" priority="215">
      <formula>IF(RIGHT(TEXT(Y203,"0.#"),1)=".",FALSE,TRUE)</formula>
    </cfRule>
    <cfRule type="expression" dxfId="888" priority="216">
      <formula>IF(RIGHT(TEXT(Y203,"0.#"),1)=".",TRUE,FALSE)</formula>
    </cfRule>
  </conditionalFormatting>
  <conditionalFormatting sqref="Y221:Y228 Y219 Y208:Y215 Y206 Y195:Y202 Y193">
    <cfRule type="expression" dxfId="887" priority="213">
      <formula>IF(RIGHT(TEXT(Y193,"0.#"),1)=".",FALSE,TRUE)</formula>
    </cfRule>
    <cfRule type="expression" dxfId="886" priority="214">
      <formula>IF(RIGHT(TEXT(Y193,"0.#"),1)=".",TRUE,FALSE)</formula>
    </cfRule>
  </conditionalFormatting>
  <conditionalFormatting sqref="AU220 AU207 AU194">
    <cfRule type="expression" dxfId="885" priority="211">
      <formula>IF(RIGHT(TEXT(AU194,"0.#"),1)=".",FALSE,TRUE)</formula>
    </cfRule>
    <cfRule type="expression" dxfId="884" priority="212">
      <formula>IF(RIGHT(TEXT(AU194,"0.#"),1)=".",TRUE,FALSE)</formula>
    </cfRule>
  </conditionalFormatting>
  <conditionalFormatting sqref="AU229 AU216 AU203">
    <cfRule type="expression" dxfId="883" priority="209">
      <formula>IF(RIGHT(TEXT(AU203,"0.#"),1)=".",FALSE,TRUE)</formula>
    </cfRule>
    <cfRule type="expression" dxfId="882" priority="210">
      <formula>IF(RIGHT(TEXT(AU203,"0.#"),1)=".",TRUE,FALSE)</formula>
    </cfRule>
  </conditionalFormatting>
  <conditionalFormatting sqref="AU221:AU228 AU219 AU208:AU215 AU206 AU195:AU202 AU193">
    <cfRule type="expression" dxfId="881" priority="207">
      <formula>IF(RIGHT(TEXT(AU193,"0.#"),1)=".",FALSE,TRUE)</formula>
    </cfRule>
    <cfRule type="expression" dxfId="880" priority="208">
      <formula>IF(RIGHT(TEXT(AU193,"0.#"),1)=".",TRUE,FALSE)</formula>
    </cfRule>
  </conditionalFormatting>
  <conditionalFormatting sqref="AK237:AK265">
    <cfRule type="expression" dxfId="879" priority="165">
      <formula>IF(RIGHT(TEXT(AK237,"0.#"),1)=".",FALSE,TRUE)</formula>
    </cfRule>
    <cfRule type="expression" dxfId="878" priority="166">
      <formula>IF(RIGHT(TEXT(AK237,"0.#"),1)=".",TRUE,FALSE)</formula>
    </cfRule>
  </conditionalFormatting>
  <conditionalFormatting sqref="AU237:AX265">
    <cfRule type="expression" dxfId="877" priority="161">
      <formula>IF(AND(AU237&gt;=0, RIGHT(TEXT(AU237,"0.#"),1)&lt;&gt;"."),TRUE,FALSE)</formula>
    </cfRule>
    <cfRule type="expression" dxfId="876" priority="162">
      <formula>IF(AND(AU237&gt;=0, RIGHT(TEXT(AU237,"0.#"),1)="."),TRUE,FALSE)</formula>
    </cfRule>
    <cfRule type="expression" dxfId="875" priority="163">
      <formula>IF(AND(AU237&lt;0, RIGHT(TEXT(AU237,"0.#"),1)&lt;&gt;"."),TRUE,FALSE)</formula>
    </cfRule>
    <cfRule type="expression" dxfId="874" priority="164">
      <formula>IF(AND(AU237&lt;0, RIGHT(TEXT(AU237,"0.#"),1)="."),TRUE,FALSE)</formula>
    </cfRule>
  </conditionalFormatting>
  <conditionalFormatting sqref="AK269">
    <cfRule type="expression" dxfId="873" priority="159">
      <formula>IF(RIGHT(TEXT(AK269,"0.#"),1)=".",FALSE,TRUE)</formula>
    </cfRule>
    <cfRule type="expression" dxfId="872" priority="160">
      <formula>IF(RIGHT(TEXT(AK269,"0.#"),1)=".",TRUE,FALSE)</formula>
    </cfRule>
  </conditionalFormatting>
  <conditionalFormatting sqref="AU269:AX269">
    <cfRule type="expression" dxfId="871" priority="155">
      <formula>IF(AND(AU269&gt;=0, RIGHT(TEXT(AU269,"0.#"),1)&lt;&gt;"."),TRUE,FALSE)</formula>
    </cfRule>
    <cfRule type="expression" dxfId="870" priority="156">
      <formula>IF(AND(AU269&gt;=0, RIGHT(TEXT(AU269,"0.#"),1)="."),TRUE,FALSE)</formula>
    </cfRule>
    <cfRule type="expression" dxfId="869" priority="157">
      <formula>IF(AND(AU269&lt;0, RIGHT(TEXT(AU269,"0.#"),1)&lt;&gt;"."),TRUE,FALSE)</formula>
    </cfRule>
    <cfRule type="expression" dxfId="868" priority="158">
      <formula>IF(AND(AU269&lt;0, RIGHT(TEXT(AU269,"0.#"),1)="."),TRUE,FALSE)</formula>
    </cfRule>
  </conditionalFormatting>
  <conditionalFormatting sqref="AK270:AK298">
    <cfRule type="expression" dxfId="867" priority="153">
      <formula>IF(RIGHT(TEXT(AK270,"0.#"),1)=".",FALSE,TRUE)</formula>
    </cfRule>
    <cfRule type="expression" dxfId="866" priority="154">
      <formula>IF(RIGHT(TEXT(AK270,"0.#"),1)=".",TRUE,FALSE)</formula>
    </cfRule>
  </conditionalFormatting>
  <conditionalFormatting sqref="AU270:AX298">
    <cfRule type="expression" dxfId="865" priority="149">
      <formula>IF(AND(AU270&gt;=0, RIGHT(TEXT(AU270,"0.#"),1)&lt;&gt;"."),TRUE,FALSE)</formula>
    </cfRule>
    <cfRule type="expression" dxfId="864" priority="150">
      <formula>IF(AND(AU270&gt;=0, RIGHT(TEXT(AU270,"0.#"),1)="."),TRUE,FALSE)</formula>
    </cfRule>
    <cfRule type="expression" dxfId="863" priority="151">
      <formula>IF(AND(AU270&lt;0, RIGHT(TEXT(AU270,"0.#"),1)&lt;&gt;"."),TRUE,FALSE)</formula>
    </cfRule>
    <cfRule type="expression" dxfId="862" priority="152">
      <formula>IF(AND(AU270&lt;0, RIGHT(TEXT(AU270,"0.#"),1)="."),TRUE,FALSE)</formula>
    </cfRule>
  </conditionalFormatting>
  <conditionalFormatting sqref="AK302">
    <cfRule type="expression" dxfId="861" priority="147">
      <formula>IF(RIGHT(TEXT(AK302,"0.#"),1)=".",FALSE,TRUE)</formula>
    </cfRule>
    <cfRule type="expression" dxfId="860" priority="148">
      <formula>IF(RIGHT(TEXT(AK302,"0.#"),1)=".",TRUE,FALSE)</formula>
    </cfRule>
  </conditionalFormatting>
  <conditionalFormatting sqref="AU302:AX302">
    <cfRule type="expression" dxfId="859" priority="143">
      <formula>IF(AND(AU302&gt;=0, RIGHT(TEXT(AU302,"0.#"),1)&lt;&gt;"."),TRUE,FALSE)</formula>
    </cfRule>
    <cfRule type="expression" dxfId="858" priority="144">
      <formula>IF(AND(AU302&gt;=0, RIGHT(TEXT(AU302,"0.#"),1)="."),TRUE,FALSE)</formula>
    </cfRule>
    <cfRule type="expression" dxfId="857" priority="145">
      <formula>IF(AND(AU302&lt;0, RIGHT(TEXT(AU302,"0.#"),1)&lt;&gt;"."),TRUE,FALSE)</formula>
    </cfRule>
    <cfRule type="expression" dxfId="856" priority="146">
      <formula>IF(AND(AU302&lt;0, RIGHT(TEXT(AU302,"0.#"),1)="."),TRUE,FALSE)</formula>
    </cfRule>
  </conditionalFormatting>
  <conditionalFormatting sqref="AK303:AK331">
    <cfRule type="expression" dxfId="855" priority="141">
      <formula>IF(RIGHT(TEXT(AK303,"0.#"),1)=".",FALSE,TRUE)</formula>
    </cfRule>
    <cfRule type="expression" dxfId="854" priority="142">
      <formula>IF(RIGHT(TEXT(AK303,"0.#"),1)=".",TRUE,FALSE)</formula>
    </cfRule>
  </conditionalFormatting>
  <conditionalFormatting sqref="AU303:AX331">
    <cfRule type="expression" dxfId="853" priority="137">
      <formula>IF(AND(AU303&gt;=0, RIGHT(TEXT(AU303,"0.#"),1)&lt;&gt;"."),TRUE,FALSE)</formula>
    </cfRule>
    <cfRule type="expression" dxfId="852" priority="138">
      <formula>IF(AND(AU303&gt;=0, RIGHT(TEXT(AU303,"0.#"),1)="."),TRUE,FALSE)</formula>
    </cfRule>
    <cfRule type="expression" dxfId="851" priority="139">
      <formula>IF(AND(AU303&lt;0, RIGHT(TEXT(AU303,"0.#"),1)&lt;&gt;"."),TRUE,FALSE)</formula>
    </cfRule>
    <cfRule type="expression" dxfId="850" priority="140">
      <formula>IF(AND(AU303&lt;0, RIGHT(TEXT(AU303,"0.#"),1)="."),TRUE,FALSE)</formula>
    </cfRule>
  </conditionalFormatting>
  <conditionalFormatting sqref="AK335">
    <cfRule type="expression" dxfId="849" priority="135">
      <formula>IF(RIGHT(TEXT(AK335,"0.#"),1)=".",FALSE,TRUE)</formula>
    </cfRule>
    <cfRule type="expression" dxfId="848" priority="136">
      <formula>IF(RIGHT(TEXT(AK335,"0.#"),1)=".",TRUE,FALSE)</formula>
    </cfRule>
  </conditionalFormatting>
  <conditionalFormatting sqref="AU335:AX335">
    <cfRule type="expression" dxfId="847" priority="131">
      <formula>IF(AND(AU335&gt;=0, RIGHT(TEXT(AU335,"0.#"),1)&lt;&gt;"."),TRUE,FALSE)</formula>
    </cfRule>
    <cfRule type="expression" dxfId="846" priority="132">
      <formula>IF(AND(AU335&gt;=0, RIGHT(TEXT(AU335,"0.#"),1)="."),TRUE,FALSE)</formula>
    </cfRule>
    <cfRule type="expression" dxfId="845" priority="133">
      <formula>IF(AND(AU335&lt;0, RIGHT(TEXT(AU335,"0.#"),1)&lt;&gt;"."),TRUE,FALSE)</formula>
    </cfRule>
    <cfRule type="expression" dxfId="844" priority="134">
      <formula>IF(AND(AU335&lt;0, RIGHT(TEXT(AU335,"0.#"),1)="."),TRUE,FALSE)</formula>
    </cfRule>
  </conditionalFormatting>
  <conditionalFormatting sqref="AK336:AK364">
    <cfRule type="expression" dxfId="843" priority="129">
      <formula>IF(RIGHT(TEXT(AK336,"0.#"),1)=".",FALSE,TRUE)</formula>
    </cfRule>
    <cfRule type="expression" dxfId="842" priority="130">
      <formula>IF(RIGHT(TEXT(AK336,"0.#"),1)=".",TRUE,FALSE)</formula>
    </cfRule>
  </conditionalFormatting>
  <conditionalFormatting sqref="AU336:AX364">
    <cfRule type="expression" dxfId="841" priority="125">
      <formula>IF(AND(AU336&gt;=0, RIGHT(TEXT(AU336,"0.#"),1)&lt;&gt;"."),TRUE,FALSE)</formula>
    </cfRule>
    <cfRule type="expression" dxfId="840" priority="126">
      <formula>IF(AND(AU336&gt;=0, RIGHT(TEXT(AU336,"0.#"),1)="."),TRUE,FALSE)</formula>
    </cfRule>
    <cfRule type="expression" dxfId="839" priority="127">
      <formula>IF(AND(AU336&lt;0, RIGHT(TEXT(AU336,"0.#"),1)&lt;&gt;"."),TRUE,FALSE)</formula>
    </cfRule>
    <cfRule type="expression" dxfId="838" priority="128">
      <formula>IF(AND(AU336&lt;0, RIGHT(TEXT(AU336,"0.#"),1)="."),TRUE,FALSE)</formula>
    </cfRule>
  </conditionalFormatting>
  <conditionalFormatting sqref="AK368">
    <cfRule type="expression" dxfId="837" priority="123">
      <formula>IF(RIGHT(TEXT(AK368,"0.#"),1)=".",FALSE,TRUE)</formula>
    </cfRule>
    <cfRule type="expression" dxfId="836" priority="124">
      <formula>IF(RIGHT(TEXT(AK368,"0.#"),1)=".",TRUE,FALSE)</formula>
    </cfRule>
  </conditionalFormatting>
  <conditionalFormatting sqref="AK369:AK397">
    <cfRule type="expression" dxfId="835" priority="117">
      <formula>IF(RIGHT(TEXT(AK369,"0.#"),1)=".",FALSE,TRUE)</formula>
    </cfRule>
    <cfRule type="expression" dxfId="834" priority="118">
      <formula>IF(RIGHT(TEXT(AK369,"0.#"),1)=".",TRUE,FALSE)</formula>
    </cfRule>
  </conditionalFormatting>
  <conditionalFormatting sqref="AU378:AX397">
    <cfRule type="expression" dxfId="833" priority="113">
      <formula>IF(AND(AU378&gt;=0, RIGHT(TEXT(AU378,"0.#"),1)&lt;&gt;"."),TRUE,FALSE)</formula>
    </cfRule>
    <cfRule type="expression" dxfId="832" priority="114">
      <formula>IF(AND(AU378&gt;=0, RIGHT(TEXT(AU378,"0.#"),1)="."),TRUE,FALSE)</formula>
    </cfRule>
    <cfRule type="expression" dxfId="831" priority="115">
      <formula>IF(AND(AU378&lt;0, RIGHT(TEXT(AU378,"0.#"),1)&lt;&gt;"."),TRUE,FALSE)</formula>
    </cfRule>
    <cfRule type="expression" dxfId="830" priority="116">
      <formula>IF(AND(AU378&lt;0, RIGHT(TEXT(AU378,"0.#"),1)="."),TRUE,FALSE)</formula>
    </cfRule>
  </conditionalFormatting>
  <conditionalFormatting sqref="AK401">
    <cfRule type="expression" dxfId="829" priority="111">
      <formula>IF(RIGHT(TEXT(AK401,"0.#"),1)=".",FALSE,TRUE)</formula>
    </cfRule>
    <cfRule type="expression" dxfId="828" priority="112">
      <formula>IF(RIGHT(TEXT(AK401,"0.#"),1)=".",TRUE,FALSE)</formula>
    </cfRule>
  </conditionalFormatting>
  <conditionalFormatting sqref="AU401:AX401">
    <cfRule type="expression" dxfId="827" priority="107">
      <formula>IF(AND(AU401&gt;=0, RIGHT(TEXT(AU401,"0.#"),1)&lt;&gt;"."),TRUE,FALSE)</formula>
    </cfRule>
    <cfRule type="expression" dxfId="826" priority="108">
      <formula>IF(AND(AU401&gt;=0, RIGHT(TEXT(AU401,"0.#"),1)="."),TRUE,FALSE)</formula>
    </cfRule>
    <cfRule type="expression" dxfId="825" priority="109">
      <formula>IF(AND(AU401&lt;0, RIGHT(TEXT(AU401,"0.#"),1)&lt;&gt;"."),TRUE,FALSE)</formula>
    </cfRule>
    <cfRule type="expression" dxfId="824" priority="110">
      <formula>IF(AND(AU401&lt;0, RIGHT(TEXT(AU401,"0.#"),1)="."),TRUE,FALSE)</formula>
    </cfRule>
  </conditionalFormatting>
  <conditionalFormatting sqref="AK402:AK430">
    <cfRule type="expression" dxfId="823" priority="105">
      <formula>IF(RIGHT(TEXT(AK402,"0.#"),1)=".",FALSE,TRUE)</formula>
    </cfRule>
    <cfRule type="expression" dxfId="822" priority="106">
      <formula>IF(RIGHT(TEXT(AK402,"0.#"),1)=".",TRUE,FALSE)</formula>
    </cfRule>
  </conditionalFormatting>
  <conditionalFormatting sqref="AU402:AX430">
    <cfRule type="expression" dxfId="821" priority="101">
      <formula>IF(AND(AU402&gt;=0, RIGHT(TEXT(AU402,"0.#"),1)&lt;&gt;"."),TRUE,FALSE)</formula>
    </cfRule>
    <cfRule type="expression" dxfId="820" priority="102">
      <formula>IF(AND(AU402&gt;=0, RIGHT(TEXT(AU402,"0.#"),1)="."),TRUE,FALSE)</formula>
    </cfRule>
    <cfRule type="expression" dxfId="819" priority="103">
      <formula>IF(AND(AU402&lt;0, RIGHT(TEXT(AU402,"0.#"),1)&lt;&gt;"."),TRUE,FALSE)</formula>
    </cfRule>
    <cfRule type="expression" dxfId="818" priority="104">
      <formula>IF(AND(AU402&lt;0, RIGHT(TEXT(AU402,"0.#"),1)="."),TRUE,FALSE)</formula>
    </cfRule>
  </conditionalFormatting>
  <conditionalFormatting sqref="AK434">
    <cfRule type="expression" dxfId="817" priority="99">
      <formula>IF(RIGHT(TEXT(AK434,"0.#"),1)=".",FALSE,TRUE)</formula>
    </cfRule>
    <cfRule type="expression" dxfId="816" priority="100">
      <formula>IF(RIGHT(TEXT(AK434,"0.#"),1)=".",TRUE,FALSE)</formula>
    </cfRule>
  </conditionalFormatting>
  <conditionalFormatting sqref="AU434:AX434">
    <cfRule type="expression" dxfId="815" priority="95">
      <formula>IF(AND(AU434&gt;=0, RIGHT(TEXT(AU434,"0.#"),1)&lt;&gt;"."),TRUE,FALSE)</formula>
    </cfRule>
    <cfRule type="expression" dxfId="814" priority="96">
      <formula>IF(AND(AU434&gt;=0, RIGHT(TEXT(AU434,"0.#"),1)="."),TRUE,FALSE)</formula>
    </cfRule>
    <cfRule type="expression" dxfId="813" priority="97">
      <formula>IF(AND(AU434&lt;0, RIGHT(TEXT(AU434,"0.#"),1)&lt;&gt;"."),TRUE,FALSE)</formula>
    </cfRule>
    <cfRule type="expression" dxfId="812" priority="98">
      <formula>IF(AND(AU434&lt;0, RIGHT(TEXT(AU434,"0.#"),1)="."),TRUE,FALSE)</formula>
    </cfRule>
  </conditionalFormatting>
  <conditionalFormatting sqref="AK435:AK463">
    <cfRule type="expression" dxfId="811" priority="93">
      <formula>IF(RIGHT(TEXT(AK435,"0.#"),1)=".",FALSE,TRUE)</formula>
    </cfRule>
    <cfRule type="expression" dxfId="810" priority="94">
      <formula>IF(RIGHT(TEXT(AK435,"0.#"),1)=".",TRUE,FALSE)</formula>
    </cfRule>
  </conditionalFormatting>
  <conditionalFormatting sqref="AU435:AX463">
    <cfRule type="expression" dxfId="809" priority="89">
      <formula>IF(AND(AU435&gt;=0, RIGHT(TEXT(AU435,"0.#"),1)&lt;&gt;"."),TRUE,FALSE)</formula>
    </cfRule>
    <cfRule type="expression" dxfId="808" priority="90">
      <formula>IF(AND(AU435&gt;=0, RIGHT(TEXT(AU435,"0.#"),1)="."),TRUE,FALSE)</formula>
    </cfRule>
    <cfRule type="expression" dxfId="807" priority="91">
      <formula>IF(AND(AU435&lt;0, RIGHT(TEXT(AU435,"0.#"),1)&lt;&gt;"."),TRUE,FALSE)</formula>
    </cfRule>
    <cfRule type="expression" dxfId="806" priority="92">
      <formula>IF(AND(AU435&lt;0, RIGHT(TEXT(AU435,"0.#"),1)="."),TRUE,FALSE)</formula>
    </cfRule>
  </conditionalFormatting>
  <conditionalFormatting sqref="AK467">
    <cfRule type="expression" dxfId="805" priority="87">
      <formula>IF(RIGHT(TEXT(AK467,"0.#"),1)=".",FALSE,TRUE)</formula>
    </cfRule>
    <cfRule type="expression" dxfId="804" priority="88">
      <formula>IF(RIGHT(TEXT(AK467,"0.#"),1)=".",TRUE,FALSE)</formula>
    </cfRule>
  </conditionalFormatting>
  <conditionalFormatting sqref="AU467:AX467">
    <cfRule type="expression" dxfId="803" priority="83">
      <formula>IF(AND(AU467&gt;=0, RIGHT(TEXT(AU467,"0.#"),1)&lt;&gt;"."),TRUE,FALSE)</formula>
    </cfRule>
    <cfRule type="expression" dxfId="802" priority="84">
      <formula>IF(AND(AU467&gt;=0, RIGHT(TEXT(AU467,"0.#"),1)="."),TRUE,FALSE)</formula>
    </cfRule>
    <cfRule type="expression" dxfId="801" priority="85">
      <formula>IF(AND(AU467&lt;0, RIGHT(TEXT(AU467,"0.#"),1)&lt;&gt;"."),TRUE,FALSE)</formula>
    </cfRule>
    <cfRule type="expression" dxfId="800" priority="86">
      <formula>IF(AND(AU467&lt;0, RIGHT(TEXT(AU467,"0.#"),1)="."),TRUE,FALSE)</formula>
    </cfRule>
  </conditionalFormatting>
  <conditionalFormatting sqref="AK468:AK496">
    <cfRule type="expression" dxfId="799" priority="81">
      <formula>IF(RIGHT(TEXT(AK468,"0.#"),1)=".",FALSE,TRUE)</formula>
    </cfRule>
    <cfRule type="expression" dxfId="798" priority="82">
      <formula>IF(RIGHT(TEXT(AK468,"0.#"),1)=".",TRUE,FALSE)</formula>
    </cfRule>
  </conditionalFormatting>
  <conditionalFormatting sqref="AU468:AX496">
    <cfRule type="expression" dxfId="797" priority="77">
      <formula>IF(AND(AU468&gt;=0, RIGHT(TEXT(AU468,"0.#"),1)&lt;&gt;"."),TRUE,FALSE)</formula>
    </cfRule>
    <cfRule type="expression" dxfId="796" priority="78">
      <formula>IF(AND(AU468&gt;=0, RIGHT(TEXT(AU468,"0.#"),1)="."),TRUE,FALSE)</formula>
    </cfRule>
    <cfRule type="expression" dxfId="795" priority="79">
      <formula>IF(AND(AU468&lt;0, RIGHT(TEXT(AU468,"0.#"),1)&lt;&gt;"."),TRUE,FALSE)</formula>
    </cfRule>
    <cfRule type="expression" dxfId="794" priority="80">
      <formula>IF(AND(AU468&lt;0, RIGHT(TEXT(AU468,"0.#"),1)="."),TRUE,FALSE)</formula>
    </cfRule>
  </conditionalFormatting>
  <conditionalFormatting sqref="AU236:AX236">
    <cfRule type="expression" dxfId="793" priority="51">
      <formula>IF(AND(AU236&gt;=0, RIGHT(TEXT(AU236,"0.#"),1)&lt;&gt;"."),TRUE,FALSE)</formula>
    </cfRule>
    <cfRule type="expression" dxfId="792" priority="52">
      <formula>IF(AND(AU236&gt;=0, RIGHT(TEXT(AU236,"0.#"),1)="."),TRUE,FALSE)</formula>
    </cfRule>
    <cfRule type="expression" dxfId="791" priority="53">
      <formula>IF(AND(AU236&lt;0, RIGHT(TEXT(AU236,"0.#"),1)&lt;&gt;"."),TRUE,FALSE)</formula>
    </cfRule>
    <cfRule type="expression" dxfId="790" priority="54">
      <formula>IF(AND(AU236&lt;0, RIGHT(TEXT(AU236,"0.#"),1)="."),TRUE,FALSE)</formula>
    </cfRule>
  </conditionalFormatting>
  <conditionalFormatting sqref="AE43:AI43 AE38:AI38 AE33:AI33 AE28:AI28">
    <cfRule type="expression" dxfId="789" priority="49">
      <formula>IF(RIGHT(TEXT(AE28,"0.#"),1)=".",FALSE,TRUE)</formula>
    </cfRule>
    <cfRule type="expression" dxfId="788" priority="50">
      <formula>IF(RIGHT(TEXT(AE28,"0.#"),1)=".",TRUE,FALSE)</formula>
    </cfRule>
  </conditionalFormatting>
  <conditionalFormatting sqref="AE44:AX44 AJ43:AS43 AE39:AX39 AJ38:AS38 AE34:AX34 AJ33:AS33 AE29:AX29 AJ28:AS28">
    <cfRule type="expression" dxfId="787" priority="47">
      <formula>IF(RIGHT(TEXT(AE28,"0.#"),1)=".",FALSE,TRUE)</formula>
    </cfRule>
    <cfRule type="expression" dxfId="786" priority="48">
      <formula>IF(RIGHT(TEXT(AE28,"0.#"),1)=".",TRUE,FALSE)</formula>
    </cfRule>
  </conditionalFormatting>
  <conditionalFormatting sqref="AE45:AI45 AE40:AI40 AE35:AI35 AE30:AI30">
    <cfRule type="expression" dxfId="785" priority="43">
      <formula>IF(AND(AE30&gt;=0, RIGHT(TEXT(AE30,"0.#"),1)&lt;&gt;"."),TRUE,FALSE)</formula>
    </cfRule>
    <cfRule type="expression" dxfId="784" priority="44">
      <formula>IF(AND(AE30&gt;=0, RIGHT(TEXT(AE30,"0.#"),1)="."),TRUE,FALSE)</formula>
    </cfRule>
    <cfRule type="expression" dxfId="783" priority="45">
      <formula>IF(AND(AE30&lt;0, RIGHT(TEXT(AE30,"0.#"),1)&lt;&gt;"."),TRUE,FALSE)</formula>
    </cfRule>
    <cfRule type="expression" dxfId="782" priority="46">
      <formula>IF(AND(AE30&lt;0, RIGHT(TEXT(AE30,"0.#"),1)="."),TRUE,FALSE)</formula>
    </cfRule>
  </conditionalFormatting>
  <conditionalFormatting sqref="AJ45:AS45 AJ40:AS40 AJ35:AS35 AJ30:AS30">
    <cfRule type="expression" dxfId="781" priority="39">
      <formula>IF(AND(AJ30&gt;=0, RIGHT(TEXT(AJ30,"0.#"),1)&lt;&gt;"."),TRUE,FALSE)</formula>
    </cfRule>
    <cfRule type="expression" dxfId="780" priority="40">
      <formula>IF(AND(AJ30&gt;=0, RIGHT(TEXT(AJ30,"0.#"),1)="."),TRUE,FALSE)</formula>
    </cfRule>
    <cfRule type="expression" dxfId="779" priority="41">
      <formula>IF(AND(AJ30&lt;0, RIGHT(TEXT(AJ30,"0.#"),1)&lt;&gt;"."),TRUE,FALSE)</formula>
    </cfRule>
    <cfRule type="expression" dxfId="778" priority="42">
      <formula>IF(AND(AJ30&lt;0, RIGHT(TEXT(AJ30,"0.#"),1)="."),TRUE,FALSE)</formula>
    </cfRule>
  </conditionalFormatting>
  <conditionalFormatting sqref="AE64:AI64 AE59:AI59">
    <cfRule type="expression" dxfId="777" priority="37">
      <formula>IF(RIGHT(TEXT(AE59,"0.#"),1)=".",FALSE,TRUE)</formula>
    </cfRule>
    <cfRule type="expression" dxfId="776" priority="38">
      <formula>IF(RIGHT(TEXT(AE59,"0.#"),1)=".",TRUE,FALSE)</formula>
    </cfRule>
  </conditionalFormatting>
  <conditionalFormatting sqref="AE65:AX65 AJ64:AS64 AE60:AX60 AJ59:AS59">
    <cfRule type="expression" dxfId="775" priority="35">
      <formula>IF(RIGHT(TEXT(AE59,"0.#"),1)=".",FALSE,TRUE)</formula>
    </cfRule>
    <cfRule type="expression" dxfId="774" priority="36">
      <formula>IF(RIGHT(TEXT(AE59,"0.#"),1)=".",TRUE,FALSE)</formula>
    </cfRule>
  </conditionalFormatting>
  <conditionalFormatting sqref="AE66:AI66 AE61:AI61">
    <cfRule type="expression" dxfId="773" priority="31">
      <formula>IF(AND(AE61&gt;=0, RIGHT(TEXT(AE61,"0.#"),1)&lt;&gt;"."),TRUE,FALSE)</formula>
    </cfRule>
    <cfRule type="expression" dxfId="772" priority="32">
      <formula>IF(AND(AE61&gt;=0, RIGHT(TEXT(AE61,"0.#"),1)="."),TRUE,FALSE)</formula>
    </cfRule>
    <cfRule type="expression" dxfId="771" priority="33">
      <formula>IF(AND(AE61&lt;0, RIGHT(TEXT(AE61,"0.#"),1)&lt;&gt;"."),TRUE,FALSE)</formula>
    </cfRule>
    <cfRule type="expression" dxfId="770" priority="34">
      <formula>IF(AND(AE61&lt;0, RIGHT(TEXT(AE61,"0.#"),1)="."),TRUE,FALSE)</formula>
    </cfRule>
  </conditionalFormatting>
  <conditionalFormatting sqref="AJ66:AS66 AJ61:AS61">
    <cfRule type="expression" dxfId="769" priority="27">
      <formula>IF(AND(AJ61&gt;=0, RIGHT(TEXT(AJ61,"0.#"),1)&lt;&gt;"."),TRUE,FALSE)</formula>
    </cfRule>
    <cfRule type="expression" dxfId="768" priority="28">
      <formula>IF(AND(AJ61&gt;=0, RIGHT(TEXT(AJ61,"0.#"),1)="."),TRUE,FALSE)</formula>
    </cfRule>
    <cfRule type="expression" dxfId="767" priority="29">
      <formula>IF(AND(AJ61&lt;0, RIGHT(TEXT(AJ61,"0.#"),1)&lt;&gt;"."),TRUE,FALSE)</formula>
    </cfRule>
    <cfRule type="expression" dxfId="766" priority="30">
      <formula>IF(AND(AJ61&lt;0, RIGHT(TEXT(AJ61,"0.#"),1)="."),TRUE,FALSE)</formula>
    </cfRule>
  </conditionalFormatting>
  <conditionalFormatting sqref="AE81:AX81 AE78:AX78 AE75:AX75 AE72:AX72">
    <cfRule type="expression" dxfId="765" priority="25">
      <formula>IF(RIGHT(TEXT(AE72,"0.#"),1)=".",FALSE,TRUE)</formula>
    </cfRule>
    <cfRule type="expression" dxfId="764" priority="26">
      <formula>IF(RIGHT(TEXT(AE72,"0.#"),1)=".",TRUE,FALSE)</formula>
    </cfRule>
  </conditionalFormatting>
  <conditionalFormatting sqref="AE80:AS80 AE77:AS77 AE74:AS74 AE71:AS71">
    <cfRule type="expression" dxfId="763" priority="23">
      <formula>IF(RIGHT(TEXT(AE71,"0.#"),1)=".",FALSE,TRUE)</formula>
    </cfRule>
    <cfRule type="expression" dxfId="762" priority="24">
      <formula>IF(RIGHT(TEXT(AE71,"0.#"),1)=".",TRUE,FALSE)</formula>
    </cfRule>
  </conditionalFormatting>
  <conditionalFormatting sqref="AE84:AX84">
    <cfRule type="expression" dxfId="761" priority="21">
      <formula>IF(RIGHT(TEXT(AE84,"0.#"),1)=".",FALSE,TRUE)</formula>
    </cfRule>
    <cfRule type="expression" dxfId="760" priority="22">
      <formula>IF(RIGHT(TEXT(AE84,"0.#"),1)=".",TRUE,FALSE)</formula>
    </cfRule>
  </conditionalFormatting>
  <conditionalFormatting sqref="AE56:AS56">
    <cfRule type="expression" dxfId="759" priority="15">
      <formula>IF(AND(AE56&gt;=0, RIGHT(TEXT(AE56,"0.#"),1)&lt;&gt;"."),TRUE,FALSE)</formula>
    </cfRule>
    <cfRule type="expression" dxfId="758" priority="16">
      <formula>IF(AND(AE56&gt;=0, RIGHT(TEXT(AE56,"0.#"),1)="."),TRUE,FALSE)</formula>
    </cfRule>
    <cfRule type="expression" dxfId="757" priority="17">
      <formula>IF(AND(AE56&lt;0, RIGHT(TEXT(AE56,"0.#"),1)&lt;&gt;"."),TRUE,FALSE)</formula>
    </cfRule>
    <cfRule type="expression" dxfId="756" priority="18">
      <formula>IF(AND(AE56&lt;0, RIGHT(TEXT(AE56,"0.#"),1)="."),TRUE,FALSE)</formula>
    </cfRule>
  </conditionalFormatting>
  <conditionalFormatting sqref="AE54:AI54">
    <cfRule type="expression" dxfId="755" priority="11">
      <formula>IF(RIGHT(TEXT(AE54,"0.#"),1)=".",FALSE,TRUE)</formula>
    </cfRule>
    <cfRule type="expression" dxfId="754" priority="12">
      <formula>IF(RIGHT(TEXT(AE54,"0.#"),1)=".",TRUE,FALSE)</formula>
    </cfRule>
  </conditionalFormatting>
  <conditionalFormatting sqref="AJ23:AS23">
    <cfRule type="expression" dxfId="753" priority="9">
      <formula>IF(RIGHT(TEXT(AJ23,"0.#"),1)=".",FALSE,TRUE)</formula>
    </cfRule>
    <cfRule type="expression" dxfId="752" priority="10">
      <formula>IF(RIGHT(TEXT(AJ23,"0.#"),1)=".",TRUE,FALSE)</formula>
    </cfRule>
  </conditionalFormatting>
  <conditionalFormatting sqref="AE23:AI23">
    <cfRule type="expression" dxfId="751" priority="7">
      <formula>IF(RIGHT(TEXT(AE23,"0.#"),1)=".",FALSE,TRUE)</formula>
    </cfRule>
    <cfRule type="expression" dxfId="750" priority="8">
      <formula>IF(RIGHT(TEXT(AE23,"0.#"),1)=".",TRUE,FALSE)</formula>
    </cfRule>
  </conditionalFormatting>
  <conditionalFormatting sqref="AE24:AX24">
    <cfRule type="expression" dxfId="749" priority="5">
      <formula>IF(RIGHT(TEXT(AE24,"0.#"),1)=".",FALSE,TRUE)</formula>
    </cfRule>
    <cfRule type="expression" dxfId="748" priority="6">
      <formula>IF(RIGHT(TEXT(AE24,"0.#"),1)=".",TRUE,FALSE)</formula>
    </cfRule>
  </conditionalFormatting>
  <conditionalFormatting sqref="AE25:AS25">
    <cfRule type="expression" dxfId="747" priority="1">
      <formula>IF(AND(AE25&gt;=0, RIGHT(TEXT(AE25,"0.#"),1)&lt;&gt;"."),TRUE,FALSE)</formula>
    </cfRule>
    <cfRule type="expression" dxfId="746" priority="2">
      <formula>IF(AND(AE25&gt;=0, RIGHT(TEXT(AE25,"0.#"),1)="."),TRUE,FALSE)</formula>
    </cfRule>
    <cfRule type="expression" dxfId="745" priority="3">
      <formula>IF(AND(AE25&lt;0, RIGHT(TEXT(AE25,"0.#"),1)&lt;&gt;"."),TRUE,FALSE)</formula>
    </cfRule>
    <cfRule type="expression" dxfId="744"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230</v>
      </c>
      <c r="B1" s="37" t="s">
        <v>231</v>
      </c>
      <c r="F1" s="38" t="s">
        <v>4</v>
      </c>
      <c r="G1" s="38" t="s">
        <v>213</v>
      </c>
      <c r="K1" s="39" t="s">
        <v>255</v>
      </c>
      <c r="L1" s="37" t="s">
        <v>231</v>
      </c>
      <c r="O1" s="15"/>
      <c r="P1" s="38" t="s">
        <v>6</v>
      </c>
      <c r="Q1" s="38" t="s">
        <v>213</v>
      </c>
      <c r="T1" s="15"/>
      <c r="U1" s="41" t="s">
        <v>344</v>
      </c>
      <c r="W1" s="41" t="s">
        <v>343</v>
      </c>
      <c r="Y1" s="41" t="s">
        <v>228</v>
      </c>
      <c r="Z1" s="42"/>
      <c r="AA1" s="41" t="s">
        <v>229</v>
      </c>
      <c r="AB1" s="43"/>
      <c r="AC1" s="41" t="s">
        <v>41</v>
      </c>
      <c r="AD1" s="40"/>
      <c r="AE1" s="41" t="s">
        <v>54</v>
      </c>
      <c r="AF1" s="42"/>
    </row>
    <row r="2" spans="1:32" ht="13.5" customHeight="1" x14ac:dyDescent="0.15">
      <c r="A2" s="16" t="s">
        <v>232</v>
      </c>
      <c r="B2" s="17"/>
      <c r="C2" s="15" t="str">
        <f>IF(B2="","",A2)</f>
        <v/>
      </c>
      <c r="D2" s="15" t="str">
        <f>IF(C2="","",IF(D1&lt;&gt;"",CONCATENATE(D1,"、",C2),C2))</f>
        <v/>
      </c>
      <c r="F2" s="14" t="s">
        <v>212</v>
      </c>
      <c r="G2" s="19" t="s">
        <v>453</v>
      </c>
      <c r="H2" s="15" t="str">
        <f>IF(G2="","",F2)</f>
        <v>一般会計</v>
      </c>
      <c r="I2" s="15" t="str">
        <f>IF(H2="","",IF(I1&lt;&gt;"",CONCATENATE(I1,"、",H2),H2))</f>
        <v>一般会計</v>
      </c>
      <c r="K2" s="16" t="s">
        <v>256</v>
      </c>
      <c r="L2" s="17"/>
      <c r="M2" s="15" t="str">
        <f>IF(L2="","",K2)</f>
        <v/>
      </c>
      <c r="N2" s="15" t="str">
        <f>IF(M2="","",IF(N1&lt;&gt;"",CONCATENATE(N1,"、",M2),M2))</f>
        <v/>
      </c>
      <c r="O2" s="15"/>
      <c r="P2" s="14" t="s">
        <v>215</v>
      </c>
      <c r="Q2" s="19"/>
      <c r="R2" s="15" t="str">
        <f>IF(Q2="","",P2)</f>
        <v/>
      </c>
      <c r="S2" s="15" t="str">
        <f>IF(R2="","",IF(S1&lt;&gt;"",CONCATENATE(S1,"、",R2),R2))</f>
        <v/>
      </c>
      <c r="T2" s="15"/>
      <c r="U2" s="44" t="s">
        <v>446</v>
      </c>
      <c r="W2" s="44" t="s">
        <v>356</v>
      </c>
      <c r="Y2" s="44" t="s">
        <v>92</v>
      </c>
      <c r="Z2" s="42"/>
      <c r="AA2" s="44" t="s">
        <v>93</v>
      </c>
      <c r="AB2" s="43"/>
      <c r="AC2" s="45" t="s">
        <v>302</v>
      </c>
      <c r="AD2" s="40"/>
      <c r="AE2" s="57" t="s">
        <v>350</v>
      </c>
      <c r="AF2" s="42"/>
    </row>
    <row r="3" spans="1:32" ht="13.5" customHeight="1" x14ac:dyDescent="0.15">
      <c r="A3" s="16" t="s">
        <v>233</v>
      </c>
      <c r="B3" s="17"/>
      <c r="C3" s="15" t="str">
        <f t="shared" ref="C3:C24" si="0">IF(B3="","",A3)</f>
        <v/>
      </c>
      <c r="D3" s="15" t="str">
        <f>IF(C3="",D2,IF(D2&lt;&gt;"",CONCATENATE(D2,"、",C3),C3))</f>
        <v/>
      </c>
      <c r="F3" s="20" t="s">
        <v>266</v>
      </c>
      <c r="G3" s="19"/>
      <c r="H3" s="15" t="str">
        <f t="shared" ref="H3:H37" si="1">IF(G3="","",F3)</f>
        <v/>
      </c>
      <c r="I3" s="15" t="str">
        <f>IF(H3="",I2,IF(I2&lt;&gt;"",CONCATENATE(I2,"、",H3),H3))</f>
        <v>一般会計</v>
      </c>
      <c r="K3" s="16" t="s">
        <v>257</v>
      </c>
      <c r="L3" s="17"/>
      <c r="M3" s="15" t="str">
        <f t="shared" ref="M3:M11" si="2">IF(L3="","",K3)</f>
        <v/>
      </c>
      <c r="N3" s="15" t="str">
        <f>IF(M3="",N2,IF(N2&lt;&gt;"",CONCATENATE(N2,"、",M3),M3))</f>
        <v/>
      </c>
      <c r="O3" s="15"/>
      <c r="P3" s="14" t="s">
        <v>216</v>
      </c>
      <c r="Q3" s="19"/>
      <c r="R3" s="15" t="str">
        <f t="shared" ref="R3:R8" si="3">IF(Q3="","",P3)</f>
        <v/>
      </c>
      <c r="S3" s="15" t="str">
        <f t="shared" ref="S3:S8" si="4">IF(R3="",S2,IF(S2&lt;&gt;"",CONCATENATE(S2,"、",R3),R3))</f>
        <v/>
      </c>
      <c r="T3" s="15"/>
      <c r="U3" s="44" t="s">
        <v>358</v>
      </c>
      <c r="W3" s="44" t="s">
        <v>321</v>
      </c>
      <c r="Y3" s="44" t="s">
        <v>94</v>
      </c>
      <c r="Z3" s="42"/>
      <c r="AA3" s="44" t="s">
        <v>95</v>
      </c>
      <c r="AB3" s="43"/>
      <c r="AC3" s="45" t="s">
        <v>303</v>
      </c>
      <c r="AD3" s="40"/>
      <c r="AE3" s="57" t="s">
        <v>351</v>
      </c>
      <c r="AF3" s="42"/>
    </row>
    <row r="4" spans="1:32" ht="13.5" customHeight="1" x14ac:dyDescent="0.15">
      <c r="A4" s="16" t="s">
        <v>234</v>
      </c>
      <c r="B4" s="17"/>
      <c r="C4" s="15" t="str">
        <f t="shared" si="0"/>
        <v/>
      </c>
      <c r="D4" s="15" t="str">
        <f>IF(C4="",D3,IF(D3&lt;&gt;"",CONCATENATE(D3,"、",C4),C4))</f>
        <v/>
      </c>
      <c r="F4" s="20" t="s">
        <v>267</v>
      </c>
      <c r="G4" s="19"/>
      <c r="H4" s="15" t="str">
        <f t="shared" si="1"/>
        <v/>
      </c>
      <c r="I4" s="15" t="str">
        <f t="shared" ref="I4:I37" si="5">IF(H4="",I3,IF(I3&lt;&gt;"",CONCATENATE(I3,"、",H4),H4))</f>
        <v>一般会計</v>
      </c>
      <c r="K4" s="16" t="s">
        <v>258</v>
      </c>
      <c r="L4" s="17"/>
      <c r="M4" s="15" t="str">
        <f t="shared" si="2"/>
        <v/>
      </c>
      <c r="N4" s="15" t="str">
        <f t="shared" ref="N4:N11" si="6">IF(M4="",N3,IF(N3&lt;&gt;"",CONCATENATE(N3,"、",M4),M4))</f>
        <v/>
      </c>
      <c r="O4" s="15"/>
      <c r="P4" s="14" t="s">
        <v>217</v>
      </c>
      <c r="Q4" s="19"/>
      <c r="R4" s="15" t="str">
        <f t="shared" si="3"/>
        <v/>
      </c>
      <c r="S4" s="15" t="str">
        <f t="shared" si="4"/>
        <v/>
      </c>
      <c r="T4" s="15"/>
      <c r="U4" s="44" t="s">
        <v>359</v>
      </c>
      <c r="W4" s="44" t="s">
        <v>322</v>
      </c>
      <c r="Y4" s="44" t="s">
        <v>96</v>
      </c>
      <c r="Z4" s="42"/>
      <c r="AA4" s="44" t="s">
        <v>97</v>
      </c>
      <c r="AB4" s="43"/>
      <c r="AC4" s="44" t="s">
        <v>304</v>
      </c>
      <c r="AD4" s="40"/>
      <c r="AE4" s="57" t="s">
        <v>352</v>
      </c>
      <c r="AF4" s="42"/>
    </row>
    <row r="5" spans="1:32" ht="13.5" customHeight="1" x14ac:dyDescent="0.15">
      <c r="A5" s="16" t="s">
        <v>235</v>
      </c>
      <c r="B5" s="17"/>
      <c r="C5" s="15" t="str">
        <f t="shared" si="0"/>
        <v/>
      </c>
      <c r="D5" s="15" t="str">
        <f>IF(C5="",D4,IF(D4&lt;&gt;"",CONCATENATE(D4,"、",C5),C5))</f>
        <v/>
      </c>
      <c r="F5" s="20" t="s">
        <v>268</v>
      </c>
      <c r="G5" s="19"/>
      <c r="H5" s="15" t="str">
        <f t="shared" si="1"/>
        <v/>
      </c>
      <c r="I5" s="15" t="str">
        <f t="shared" si="5"/>
        <v>一般会計</v>
      </c>
      <c r="K5" s="16" t="s">
        <v>259</v>
      </c>
      <c r="L5" s="17"/>
      <c r="M5" s="15" t="str">
        <f t="shared" si="2"/>
        <v/>
      </c>
      <c r="N5" s="15" t="str">
        <f t="shared" si="6"/>
        <v/>
      </c>
      <c r="O5" s="15"/>
      <c r="P5" s="14" t="s">
        <v>218</v>
      </c>
      <c r="Q5" s="19"/>
      <c r="R5" s="15" t="str">
        <f t="shared" si="3"/>
        <v/>
      </c>
      <c r="S5" s="15" t="str">
        <f t="shared" si="4"/>
        <v/>
      </c>
      <c r="T5" s="15"/>
      <c r="W5" s="44" t="s">
        <v>323</v>
      </c>
      <c r="Y5" s="44" t="s">
        <v>98</v>
      </c>
      <c r="Z5" s="42"/>
      <c r="AA5" s="44" t="s">
        <v>99</v>
      </c>
      <c r="AB5" s="43"/>
      <c r="AC5" s="44" t="s">
        <v>355</v>
      </c>
      <c r="AD5" s="43"/>
      <c r="AE5" s="57" t="s">
        <v>353</v>
      </c>
      <c r="AF5" s="42"/>
    </row>
    <row r="6" spans="1:32" ht="13.5" customHeight="1" x14ac:dyDescent="0.15">
      <c r="A6" s="16" t="s">
        <v>236</v>
      </c>
      <c r="B6" s="17"/>
      <c r="C6" s="15" t="str">
        <f t="shared" si="0"/>
        <v/>
      </c>
      <c r="D6" s="15" t="str">
        <f t="shared" ref="D6:D24" si="7">IF(C6="",D5,IF(D5&lt;&gt;"",CONCATENATE(D5,"、",C6),C6))</f>
        <v/>
      </c>
      <c r="F6" s="20" t="s">
        <v>269</v>
      </c>
      <c r="G6" s="19"/>
      <c r="H6" s="15" t="str">
        <f t="shared" si="1"/>
        <v/>
      </c>
      <c r="I6" s="15" t="str">
        <f t="shared" si="5"/>
        <v>一般会計</v>
      </c>
      <c r="K6" s="16" t="s">
        <v>260</v>
      </c>
      <c r="L6" s="17" t="s">
        <v>453</v>
      </c>
      <c r="M6" s="15" t="str">
        <f t="shared" si="2"/>
        <v>公共事業</v>
      </c>
      <c r="N6" s="15" t="str">
        <f t="shared" si="6"/>
        <v>公共事業</v>
      </c>
      <c r="O6" s="15"/>
      <c r="P6" s="14" t="s">
        <v>219</v>
      </c>
      <c r="Q6" s="19"/>
      <c r="R6" s="15" t="str">
        <f t="shared" si="3"/>
        <v/>
      </c>
      <c r="S6" s="15" t="str">
        <f t="shared" si="4"/>
        <v/>
      </c>
      <c r="T6" s="15"/>
      <c r="W6" s="44" t="s">
        <v>324</v>
      </c>
      <c r="Y6" s="44" t="s">
        <v>100</v>
      </c>
      <c r="Z6" s="42"/>
      <c r="AA6" s="44" t="s">
        <v>101</v>
      </c>
      <c r="AB6" s="43"/>
      <c r="AC6" s="44" t="s">
        <v>305</v>
      </c>
      <c r="AD6" s="43"/>
      <c r="AE6" s="57" t="s">
        <v>354</v>
      </c>
      <c r="AF6" s="42"/>
    </row>
    <row r="7" spans="1:32" ht="13.5" customHeight="1" x14ac:dyDescent="0.15">
      <c r="A7" s="16" t="s">
        <v>237</v>
      </c>
      <c r="B7" s="17"/>
      <c r="C7" s="15" t="str">
        <f t="shared" si="0"/>
        <v/>
      </c>
      <c r="D7" s="15" t="str">
        <f t="shared" si="7"/>
        <v/>
      </c>
      <c r="F7" s="20" t="s">
        <v>270</v>
      </c>
      <c r="G7" s="19"/>
      <c r="H7" s="15" t="str">
        <f t="shared" si="1"/>
        <v/>
      </c>
      <c r="I7" s="15" t="str">
        <f t="shared" si="5"/>
        <v>一般会計</v>
      </c>
      <c r="K7" s="16" t="s">
        <v>261</v>
      </c>
      <c r="L7" s="17"/>
      <c r="M7" s="15" t="str">
        <f t="shared" si="2"/>
        <v/>
      </c>
      <c r="N7" s="15" t="str">
        <f t="shared" si="6"/>
        <v>公共事業</v>
      </c>
      <c r="O7" s="15"/>
      <c r="P7" s="14" t="s">
        <v>220</v>
      </c>
      <c r="Q7" s="19"/>
      <c r="R7" s="15" t="str">
        <f t="shared" si="3"/>
        <v/>
      </c>
      <c r="S7" s="15" t="str">
        <f t="shared" si="4"/>
        <v/>
      </c>
      <c r="T7" s="15"/>
      <c r="W7" s="44" t="s">
        <v>325</v>
      </c>
      <c r="Y7" s="44" t="s">
        <v>102</v>
      </c>
      <c r="Z7" s="42"/>
      <c r="AA7" s="44" t="s">
        <v>103</v>
      </c>
      <c r="AB7" s="43"/>
      <c r="AC7" s="43"/>
      <c r="AD7" s="43"/>
      <c r="AE7" s="43"/>
      <c r="AF7" s="42"/>
    </row>
    <row r="8" spans="1:32" ht="13.5" customHeight="1" x14ac:dyDescent="0.15">
      <c r="A8" s="16" t="s">
        <v>238</v>
      </c>
      <c r="B8" s="17"/>
      <c r="C8" s="15" t="str">
        <f t="shared" si="0"/>
        <v/>
      </c>
      <c r="D8" s="15" t="str">
        <f t="shared" si="7"/>
        <v/>
      </c>
      <c r="F8" s="20" t="s">
        <v>271</v>
      </c>
      <c r="G8" s="19"/>
      <c r="H8" s="15" t="str">
        <f t="shared" si="1"/>
        <v/>
      </c>
      <c r="I8" s="15" t="str">
        <f t="shared" si="5"/>
        <v>一般会計</v>
      </c>
      <c r="K8" s="16" t="s">
        <v>262</v>
      </c>
      <c r="L8" s="17"/>
      <c r="M8" s="15" t="str">
        <f t="shared" si="2"/>
        <v/>
      </c>
      <c r="N8" s="15" t="str">
        <f t="shared" si="6"/>
        <v>公共事業</v>
      </c>
      <c r="O8" s="15"/>
      <c r="P8" s="14" t="s">
        <v>221</v>
      </c>
      <c r="Q8" s="19" t="s">
        <v>453</v>
      </c>
      <c r="R8" s="15" t="str">
        <f t="shared" si="3"/>
        <v>その他</v>
      </c>
      <c r="S8" s="15" t="str">
        <f t="shared" si="4"/>
        <v>その他</v>
      </c>
      <c r="T8" s="15"/>
      <c r="W8" s="44" t="s">
        <v>326</v>
      </c>
      <c r="Y8" s="44" t="s">
        <v>104</v>
      </c>
      <c r="Z8" s="42"/>
      <c r="AA8" s="44" t="s">
        <v>105</v>
      </c>
      <c r="AB8" s="43"/>
      <c r="AC8" s="43"/>
      <c r="AD8" s="43"/>
      <c r="AE8" s="43"/>
      <c r="AF8" s="42"/>
    </row>
    <row r="9" spans="1:32" ht="13.5" customHeight="1" x14ac:dyDescent="0.15">
      <c r="A9" s="16" t="s">
        <v>239</v>
      </c>
      <c r="B9" s="17"/>
      <c r="C9" s="15" t="str">
        <f t="shared" si="0"/>
        <v/>
      </c>
      <c r="D9" s="15" t="str">
        <f t="shared" si="7"/>
        <v/>
      </c>
      <c r="F9" s="20" t="s">
        <v>272</v>
      </c>
      <c r="G9" s="19"/>
      <c r="H9" s="15" t="str">
        <f t="shared" si="1"/>
        <v/>
      </c>
      <c r="I9" s="15" t="str">
        <f t="shared" si="5"/>
        <v>一般会計</v>
      </c>
      <c r="K9" s="16" t="s">
        <v>263</v>
      </c>
      <c r="L9" s="17"/>
      <c r="M9" s="15" t="str">
        <f t="shared" si="2"/>
        <v/>
      </c>
      <c r="N9" s="15" t="str">
        <f t="shared" si="6"/>
        <v>公共事業</v>
      </c>
      <c r="O9" s="15"/>
      <c r="P9" s="15"/>
      <c r="Q9" s="21"/>
      <c r="T9" s="15"/>
      <c r="W9" s="44" t="s">
        <v>327</v>
      </c>
      <c r="Y9" s="44" t="s">
        <v>106</v>
      </c>
      <c r="Z9" s="42"/>
      <c r="AA9" s="44" t="s">
        <v>107</v>
      </c>
      <c r="AB9" s="43"/>
      <c r="AC9" s="43"/>
      <c r="AD9" s="43"/>
      <c r="AE9" s="43"/>
      <c r="AF9" s="42"/>
    </row>
    <row r="10" spans="1:32" ht="13.5" customHeight="1" x14ac:dyDescent="0.15">
      <c r="A10" s="16" t="s">
        <v>240</v>
      </c>
      <c r="B10" s="17" t="s">
        <v>453</v>
      </c>
      <c r="C10" s="15" t="str">
        <f t="shared" si="0"/>
        <v>国土強靭化</v>
      </c>
      <c r="D10" s="15" t="str">
        <f t="shared" si="7"/>
        <v>国土強靭化</v>
      </c>
      <c r="F10" s="20" t="s">
        <v>273</v>
      </c>
      <c r="G10" s="19"/>
      <c r="H10" s="15" t="str">
        <f t="shared" si="1"/>
        <v/>
      </c>
      <c r="I10" s="15" t="str">
        <f t="shared" si="5"/>
        <v>一般会計</v>
      </c>
      <c r="K10" s="16" t="s">
        <v>264</v>
      </c>
      <c r="L10" s="17"/>
      <c r="M10" s="15" t="str">
        <f t="shared" si="2"/>
        <v/>
      </c>
      <c r="N10" s="15" t="str">
        <f t="shared" si="6"/>
        <v>公共事業</v>
      </c>
      <c r="O10" s="15"/>
      <c r="P10" s="15" t="str">
        <f>S8</f>
        <v>その他</v>
      </c>
      <c r="Q10" s="21"/>
      <c r="T10" s="15"/>
      <c r="W10" s="44" t="s">
        <v>328</v>
      </c>
      <c r="Y10" s="44" t="s">
        <v>108</v>
      </c>
      <c r="Z10" s="42"/>
      <c r="AA10" s="44" t="s">
        <v>109</v>
      </c>
      <c r="AB10" s="43"/>
      <c r="AC10" s="43"/>
      <c r="AD10" s="43"/>
      <c r="AE10" s="43"/>
      <c r="AF10" s="42"/>
    </row>
    <row r="11" spans="1:32" ht="13.5" customHeight="1" x14ac:dyDescent="0.15">
      <c r="A11" s="16" t="s">
        <v>241</v>
      </c>
      <c r="B11" s="17"/>
      <c r="C11" s="15" t="str">
        <f t="shared" si="0"/>
        <v/>
      </c>
      <c r="D11" s="15" t="str">
        <f t="shared" si="7"/>
        <v>国土強靭化</v>
      </c>
      <c r="F11" s="20" t="s">
        <v>274</v>
      </c>
      <c r="G11" s="19"/>
      <c r="H11" s="15" t="str">
        <f t="shared" si="1"/>
        <v/>
      </c>
      <c r="I11" s="15" t="str">
        <f t="shared" si="5"/>
        <v>一般会計</v>
      </c>
      <c r="K11" s="16" t="s">
        <v>265</v>
      </c>
      <c r="L11" s="17"/>
      <c r="M11" s="15" t="str">
        <f t="shared" si="2"/>
        <v/>
      </c>
      <c r="N11" s="15" t="str">
        <f t="shared" si="6"/>
        <v>公共事業</v>
      </c>
      <c r="O11" s="15"/>
      <c r="P11" s="15"/>
      <c r="Q11" s="21"/>
      <c r="T11" s="15"/>
      <c r="W11" s="44" t="s">
        <v>329</v>
      </c>
      <c r="Y11" s="44" t="s">
        <v>110</v>
      </c>
      <c r="Z11" s="42"/>
      <c r="AA11" s="44" t="s">
        <v>111</v>
      </c>
      <c r="AB11" s="43"/>
      <c r="AC11" s="43"/>
      <c r="AD11" s="43"/>
      <c r="AE11" s="43"/>
      <c r="AF11" s="42"/>
    </row>
    <row r="12" spans="1:32" ht="13.5" customHeight="1" x14ac:dyDescent="0.15">
      <c r="A12" s="16" t="s">
        <v>242</v>
      </c>
      <c r="B12" s="17"/>
      <c r="C12" s="15" t="str">
        <f t="shared" si="0"/>
        <v/>
      </c>
      <c r="D12" s="15" t="str">
        <f t="shared" si="7"/>
        <v>国土強靭化</v>
      </c>
      <c r="F12" s="20" t="s">
        <v>275</v>
      </c>
      <c r="G12" s="19"/>
      <c r="H12" s="15" t="str">
        <f t="shared" si="1"/>
        <v/>
      </c>
      <c r="I12" s="15" t="str">
        <f t="shared" si="5"/>
        <v>一般会計</v>
      </c>
      <c r="K12" s="15"/>
      <c r="L12" s="15"/>
      <c r="O12" s="15"/>
      <c r="P12" s="15"/>
      <c r="Q12" s="21"/>
      <c r="T12" s="15"/>
      <c r="W12" s="44" t="s">
        <v>330</v>
      </c>
      <c r="Y12" s="44" t="s">
        <v>112</v>
      </c>
      <c r="Z12" s="42"/>
      <c r="AA12" s="44" t="s">
        <v>113</v>
      </c>
      <c r="AB12" s="43"/>
      <c r="AC12" s="43"/>
      <c r="AD12" s="43"/>
      <c r="AE12" s="43"/>
      <c r="AF12" s="42"/>
    </row>
    <row r="13" spans="1:32" ht="13.5" customHeight="1" x14ac:dyDescent="0.15">
      <c r="A13" s="16" t="s">
        <v>243</v>
      </c>
      <c r="B13" s="17"/>
      <c r="C13" s="15" t="str">
        <f t="shared" si="0"/>
        <v/>
      </c>
      <c r="D13" s="15" t="str">
        <f t="shared" si="7"/>
        <v>国土強靭化</v>
      </c>
      <c r="F13" s="20" t="s">
        <v>276</v>
      </c>
      <c r="G13" s="19"/>
      <c r="H13" s="15" t="str">
        <f t="shared" si="1"/>
        <v/>
      </c>
      <c r="I13" s="15" t="str">
        <f t="shared" si="5"/>
        <v>一般会計</v>
      </c>
      <c r="K13" s="15" t="str">
        <f>N11</f>
        <v>公共事業</v>
      </c>
      <c r="L13" s="15"/>
      <c r="O13" s="15"/>
      <c r="P13" s="15"/>
      <c r="Q13" s="21"/>
      <c r="T13" s="15"/>
      <c r="W13" s="44" t="s">
        <v>331</v>
      </c>
      <c r="Y13" s="44" t="s">
        <v>114</v>
      </c>
      <c r="Z13" s="42"/>
      <c r="AA13" s="44" t="s">
        <v>115</v>
      </c>
      <c r="AB13" s="43"/>
      <c r="AC13" s="43"/>
      <c r="AD13" s="43"/>
      <c r="AE13" s="43"/>
      <c r="AF13" s="42"/>
    </row>
    <row r="14" spans="1:32" ht="13.5" customHeight="1" x14ac:dyDescent="0.15">
      <c r="A14" s="16" t="s">
        <v>244</v>
      </c>
      <c r="B14" s="17"/>
      <c r="C14" s="15" t="str">
        <f t="shared" si="0"/>
        <v/>
      </c>
      <c r="D14" s="15" t="str">
        <f t="shared" si="7"/>
        <v>国土強靭化</v>
      </c>
      <c r="F14" s="20" t="s">
        <v>277</v>
      </c>
      <c r="G14" s="19"/>
      <c r="H14" s="15" t="str">
        <f t="shared" si="1"/>
        <v/>
      </c>
      <c r="I14" s="15" t="str">
        <f t="shared" si="5"/>
        <v>一般会計</v>
      </c>
      <c r="K14" s="15"/>
      <c r="L14" s="15"/>
      <c r="O14" s="15"/>
      <c r="P14" s="15"/>
      <c r="Q14" s="21"/>
      <c r="T14" s="15"/>
      <c r="W14" s="44" t="s">
        <v>332</v>
      </c>
      <c r="Y14" s="44" t="s">
        <v>116</v>
      </c>
      <c r="Z14" s="42"/>
      <c r="AA14" s="44" t="s">
        <v>117</v>
      </c>
      <c r="AB14" s="43"/>
      <c r="AC14" s="43"/>
      <c r="AD14" s="43"/>
      <c r="AE14" s="43"/>
      <c r="AF14" s="42"/>
    </row>
    <row r="15" spans="1:32" ht="13.5" customHeight="1" x14ac:dyDescent="0.15">
      <c r="A15" s="16" t="s">
        <v>245</v>
      </c>
      <c r="B15" s="17"/>
      <c r="C15" s="15" t="str">
        <f t="shared" si="0"/>
        <v/>
      </c>
      <c r="D15" s="15" t="str">
        <f t="shared" si="7"/>
        <v>国土強靭化</v>
      </c>
      <c r="F15" s="20" t="s">
        <v>278</v>
      </c>
      <c r="G15" s="19"/>
      <c r="H15" s="15" t="str">
        <f t="shared" si="1"/>
        <v/>
      </c>
      <c r="I15" s="15" t="str">
        <f t="shared" si="5"/>
        <v>一般会計</v>
      </c>
      <c r="K15" s="15"/>
      <c r="L15" s="15"/>
      <c r="O15" s="15"/>
      <c r="P15" s="15"/>
      <c r="Q15" s="21"/>
      <c r="T15" s="15"/>
      <c r="W15" s="44" t="s">
        <v>333</v>
      </c>
      <c r="Y15" s="44" t="s">
        <v>118</v>
      </c>
      <c r="Z15" s="42"/>
      <c r="AA15" s="44" t="s">
        <v>119</v>
      </c>
      <c r="AB15" s="43"/>
      <c r="AC15" s="43"/>
      <c r="AD15" s="43"/>
      <c r="AE15" s="43"/>
      <c r="AF15" s="42"/>
    </row>
    <row r="16" spans="1:32" ht="13.5" customHeight="1" x14ac:dyDescent="0.15">
      <c r="A16" s="16" t="s">
        <v>246</v>
      </c>
      <c r="B16" s="17"/>
      <c r="C16" s="15" t="str">
        <f t="shared" si="0"/>
        <v/>
      </c>
      <c r="D16" s="15" t="str">
        <f t="shared" si="7"/>
        <v>国土強靭化</v>
      </c>
      <c r="F16" s="20" t="s">
        <v>279</v>
      </c>
      <c r="G16" s="19"/>
      <c r="H16" s="15" t="str">
        <f t="shared" si="1"/>
        <v/>
      </c>
      <c r="I16" s="15" t="str">
        <f t="shared" si="5"/>
        <v>一般会計</v>
      </c>
      <c r="K16" s="15"/>
      <c r="L16" s="15"/>
      <c r="O16" s="15"/>
      <c r="P16" s="15"/>
      <c r="Q16" s="21"/>
      <c r="T16" s="15"/>
      <c r="W16" s="44" t="s">
        <v>334</v>
      </c>
      <c r="Y16" s="44" t="s">
        <v>120</v>
      </c>
      <c r="Z16" s="42"/>
      <c r="AA16" s="44" t="s">
        <v>121</v>
      </c>
      <c r="AB16" s="43"/>
      <c r="AC16" s="43"/>
      <c r="AD16" s="43"/>
      <c r="AE16" s="43"/>
      <c r="AF16" s="42"/>
    </row>
    <row r="17" spans="1:32" ht="13.5" customHeight="1" x14ac:dyDescent="0.15">
      <c r="A17" s="16" t="s">
        <v>247</v>
      </c>
      <c r="B17" s="17"/>
      <c r="C17" s="15" t="str">
        <f t="shared" si="0"/>
        <v/>
      </c>
      <c r="D17" s="15" t="str">
        <f t="shared" si="7"/>
        <v>国土強靭化</v>
      </c>
      <c r="F17" s="20" t="s">
        <v>280</v>
      </c>
      <c r="G17" s="19"/>
      <c r="H17" s="15" t="str">
        <f t="shared" si="1"/>
        <v/>
      </c>
      <c r="I17" s="15" t="str">
        <f t="shared" si="5"/>
        <v>一般会計</v>
      </c>
      <c r="K17" s="15"/>
      <c r="L17" s="15"/>
      <c r="O17" s="15"/>
      <c r="P17" s="15"/>
      <c r="Q17" s="21"/>
      <c r="T17" s="15"/>
      <c r="W17" s="44" t="s">
        <v>335</v>
      </c>
      <c r="Y17" s="44" t="s">
        <v>122</v>
      </c>
      <c r="Z17" s="42"/>
      <c r="AA17" s="44" t="s">
        <v>123</v>
      </c>
      <c r="AB17" s="43"/>
      <c r="AC17" s="43"/>
      <c r="AD17" s="43"/>
      <c r="AE17" s="43"/>
      <c r="AF17" s="42"/>
    </row>
    <row r="18" spans="1:32" ht="13.5" customHeight="1" x14ac:dyDescent="0.15">
      <c r="A18" s="16" t="s">
        <v>248</v>
      </c>
      <c r="B18" s="17"/>
      <c r="C18" s="15" t="str">
        <f t="shared" si="0"/>
        <v/>
      </c>
      <c r="D18" s="15" t="str">
        <f t="shared" si="7"/>
        <v>国土強靭化</v>
      </c>
      <c r="F18" s="20" t="s">
        <v>281</v>
      </c>
      <c r="G18" s="19"/>
      <c r="H18" s="15" t="str">
        <f t="shared" si="1"/>
        <v/>
      </c>
      <c r="I18" s="15" t="str">
        <f t="shared" si="5"/>
        <v>一般会計</v>
      </c>
      <c r="K18" s="15"/>
      <c r="L18" s="15"/>
      <c r="O18" s="15"/>
      <c r="P18" s="15"/>
      <c r="Q18" s="21"/>
      <c r="T18" s="15"/>
      <c r="W18" s="44" t="s">
        <v>336</v>
      </c>
      <c r="Y18" s="44" t="s">
        <v>124</v>
      </c>
      <c r="Z18" s="42"/>
      <c r="AA18" s="44" t="s">
        <v>125</v>
      </c>
      <c r="AB18" s="43"/>
      <c r="AC18" s="43"/>
      <c r="AD18" s="43"/>
      <c r="AE18" s="43"/>
      <c r="AF18" s="42"/>
    </row>
    <row r="19" spans="1:32" ht="13.5" customHeight="1" x14ac:dyDescent="0.15">
      <c r="A19" s="16" t="s">
        <v>249</v>
      </c>
      <c r="B19" s="17"/>
      <c r="C19" s="15" t="str">
        <f t="shared" si="0"/>
        <v/>
      </c>
      <c r="D19" s="15" t="str">
        <f t="shared" si="7"/>
        <v>国土強靭化</v>
      </c>
      <c r="F19" s="20" t="s">
        <v>282</v>
      </c>
      <c r="G19" s="19"/>
      <c r="H19" s="15" t="str">
        <f t="shared" si="1"/>
        <v/>
      </c>
      <c r="I19" s="15" t="str">
        <f t="shared" si="5"/>
        <v>一般会計</v>
      </c>
      <c r="K19" s="15"/>
      <c r="L19" s="15"/>
      <c r="O19" s="15"/>
      <c r="P19" s="15"/>
      <c r="Q19" s="21"/>
      <c r="T19" s="15"/>
      <c r="W19" s="44" t="s">
        <v>337</v>
      </c>
      <c r="Y19" s="44" t="s">
        <v>126</v>
      </c>
      <c r="Z19" s="42"/>
      <c r="AA19" s="44" t="s">
        <v>127</v>
      </c>
      <c r="AB19" s="43"/>
      <c r="AC19" s="43"/>
      <c r="AD19" s="43"/>
      <c r="AE19" s="43"/>
      <c r="AF19" s="42"/>
    </row>
    <row r="20" spans="1:32" ht="13.5" customHeight="1" x14ac:dyDescent="0.15">
      <c r="A20" s="16" t="s">
        <v>250</v>
      </c>
      <c r="B20" s="17"/>
      <c r="C20" s="15" t="str">
        <f t="shared" si="0"/>
        <v/>
      </c>
      <c r="D20" s="15" t="str">
        <f t="shared" si="7"/>
        <v>国土強靭化</v>
      </c>
      <c r="F20" s="20" t="s">
        <v>283</v>
      </c>
      <c r="G20" s="19"/>
      <c r="H20" s="15" t="str">
        <f t="shared" si="1"/>
        <v/>
      </c>
      <c r="I20" s="15" t="str">
        <f t="shared" si="5"/>
        <v>一般会計</v>
      </c>
      <c r="K20" s="15"/>
      <c r="L20" s="15"/>
      <c r="O20" s="15"/>
      <c r="P20" s="15"/>
      <c r="Q20" s="21"/>
      <c r="T20" s="15"/>
      <c r="W20" s="44" t="s">
        <v>338</v>
      </c>
      <c r="Y20" s="44" t="s">
        <v>128</v>
      </c>
      <c r="Z20" s="42"/>
      <c r="AA20" s="44" t="s">
        <v>129</v>
      </c>
      <c r="AB20" s="43"/>
      <c r="AC20" s="43"/>
      <c r="AD20" s="43"/>
      <c r="AE20" s="43"/>
      <c r="AF20" s="42"/>
    </row>
    <row r="21" spans="1:32" ht="13.5" customHeight="1" x14ac:dyDescent="0.15">
      <c r="A21" s="16" t="s">
        <v>251</v>
      </c>
      <c r="B21" s="17"/>
      <c r="C21" s="15" t="str">
        <f t="shared" si="0"/>
        <v/>
      </c>
      <c r="D21" s="15" t="str">
        <f t="shared" si="7"/>
        <v>国土強靭化</v>
      </c>
      <c r="F21" s="20" t="s">
        <v>284</v>
      </c>
      <c r="G21" s="19"/>
      <c r="H21" s="15" t="str">
        <f t="shared" si="1"/>
        <v/>
      </c>
      <c r="I21" s="15" t="str">
        <f t="shared" si="5"/>
        <v>一般会計</v>
      </c>
      <c r="K21" s="15"/>
      <c r="L21" s="15"/>
      <c r="O21" s="15"/>
      <c r="P21" s="15"/>
      <c r="Q21" s="21"/>
      <c r="T21" s="15"/>
      <c r="W21" s="44" t="s">
        <v>339</v>
      </c>
      <c r="Y21" s="44" t="s">
        <v>130</v>
      </c>
      <c r="Z21" s="42"/>
      <c r="AA21" s="44" t="s">
        <v>131</v>
      </c>
      <c r="AB21" s="43"/>
      <c r="AC21" s="43"/>
      <c r="AD21" s="43"/>
      <c r="AE21" s="43"/>
      <c r="AF21" s="42"/>
    </row>
    <row r="22" spans="1:32" ht="13.5" customHeight="1" x14ac:dyDescent="0.15">
      <c r="A22" s="16" t="s">
        <v>252</v>
      </c>
      <c r="B22" s="17"/>
      <c r="C22" s="15" t="str">
        <f t="shared" si="0"/>
        <v/>
      </c>
      <c r="D22" s="15" t="str">
        <f t="shared" si="7"/>
        <v>国土強靭化</v>
      </c>
      <c r="F22" s="20" t="s">
        <v>285</v>
      </c>
      <c r="G22" s="19"/>
      <c r="H22" s="15" t="str">
        <f t="shared" si="1"/>
        <v/>
      </c>
      <c r="I22" s="15" t="str">
        <f t="shared" si="5"/>
        <v>一般会計</v>
      </c>
      <c r="K22" s="15"/>
      <c r="L22" s="15"/>
      <c r="O22" s="15"/>
      <c r="P22" s="15"/>
      <c r="Q22" s="21"/>
      <c r="T22" s="15"/>
      <c r="W22" s="44" t="s">
        <v>340</v>
      </c>
      <c r="Y22" s="44" t="s">
        <v>132</v>
      </c>
      <c r="Z22" s="42"/>
      <c r="AA22" s="44" t="s">
        <v>133</v>
      </c>
      <c r="AB22" s="43"/>
      <c r="AC22" s="43"/>
      <c r="AD22" s="43"/>
      <c r="AE22" s="43"/>
      <c r="AF22" s="42"/>
    </row>
    <row r="23" spans="1:32" ht="13.5" customHeight="1" x14ac:dyDescent="0.15">
      <c r="A23" s="16" t="s">
        <v>253</v>
      </c>
      <c r="B23" s="17"/>
      <c r="C23" s="15" t="str">
        <f t="shared" si="0"/>
        <v/>
      </c>
      <c r="D23" s="15" t="str">
        <f t="shared" si="7"/>
        <v>国土強靭化</v>
      </c>
      <c r="F23" s="20" t="s">
        <v>286</v>
      </c>
      <c r="G23" s="19"/>
      <c r="H23" s="15" t="str">
        <f t="shared" si="1"/>
        <v/>
      </c>
      <c r="I23" s="15" t="str">
        <f t="shared" si="5"/>
        <v>一般会計</v>
      </c>
      <c r="K23" s="15"/>
      <c r="L23" s="15"/>
      <c r="O23" s="15"/>
      <c r="P23" s="15"/>
      <c r="Q23" s="21"/>
      <c r="T23" s="15"/>
      <c r="Y23" s="44" t="s">
        <v>134</v>
      </c>
      <c r="Z23" s="42"/>
      <c r="AA23" s="44" t="s">
        <v>135</v>
      </c>
      <c r="AB23" s="43"/>
      <c r="AC23" s="43"/>
      <c r="AD23" s="43"/>
      <c r="AE23" s="43"/>
      <c r="AF23" s="42"/>
    </row>
    <row r="24" spans="1:32" ht="13.5" customHeight="1" x14ac:dyDescent="0.15">
      <c r="A24" s="16" t="s">
        <v>254</v>
      </c>
      <c r="B24" s="17"/>
      <c r="C24" s="15" t="str">
        <f t="shared" si="0"/>
        <v/>
      </c>
      <c r="D24" s="15" t="str">
        <f t="shared" si="7"/>
        <v>国土強靭化</v>
      </c>
      <c r="F24" s="20" t="s">
        <v>287</v>
      </c>
      <c r="G24" s="19"/>
      <c r="H24" s="15" t="str">
        <f t="shared" si="1"/>
        <v/>
      </c>
      <c r="I24" s="15" t="str">
        <f t="shared" si="5"/>
        <v>一般会計</v>
      </c>
      <c r="K24" s="15"/>
      <c r="L24" s="15"/>
      <c r="O24" s="15"/>
      <c r="P24" s="15"/>
      <c r="Q24" s="21"/>
      <c r="T24" s="15"/>
      <c r="Y24" s="44" t="s">
        <v>136</v>
      </c>
      <c r="Z24" s="42"/>
      <c r="AA24" s="44" t="s">
        <v>137</v>
      </c>
      <c r="AB24" s="43"/>
      <c r="AC24" s="43"/>
      <c r="AD24" s="43"/>
      <c r="AE24" s="43"/>
      <c r="AF24" s="42"/>
    </row>
    <row r="25" spans="1:32" ht="13.5" customHeight="1" x14ac:dyDescent="0.15">
      <c r="A25" s="15"/>
      <c r="B25" s="15"/>
      <c r="F25" s="20" t="s">
        <v>288</v>
      </c>
      <c r="G25" s="19"/>
      <c r="H25" s="15" t="str">
        <f t="shared" si="1"/>
        <v/>
      </c>
      <c r="I25" s="15" t="str">
        <f t="shared" si="5"/>
        <v>一般会計</v>
      </c>
      <c r="K25" s="15"/>
      <c r="L25" s="15"/>
      <c r="O25" s="15"/>
      <c r="P25" s="15"/>
      <c r="Q25" s="21"/>
      <c r="T25" s="15"/>
      <c r="Y25" s="44" t="s">
        <v>138</v>
      </c>
      <c r="Z25" s="42"/>
      <c r="AA25" s="44" t="s">
        <v>139</v>
      </c>
      <c r="AB25" s="43"/>
      <c r="AC25" s="43"/>
      <c r="AD25" s="43"/>
      <c r="AE25" s="43"/>
      <c r="AF25" s="42"/>
    </row>
    <row r="26" spans="1:32" ht="13.5" customHeight="1" x14ac:dyDescent="0.15">
      <c r="A26" s="15" t="str">
        <f>D24</f>
        <v>国土強靭化</v>
      </c>
      <c r="B26" s="15"/>
      <c r="F26" s="20" t="s">
        <v>289</v>
      </c>
      <c r="G26" s="19"/>
      <c r="H26" s="15" t="str">
        <f t="shared" si="1"/>
        <v/>
      </c>
      <c r="I26" s="15" t="str">
        <f t="shared" si="5"/>
        <v>一般会計</v>
      </c>
      <c r="K26" s="15"/>
      <c r="L26" s="15"/>
      <c r="O26" s="15"/>
      <c r="P26" s="15"/>
      <c r="Q26" s="21"/>
      <c r="T26" s="15"/>
      <c r="Y26" s="44" t="s">
        <v>140</v>
      </c>
      <c r="Z26" s="42"/>
      <c r="AA26" s="44" t="s">
        <v>141</v>
      </c>
      <c r="AB26" s="43"/>
      <c r="AC26" s="43"/>
      <c r="AD26" s="43"/>
      <c r="AE26" s="43"/>
      <c r="AF26" s="42"/>
    </row>
    <row r="27" spans="1:32" ht="13.5" customHeight="1" x14ac:dyDescent="0.15">
      <c r="B27" s="15"/>
      <c r="F27" s="20" t="s">
        <v>290</v>
      </c>
      <c r="G27" s="19"/>
      <c r="H27" s="15" t="str">
        <f t="shared" si="1"/>
        <v/>
      </c>
      <c r="I27" s="15" t="str">
        <f t="shared" si="5"/>
        <v>一般会計</v>
      </c>
      <c r="K27" s="15"/>
      <c r="L27" s="15"/>
      <c r="O27" s="15"/>
      <c r="P27" s="15"/>
      <c r="Q27" s="21"/>
      <c r="T27" s="15"/>
      <c r="Y27" s="44" t="s">
        <v>142</v>
      </c>
      <c r="Z27" s="42"/>
      <c r="AA27" s="44" t="s">
        <v>143</v>
      </c>
      <c r="AB27" s="43"/>
      <c r="AC27" s="43"/>
      <c r="AD27" s="43"/>
      <c r="AE27" s="43"/>
      <c r="AF27" s="42"/>
    </row>
    <row r="28" spans="1:32" ht="13.5" customHeight="1" x14ac:dyDescent="0.15">
      <c r="A28" s="15"/>
      <c r="B28" s="15"/>
      <c r="F28" s="20" t="s">
        <v>291</v>
      </c>
      <c r="G28" s="19"/>
      <c r="H28" s="15" t="str">
        <f t="shared" si="1"/>
        <v/>
      </c>
      <c r="I28" s="15" t="str">
        <f t="shared" si="5"/>
        <v>一般会計</v>
      </c>
      <c r="K28" s="15"/>
      <c r="L28" s="15"/>
      <c r="O28" s="15"/>
      <c r="P28" s="15"/>
      <c r="Q28" s="21"/>
      <c r="T28" s="15"/>
      <c r="Y28" s="44" t="s">
        <v>144</v>
      </c>
      <c r="Z28" s="42"/>
      <c r="AA28" s="44" t="s">
        <v>145</v>
      </c>
      <c r="AB28" s="43"/>
      <c r="AC28" s="43"/>
      <c r="AD28" s="43"/>
      <c r="AE28" s="43"/>
      <c r="AF28" s="42"/>
    </row>
    <row r="29" spans="1:32" ht="13.5" customHeight="1" x14ac:dyDescent="0.15">
      <c r="A29" s="15"/>
      <c r="B29" s="15"/>
      <c r="F29" s="20" t="s">
        <v>292</v>
      </c>
      <c r="G29" s="19"/>
      <c r="H29" s="15" t="str">
        <f t="shared" si="1"/>
        <v/>
      </c>
      <c r="I29" s="15" t="str">
        <f t="shared" si="5"/>
        <v>一般会計</v>
      </c>
      <c r="K29" s="15"/>
      <c r="L29" s="15"/>
      <c r="O29" s="15"/>
      <c r="P29" s="15"/>
      <c r="Q29" s="21"/>
      <c r="T29" s="15"/>
      <c r="Y29" s="44" t="s">
        <v>146</v>
      </c>
      <c r="Z29" s="42"/>
      <c r="AA29" s="44" t="s">
        <v>147</v>
      </c>
      <c r="AB29" s="43"/>
      <c r="AC29" s="43"/>
      <c r="AD29" s="43"/>
      <c r="AE29" s="43"/>
      <c r="AF29" s="42"/>
    </row>
    <row r="30" spans="1:32" ht="13.5" customHeight="1" x14ac:dyDescent="0.15">
      <c r="A30" s="15"/>
      <c r="B30" s="15"/>
      <c r="F30" s="20" t="s">
        <v>293</v>
      </c>
      <c r="G30" s="19"/>
      <c r="H30" s="15" t="str">
        <f t="shared" si="1"/>
        <v/>
      </c>
      <c r="I30" s="15" t="str">
        <f t="shared" si="5"/>
        <v>一般会計</v>
      </c>
      <c r="K30" s="15"/>
      <c r="L30" s="15"/>
      <c r="O30" s="15"/>
      <c r="P30" s="15"/>
      <c r="Q30" s="21"/>
      <c r="T30" s="15"/>
      <c r="Y30" s="44" t="s">
        <v>148</v>
      </c>
      <c r="Z30" s="42"/>
      <c r="AA30" s="44" t="s">
        <v>149</v>
      </c>
      <c r="AB30" s="43"/>
      <c r="AC30" s="43"/>
      <c r="AD30" s="43"/>
      <c r="AE30" s="43"/>
      <c r="AF30" s="42"/>
    </row>
    <row r="31" spans="1:32" ht="13.5" customHeight="1" x14ac:dyDescent="0.15">
      <c r="A31" s="15"/>
      <c r="B31" s="15"/>
      <c r="F31" s="20" t="s">
        <v>294</v>
      </c>
      <c r="G31" s="19"/>
      <c r="H31" s="15" t="str">
        <f t="shared" si="1"/>
        <v/>
      </c>
      <c r="I31" s="15" t="str">
        <f t="shared" si="5"/>
        <v>一般会計</v>
      </c>
      <c r="K31" s="15"/>
      <c r="L31" s="15"/>
      <c r="O31" s="15"/>
      <c r="P31" s="15"/>
      <c r="Q31" s="21"/>
      <c r="T31" s="15"/>
      <c r="Y31" s="44" t="s">
        <v>150</v>
      </c>
      <c r="Z31" s="42"/>
      <c r="AA31" s="44" t="s">
        <v>151</v>
      </c>
      <c r="AB31" s="43"/>
      <c r="AC31" s="43"/>
      <c r="AD31" s="43"/>
      <c r="AE31" s="43"/>
      <c r="AF31" s="42"/>
    </row>
    <row r="32" spans="1:32" ht="13.5" customHeight="1" x14ac:dyDescent="0.15">
      <c r="A32" s="15"/>
      <c r="B32" s="15"/>
      <c r="F32" s="20" t="s">
        <v>295</v>
      </c>
      <c r="G32" s="19"/>
      <c r="H32" s="15" t="str">
        <f t="shared" si="1"/>
        <v/>
      </c>
      <c r="I32" s="15" t="str">
        <f t="shared" si="5"/>
        <v>一般会計</v>
      </c>
      <c r="K32" s="15"/>
      <c r="L32" s="15"/>
      <c r="O32" s="15"/>
      <c r="P32" s="15"/>
      <c r="Q32" s="21"/>
      <c r="T32" s="15"/>
      <c r="Y32" s="44" t="s">
        <v>152</v>
      </c>
      <c r="Z32" s="42"/>
      <c r="AA32" s="44" t="s">
        <v>153</v>
      </c>
      <c r="AB32" s="43"/>
      <c r="AC32" s="43"/>
      <c r="AD32" s="43"/>
      <c r="AE32" s="43"/>
      <c r="AF32" s="42"/>
    </row>
    <row r="33" spans="1:32" ht="13.5" customHeight="1" x14ac:dyDescent="0.15">
      <c r="A33" s="15"/>
      <c r="B33" s="15"/>
      <c r="F33" s="20" t="s">
        <v>296</v>
      </c>
      <c r="G33" s="19"/>
      <c r="H33" s="15" t="str">
        <f t="shared" si="1"/>
        <v/>
      </c>
      <c r="I33" s="15" t="str">
        <f t="shared" si="5"/>
        <v>一般会計</v>
      </c>
      <c r="K33" s="15"/>
      <c r="L33" s="15"/>
      <c r="O33" s="15"/>
      <c r="P33" s="15"/>
      <c r="Q33" s="21"/>
      <c r="T33" s="15"/>
      <c r="Y33" s="44" t="s">
        <v>154</v>
      </c>
      <c r="Z33" s="42"/>
      <c r="AA33" s="44" t="s">
        <v>227</v>
      </c>
      <c r="AB33" s="43"/>
      <c r="AC33" s="43"/>
      <c r="AD33" s="43"/>
      <c r="AE33" s="43"/>
      <c r="AF33" s="42"/>
    </row>
    <row r="34" spans="1:32" ht="13.5" customHeight="1" x14ac:dyDescent="0.15">
      <c r="A34" s="15"/>
      <c r="B34" s="15"/>
      <c r="F34" s="20" t="s">
        <v>297</v>
      </c>
      <c r="G34" s="19"/>
      <c r="H34" s="15" t="str">
        <f t="shared" si="1"/>
        <v/>
      </c>
      <c r="I34" s="15" t="str">
        <f t="shared" si="5"/>
        <v>一般会計</v>
      </c>
      <c r="K34" s="15"/>
      <c r="L34" s="15"/>
      <c r="O34" s="15"/>
      <c r="P34" s="15"/>
      <c r="Q34" s="21"/>
      <c r="T34" s="15"/>
      <c r="Y34" s="44" t="s">
        <v>156</v>
      </c>
      <c r="Z34" s="42"/>
      <c r="AA34" s="44" t="s">
        <v>155</v>
      </c>
      <c r="AB34" s="43"/>
      <c r="AC34" s="43"/>
      <c r="AD34" s="43"/>
      <c r="AE34" s="43"/>
      <c r="AF34" s="42"/>
    </row>
    <row r="35" spans="1:32" ht="13.5" customHeight="1" x14ac:dyDescent="0.15">
      <c r="A35" s="15"/>
      <c r="B35" s="15"/>
      <c r="F35" s="20" t="s">
        <v>298</v>
      </c>
      <c r="G35" s="19"/>
      <c r="H35" s="15" t="str">
        <f t="shared" si="1"/>
        <v/>
      </c>
      <c r="I35" s="15" t="str">
        <f t="shared" si="5"/>
        <v>一般会計</v>
      </c>
      <c r="K35" s="15"/>
      <c r="L35" s="15"/>
      <c r="O35" s="15"/>
      <c r="P35" s="15"/>
      <c r="Q35" s="21"/>
      <c r="T35" s="15"/>
      <c r="Y35" s="44" t="s">
        <v>157</v>
      </c>
      <c r="Z35" s="42"/>
      <c r="AC35" s="43"/>
      <c r="AF35" s="42"/>
    </row>
    <row r="36" spans="1:32" ht="13.5" customHeight="1" x14ac:dyDescent="0.15">
      <c r="A36" s="15"/>
      <c r="B36" s="15"/>
      <c r="F36" s="20" t="s">
        <v>299</v>
      </c>
      <c r="G36" s="19"/>
      <c r="H36" s="15" t="str">
        <f t="shared" si="1"/>
        <v/>
      </c>
      <c r="I36" s="15" t="str">
        <f t="shared" si="5"/>
        <v>一般会計</v>
      </c>
      <c r="K36" s="15"/>
      <c r="L36" s="15"/>
      <c r="O36" s="15"/>
      <c r="P36" s="15"/>
      <c r="Q36" s="21"/>
      <c r="T36" s="15"/>
      <c r="Y36" s="44" t="s">
        <v>158</v>
      </c>
      <c r="Z36" s="42"/>
      <c r="AF36" s="42"/>
    </row>
    <row r="37" spans="1:32" ht="13.5" customHeight="1" x14ac:dyDescent="0.15">
      <c r="A37" s="15"/>
      <c r="B37" s="15"/>
      <c r="F37" s="20" t="s">
        <v>300</v>
      </c>
      <c r="G37" s="19"/>
      <c r="H37" s="15" t="str">
        <f t="shared" si="1"/>
        <v/>
      </c>
      <c r="I37" s="15" t="str">
        <f t="shared" si="5"/>
        <v>一般会計</v>
      </c>
      <c r="K37" s="15"/>
      <c r="L37" s="15"/>
      <c r="O37" s="15"/>
      <c r="P37" s="15"/>
      <c r="Q37" s="21"/>
      <c r="T37" s="15"/>
      <c r="Y37" s="44" t="s">
        <v>159</v>
      </c>
      <c r="Z37" s="42"/>
      <c r="AF37" s="42"/>
    </row>
    <row r="38" spans="1:32" x14ac:dyDescent="0.15">
      <c r="A38" s="15"/>
      <c r="B38" s="15"/>
      <c r="F38" s="15"/>
      <c r="G38" s="21"/>
      <c r="K38" s="15"/>
      <c r="L38" s="15"/>
      <c r="O38" s="15"/>
      <c r="P38" s="15"/>
      <c r="Q38" s="21"/>
      <c r="T38" s="15"/>
      <c r="Y38" s="44" t="s">
        <v>160</v>
      </c>
      <c r="Z38" s="42"/>
      <c r="AF38" s="42"/>
    </row>
    <row r="39" spans="1:32" x14ac:dyDescent="0.15">
      <c r="A39" s="15"/>
      <c r="B39" s="15"/>
      <c r="F39" s="15" t="str">
        <f>I37</f>
        <v>一般会計</v>
      </c>
      <c r="G39" s="21"/>
      <c r="K39" s="15"/>
      <c r="L39" s="15"/>
      <c r="O39" s="15"/>
      <c r="P39" s="15"/>
      <c r="Q39" s="21"/>
      <c r="T39" s="15"/>
      <c r="Y39" s="44" t="s">
        <v>161</v>
      </c>
      <c r="Z39" s="42"/>
      <c r="AF39" s="42"/>
    </row>
    <row r="40" spans="1:32" x14ac:dyDescent="0.15">
      <c r="A40" s="15"/>
      <c r="B40" s="15"/>
      <c r="F40" s="15"/>
      <c r="G40" s="21"/>
      <c r="K40" s="15"/>
      <c r="L40" s="15"/>
      <c r="O40" s="15"/>
      <c r="P40" s="15"/>
      <c r="Q40" s="21"/>
      <c r="T40" s="15"/>
      <c r="Y40" s="44" t="s">
        <v>162</v>
      </c>
      <c r="Z40" s="42"/>
      <c r="AF40" s="42"/>
    </row>
    <row r="41" spans="1:32" x14ac:dyDescent="0.15">
      <c r="A41" s="15"/>
      <c r="B41" s="15"/>
      <c r="F41" s="15"/>
      <c r="G41" s="21"/>
      <c r="K41" s="15"/>
      <c r="L41" s="15"/>
      <c r="O41" s="15"/>
      <c r="P41" s="15"/>
      <c r="Q41" s="21"/>
      <c r="T41" s="15"/>
      <c r="Y41" s="44" t="s">
        <v>163</v>
      </c>
      <c r="Z41" s="42"/>
      <c r="AF41" s="42"/>
    </row>
    <row r="42" spans="1:32" x14ac:dyDescent="0.15">
      <c r="A42" s="15"/>
      <c r="B42" s="15"/>
      <c r="F42" s="15"/>
      <c r="G42" s="21"/>
      <c r="K42" s="15"/>
      <c r="L42" s="15"/>
      <c r="O42" s="15"/>
      <c r="P42" s="15"/>
      <c r="Q42" s="21"/>
      <c r="T42" s="15"/>
      <c r="Y42" s="44" t="s">
        <v>164</v>
      </c>
      <c r="Z42" s="42"/>
      <c r="AF42" s="42"/>
    </row>
    <row r="43" spans="1:32" x14ac:dyDescent="0.15">
      <c r="A43" s="15"/>
      <c r="B43" s="15"/>
      <c r="F43" s="15"/>
      <c r="G43" s="21"/>
      <c r="K43" s="15"/>
      <c r="L43" s="15"/>
      <c r="O43" s="15"/>
      <c r="P43" s="15"/>
      <c r="Q43" s="21"/>
      <c r="T43" s="15"/>
      <c r="Y43" s="44" t="s">
        <v>165</v>
      </c>
      <c r="Z43" s="42"/>
      <c r="AF43" s="42"/>
    </row>
    <row r="44" spans="1:32" x14ac:dyDescent="0.15">
      <c r="A44" s="15"/>
      <c r="B44" s="15"/>
      <c r="F44" s="15"/>
      <c r="G44" s="21"/>
      <c r="K44" s="15"/>
      <c r="L44" s="15"/>
      <c r="O44" s="15"/>
      <c r="P44" s="15"/>
      <c r="Q44" s="21"/>
      <c r="T44" s="15"/>
      <c r="Y44" s="44" t="s">
        <v>166</v>
      </c>
      <c r="Z44" s="42"/>
      <c r="AF44" s="42"/>
    </row>
    <row r="45" spans="1:32" x14ac:dyDescent="0.15">
      <c r="A45" s="15"/>
      <c r="B45" s="15"/>
      <c r="F45" s="15"/>
      <c r="G45" s="21"/>
      <c r="K45" s="15"/>
      <c r="L45" s="15"/>
      <c r="O45" s="15"/>
      <c r="P45" s="15"/>
      <c r="Q45" s="21"/>
      <c r="T45" s="15"/>
      <c r="Y45" s="44" t="s">
        <v>167</v>
      </c>
      <c r="Z45" s="42"/>
      <c r="AF45" s="42"/>
    </row>
    <row r="46" spans="1:32" x14ac:dyDescent="0.15">
      <c r="A46" s="15"/>
      <c r="B46" s="15"/>
      <c r="F46" s="15"/>
      <c r="G46" s="21"/>
      <c r="K46" s="15"/>
      <c r="L46" s="15"/>
      <c r="O46" s="15"/>
      <c r="P46" s="15"/>
      <c r="Q46" s="21"/>
      <c r="T46" s="15"/>
      <c r="Y46" s="44" t="s">
        <v>168</v>
      </c>
      <c r="Z46" s="42"/>
      <c r="AF46" s="42"/>
    </row>
    <row r="47" spans="1:32" x14ac:dyDescent="0.15">
      <c r="A47" s="15"/>
      <c r="B47" s="15"/>
      <c r="F47" s="15"/>
      <c r="G47" s="21"/>
      <c r="K47" s="15"/>
      <c r="L47" s="15"/>
      <c r="O47" s="15"/>
      <c r="P47" s="15"/>
      <c r="Q47" s="21"/>
      <c r="T47" s="15"/>
      <c r="Y47" s="44" t="s">
        <v>169</v>
      </c>
      <c r="Z47" s="42"/>
      <c r="AF47" s="42"/>
    </row>
    <row r="48" spans="1:32" x14ac:dyDescent="0.15">
      <c r="A48" s="15"/>
      <c r="B48" s="15"/>
      <c r="F48" s="15"/>
      <c r="G48" s="21"/>
      <c r="K48" s="15"/>
      <c r="L48" s="15"/>
      <c r="O48" s="15"/>
      <c r="P48" s="15"/>
      <c r="Q48" s="21"/>
      <c r="T48" s="15"/>
      <c r="Y48" s="44" t="s">
        <v>170</v>
      </c>
      <c r="Z48" s="42"/>
      <c r="AF48" s="42"/>
    </row>
    <row r="49" spans="1:32" x14ac:dyDescent="0.15">
      <c r="A49" s="15"/>
      <c r="B49" s="15"/>
      <c r="F49" s="15"/>
      <c r="G49" s="21"/>
      <c r="K49" s="15"/>
      <c r="L49" s="15"/>
      <c r="O49" s="15"/>
      <c r="P49" s="15"/>
      <c r="Q49" s="21"/>
      <c r="T49" s="15"/>
      <c r="Y49" s="44" t="s">
        <v>171</v>
      </c>
      <c r="Z49" s="42"/>
      <c r="AF49" s="42"/>
    </row>
    <row r="50" spans="1:32" x14ac:dyDescent="0.15">
      <c r="A50" s="15"/>
      <c r="B50" s="15"/>
      <c r="F50" s="15"/>
      <c r="G50" s="21"/>
      <c r="K50" s="15"/>
      <c r="L50" s="15"/>
      <c r="O50" s="15"/>
      <c r="P50" s="15"/>
      <c r="Q50" s="21"/>
      <c r="T50" s="15"/>
      <c r="Y50" s="44" t="s">
        <v>172</v>
      </c>
      <c r="Z50" s="42"/>
      <c r="AF50" s="42"/>
    </row>
    <row r="51" spans="1:32" x14ac:dyDescent="0.15">
      <c r="A51" s="15"/>
      <c r="B51" s="15"/>
      <c r="F51" s="15"/>
      <c r="G51" s="21"/>
      <c r="K51" s="15"/>
      <c r="L51" s="15"/>
      <c r="O51" s="15"/>
      <c r="P51" s="15"/>
      <c r="Q51" s="21"/>
      <c r="T51" s="15"/>
      <c r="Y51" s="44" t="s">
        <v>173</v>
      </c>
      <c r="Z51" s="42"/>
      <c r="AF51" s="42"/>
    </row>
    <row r="52" spans="1:32" x14ac:dyDescent="0.15">
      <c r="A52" s="15"/>
      <c r="B52" s="15"/>
      <c r="F52" s="15"/>
      <c r="G52" s="21"/>
      <c r="K52" s="15"/>
      <c r="L52" s="15"/>
      <c r="O52" s="15"/>
      <c r="P52" s="15"/>
      <c r="Q52" s="21"/>
      <c r="T52" s="15"/>
      <c r="Y52" s="44" t="s">
        <v>174</v>
      </c>
      <c r="Z52" s="42"/>
      <c r="AF52" s="42"/>
    </row>
    <row r="53" spans="1:32" x14ac:dyDescent="0.15">
      <c r="A53" s="15"/>
      <c r="B53" s="15"/>
      <c r="F53" s="15"/>
      <c r="G53" s="21"/>
      <c r="K53" s="15"/>
      <c r="L53" s="15"/>
      <c r="O53" s="15"/>
      <c r="P53" s="15"/>
      <c r="Q53" s="21"/>
      <c r="T53" s="15"/>
      <c r="Y53" s="44" t="s">
        <v>175</v>
      </c>
      <c r="Z53" s="42"/>
      <c r="AF53" s="42"/>
    </row>
    <row r="54" spans="1:32" x14ac:dyDescent="0.15">
      <c r="A54" s="15"/>
      <c r="B54" s="15"/>
      <c r="F54" s="15"/>
      <c r="G54" s="21"/>
      <c r="K54" s="15"/>
      <c r="L54" s="15"/>
      <c r="O54" s="15"/>
      <c r="P54" s="22"/>
      <c r="Q54" s="21"/>
      <c r="T54" s="15"/>
      <c r="Y54" s="44" t="s">
        <v>176</v>
      </c>
      <c r="Z54" s="42"/>
      <c r="AF54" s="42"/>
    </row>
    <row r="55" spans="1:32" x14ac:dyDescent="0.15">
      <c r="A55" s="15"/>
      <c r="B55" s="15"/>
      <c r="F55" s="15"/>
      <c r="G55" s="21"/>
      <c r="K55" s="15"/>
      <c r="L55" s="15"/>
      <c r="O55" s="15"/>
      <c r="P55" s="15"/>
      <c r="Q55" s="21"/>
      <c r="T55" s="15"/>
      <c r="Y55" s="44" t="s">
        <v>177</v>
      </c>
      <c r="Z55" s="42"/>
      <c r="AF55" s="42"/>
    </row>
    <row r="56" spans="1:32" x14ac:dyDescent="0.15">
      <c r="A56" s="15"/>
      <c r="B56" s="15"/>
      <c r="F56" s="15"/>
      <c r="G56" s="21"/>
      <c r="K56" s="15"/>
      <c r="L56" s="15"/>
      <c r="O56" s="15"/>
      <c r="P56" s="15"/>
      <c r="Q56" s="21"/>
      <c r="T56" s="15"/>
      <c r="Y56" s="44" t="s">
        <v>178</v>
      </c>
      <c r="Z56" s="42"/>
      <c r="AF56" s="42"/>
    </row>
    <row r="57" spans="1:32" x14ac:dyDescent="0.15">
      <c r="A57" s="15"/>
      <c r="B57" s="15"/>
      <c r="F57" s="15"/>
      <c r="G57" s="21"/>
      <c r="K57" s="15"/>
      <c r="L57" s="15"/>
      <c r="O57" s="15"/>
      <c r="P57" s="15"/>
      <c r="Q57" s="21"/>
      <c r="T57" s="15"/>
      <c r="Y57" s="44" t="s">
        <v>179</v>
      </c>
      <c r="Z57" s="42"/>
      <c r="AF57" s="42"/>
    </row>
    <row r="58" spans="1:32" x14ac:dyDescent="0.15">
      <c r="A58" s="15"/>
      <c r="B58" s="15"/>
      <c r="F58" s="15"/>
      <c r="G58" s="21"/>
      <c r="K58" s="15"/>
      <c r="L58" s="15"/>
      <c r="O58" s="15"/>
      <c r="P58" s="15"/>
      <c r="Q58" s="21"/>
      <c r="T58" s="15"/>
      <c r="Y58" s="44" t="s">
        <v>180</v>
      </c>
      <c r="Z58" s="42"/>
      <c r="AF58" s="42"/>
    </row>
    <row r="59" spans="1:32" x14ac:dyDescent="0.15">
      <c r="A59" s="15"/>
      <c r="B59" s="15"/>
      <c r="F59" s="15"/>
      <c r="G59" s="21"/>
      <c r="K59" s="15"/>
      <c r="L59" s="15"/>
      <c r="O59" s="15"/>
      <c r="P59" s="15"/>
      <c r="Q59" s="21"/>
      <c r="T59" s="15"/>
      <c r="Y59" s="44" t="s">
        <v>181</v>
      </c>
      <c r="Z59" s="42"/>
      <c r="AF59" s="42"/>
    </row>
    <row r="60" spans="1:32" x14ac:dyDescent="0.15">
      <c r="A60" s="15"/>
      <c r="B60" s="15"/>
      <c r="F60" s="15"/>
      <c r="G60" s="21"/>
      <c r="K60" s="15"/>
      <c r="L60" s="15"/>
      <c r="O60" s="15"/>
      <c r="P60" s="15"/>
      <c r="Q60" s="21"/>
      <c r="T60" s="15"/>
      <c r="Y60" s="44" t="s">
        <v>182</v>
      </c>
      <c r="Z60" s="42"/>
      <c r="AF60" s="42"/>
    </row>
    <row r="61" spans="1:32" x14ac:dyDescent="0.15">
      <c r="A61" s="15"/>
      <c r="B61" s="15"/>
      <c r="F61" s="15"/>
      <c r="G61" s="21"/>
      <c r="K61" s="15"/>
      <c r="L61" s="15"/>
      <c r="O61" s="15"/>
      <c r="P61" s="15"/>
      <c r="Q61" s="21"/>
      <c r="T61" s="15"/>
      <c r="Y61" s="44" t="s">
        <v>183</v>
      </c>
      <c r="Z61" s="42"/>
      <c r="AF61" s="42"/>
    </row>
    <row r="62" spans="1:32" x14ac:dyDescent="0.15">
      <c r="A62" s="15"/>
      <c r="B62" s="15"/>
      <c r="F62" s="15"/>
      <c r="G62" s="21"/>
      <c r="K62" s="15"/>
      <c r="L62" s="15"/>
      <c r="O62" s="15"/>
      <c r="P62" s="15"/>
      <c r="Q62" s="21"/>
      <c r="T62" s="15"/>
      <c r="Y62" s="44" t="s">
        <v>184</v>
      </c>
      <c r="Z62" s="42"/>
      <c r="AF62" s="42"/>
    </row>
    <row r="63" spans="1:32" x14ac:dyDescent="0.15">
      <c r="A63" s="15"/>
      <c r="B63" s="15"/>
      <c r="F63" s="15"/>
      <c r="G63" s="21"/>
      <c r="K63" s="15"/>
      <c r="L63" s="15"/>
      <c r="O63" s="15"/>
      <c r="P63" s="15"/>
      <c r="Q63" s="21"/>
      <c r="T63" s="15"/>
      <c r="Y63" s="44" t="s">
        <v>185</v>
      </c>
      <c r="Z63" s="42"/>
      <c r="AF63" s="42"/>
    </row>
    <row r="64" spans="1:32" x14ac:dyDescent="0.15">
      <c r="A64" s="15"/>
      <c r="B64" s="15"/>
      <c r="F64" s="15"/>
      <c r="G64" s="21"/>
      <c r="K64" s="15"/>
      <c r="L64" s="15"/>
      <c r="O64" s="15"/>
      <c r="P64" s="15"/>
      <c r="Q64" s="21"/>
      <c r="T64" s="15"/>
      <c r="Y64" s="44" t="s">
        <v>186</v>
      </c>
      <c r="Z64" s="42"/>
      <c r="AF64" s="42"/>
    </row>
    <row r="65" spans="1:32" x14ac:dyDescent="0.15">
      <c r="A65" s="15"/>
      <c r="B65" s="15"/>
      <c r="F65" s="15"/>
      <c r="G65" s="21"/>
      <c r="K65" s="15"/>
      <c r="L65" s="15"/>
      <c r="O65" s="15"/>
      <c r="P65" s="15"/>
      <c r="Q65" s="21"/>
      <c r="T65" s="15"/>
      <c r="Y65" s="44" t="s">
        <v>187</v>
      </c>
      <c r="Z65" s="42"/>
      <c r="AF65" s="42"/>
    </row>
    <row r="66" spans="1:32" x14ac:dyDescent="0.15">
      <c r="A66" s="15"/>
      <c r="B66" s="15"/>
      <c r="F66" s="15"/>
      <c r="G66" s="21"/>
      <c r="K66" s="15"/>
      <c r="L66" s="15"/>
      <c r="O66" s="15"/>
      <c r="P66" s="15"/>
      <c r="Q66" s="21"/>
      <c r="T66" s="15"/>
      <c r="Y66" s="44" t="s">
        <v>188</v>
      </c>
      <c r="Z66" s="42"/>
      <c r="AF66" s="42"/>
    </row>
    <row r="67" spans="1:32" x14ac:dyDescent="0.15">
      <c r="A67" s="15"/>
      <c r="B67" s="15"/>
      <c r="F67" s="15"/>
      <c r="G67" s="21"/>
      <c r="K67" s="15"/>
      <c r="L67" s="15"/>
      <c r="O67" s="15"/>
      <c r="P67" s="15"/>
      <c r="Q67" s="21"/>
      <c r="T67" s="15"/>
      <c r="Y67" s="44" t="s">
        <v>189</v>
      </c>
      <c r="Z67" s="42"/>
      <c r="AF67" s="42"/>
    </row>
    <row r="68" spans="1:32" x14ac:dyDescent="0.15">
      <c r="A68" s="15"/>
      <c r="B68" s="15"/>
      <c r="F68" s="15"/>
      <c r="G68" s="21"/>
      <c r="K68" s="15"/>
      <c r="L68" s="15"/>
      <c r="O68" s="15"/>
      <c r="P68" s="15"/>
      <c r="Q68" s="21"/>
      <c r="T68" s="15"/>
      <c r="Y68" s="44" t="s">
        <v>190</v>
      </c>
      <c r="Z68" s="42"/>
      <c r="AF68" s="42"/>
    </row>
    <row r="69" spans="1:32" x14ac:dyDescent="0.15">
      <c r="A69" s="15"/>
      <c r="B69" s="15"/>
      <c r="F69" s="15"/>
      <c r="G69" s="21"/>
      <c r="K69" s="15"/>
      <c r="L69" s="15"/>
      <c r="O69" s="15"/>
      <c r="P69" s="15"/>
      <c r="Q69" s="21"/>
      <c r="T69" s="15"/>
      <c r="Y69" s="44" t="s">
        <v>191</v>
      </c>
      <c r="Z69" s="42"/>
      <c r="AF69" s="42"/>
    </row>
    <row r="70" spans="1:32" x14ac:dyDescent="0.15">
      <c r="Y70" s="44" t="s">
        <v>192</v>
      </c>
    </row>
    <row r="71" spans="1:32" x14ac:dyDescent="0.15">
      <c r="Y71" s="44" t="s">
        <v>193</v>
      </c>
    </row>
    <row r="72" spans="1:32" x14ac:dyDescent="0.15">
      <c r="Y72" s="44" t="s">
        <v>194</v>
      </c>
    </row>
    <row r="73" spans="1:32" x14ac:dyDescent="0.15">
      <c r="Y73" s="44" t="s">
        <v>195</v>
      </c>
    </row>
    <row r="74" spans="1:32" x14ac:dyDescent="0.15">
      <c r="Y74" s="44" t="s">
        <v>196</v>
      </c>
    </row>
    <row r="75" spans="1:32" x14ac:dyDescent="0.15">
      <c r="Y75" s="44" t="s">
        <v>197</v>
      </c>
    </row>
    <row r="76" spans="1:32" x14ac:dyDescent="0.15">
      <c r="Y76" s="44" t="s">
        <v>198</v>
      </c>
    </row>
    <row r="77" spans="1:32" x14ac:dyDescent="0.15">
      <c r="Y77" s="44" t="s">
        <v>199</v>
      </c>
    </row>
    <row r="78" spans="1:32" x14ac:dyDescent="0.15">
      <c r="Y78" s="44" t="s">
        <v>200</v>
      </c>
    </row>
    <row r="79" spans="1:32" x14ac:dyDescent="0.15">
      <c r="Y79" s="44" t="s">
        <v>201</v>
      </c>
    </row>
    <row r="80" spans="1:32" x14ac:dyDescent="0.15">
      <c r="Y80" s="44" t="s">
        <v>202</v>
      </c>
    </row>
    <row r="81" spans="25:25" x14ac:dyDescent="0.15">
      <c r="Y81" s="44" t="s">
        <v>203</v>
      </c>
    </row>
    <row r="82" spans="25:25" x14ac:dyDescent="0.15">
      <c r="Y82" s="44" t="s">
        <v>204</v>
      </c>
    </row>
    <row r="83" spans="25:25" x14ac:dyDescent="0.15">
      <c r="Y83" s="44" t="s">
        <v>205</v>
      </c>
    </row>
    <row r="84" spans="25:25" x14ac:dyDescent="0.15">
      <c r="Y84" s="44" t="s">
        <v>206</v>
      </c>
    </row>
    <row r="85" spans="25:25" x14ac:dyDescent="0.15">
      <c r="Y85" s="44" t="s">
        <v>207</v>
      </c>
    </row>
    <row r="86" spans="25:25" x14ac:dyDescent="0.15">
      <c r="Y86" s="44" t="s">
        <v>208</v>
      </c>
    </row>
    <row r="87" spans="25:25" x14ac:dyDescent="0.15">
      <c r="Y87" s="44" t="s">
        <v>209</v>
      </c>
    </row>
    <row r="88" spans="25:25" x14ac:dyDescent="0.15">
      <c r="Y88" s="44" t="s">
        <v>210</v>
      </c>
    </row>
    <row r="89" spans="25:25" x14ac:dyDescent="0.15">
      <c r="Y89" s="44" t="s">
        <v>211</v>
      </c>
    </row>
    <row r="90" spans="25:25" x14ac:dyDescent="0.15">
      <c r="Y90" s="44" t="s">
        <v>93</v>
      </c>
    </row>
    <row r="91" spans="25:25" x14ac:dyDescent="0.15">
      <c r="Y91" s="44" t="s">
        <v>95</v>
      </c>
    </row>
    <row r="92" spans="25:25" x14ac:dyDescent="0.15">
      <c r="Y92" s="44" t="s">
        <v>97</v>
      </c>
    </row>
    <row r="93" spans="25:25" x14ac:dyDescent="0.15">
      <c r="Y93" s="44" t="s">
        <v>99</v>
      </c>
    </row>
    <row r="96" spans="25:25" x14ac:dyDescent="0.15">
      <c r="Y96" s="47"/>
    </row>
    <row r="97" spans="25:25" x14ac:dyDescent="0.15">
      <c r="Y97" s="47"/>
    </row>
    <row r="121" spans="25:25" x14ac:dyDescent="0.15">
      <c r="Y121" s="46" t="s">
        <v>341</v>
      </c>
    </row>
    <row r="122" spans="25:25" x14ac:dyDescent="0.15">
      <c r="Y122" s="46" t="s">
        <v>342</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11" sqref="AB11:AD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316</v>
      </c>
      <c r="H2" s="226"/>
      <c r="I2" s="226"/>
      <c r="J2" s="226"/>
      <c r="K2" s="226"/>
      <c r="L2" s="226"/>
      <c r="M2" s="226"/>
      <c r="N2" s="226"/>
      <c r="O2" s="227"/>
      <c r="P2" s="247" t="s">
        <v>81</v>
      </c>
      <c r="Q2" s="226"/>
      <c r="R2" s="226"/>
      <c r="S2" s="226"/>
      <c r="T2" s="226"/>
      <c r="U2" s="226"/>
      <c r="V2" s="226"/>
      <c r="W2" s="226"/>
      <c r="X2" s="227"/>
      <c r="Y2" s="205"/>
      <c r="Z2" s="90"/>
      <c r="AA2" s="91"/>
      <c r="AB2" s="271" t="s">
        <v>12</v>
      </c>
      <c r="AC2" s="272"/>
      <c r="AD2" s="273"/>
      <c r="AE2" s="288" t="s">
        <v>68</v>
      </c>
      <c r="AF2" s="289"/>
      <c r="AG2" s="289"/>
      <c r="AH2" s="289"/>
      <c r="AI2" s="290"/>
      <c r="AJ2" s="288" t="s">
        <v>69</v>
      </c>
      <c r="AK2" s="289"/>
      <c r="AL2" s="289"/>
      <c r="AM2" s="289"/>
      <c r="AN2" s="290"/>
      <c r="AO2" s="288" t="s">
        <v>70</v>
      </c>
      <c r="AP2" s="289"/>
      <c r="AQ2" s="289"/>
      <c r="AR2" s="289"/>
      <c r="AS2" s="290"/>
      <c r="AT2" s="277" t="s">
        <v>301</v>
      </c>
      <c r="AU2" s="278"/>
      <c r="AV2" s="278"/>
      <c r="AW2" s="278"/>
      <c r="AX2" s="279"/>
    </row>
    <row r="3" spans="1:50" ht="18.75" customHeight="1" x14ac:dyDescent="0.15">
      <c r="A3" s="218"/>
      <c r="B3" s="219"/>
      <c r="C3" s="219"/>
      <c r="D3" s="219"/>
      <c r="E3" s="219"/>
      <c r="F3" s="220"/>
      <c r="G3" s="228"/>
      <c r="H3" s="112"/>
      <c r="I3" s="112"/>
      <c r="J3" s="112"/>
      <c r="K3" s="112"/>
      <c r="L3" s="112"/>
      <c r="M3" s="112"/>
      <c r="N3" s="112"/>
      <c r="O3" s="229"/>
      <c r="P3" s="248"/>
      <c r="Q3" s="112"/>
      <c r="R3" s="112"/>
      <c r="S3" s="112"/>
      <c r="T3" s="112"/>
      <c r="U3" s="112"/>
      <c r="V3" s="112"/>
      <c r="W3" s="112"/>
      <c r="X3" s="229"/>
      <c r="Y3" s="285"/>
      <c r="Z3" s="286"/>
      <c r="AA3" s="287"/>
      <c r="AB3" s="144"/>
      <c r="AC3" s="139"/>
      <c r="AD3" s="140"/>
      <c r="AE3" s="145"/>
      <c r="AF3" s="138"/>
      <c r="AG3" s="138"/>
      <c r="AH3" s="138"/>
      <c r="AI3" s="291"/>
      <c r="AJ3" s="145"/>
      <c r="AK3" s="138"/>
      <c r="AL3" s="138"/>
      <c r="AM3" s="138"/>
      <c r="AN3" s="291"/>
      <c r="AO3" s="145"/>
      <c r="AP3" s="138"/>
      <c r="AQ3" s="138"/>
      <c r="AR3" s="138"/>
      <c r="AS3" s="291"/>
      <c r="AT3" s="67"/>
      <c r="AU3" s="114"/>
      <c r="AV3" s="114"/>
      <c r="AW3" s="112" t="s">
        <v>449</v>
      </c>
      <c r="AX3" s="113"/>
    </row>
    <row r="4" spans="1:50" ht="22.5" customHeight="1" x14ac:dyDescent="0.15">
      <c r="A4" s="221"/>
      <c r="B4" s="219"/>
      <c r="C4" s="219"/>
      <c r="D4" s="219"/>
      <c r="E4" s="219"/>
      <c r="F4" s="220"/>
      <c r="G4" s="294"/>
      <c r="H4" s="295"/>
      <c r="I4" s="295"/>
      <c r="J4" s="295"/>
      <c r="K4" s="295"/>
      <c r="L4" s="295"/>
      <c r="M4" s="295"/>
      <c r="N4" s="295"/>
      <c r="O4" s="296"/>
      <c r="P4" s="186"/>
      <c r="Q4" s="187"/>
      <c r="R4" s="187"/>
      <c r="S4" s="187"/>
      <c r="T4" s="187"/>
      <c r="U4" s="187"/>
      <c r="V4" s="187"/>
      <c r="W4" s="187"/>
      <c r="X4" s="188"/>
      <c r="Y4" s="300" t="s">
        <v>14</v>
      </c>
      <c r="Z4" s="301"/>
      <c r="AA4" s="302"/>
      <c r="AB4" s="303"/>
      <c r="AC4" s="304"/>
      <c r="AD4" s="304"/>
      <c r="AE4" s="97"/>
      <c r="AF4" s="98"/>
      <c r="AG4" s="98"/>
      <c r="AH4" s="98"/>
      <c r="AI4" s="99"/>
      <c r="AJ4" s="97"/>
      <c r="AK4" s="98"/>
      <c r="AL4" s="98"/>
      <c r="AM4" s="98"/>
      <c r="AN4" s="99"/>
      <c r="AO4" s="97"/>
      <c r="AP4" s="98"/>
      <c r="AQ4" s="98"/>
      <c r="AR4" s="98"/>
      <c r="AS4" s="99"/>
      <c r="AT4" s="232"/>
      <c r="AU4" s="232"/>
      <c r="AV4" s="232"/>
      <c r="AW4" s="232"/>
      <c r="AX4" s="233"/>
    </row>
    <row r="5" spans="1:50" ht="22.5" customHeight="1" x14ac:dyDescent="0.15">
      <c r="A5" s="222"/>
      <c r="B5" s="223"/>
      <c r="C5" s="223"/>
      <c r="D5" s="223"/>
      <c r="E5" s="223"/>
      <c r="F5" s="224"/>
      <c r="G5" s="297"/>
      <c r="H5" s="298"/>
      <c r="I5" s="298"/>
      <c r="J5" s="298"/>
      <c r="K5" s="298"/>
      <c r="L5" s="298"/>
      <c r="M5" s="298"/>
      <c r="N5" s="298"/>
      <c r="O5" s="299"/>
      <c r="P5" s="282"/>
      <c r="Q5" s="282"/>
      <c r="R5" s="282"/>
      <c r="S5" s="282"/>
      <c r="T5" s="282"/>
      <c r="U5" s="282"/>
      <c r="V5" s="282"/>
      <c r="W5" s="282"/>
      <c r="X5" s="283"/>
      <c r="Y5" s="180" t="s">
        <v>64</v>
      </c>
      <c r="Z5" s="125"/>
      <c r="AA5" s="176"/>
      <c r="AB5" s="292"/>
      <c r="AC5" s="293"/>
      <c r="AD5" s="293"/>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671"/>
      <c r="B6" s="672"/>
      <c r="C6" s="672"/>
      <c r="D6" s="672"/>
      <c r="E6" s="672"/>
      <c r="F6" s="673"/>
      <c r="G6" s="329"/>
      <c r="H6" s="330"/>
      <c r="I6" s="330"/>
      <c r="J6" s="330"/>
      <c r="K6" s="330"/>
      <c r="L6" s="330"/>
      <c r="M6" s="330"/>
      <c r="N6" s="330"/>
      <c r="O6" s="331"/>
      <c r="P6" s="189"/>
      <c r="Q6" s="189"/>
      <c r="R6" s="189"/>
      <c r="S6" s="189"/>
      <c r="T6" s="189"/>
      <c r="U6" s="189"/>
      <c r="V6" s="189"/>
      <c r="W6" s="189"/>
      <c r="X6" s="190"/>
      <c r="Y6" s="124" t="s">
        <v>15</v>
      </c>
      <c r="Z6" s="125"/>
      <c r="AA6" s="176"/>
      <c r="AB6" s="683" t="s">
        <v>450</v>
      </c>
      <c r="AC6" s="270"/>
      <c r="AD6" s="270"/>
      <c r="AE6" s="97"/>
      <c r="AF6" s="98"/>
      <c r="AG6" s="98"/>
      <c r="AH6" s="98"/>
      <c r="AI6" s="99"/>
      <c r="AJ6" s="97"/>
      <c r="AK6" s="98"/>
      <c r="AL6" s="98"/>
      <c r="AM6" s="98"/>
      <c r="AN6" s="99"/>
      <c r="AO6" s="97"/>
      <c r="AP6" s="98"/>
      <c r="AQ6" s="98"/>
      <c r="AR6" s="98"/>
      <c r="AS6" s="99"/>
      <c r="AT6" s="274"/>
      <c r="AU6" s="275"/>
      <c r="AV6" s="275"/>
      <c r="AW6" s="275"/>
      <c r="AX6" s="276"/>
    </row>
    <row r="7" spans="1:50" ht="18.75" customHeight="1" x14ac:dyDescent="0.15">
      <c r="A7" s="218" t="s">
        <v>13</v>
      </c>
      <c r="B7" s="219"/>
      <c r="C7" s="219"/>
      <c r="D7" s="219"/>
      <c r="E7" s="219"/>
      <c r="F7" s="220"/>
      <c r="G7" s="225" t="s">
        <v>316</v>
      </c>
      <c r="H7" s="226"/>
      <c r="I7" s="226"/>
      <c r="J7" s="226"/>
      <c r="K7" s="226"/>
      <c r="L7" s="226"/>
      <c r="M7" s="226"/>
      <c r="N7" s="226"/>
      <c r="O7" s="227"/>
      <c r="P7" s="247" t="s">
        <v>81</v>
      </c>
      <c r="Q7" s="226"/>
      <c r="R7" s="226"/>
      <c r="S7" s="226"/>
      <c r="T7" s="226"/>
      <c r="U7" s="226"/>
      <c r="V7" s="226"/>
      <c r="W7" s="226"/>
      <c r="X7" s="227"/>
      <c r="Y7" s="205"/>
      <c r="Z7" s="90"/>
      <c r="AA7" s="91"/>
      <c r="AB7" s="271" t="s">
        <v>12</v>
      </c>
      <c r="AC7" s="272"/>
      <c r="AD7" s="273"/>
      <c r="AE7" s="288" t="s">
        <v>68</v>
      </c>
      <c r="AF7" s="289"/>
      <c r="AG7" s="289"/>
      <c r="AH7" s="289"/>
      <c r="AI7" s="290"/>
      <c r="AJ7" s="288" t="s">
        <v>69</v>
      </c>
      <c r="AK7" s="289"/>
      <c r="AL7" s="289"/>
      <c r="AM7" s="289"/>
      <c r="AN7" s="290"/>
      <c r="AO7" s="288" t="s">
        <v>70</v>
      </c>
      <c r="AP7" s="289"/>
      <c r="AQ7" s="289"/>
      <c r="AR7" s="289"/>
      <c r="AS7" s="290"/>
      <c r="AT7" s="277" t="s">
        <v>301</v>
      </c>
      <c r="AU7" s="278"/>
      <c r="AV7" s="278"/>
      <c r="AW7" s="278"/>
      <c r="AX7" s="279"/>
    </row>
    <row r="8" spans="1:50" ht="18.75" customHeight="1" x14ac:dyDescent="0.15">
      <c r="A8" s="218"/>
      <c r="B8" s="219"/>
      <c r="C8" s="219"/>
      <c r="D8" s="219"/>
      <c r="E8" s="219"/>
      <c r="F8" s="220"/>
      <c r="G8" s="228"/>
      <c r="H8" s="112"/>
      <c r="I8" s="112"/>
      <c r="J8" s="112"/>
      <c r="K8" s="112"/>
      <c r="L8" s="112"/>
      <c r="M8" s="112"/>
      <c r="N8" s="112"/>
      <c r="O8" s="229"/>
      <c r="P8" s="248"/>
      <c r="Q8" s="112"/>
      <c r="R8" s="112"/>
      <c r="S8" s="112"/>
      <c r="T8" s="112"/>
      <c r="U8" s="112"/>
      <c r="V8" s="112"/>
      <c r="W8" s="112"/>
      <c r="X8" s="229"/>
      <c r="Y8" s="285"/>
      <c r="Z8" s="286"/>
      <c r="AA8" s="287"/>
      <c r="AB8" s="144"/>
      <c r="AC8" s="139"/>
      <c r="AD8" s="140"/>
      <c r="AE8" s="145"/>
      <c r="AF8" s="138"/>
      <c r="AG8" s="138"/>
      <c r="AH8" s="138"/>
      <c r="AI8" s="291"/>
      <c r="AJ8" s="145"/>
      <c r="AK8" s="138"/>
      <c r="AL8" s="138"/>
      <c r="AM8" s="138"/>
      <c r="AN8" s="291"/>
      <c r="AO8" s="145"/>
      <c r="AP8" s="138"/>
      <c r="AQ8" s="138"/>
      <c r="AR8" s="138"/>
      <c r="AS8" s="291"/>
      <c r="AT8" s="67"/>
      <c r="AU8" s="114"/>
      <c r="AV8" s="114"/>
      <c r="AW8" s="112" t="s">
        <v>357</v>
      </c>
      <c r="AX8" s="113"/>
    </row>
    <row r="9" spans="1:50" ht="22.5" customHeight="1" x14ac:dyDescent="0.15">
      <c r="A9" s="221"/>
      <c r="B9" s="219"/>
      <c r="C9" s="219"/>
      <c r="D9" s="219"/>
      <c r="E9" s="219"/>
      <c r="F9" s="220"/>
      <c r="G9" s="294"/>
      <c r="H9" s="295"/>
      <c r="I9" s="295"/>
      <c r="J9" s="295"/>
      <c r="K9" s="295"/>
      <c r="L9" s="295"/>
      <c r="M9" s="295"/>
      <c r="N9" s="295"/>
      <c r="O9" s="296"/>
      <c r="P9" s="186"/>
      <c r="Q9" s="187"/>
      <c r="R9" s="187"/>
      <c r="S9" s="187"/>
      <c r="T9" s="187"/>
      <c r="U9" s="187"/>
      <c r="V9" s="187"/>
      <c r="W9" s="187"/>
      <c r="X9" s="188"/>
      <c r="Y9" s="300" t="s">
        <v>14</v>
      </c>
      <c r="Z9" s="301"/>
      <c r="AA9" s="302"/>
      <c r="AB9" s="303"/>
      <c r="AC9" s="304"/>
      <c r="AD9" s="304"/>
      <c r="AE9" s="97"/>
      <c r="AF9" s="98"/>
      <c r="AG9" s="98"/>
      <c r="AH9" s="98"/>
      <c r="AI9" s="99"/>
      <c r="AJ9" s="97"/>
      <c r="AK9" s="98"/>
      <c r="AL9" s="98"/>
      <c r="AM9" s="98"/>
      <c r="AN9" s="99"/>
      <c r="AO9" s="97"/>
      <c r="AP9" s="98"/>
      <c r="AQ9" s="98"/>
      <c r="AR9" s="98"/>
      <c r="AS9" s="99"/>
      <c r="AT9" s="232"/>
      <c r="AU9" s="232"/>
      <c r="AV9" s="232"/>
      <c r="AW9" s="232"/>
      <c r="AX9" s="233"/>
    </row>
    <row r="10" spans="1:50" ht="22.5" customHeight="1" x14ac:dyDescent="0.15">
      <c r="A10" s="222"/>
      <c r="B10" s="223"/>
      <c r="C10" s="223"/>
      <c r="D10" s="223"/>
      <c r="E10" s="223"/>
      <c r="F10" s="224"/>
      <c r="G10" s="297"/>
      <c r="H10" s="298"/>
      <c r="I10" s="298"/>
      <c r="J10" s="298"/>
      <c r="K10" s="298"/>
      <c r="L10" s="298"/>
      <c r="M10" s="298"/>
      <c r="N10" s="298"/>
      <c r="O10" s="299"/>
      <c r="P10" s="282"/>
      <c r="Q10" s="282"/>
      <c r="R10" s="282"/>
      <c r="S10" s="282"/>
      <c r="T10" s="282"/>
      <c r="U10" s="282"/>
      <c r="V10" s="282"/>
      <c r="W10" s="282"/>
      <c r="X10" s="283"/>
      <c r="Y10" s="180" t="s">
        <v>64</v>
      </c>
      <c r="Z10" s="125"/>
      <c r="AA10" s="176"/>
      <c r="AB10" s="292"/>
      <c r="AC10" s="293"/>
      <c r="AD10" s="293"/>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671"/>
      <c r="B11" s="672"/>
      <c r="C11" s="672"/>
      <c r="D11" s="672"/>
      <c r="E11" s="672"/>
      <c r="F11" s="673"/>
      <c r="G11" s="329"/>
      <c r="H11" s="330"/>
      <c r="I11" s="330"/>
      <c r="J11" s="330"/>
      <c r="K11" s="330"/>
      <c r="L11" s="330"/>
      <c r="M11" s="330"/>
      <c r="N11" s="330"/>
      <c r="O11" s="331"/>
      <c r="P11" s="189"/>
      <c r="Q11" s="189"/>
      <c r="R11" s="189"/>
      <c r="S11" s="189"/>
      <c r="T11" s="189"/>
      <c r="U11" s="189"/>
      <c r="V11" s="189"/>
      <c r="W11" s="189"/>
      <c r="X11" s="190"/>
      <c r="Y11" s="124" t="s">
        <v>15</v>
      </c>
      <c r="Z11" s="125"/>
      <c r="AA11" s="176"/>
      <c r="AB11" s="683" t="s">
        <v>16</v>
      </c>
      <c r="AC11" s="270"/>
      <c r="AD11" s="270"/>
      <c r="AE11" s="97"/>
      <c r="AF11" s="98"/>
      <c r="AG11" s="98"/>
      <c r="AH11" s="98"/>
      <c r="AI11" s="99"/>
      <c r="AJ11" s="97"/>
      <c r="AK11" s="98"/>
      <c r="AL11" s="98"/>
      <c r="AM11" s="98"/>
      <c r="AN11" s="99"/>
      <c r="AO11" s="97"/>
      <c r="AP11" s="98"/>
      <c r="AQ11" s="98"/>
      <c r="AR11" s="98"/>
      <c r="AS11" s="99"/>
      <c r="AT11" s="274"/>
      <c r="AU11" s="275"/>
      <c r="AV11" s="275"/>
      <c r="AW11" s="275"/>
      <c r="AX11" s="276"/>
    </row>
    <row r="12" spans="1:50" ht="18.75" customHeight="1" x14ac:dyDescent="0.15">
      <c r="A12" s="218" t="s">
        <v>13</v>
      </c>
      <c r="B12" s="219"/>
      <c r="C12" s="219"/>
      <c r="D12" s="219"/>
      <c r="E12" s="219"/>
      <c r="F12" s="220"/>
      <c r="G12" s="225" t="s">
        <v>316</v>
      </c>
      <c r="H12" s="226"/>
      <c r="I12" s="226"/>
      <c r="J12" s="226"/>
      <c r="K12" s="226"/>
      <c r="L12" s="226"/>
      <c r="M12" s="226"/>
      <c r="N12" s="226"/>
      <c r="O12" s="227"/>
      <c r="P12" s="247" t="s">
        <v>81</v>
      </c>
      <c r="Q12" s="226"/>
      <c r="R12" s="226"/>
      <c r="S12" s="226"/>
      <c r="T12" s="226"/>
      <c r="U12" s="226"/>
      <c r="V12" s="226"/>
      <c r="W12" s="226"/>
      <c r="X12" s="227"/>
      <c r="Y12" s="205"/>
      <c r="Z12" s="90"/>
      <c r="AA12" s="91"/>
      <c r="AB12" s="271" t="s">
        <v>12</v>
      </c>
      <c r="AC12" s="272"/>
      <c r="AD12" s="273"/>
      <c r="AE12" s="288" t="s">
        <v>68</v>
      </c>
      <c r="AF12" s="289"/>
      <c r="AG12" s="289"/>
      <c r="AH12" s="289"/>
      <c r="AI12" s="290"/>
      <c r="AJ12" s="288" t="s">
        <v>69</v>
      </c>
      <c r="AK12" s="289"/>
      <c r="AL12" s="289"/>
      <c r="AM12" s="289"/>
      <c r="AN12" s="290"/>
      <c r="AO12" s="288" t="s">
        <v>70</v>
      </c>
      <c r="AP12" s="289"/>
      <c r="AQ12" s="289"/>
      <c r="AR12" s="289"/>
      <c r="AS12" s="290"/>
      <c r="AT12" s="277" t="s">
        <v>301</v>
      </c>
      <c r="AU12" s="278"/>
      <c r="AV12" s="278"/>
      <c r="AW12" s="278"/>
      <c r="AX12" s="279"/>
    </row>
    <row r="13" spans="1:50" ht="18.75" customHeight="1" x14ac:dyDescent="0.15">
      <c r="A13" s="218"/>
      <c r="B13" s="219"/>
      <c r="C13" s="219"/>
      <c r="D13" s="219"/>
      <c r="E13" s="219"/>
      <c r="F13" s="220"/>
      <c r="G13" s="228"/>
      <c r="H13" s="112"/>
      <c r="I13" s="112"/>
      <c r="J13" s="112"/>
      <c r="K13" s="112"/>
      <c r="L13" s="112"/>
      <c r="M13" s="112"/>
      <c r="N13" s="112"/>
      <c r="O13" s="229"/>
      <c r="P13" s="248"/>
      <c r="Q13" s="112"/>
      <c r="R13" s="112"/>
      <c r="S13" s="112"/>
      <c r="T13" s="112"/>
      <c r="U13" s="112"/>
      <c r="V13" s="112"/>
      <c r="W13" s="112"/>
      <c r="X13" s="229"/>
      <c r="Y13" s="285"/>
      <c r="Z13" s="286"/>
      <c r="AA13" s="287"/>
      <c r="AB13" s="144"/>
      <c r="AC13" s="139"/>
      <c r="AD13" s="140"/>
      <c r="AE13" s="145"/>
      <c r="AF13" s="138"/>
      <c r="AG13" s="138"/>
      <c r="AH13" s="138"/>
      <c r="AI13" s="291"/>
      <c r="AJ13" s="145"/>
      <c r="AK13" s="138"/>
      <c r="AL13" s="138"/>
      <c r="AM13" s="138"/>
      <c r="AN13" s="291"/>
      <c r="AO13" s="145"/>
      <c r="AP13" s="138"/>
      <c r="AQ13" s="138"/>
      <c r="AR13" s="138"/>
      <c r="AS13" s="291"/>
      <c r="AT13" s="67"/>
      <c r="AU13" s="114"/>
      <c r="AV13" s="114"/>
      <c r="AW13" s="112" t="s">
        <v>357</v>
      </c>
      <c r="AX13" s="113"/>
    </row>
    <row r="14" spans="1:50" ht="22.5" customHeight="1" x14ac:dyDescent="0.15">
      <c r="A14" s="221"/>
      <c r="B14" s="219"/>
      <c r="C14" s="219"/>
      <c r="D14" s="219"/>
      <c r="E14" s="219"/>
      <c r="F14" s="220"/>
      <c r="G14" s="294"/>
      <c r="H14" s="295"/>
      <c r="I14" s="295"/>
      <c r="J14" s="295"/>
      <c r="K14" s="295"/>
      <c r="L14" s="295"/>
      <c r="M14" s="295"/>
      <c r="N14" s="295"/>
      <c r="O14" s="296"/>
      <c r="P14" s="186"/>
      <c r="Q14" s="187"/>
      <c r="R14" s="187"/>
      <c r="S14" s="187"/>
      <c r="T14" s="187"/>
      <c r="U14" s="187"/>
      <c r="V14" s="187"/>
      <c r="W14" s="187"/>
      <c r="X14" s="188"/>
      <c r="Y14" s="300" t="s">
        <v>14</v>
      </c>
      <c r="Z14" s="301"/>
      <c r="AA14" s="302"/>
      <c r="AB14" s="303"/>
      <c r="AC14" s="304"/>
      <c r="AD14" s="304"/>
      <c r="AE14" s="97"/>
      <c r="AF14" s="98"/>
      <c r="AG14" s="98"/>
      <c r="AH14" s="98"/>
      <c r="AI14" s="99"/>
      <c r="AJ14" s="97"/>
      <c r="AK14" s="98"/>
      <c r="AL14" s="98"/>
      <c r="AM14" s="98"/>
      <c r="AN14" s="99"/>
      <c r="AO14" s="97"/>
      <c r="AP14" s="98"/>
      <c r="AQ14" s="98"/>
      <c r="AR14" s="98"/>
      <c r="AS14" s="99"/>
      <c r="AT14" s="232"/>
      <c r="AU14" s="232"/>
      <c r="AV14" s="232"/>
      <c r="AW14" s="232"/>
      <c r="AX14" s="233"/>
    </row>
    <row r="15" spans="1:50" ht="22.5" customHeight="1" x14ac:dyDescent="0.15">
      <c r="A15" s="222"/>
      <c r="B15" s="223"/>
      <c r="C15" s="223"/>
      <c r="D15" s="223"/>
      <c r="E15" s="223"/>
      <c r="F15" s="224"/>
      <c r="G15" s="297"/>
      <c r="H15" s="298"/>
      <c r="I15" s="298"/>
      <c r="J15" s="298"/>
      <c r="K15" s="298"/>
      <c r="L15" s="298"/>
      <c r="M15" s="298"/>
      <c r="N15" s="298"/>
      <c r="O15" s="299"/>
      <c r="P15" s="282"/>
      <c r="Q15" s="282"/>
      <c r="R15" s="282"/>
      <c r="S15" s="282"/>
      <c r="T15" s="282"/>
      <c r="U15" s="282"/>
      <c r="V15" s="282"/>
      <c r="W15" s="282"/>
      <c r="X15" s="283"/>
      <c r="Y15" s="180" t="s">
        <v>64</v>
      </c>
      <c r="Z15" s="125"/>
      <c r="AA15" s="176"/>
      <c r="AB15" s="292"/>
      <c r="AC15" s="293"/>
      <c r="AD15" s="293"/>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671"/>
      <c r="B16" s="672"/>
      <c r="C16" s="672"/>
      <c r="D16" s="672"/>
      <c r="E16" s="672"/>
      <c r="F16" s="673"/>
      <c r="G16" s="329"/>
      <c r="H16" s="330"/>
      <c r="I16" s="330"/>
      <c r="J16" s="330"/>
      <c r="K16" s="330"/>
      <c r="L16" s="330"/>
      <c r="M16" s="330"/>
      <c r="N16" s="330"/>
      <c r="O16" s="331"/>
      <c r="P16" s="189"/>
      <c r="Q16" s="189"/>
      <c r="R16" s="189"/>
      <c r="S16" s="189"/>
      <c r="T16" s="189"/>
      <c r="U16" s="189"/>
      <c r="V16" s="189"/>
      <c r="W16" s="189"/>
      <c r="X16" s="190"/>
      <c r="Y16" s="124" t="s">
        <v>15</v>
      </c>
      <c r="Z16" s="125"/>
      <c r="AA16" s="176"/>
      <c r="AB16" s="683" t="s">
        <v>16</v>
      </c>
      <c r="AC16" s="270"/>
      <c r="AD16" s="270"/>
      <c r="AE16" s="97"/>
      <c r="AF16" s="98"/>
      <c r="AG16" s="98"/>
      <c r="AH16" s="98"/>
      <c r="AI16" s="99"/>
      <c r="AJ16" s="97"/>
      <c r="AK16" s="98"/>
      <c r="AL16" s="98"/>
      <c r="AM16" s="98"/>
      <c r="AN16" s="99"/>
      <c r="AO16" s="97"/>
      <c r="AP16" s="98"/>
      <c r="AQ16" s="98"/>
      <c r="AR16" s="98"/>
      <c r="AS16" s="99"/>
      <c r="AT16" s="274"/>
      <c r="AU16" s="275"/>
      <c r="AV16" s="275"/>
      <c r="AW16" s="275"/>
      <c r="AX16" s="276"/>
    </row>
    <row r="17" spans="1:50" ht="18.75" customHeight="1" x14ac:dyDescent="0.15">
      <c r="A17" s="218" t="s">
        <v>13</v>
      </c>
      <c r="B17" s="219"/>
      <c r="C17" s="219"/>
      <c r="D17" s="219"/>
      <c r="E17" s="219"/>
      <c r="F17" s="220"/>
      <c r="G17" s="225" t="s">
        <v>316</v>
      </c>
      <c r="H17" s="226"/>
      <c r="I17" s="226"/>
      <c r="J17" s="226"/>
      <c r="K17" s="226"/>
      <c r="L17" s="226"/>
      <c r="M17" s="226"/>
      <c r="N17" s="226"/>
      <c r="O17" s="227"/>
      <c r="P17" s="247" t="s">
        <v>81</v>
      </c>
      <c r="Q17" s="226"/>
      <c r="R17" s="226"/>
      <c r="S17" s="226"/>
      <c r="T17" s="226"/>
      <c r="U17" s="226"/>
      <c r="V17" s="226"/>
      <c r="W17" s="226"/>
      <c r="X17" s="227"/>
      <c r="Y17" s="205"/>
      <c r="Z17" s="90"/>
      <c r="AA17" s="91"/>
      <c r="AB17" s="271" t="s">
        <v>12</v>
      </c>
      <c r="AC17" s="272"/>
      <c r="AD17" s="273"/>
      <c r="AE17" s="288" t="s">
        <v>68</v>
      </c>
      <c r="AF17" s="289"/>
      <c r="AG17" s="289"/>
      <c r="AH17" s="289"/>
      <c r="AI17" s="290"/>
      <c r="AJ17" s="288" t="s">
        <v>69</v>
      </c>
      <c r="AK17" s="289"/>
      <c r="AL17" s="289"/>
      <c r="AM17" s="289"/>
      <c r="AN17" s="290"/>
      <c r="AO17" s="288" t="s">
        <v>70</v>
      </c>
      <c r="AP17" s="289"/>
      <c r="AQ17" s="289"/>
      <c r="AR17" s="289"/>
      <c r="AS17" s="290"/>
      <c r="AT17" s="277" t="s">
        <v>301</v>
      </c>
      <c r="AU17" s="278"/>
      <c r="AV17" s="278"/>
      <c r="AW17" s="278"/>
      <c r="AX17" s="279"/>
    </row>
    <row r="18" spans="1:50" ht="18.75" customHeight="1" x14ac:dyDescent="0.15">
      <c r="A18" s="218"/>
      <c r="B18" s="219"/>
      <c r="C18" s="219"/>
      <c r="D18" s="219"/>
      <c r="E18" s="219"/>
      <c r="F18" s="220"/>
      <c r="G18" s="228"/>
      <c r="H18" s="112"/>
      <c r="I18" s="112"/>
      <c r="J18" s="112"/>
      <c r="K18" s="112"/>
      <c r="L18" s="112"/>
      <c r="M18" s="112"/>
      <c r="N18" s="112"/>
      <c r="O18" s="229"/>
      <c r="P18" s="248"/>
      <c r="Q18" s="112"/>
      <c r="R18" s="112"/>
      <c r="S18" s="112"/>
      <c r="T18" s="112"/>
      <c r="U18" s="112"/>
      <c r="V18" s="112"/>
      <c r="W18" s="112"/>
      <c r="X18" s="229"/>
      <c r="Y18" s="285"/>
      <c r="Z18" s="286"/>
      <c r="AA18" s="287"/>
      <c r="AB18" s="144"/>
      <c r="AC18" s="139"/>
      <c r="AD18" s="140"/>
      <c r="AE18" s="145"/>
      <c r="AF18" s="138"/>
      <c r="AG18" s="138"/>
      <c r="AH18" s="138"/>
      <c r="AI18" s="291"/>
      <c r="AJ18" s="145"/>
      <c r="AK18" s="138"/>
      <c r="AL18" s="138"/>
      <c r="AM18" s="138"/>
      <c r="AN18" s="291"/>
      <c r="AO18" s="145"/>
      <c r="AP18" s="138"/>
      <c r="AQ18" s="138"/>
      <c r="AR18" s="138"/>
      <c r="AS18" s="291"/>
      <c r="AT18" s="67"/>
      <c r="AU18" s="114"/>
      <c r="AV18" s="114"/>
      <c r="AW18" s="112" t="s">
        <v>357</v>
      </c>
      <c r="AX18" s="113"/>
    </row>
    <row r="19" spans="1:50" ht="22.5" customHeight="1" x14ac:dyDescent="0.15">
      <c r="A19" s="221"/>
      <c r="B19" s="219"/>
      <c r="C19" s="219"/>
      <c r="D19" s="219"/>
      <c r="E19" s="219"/>
      <c r="F19" s="220"/>
      <c r="G19" s="294"/>
      <c r="H19" s="295"/>
      <c r="I19" s="295"/>
      <c r="J19" s="295"/>
      <c r="K19" s="295"/>
      <c r="L19" s="295"/>
      <c r="M19" s="295"/>
      <c r="N19" s="295"/>
      <c r="O19" s="296"/>
      <c r="P19" s="186"/>
      <c r="Q19" s="187"/>
      <c r="R19" s="187"/>
      <c r="S19" s="187"/>
      <c r="T19" s="187"/>
      <c r="U19" s="187"/>
      <c r="V19" s="187"/>
      <c r="W19" s="187"/>
      <c r="X19" s="188"/>
      <c r="Y19" s="300" t="s">
        <v>14</v>
      </c>
      <c r="Z19" s="301"/>
      <c r="AA19" s="302"/>
      <c r="AB19" s="303"/>
      <c r="AC19" s="304"/>
      <c r="AD19" s="304"/>
      <c r="AE19" s="97"/>
      <c r="AF19" s="98"/>
      <c r="AG19" s="98"/>
      <c r="AH19" s="98"/>
      <c r="AI19" s="99"/>
      <c r="AJ19" s="97"/>
      <c r="AK19" s="98"/>
      <c r="AL19" s="98"/>
      <c r="AM19" s="98"/>
      <c r="AN19" s="99"/>
      <c r="AO19" s="97"/>
      <c r="AP19" s="98"/>
      <c r="AQ19" s="98"/>
      <c r="AR19" s="98"/>
      <c r="AS19" s="99"/>
      <c r="AT19" s="232"/>
      <c r="AU19" s="232"/>
      <c r="AV19" s="232"/>
      <c r="AW19" s="232"/>
      <c r="AX19" s="233"/>
    </row>
    <row r="20" spans="1:50" ht="22.5" customHeight="1" x14ac:dyDescent="0.15">
      <c r="A20" s="222"/>
      <c r="B20" s="223"/>
      <c r="C20" s="223"/>
      <c r="D20" s="223"/>
      <c r="E20" s="223"/>
      <c r="F20" s="224"/>
      <c r="G20" s="297"/>
      <c r="H20" s="298"/>
      <c r="I20" s="298"/>
      <c r="J20" s="298"/>
      <c r="K20" s="298"/>
      <c r="L20" s="298"/>
      <c r="M20" s="298"/>
      <c r="N20" s="298"/>
      <c r="O20" s="299"/>
      <c r="P20" s="282"/>
      <c r="Q20" s="282"/>
      <c r="R20" s="282"/>
      <c r="S20" s="282"/>
      <c r="T20" s="282"/>
      <c r="U20" s="282"/>
      <c r="V20" s="282"/>
      <c r="W20" s="282"/>
      <c r="X20" s="283"/>
      <c r="Y20" s="180" t="s">
        <v>64</v>
      </c>
      <c r="Z20" s="125"/>
      <c r="AA20" s="176"/>
      <c r="AB20" s="292"/>
      <c r="AC20" s="293"/>
      <c r="AD20" s="293"/>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671"/>
      <c r="B21" s="672"/>
      <c r="C21" s="672"/>
      <c r="D21" s="672"/>
      <c r="E21" s="672"/>
      <c r="F21" s="673"/>
      <c r="G21" s="329"/>
      <c r="H21" s="330"/>
      <c r="I21" s="330"/>
      <c r="J21" s="330"/>
      <c r="K21" s="330"/>
      <c r="L21" s="330"/>
      <c r="M21" s="330"/>
      <c r="N21" s="330"/>
      <c r="O21" s="331"/>
      <c r="P21" s="189"/>
      <c r="Q21" s="189"/>
      <c r="R21" s="189"/>
      <c r="S21" s="189"/>
      <c r="T21" s="189"/>
      <c r="U21" s="189"/>
      <c r="V21" s="189"/>
      <c r="W21" s="189"/>
      <c r="X21" s="190"/>
      <c r="Y21" s="124" t="s">
        <v>15</v>
      </c>
      <c r="Z21" s="125"/>
      <c r="AA21" s="176"/>
      <c r="AB21" s="683" t="s">
        <v>451</v>
      </c>
      <c r="AC21" s="270"/>
      <c r="AD21" s="270"/>
      <c r="AE21" s="97"/>
      <c r="AF21" s="98"/>
      <c r="AG21" s="98"/>
      <c r="AH21" s="98"/>
      <c r="AI21" s="99"/>
      <c r="AJ21" s="97"/>
      <c r="AK21" s="98"/>
      <c r="AL21" s="98"/>
      <c r="AM21" s="98"/>
      <c r="AN21" s="99"/>
      <c r="AO21" s="97"/>
      <c r="AP21" s="98"/>
      <c r="AQ21" s="98"/>
      <c r="AR21" s="98"/>
      <c r="AS21" s="99"/>
      <c r="AT21" s="274"/>
      <c r="AU21" s="275"/>
      <c r="AV21" s="275"/>
      <c r="AW21" s="275"/>
      <c r="AX21" s="276"/>
    </row>
    <row r="22" spans="1:50" ht="18.75" customHeight="1" x14ac:dyDescent="0.15">
      <c r="A22" s="218" t="s">
        <v>13</v>
      </c>
      <c r="B22" s="219"/>
      <c r="C22" s="219"/>
      <c r="D22" s="219"/>
      <c r="E22" s="219"/>
      <c r="F22" s="220"/>
      <c r="G22" s="225" t="s">
        <v>316</v>
      </c>
      <c r="H22" s="226"/>
      <c r="I22" s="226"/>
      <c r="J22" s="226"/>
      <c r="K22" s="226"/>
      <c r="L22" s="226"/>
      <c r="M22" s="226"/>
      <c r="N22" s="226"/>
      <c r="O22" s="227"/>
      <c r="P22" s="247" t="s">
        <v>81</v>
      </c>
      <c r="Q22" s="226"/>
      <c r="R22" s="226"/>
      <c r="S22" s="226"/>
      <c r="T22" s="226"/>
      <c r="U22" s="226"/>
      <c r="V22" s="226"/>
      <c r="W22" s="226"/>
      <c r="X22" s="227"/>
      <c r="Y22" s="205"/>
      <c r="Z22" s="90"/>
      <c r="AA22" s="91"/>
      <c r="AB22" s="271" t="s">
        <v>12</v>
      </c>
      <c r="AC22" s="272"/>
      <c r="AD22" s="273"/>
      <c r="AE22" s="288" t="s">
        <v>68</v>
      </c>
      <c r="AF22" s="289"/>
      <c r="AG22" s="289"/>
      <c r="AH22" s="289"/>
      <c r="AI22" s="290"/>
      <c r="AJ22" s="288" t="s">
        <v>69</v>
      </c>
      <c r="AK22" s="289"/>
      <c r="AL22" s="289"/>
      <c r="AM22" s="289"/>
      <c r="AN22" s="290"/>
      <c r="AO22" s="288" t="s">
        <v>70</v>
      </c>
      <c r="AP22" s="289"/>
      <c r="AQ22" s="289"/>
      <c r="AR22" s="289"/>
      <c r="AS22" s="290"/>
      <c r="AT22" s="277" t="s">
        <v>301</v>
      </c>
      <c r="AU22" s="278"/>
      <c r="AV22" s="278"/>
      <c r="AW22" s="278"/>
      <c r="AX22" s="279"/>
    </row>
    <row r="23" spans="1:50" ht="18.75" customHeight="1" x14ac:dyDescent="0.15">
      <c r="A23" s="218"/>
      <c r="B23" s="219"/>
      <c r="C23" s="219"/>
      <c r="D23" s="219"/>
      <c r="E23" s="219"/>
      <c r="F23" s="220"/>
      <c r="G23" s="228"/>
      <c r="H23" s="112"/>
      <c r="I23" s="112"/>
      <c r="J23" s="112"/>
      <c r="K23" s="112"/>
      <c r="L23" s="112"/>
      <c r="M23" s="112"/>
      <c r="N23" s="112"/>
      <c r="O23" s="229"/>
      <c r="P23" s="248"/>
      <c r="Q23" s="112"/>
      <c r="R23" s="112"/>
      <c r="S23" s="112"/>
      <c r="T23" s="112"/>
      <c r="U23" s="112"/>
      <c r="V23" s="112"/>
      <c r="W23" s="112"/>
      <c r="X23" s="229"/>
      <c r="Y23" s="285"/>
      <c r="Z23" s="286"/>
      <c r="AA23" s="287"/>
      <c r="AB23" s="144"/>
      <c r="AC23" s="139"/>
      <c r="AD23" s="140"/>
      <c r="AE23" s="145"/>
      <c r="AF23" s="138"/>
      <c r="AG23" s="138"/>
      <c r="AH23" s="138"/>
      <c r="AI23" s="291"/>
      <c r="AJ23" s="145"/>
      <c r="AK23" s="138"/>
      <c r="AL23" s="138"/>
      <c r="AM23" s="138"/>
      <c r="AN23" s="291"/>
      <c r="AO23" s="145"/>
      <c r="AP23" s="138"/>
      <c r="AQ23" s="138"/>
      <c r="AR23" s="138"/>
      <c r="AS23" s="291"/>
      <c r="AT23" s="67"/>
      <c r="AU23" s="114"/>
      <c r="AV23" s="114"/>
      <c r="AW23" s="112" t="s">
        <v>452</v>
      </c>
      <c r="AX23" s="113"/>
    </row>
    <row r="24" spans="1:50" ht="22.5" customHeight="1" x14ac:dyDescent="0.15">
      <c r="A24" s="221"/>
      <c r="B24" s="219"/>
      <c r="C24" s="219"/>
      <c r="D24" s="219"/>
      <c r="E24" s="219"/>
      <c r="F24" s="220"/>
      <c r="G24" s="294"/>
      <c r="H24" s="295"/>
      <c r="I24" s="295"/>
      <c r="J24" s="295"/>
      <c r="K24" s="295"/>
      <c r="L24" s="295"/>
      <c r="M24" s="295"/>
      <c r="N24" s="295"/>
      <c r="O24" s="296"/>
      <c r="P24" s="186"/>
      <c r="Q24" s="187"/>
      <c r="R24" s="187"/>
      <c r="S24" s="187"/>
      <c r="T24" s="187"/>
      <c r="U24" s="187"/>
      <c r="V24" s="187"/>
      <c r="W24" s="187"/>
      <c r="X24" s="188"/>
      <c r="Y24" s="300" t="s">
        <v>14</v>
      </c>
      <c r="Z24" s="301"/>
      <c r="AA24" s="302"/>
      <c r="AB24" s="303"/>
      <c r="AC24" s="304"/>
      <c r="AD24" s="304"/>
      <c r="AE24" s="97"/>
      <c r="AF24" s="98"/>
      <c r="AG24" s="98"/>
      <c r="AH24" s="98"/>
      <c r="AI24" s="99"/>
      <c r="AJ24" s="97"/>
      <c r="AK24" s="98"/>
      <c r="AL24" s="98"/>
      <c r="AM24" s="98"/>
      <c r="AN24" s="99"/>
      <c r="AO24" s="97"/>
      <c r="AP24" s="98"/>
      <c r="AQ24" s="98"/>
      <c r="AR24" s="98"/>
      <c r="AS24" s="99"/>
      <c r="AT24" s="232"/>
      <c r="AU24" s="232"/>
      <c r="AV24" s="232"/>
      <c r="AW24" s="232"/>
      <c r="AX24" s="233"/>
    </row>
    <row r="25" spans="1:50" ht="22.5" customHeight="1" x14ac:dyDescent="0.15">
      <c r="A25" s="222"/>
      <c r="B25" s="223"/>
      <c r="C25" s="223"/>
      <c r="D25" s="223"/>
      <c r="E25" s="223"/>
      <c r="F25" s="224"/>
      <c r="G25" s="297"/>
      <c r="H25" s="298"/>
      <c r="I25" s="298"/>
      <c r="J25" s="298"/>
      <c r="K25" s="298"/>
      <c r="L25" s="298"/>
      <c r="M25" s="298"/>
      <c r="N25" s="298"/>
      <c r="O25" s="299"/>
      <c r="P25" s="282"/>
      <c r="Q25" s="282"/>
      <c r="R25" s="282"/>
      <c r="S25" s="282"/>
      <c r="T25" s="282"/>
      <c r="U25" s="282"/>
      <c r="V25" s="282"/>
      <c r="W25" s="282"/>
      <c r="X25" s="283"/>
      <c r="Y25" s="180" t="s">
        <v>64</v>
      </c>
      <c r="Z25" s="125"/>
      <c r="AA25" s="176"/>
      <c r="AB25" s="292"/>
      <c r="AC25" s="293"/>
      <c r="AD25" s="293"/>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671"/>
      <c r="B26" s="672"/>
      <c r="C26" s="672"/>
      <c r="D26" s="672"/>
      <c r="E26" s="672"/>
      <c r="F26" s="673"/>
      <c r="G26" s="329"/>
      <c r="H26" s="330"/>
      <c r="I26" s="330"/>
      <c r="J26" s="330"/>
      <c r="K26" s="330"/>
      <c r="L26" s="330"/>
      <c r="M26" s="330"/>
      <c r="N26" s="330"/>
      <c r="O26" s="331"/>
      <c r="P26" s="189"/>
      <c r="Q26" s="189"/>
      <c r="R26" s="189"/>
      <c r="S26" s="189"/>
      <c r="T26" s="189"/>
      <c r="U26" s="189"/>
      <c r="V26" s="189"/>
      <c r="W26" s="189"/>
      <c r="X26" s="190"/>
      <c r="Y26" s="124" t="s">
        <v>15</v>
      </c>
      <c r="Z26" s="125"/>
      <c r="AA26" s="176"/>
      <c r="AB26" s="683" t="s">
        <v>451</v>
      </c>
      <c r="AC26" s="270"/>
      <c r="AD26" s="270"/>
      <c r="AE26" s="97"/>
      <c r="AF26" s="98"/>
      <c r="AG26" s="98"/>
      <c r="AH26" s="98"/>
      <c r="AI26" s="99"/>
      <c r="AJ26" s="97"/>
      <c r="AK26" s="98"/>
      <c r="AL26" s="98"/>
      <c r="AM26" s="98"/>
      <c r="AN26" s="99"/>
      <c r="AO26" s="97"/>
      <c r="AP26" s="98"/>
      <c r="AQ26" s="98"/>
      <c r="AR26" s="98"/>
      <c r="AS26" s="99"/>
      <c r="AT26" s="274"/>
      <c r="AU26" s="275"/>
      <c r="AV26" s="275"/>
      <c r="AW26" s="275"/>
      <c r="AX26" s="276"/>
    </row>
    <row r="27" spans="1:50" ht="18.75" customHeight="1" x14ac:dyDescent="0.15">
      <c r="A27" s="218" t="s">
        <v>13</v>
      </c>
      <c r="B27" s="219"/>
      <c r="C27" s="219"/>
      <c r="D27" s="219"/>
      <c r="E27" s="219"/>
      <c r="F27" s="220"/>
      <c r="G27" s="225" t="s">
        <v>316</v>
      </c>
      <c r="H27" s="226"/>
      <c r="I27" s="226"/>
      <c r="J27" s="226"/>
      <c r="K27" s="226"/>
      <c r="L27" s="226"/>
      <c r="M27" s="226"/>
      <c r="N27" s="226"/>
      <c r="O27" s="227"/>
      <c r="P27" s="247" t="s">
        <v>81</v>
      </c>
      <c r="Q27" s="226"/>
      <c r="R27" s="226"/>
      <c r="S27" s="226"/>
      <c r="T27" s="226"/>
      <c r="U27" s="226"/>
      <c r="V27" s="226"/>
      <c r="W27" s="226"/>
      <c r="X27" s="227"/>
      <c r="Y27" s="205"/>
      <c r="Z27" s="90"/>
      <c r="AA27" s="91"/>
      <c r="AB27" s="271" t="s">
        <v>12</v>
      </c>
      <c r="AC27" s="272"/>
      <c r="AD27" s="273"/>
      <c r="AE27" s="288" t="s">
        <v>68</v>
      </c>
      <c r="AF27" s="289"/>
      <c r="AG27" s="289"/>
      <c r="AH27" s="289"/>
      <c r="AI27" s="290"/>
      <c r="AJ27" s="288" t="s">
        <v>69</v>
      </c>
      <c r="AK27" s="289"/>
      <c r="AL27" s="289"/>
      <c r="AM27" s="289"/>
      <c r="AN27" s="290"/>
      <c r="AO27" s="288" t="s">
        <v>70</v>
      </c>
      <c r="AP27" s="289"/>
      <c r="AQ27" s="289"/>
      <c r="AR27" s="289"/>
      <c r="AS27" s="290"/>
      <c r="AT27" s="277" t="s">
        <v>301</v>
      </c>
      <c r="AU27" s="278"/>
      <c r="AV27" s="278"/>
      <c r="AW27" s="278"/>
      <c r="AX27" s="279"/>
    </row>
    <row r="28" spans="1:50" ht="18.75" customHeight="1" x14ac:dyDescent="0.15">
      <c r="A28" s="218"/>
      <c r="B28" s="219"/>
      <c r="C28" s="219"/>
      <c r="D28" s="219"/>
      <c r="E28" s="219"/>
      <c r="F28" s="220"/>
      <c r="G28" s="228"/>
      <c r="H28" s="112"/>
      <c r="I28" s="112"/>
      <c r="J28" s="112"/>
      <c r="K28" s="112"/>
      <c r="L28" s="112"/>
      <c r="M28" s="112"/>
      <c r="N28" s="112"/>
      <c r="O28" s="229"/>
      <c r="P28" s="248"/>
      <c r="Q28" s="112"/>
      <c r="R28" s="112"/>
      <c r="S28" s="112"/>
      <c r="T28" s="112"/>
      <c r="U28" s="112"/>
      <c r="V28" s="112"/>
      <c r="W28" s="112"/>
      <c r="X28" s="229"/>
      <c r="Y28" s="285"/>
      <c r="Z28" s="286"/>
      <c r="AA28" s="287"/>
      <c r="AB28" s="144"/>
      <c r="AC28" s="139"/>
      <c r="AD28" s="140"/>
      <c r="AE28" s="145"/>
      <c r="AF28" s="138"/>
      <c r="AG28" s="138"/>
      <c r="AH28" s="138"/>
      <c r="AI28" s="291"/>
      <c r="AJ28" s="145"/>
      <c r="AK28" s="138"/>
      <c r="AL28" s="138"/>
      <c r="AM28" s="138"/>
      <c r="AN28" s="291"/>
      <c r="AO28" s="145"/>
      <c r="AP28" s="138"/>
      <c r="AQ28" s="138"/>
      <c r="AR28" s="138"/>
      <c r="AS28" s="291"/>
      <c r="AT28" s="67"/>
      <c r="AU28" s="114"/>
      <c r="AV28" s="114"/>
      <c r="AW28" s="112" t="s">
        <v>449</v>
      </c>
      <c r="AX28" s="113"/>
    </row>
    <row r="29" spans="1:50" ht="22.5" customHeight="1" x14ac:dyDescent="0.15">
      <c r="A29" s="221"/>
      <c r="B29" s="219"/>
      <c r="C29" s="219"/>
      <c r="D29" s="219"/>
      <c r="E29" s="219"/>
      <c r="F29" s="220"/>
      <c r="G29" s="294"/>
      <c r="H29" s="295"/>
      <c r="I29" s="295"/>
      <c r="J29" s="295"/>
      <c r="K29" s="295"/>
      <c r="L29" s="295"/>
      <c r="M29" s="295"/>
      <c r="N29" s="295"/>
      <c r="O29" s="296"/>
      <c r="P29" s="186"/>
      <c r="Q29" s="187"/>
      <c r="R29" s="187"/>
      <c r="S29" s="187"/>
      <c r="T29" s="187"/>
      <c r="U29" s="187"/>
      <c r="V29" s="187"/>
      <c r="W29" s="187"/>
      <c r="X29" s="188"/>
      <c r="Y29" s="300" t="s">
        <v>14</v>
      </c>
      <c r="Z29" s="301"/>
      <c r="AA29" s="302"/>
      <c r="AB29" s="303"/>
      <c r="AC29" s="304"/>
      <c r="AD29" s="304"/>
      <c r="AE29" s="97"/>
      <c r="AF29" s="98"/>
      <c r="AG29" s="98"/>
      <c r="AH29" s="98"/>
      <c r="AI29" s="99"/>
      <c r="AJ29" s="97"/>
      <c r="AK29" s="98"/>
      <c r="AL29" s="98"/>
      <c r="AM29" s="98"/>
      <c r="AN29" s="99"/>
      <c r="AO29" s="97"/>
      <c r="AP29" s="98"/>
      <c r="AQ29" s="98"/>
      <c r="AR29" s="98"/>
      <c r="AS29" s="99"/>
      <c r="AT29" s="232"/>
      <c r="AU29" s="232"/>
      <c r="AV29" s="232"/>
      <c r="AW29" s="232"/>
      <c r="AX29" s="233"/>
    </row>
    <row r="30" spans="1:50" ht="22.5" customHeight="1" x14ac:dyDescent="0.15">
      <c r="A30" s="222"/>
      <c r="B30" s="223"/>
      <c r="C30" s="223"/>
      <c r="D30" s="223"/>
      <c r="E30" s="223"/>
      <c r="F30" s="224"/>
      <c r="G30" s="297"/>
      <c r="H30" s="298"/>
      <c r="I30" s="298"/>
      <c r="J30" s="298"/>
      <c r="K30" s="298"/>
      <c r="L30" s="298"/>
      <c r="M30" s="298"/>
      <c r="N30" s="298"/>
      <c r="O30" s="299"/>
      <c r="P30" s="282"/>
      <c r="Q30" s="282"/>
      <c r="R30" s="282"/>
      <c r="S30" s="282"/>
      <c r="T30" s="282"/>
      <c r="U30" s="282"/>
      <c r="V30" s="282"/>
      <c r="W30" s="282"/>
      <c r="X30" s="283"/>
      <c r="Y30" s="180" t="s">
        <v>64</v>
      </c>
      <c r="Z30" s="125"/>
      <c r="AA30" s="176"/>
      <c r="AB30" s="292"/>
      <c r="AC30" s="293"/>
      <c r="AD30" s="293"/>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671"/>
      <c r="B31" s="672"/>
      <c r="C31" s="672"/>
      <c r="D31" s="672"/>
      <c r="E31" s="672"/>
      <c r="F31" s="673"/>
      <c r="G31" s="329"/>
      <c r="H31" s="330"/>
      <c r="I31" s="330"/>
      <c r="J31" s="330"/>
      <c r="K31" s="330"/>
      <c r="L31" s="330"/>
      <c r="M31" s="330"/>
      <c r="N31" s="330"/>
      <c r="O31" s="331"/>
      <c r="P31" s="189"/>
      <c r="Q31" s="189"/>
      <c r="R31" s="189"/>
      <c r="S31" s="189"/>
      <c r="T31" s="189"/>
      <c r="U31" s="189"/>
      <c r="V31" s="189"/>
      <c r="W31" s="189"/>
      <c r="X31" s="190"/>
      <c r="Y31" s="124" t="s">
        <v>15</v>
      </c>
      <c r="Z31" s="125"/>
      <c r="AA31" s="176"/>
      <c r="AB31" s="683" t="s">
        <v>450</v>
      </c>
      <c r="AC31" s="270"/>
      <c r="AD31" s="270"/>
      <c r="AE31" s="97"/>
      <c r="AF31" s="98"/>
      <c r="AG31" s="98"/>
      <c r="AH31" s="98"/>
      <c r="AI31" s="99"/>
      <c r="AJ31" s="97"/>
      <c r="AK31" s="98"/>
      <c r="AL31" s="98"/>
      <c r="AM31" s="98"/>
      <c r="AN31" s="99"/>
      <c r="AO31" s="97"/>
      <c r="AP31" s="98"/>
      <c r="AQ31" s="98"/>
      <c r="AR31" s="98"/>
      <c r="AS31" s="99"/>
      <c r="AT31" s="274"/>
      <c r="AU31" s="275"/>
      <c r="AV31" s="275"/>
      <c r="AW31" s="275"/>
      <c r="AX31" s="276"/>
    </row>
    <row r="32" spans="1:50" ht="18.75" customHeight="1" x14ac:dyDescent="0.15">
      <c r="A32" s="218" t="s">
        <v>13</v>
      </c>
      <c r="B32" s="219"/>
      <c r="C32" s="219"/>
      <c r="D32" s="219"/>
      <c r="E32" s="219"/>
      <c r="F32" s="220"/>
      <c r="G32" s="225" t="s">
        <v>316</v>
      </c>
      <c r="H32" s="226"/>
      <c r="I32" s="226"/>
      <c r="J32" s="226"/>
      <c r="K32" s="226"/>
      <c r="L32" s="226"/>
      <c r="M32" s="226"/>
      <c r="N32" s="226"/>
      <c r="O32" s="227"/>
      <c r="P32" s="247" t="s">
        <v>81</v>
      </c>
      <c r="Q32" s="226"/>
      <c r="R32" s="226"/>
      <c r="S32" s="226"/>
      <c r="T32" s="226"/>
      <c r="U32" s="226"/>
      <c r="V32" s="226"/>
      <c r="W32" s="226"/>
      <c r="X32" s="227"/>
      <c r="Y32" s="205"/>
      <c r="Z32" s="90"/>
      <c r="AA32" s="91"/>
      <c r="AB32" s="271" t="s">
        <v>12</v>
      </c>
      <c r="AC32" s="272"/>
      <c r="AD32" s="273"/>
      <c r="AE32" s="288" t="s">
        <v>68</v>
      </c>
      <c r="AF32" s="289"/>
      <c r="AG32" s="289"/>
      <c r="AH32" s="289"/>
      <c r="AI32" s="290"/>
      <c r="AJ32" s="288" t="s">
        <v>69</v>
      </c>
      <c r="AK32" s="289"/>
      <c r="AL32" s="289"/>
      <c r="AM32" s="289"/>
      <c r="AN32" s="290"/>
      <c r="AO32" s="288" t="s">
        <v>70</v>
      </c>
      <c r="AP32" s="289"/>
      <c r="AQ32" s="289"/>
      <c r="AR32" s="289"/>
      <c r="AS32" s="290"/>
      <c r="AT32" s="277" t="s">
        <v>301</v>
      </c>
      <c r="AU32" s="278"/>
      <c r="AV32" s="278"/>
      <c r="AW32" s="278"/>
      <c r="AX32" s="279"/>
    </row>
    <row r="33" spans="1:50" ht="18.75" customHeight="1" x14ac:dyDescent="0.15">
      <c r="A33" s="218"/>
      <c r="B33" s="219"/>
      <c r="C33" s="219"/>
      <c r="D33" s="219"/>
      <c r="E33" s="219"/>
      <c r="F33" s="220"/>
      <c r="G33" s="228"/>
      <c r="H33" s="112"/>
      <c r="I33" s="112"/>
      <c r="J33" s="112"/>
      <c r="K33" s="112"/>
      <c r="L33" s="112"/>
      <c r="M33" s="112"/>
      <c r="N33" s="112"/>
      <c r="O33" s="229"/>
      <c r="P33" s="248"/>
      <c r="Q33" s="112"/>
      <c r="R33" s="112"/>
      <c r="S33" s="112"/>
      <c r="T33" s="112"/>
      <c r="U33" s="112"/>
      <c r="V33" s="112"/>
      <c r="W33" s="112"/>
      <c r="X33" s="229"/>
      <c r="Y33" s="285"/>
      <c r="Z33" s="286"/>
      <c r="AA33" s="287"/>
      <c r="AB33" s="144"/>
      <c r="AC33" s="139"/>
      <c r="AD33" s="140"/>
      <c r="AE33" s="145"/>
      <c r="AF33" s="138"/>
      <c r="AG33" s="138"/>
      <c r="AH33" s="138"/>
      <c r="AI33" s="291"/>
      <c r="AJ33" s="145"/>
      <c r="AK33" s="138"/>
      <c r="AL33" s="138"/>
      <c r="AM33" s="138"/>
      <c r="AN33" s="291"/>
      <c r="AO33" s="145"/>
      <c r="AP33" s="138"/>
      <c r="AQ33" s="138"/>
      <c r="AR33" s="138"/>
      <c r="AS33" s="291"/>
      <c r="AT33" s="67"/>
      <c r="AU33" s="114"/>
      <c r="AV33" s="114"/>
      <c r="AW33" s="112" t="s">
        <v>452</v>
      </c>
      <c r="AX33" s="113"/>
    </row>
    <row r="34" spans="1:50" ht="22.5" customHeight="1" x14ac:dyDescent="0.15">
      <c r="A34" s="221"/>
      <c r="B34" s="219"/>
      <c r="C34" s="219"/>
      <c r="D34" s="219"/>
      <c r="E34" s="219"/>
      <c r="F34" s="220"/>
      <c r="G34" s="294"/>
      <c r="H34" s="295"/>
      <c r="I34" s="295"/>
      <c r="J34" s="295"/>
      <c r="K34" s="295"/>
      <c r="L34" s="295"/>
      <c r="M34" s="295"/>
      <c r="N34" s="295"/>
      <c r="O34" s="296"/>
      <c r="P34" s="186"/>
      <c r="Q34" s="187"/>
      <c r="R34" s="187"/>
      <c r="S34" s="187"/>
      <c r="T34" s="187"/>
      <c r="U34" s="187"/>
      <c r="V34" s="187"/>
      <c r="W34" s="187"/>
      <c r="X34" s="188"/>
      <c r="Y34" s="300" t="s">
        <v>14</v>
      </c>
      <c r="Z34" s="301"/>
      <c r="AA34" s="302"/>
      <c r="AB34" s="303"/>
      <c r="AC34" s="304"/>
      <c r="AD34" s="304"/>
      <c r="AE34" s="97"/>
      <c r="AF34" s="98"/>
      <c r="AG34" s="98"/>
      <c r="AH34" s="98"/>
      <c r="AI34" s="99"/>
      <c r="AJ34" s="97"/>
      <c r="AK34" s="98"/>
      <c r="AL34" s="98"/>
      <c r="AM34" s="98"/>
      <c r="AN34" s="99"/>
      <c r="AO34" s="97"/>
      <c r="AP34" s="98"/>
      <c r="AQ34" s="98"/>
      <c r="AR34" s="98"/>
      <c r="AS34" s="99"/>
      <c r="AT34" s="232"/>
      <c r="AU34" s="232"/>
      <c r="AV34" s="232"/>
      <c r="AW34" s="232"/>
      <c r="AX34" s="233"/>
    </row>
    <row r="35" spans="1:50" ht="22.5" customHeight="1" x14ac:dyDescent="0.15">
      <c r="A35" s="222"/>
      <c r="B35" s="223"/>
      <c r="C35" s="223"/>
      <c r="D35" s="223"/>
      <c r="E35" s="223"/>
      <c r="F35" s="224"/>
      <c r="G35" s="297"/>
      <c r="H35" s="298"/>
      <c r="I35" s="298"/>
      <c r="J35" s="298"/>
      <c r="K35" s="298"/>
      <c r="L35" s="298"/>
      <c r="M35" s="298"/>
      <c r="N35" s="298"/>
      <c r="O35" s="299"/>
      <c r="P35" s="282"/>
      <c r="Q35" s="282"/>
      <c r="R35" s="282"/>
      <c r="S35" s="282"/>
      <c r="T35" s="282"/>
      <c r="U35" s="282"/>
      <c r="V35" s="282"/>
      <c r="W35" s="282"/>
      <c r="X35" s="283"/>
      <c r="Y35" s="180" t="s">
        <v>64</v>
      </c>
      <c r="Z35" s="125"/>
      <c r="AA35" s="176"/>
      <c r="AB35" s="292"/>
      <c r="AC35" s="293"/>
      <c r="AD35" s="293"/>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671"/>
      <c r="B36" s="672"/>
      <c r="C36" s="672"/>
      <c r="D36" s="672"/>
      <c r="E36" s="672"/>
      <c r="F36" s="673"/>
      <c r="G36" s="329"/>
      <c r="H36" s="330"/>
      <c r="I36" s="330"/>
      <c r="J36" s="330"/>
      <c r="K36" s="330"/>
      <c r="L36" s="330"/>
      <c r="M36" s="330"/>
      <c r="N36" s="330"/>
      <c r="O36" s="331"/>
      <c r="P36" s="189"/>
      <c r="Q36" s="189"/>
      <c r="R36" s="189"/>
      <c r="S36" s="189"/>
      <c r="T36" s="189"/>
      <c r="U36" s="189"/>
      <c r="V36" s="189"/>
      <c r="W36" s="189"/>
      <c r="X36" s="190"/>
      <c r="Y36" s="124" t="s">
        <v>15</v>
      </c>
      <c r="Z36" s="125"/>
      <c r="AA36" s="176"/>
      <c r="AB36" s="683" t="s">
        <v>451</v>
      </c>
      <c r="AC36" s="270"/>
      <c r="AD36" s="270"/>
      <c r="AE36" s="97"/>
      <c r="AF36" s="98"/>
      <c r="AG36" s="98"/>
      <c r="AH36" s="98"/>
      <c r="AI36" s="99"/>
      <c r="AJ36" s="97"/>
      <c r="AK36" s="98"/>
      <c r="AL36" s="98"/>
      <c r="AM36" s="98"/>
      <c r="AN36" s="99"/>
      <c r="AO36" s="97"/>
      <c r="AP36" s="98"/>
      <c r="AQ36" s="98"/>
      <c r="AR36" s="98"/>
      <c r="AS36" s="99"/>
      <c r="AT36" s="274"/>
      <c r="AU36" s="275"/>
      <c r="AV36" s="275"/>
      <c r="AW36" s="275"/>
      <c r="AX36" s="276"/>
    </row>
    <row r="37" spans="1:50" ht="18.75" customHeight="1" x14ac:dyDescent="0.15">
      <c r="A37" s="218" t="s">
        <v>13</v>
      </c>
      <c r="B37" s="219"/>
      <c r="C37" s="219"/>
      <c r="D37" s="219"/>
      <c r="E37" s="219"/>
      <c r="F37" s="220"/>
      <c r="G37" s="225" t="s">
        <v>316</v>
      </c>
      <c r="H37" s="226"/>
      <c r="I37" s="226"/>
      <c r="J37" s="226"/>
      <c r="K37" s="226"/>
      <c r="L37" s="226"/>
      <c r="M37" s="226"/>
      <c r="N37" s="226"/>
      <c r="O37" s="227"/>
      <c r="P37" s="247" t="s">
        <v>81</v>
      </c>
      <c r="Q37" s="226"/>
      <c r="R37" s="226"/>
      <c r="S37" s="226"/>
      <c r="T37" s="226"/>
      <c r="U37" s="226"/>
      <c r="V37" s="226"/>
      <c r="W37" s="226"/>
      <c r="X37" s="227"/>
      <c r="Y37" s="205"/>
      <c r="Z37" s="90"/>
      <c r="AA37" s="91"/>
      <c r="AB37" s="271" t="s">
        <v>12</v>
      </c>
      <c r="AC37" s="272"/>
      <c r="AD37" s="273"/>
      <c r="AE37" s="288" t="s">
        <v>68</v>
      </c>
      <c r="AF37" s="289"/>
      <c r="AG37" s="289"/>
      <c r="AH37" s="289"/>
      <c r="AI37" s="290"/>
      <c r="AJ37" s="288" t="s">
        <v>69</v>
      </c>
      <c r="AK37" s="289"/>
      <c r="AL37" s="289"/>
      <c r="AM37" s="289"/>
      <c r="AN37" s="290"/>
      <c r="AO37" s="288" t="s">
        <v>70</v>
      </c>
      <c r="AP37" s="289"/>
      <c r="AQ37" s="289"/>
      <c r="AR37" s="289"/>
      <c r="AS37" s="290"/>
      <c r="AT37" s="277" t="s">
        <v>301</v>
      </c>
      <c r="AU37" s="278"/>
      <c r="AV37" s="278"/>
      <c r="AW37" s="278"/>
      <c r="AX37" s="279"/>
    </row>
    <row r="38" spans="1:50" ht="18.75" customHeight="1" x14ac:dyDescent="0.15">
      <c r="A38" s="218"/>
      <c r="B38" s="219"/>
      <c r="C38" s="219"/>
      <c r="D38" s="219"/>
      <c r="E38" s="219"/>
      <c r="F38" s="220"/>
      <c r="G38" s="228"/>
      <c r="H38" s="112"/>
      <c r="I38" s="112"/>
      <c r="J38" s="112"/>
      <c r="K38" s="112"/>
      <c r="L38" s="112"/>
      <c r="M38" s="112"/>
      <c r="N38" s="112"/>
      <c r="O38" s="229"/>
      <c r="P38" s="248"/>
      <c r="Q38" s="112"/>
      <c r="R38" s="112"/>
      <c r="S38" s="112"/>
      <c r="T38" s="112"/>
      <c r="U38" s="112"/>
      <c r="V38" s="112"/>
      <c r="W38" s="112"/>
      <c r="X38" s="229"/>
      <c r="Y38" s="285"/>
      <c r="Z38" s="286"/>
      <c r="AA38" s="287"/>
      <c r="AB38" s="144"/>
      <c r="AC38" s="139"/>
      <c r="AD38" s="140"/>
      <c r="AE38" s="145"/>
      <c r="AF38" s="138"/>
      <c r="AG38" s="138"/>
      <c r="AH38" s="138"/>
      <c r="AI38" s="291"/>
      <c r="AJ38" s="145"/>
      <c r="AK38" s="138"/>
      <c r="AL38" s="138"/>
      <c r="AM38" s="138"/>
      <c r="AN38" s="291"/>
      <c r="AO38" s="145"/>
      <c r="AP38" s="138"/>
      <c r="AQ38" s="138"/>
      <c r="AR38" s="138"/>
      <c r="AS38" s="291"/>
      <c r="AT38" s="67"/>
      <c r="AU38" s="114"/>
      <c r="AV38" s="114"/>
      <c r="AW38" s="112" t="s">
        <v>452</v>
      </c>
      <c r="AX38" s="113"/>
    </row>
    <row r="39" spans="1:50" ht="22.5" customHeight="1" x14ac:dyDescent="0.15">
      <c r="A39" s="221"/>
      <c r="B39" s="219"/>
      <c r="C39" s="219"/>
      <c r="D39" s="219"/>
      <c r="E39" s="219"/>
      <c r="F39" s="220"/>
      <c r="G39" s="294"/>
      <c r="H39" s="295"/>
      <c r="I39" s="295"/>
      <c r="J39" s="295"/>
      <c r="K39" s="295"/>
      <c r="L39" s="295"/>
      <c r="M39" s="295"/>
      <c r="N39" s="295"/>
      <c r="O39" s="296"/>
      <c r="P39" s="186"/>
      <c r="Q39" s="187"/>
      <c r="R39" s="187"/>
      <c r="S39" s="187"/>
      <c r="T39" s="187"/>
      <c r="U39" s="187"/>
      <c r="V39" s="187"/>
      <c r="W39" s="187"/>
      <c r="X39" s="188"/>
      <c r="Y39" s="300" t="s">
        <v>14</v>
      </c>
      <c r="Z39" s="301"/>
      <c r="AA39" s="302"/>
      <c r="AB39" s="303"/>
      <c r="AC39" s="304"/>
      <c r="AD39" s="304"/>
      <c r="AE39" s="97"/>
      <c r="AF39" s="98"/>
      <c r="AG39" s="98"/>
      <c r="AH39" s="98"/>
      <c r="AI39" s="99"/>
      <c r="AJ39" s="97"/>
      <c r="AK39" s="98"/>
      <c r="AL39" s="98"/>
      <c r="AM39" s="98"/>
      <c r="AN39" s="99"/>
      <c r="AO39" s="97"/>
      <c r="AP39" s="98"/>
      <c r="AQ39" s="98"/>
      <c r="AR39" s="98"/>
      <c r="AS39" s="99"/>
      <c r="AT39" s="232"/>
      <c r="AU39" s="232"/>
      <c r="AV39" s="232"/>
      <c r="AW39" s="232"/>
      <c r="AX39" s="233"/>
    </row>
    <row r="40" spans="1:50" ht="22.5" customHeight="1" x14ac:dyDescent="0.15">
      <c r="A40" s="222"/>
      <c r="B40" s="223"/>
      <c r="C40" s="223"/>
      <c r="D40" s="223"/>
      <c r="E40" s="223"/>
      <c r="F40" s="224"/>
      <c r="G40" s="297"/>
      <c r="H40" s="298"/>
      <c r="I40" s="298"/>
      <c r="J40" s="298"/>
      <c r="K40" s="298"/>
      <c r="L40" s="298"/>
      <c r="M40" s="298"/>
      <c r="N40" s="298"/>
      <c r="O40" s="299"/>
      <c r="P40" s="282"/>
      <c r="Q40" s="282"/>
      <c r="R40" s="282"/>
      <c r="S40" s="282"/>
      <c r="T40" s="282"/>
      <c r="U40" s="282"/>
      <c r="V40" s="282"/>
      <c r="W40" s="282"/>
      <c r="X40" s="283"/>
      <c r="Y40" s="180" t="s">
        <v>64</v>
      </c>
      <c r="Z40" s="125"/>
      <c r="AA40" s="176"/>
      <c r="AB40" s="292"/>
      <c r="AC40" s="293"/>
      <c r="AD40" s="293"/>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671"/>
      <c r="B41" s="672"/>
      <c r="C41" s="672"/>
      <c r="D41" s="672"/>
      <c r="E41" s="672"/>
      <c r="F41" s="673"/>
      <c r="G41" s="329"/>
      <c r="H41" s="330"/>
      <c r="I41" s="330"/>
      <c r="J41" s="330"/>
      <c r="K41" s="330"/>
      <c r="L41" s="330"/>
      <c r="M41" s="330"/>
      <c r="N41" s="330"/>
      <c r="O41" s="331"/>
      <c r="P41" s="189"/>
      <c r="Q41" s="189"/>
      <c r="R41" s="189"/>
      <c r="S41" s="189"/>
      <c r="T41" s="189"/>
      <c r="U41" s="189"/>
      <c r="V41" s="189"/>
      <c r="W41" s="189"/>
      <c r="X41" s="190"/>
      <c r="Y41" s="124" t="s">
        <v>15</v>
      </c>
      <c r="Z41" s="125"/>
      <c r="AA41" s="176"/>
      <c r="AB41" s="683" t="s">
        <v>451</v>
      </c>
      <c r="AC41" s="270"/>
      <c r="AD41" s="270"/>
      <c r="AE41" s="97"/>
      <c r="AF41" s="98"/>
      <c r="AG41" s="98"/>
      <c r="AH41" s="98"/>
      <c r="AI41" s="99"/>
      <c r="AJ41" s="97"/>
      <c r="AK41" s="98"/>
      <c r="AL41" s="98"/>
      <c r="AM41" s="98"/>
      <c r="AN41" s="99"/>
      <c r="AO41" s="97"/>
      <c r="AP41" s="98"/>
      <c r="AQ41" s="98"/>
      <c r="AR41" s="98"/>
      <c r="AS41" s="99"/>
      <c r="AT41" s="274"/>
      <c r="AU41" s="275"/>
      <c r="AV41" s="275"/>
      <c r="AW41" s="275"/>
      <c r="AX41" s="276"/>
    </row>
    <row r="42" spans="1:50" ht="18.75" customHeight="1" x14ac:dyDescent="0.15">
      <c r="A42" s="218" t="s">
        <v>13</v>
      </c>
      <c r="B42" s="219"/>
      <c r="C42" s="219"/>
      <c r="D42" s="219"/>
      <c r="E42" s="219"/>
      <c r="F42" s="220"/>
      <c r="G42" s="225" t="s">
        <v>316</v>
      </c>
      <c r="H42" s="226"/>
      <c r="I42" s="226"/>
      <c r="J42" s="226"/>
      <c r="K42" s="226"/>
      <c r="L42" s="226"/>
      <c r="M42" s="226"/>
      <c r="N42" s="226"/>
      <c r="O42" s="227"/>
      <c r="P42" s="247" t="s">
        <v>81</v>
      </c>
      <c r="Q42" s="226"/>
      <c r="R42" s="226"/>
      <c r="S42" s="226"/>
      <c r="T42" s="226"/>
      <c r="U42" s="226"/>
      <c r="V42" s="226"/>
      <c r="W42" s="226"/>
      <c r="X42" s="227"/>
      <c r="Y42" s="205"/>
      <c r="Z42" s="90"/>
      <c r="AA42" s="91"/>
      <c r="AB42" s="271" t="s">
        <v>12</v>
      </c>
      <c r="AC42" s="272"/>
      <c r="AD42" s="273"/>
      <c r="AE42" s="288" t="s">
        <v>68</v>
      </c>
      <c r="AF42" s="289"/>
      <c r="AG42" s="289"/>
      <c r="AH42" s="289"/>
      <c r="AI42" s="290"/>
      <c r="AJ42" s="288" t="s">
        <v>69</v>
      </c>
      <c r="AK42" s="289"/>
      <c r="AL42" s="289"/>
      <c r="AM42" s="289"/>
      <c r="AN42" s="290"/>
      <c r="AO42" s="288" t="s">
        <v>70</v>
      </c>
      <c r="AP42" s="289"/>
      <c r="AQ42" s="289"/>
      <c r="AR42" s="289"/>
      <c r="AS42" s="290"/>
      <c r="AT42" s="277" t="s">
        <v>301</v>
      </c>
      <c r="AU42" s="278"/>
      <c r="AV42" s="278"/>
      <c r="AW42" s="278"/>
      <c r="AX42" s="279"/>
    </row>
    <row r="43" spans="1:50" ht="18.75" customHeight="1" x14ac:dyDescent="0.15">
      <c r="A43" s="218"/>
      <c r="B43" s="219"/>
      <c r="C43" s="219"/>
      <c r="D43" s="219"/>
      <c r="E43" s="219"/>
      <c r="F43" s="220"/>
      <c r="G43" s="228"/>
      <c r="H43" s="112"/>
      <c r="I43" s="112"/>
      <c r="J43" s="112"/>
      <c r="K43" s="112"/>
      <c r="L43" s="112"/>
      <c r="M43" s="112"/>
      <c r="N43" s="112"/>
      <c r="O43" s="229"/>
      <c r="P43" s="248"/>
      <c r="Q43" s="112"/>
      <c r="R43" s="112"/>
      <c r="S43" s="112"/>
      <c r="T43" s="112"/>
      <c r="U43" s="112"/>
      <c r="V43" s="112"/>
      <c r="W43" s="112"/>
      <c r="X43" s="229"/>
      <c r="Y43" s="285"/>
      <c r="Z43" s="286"/>
      <c r="AA43" s="287"/>
      <c r="AB43" s="144"/>
      <c r="AC43" s="139"/>
      <c r="AD43" s="140"/>
      <c r="AE43" s="145"/>
      <c r="AF43" s="138"/>
      <c r="AG43" s="138"/>
      <c r="AH43" s="138"/>
      <c r="AI43" s="291"/>
      <c r="AJ43" s="145"/>
      <c r="AK43" s="138"/>
      <c r="AL43" s="138"/>
      <c r="AM43" s="138"/>
      <c r="AN43" s="291"/>
      <c r="AO43" s="145"/>
      <c r="AP43" s="138"/>
      <c r="AQ43" s="138"/>
      <c r="AR43" s="138"/>
      <c r="AS43" s="291"/>
      <c r="AT43" s="67"/>
      <c r="AU43" s="114"/>
      <c r="AV43" s="114"/>
      <c r="AW43" s="112" t="s">
        <v>452</v>
      </c>
      <c r="AX43" s="113"/>
    </row>
    <row r="44" spans="1:50" ht="22.5" customHeight="1" x14ac:dyDescent="0.15">
      <c r="A44" s="221"/>
      <c r="B44" s="219"/>
      <c r="C44" s="219"/>
      <c r="D44" s="219"/>
      <c r="E44" s="219"/>
      <c r="F44" s="220"/>
      <c r="G44" s="294"/>
      <c r="H44" s="295"/>
      <c r="I44" s="295"/>
      <c r="J44" s="295"/>
      <c r="K44" s="295"/>
      <c r="L44" s="295"/>
      <c r="M44" s="295"/>
      <c r="N44" s="295"/>
      <c r="O44" s="296"/>
      <c r="P44" s="186"/>
      <c r="Q44" s="187"/>
      <c r="R44" s="187"/>
      <c r="S44" s="187"/>
      <c r="T44" s="187"/>
      <c r="U44" s="187"/>
      <c r="V44" s="187"/>
      <c r="W44" s="187"/>
      <c r="X44" s="188"/>
      <c r="Y44" s="300" t="s">
        <v>14</v>
      </c>
      <c r="Z44" s="301"/>
      <c r="AA44" s="302"/>
      <c r="AB44" s="303"/>
      <c r="AC44" s="304"/>
      <c r="AD44" s="304"/>
      <c r="AE44" s="97"/>
      <c r="AF44" s="98"/>
      <c r="AG44" s="98"/>
      <c r="AH44" s="98"/>
      <c r="AI44" s="99"/>
      <c r="AJ44" s="97"/>
      <c r="AK44" s="98"/>
      <c r="AL44" s="98"/>
      <c r="AM44" s="98"/>
      <c r="AN44" s="99"/>
      <c r="AO44" s="97"/>
      <c r="AP44" s="98"/>
      <c r="AQ44" s="98"/>
      <c r="AR44" s="98"/>
      <c r="AS44" s="99"/>
      <c r="AT44" s="232"/>
      <c r="AU44" s="232"/>
      <c r="AV44" s="232"/>
      <c r="AW44" s="232"/>
      <c r="AX44" s="233"/>
    </row>
    <row r="45" spans="1:50" ht="22.5" customHeight="1" x14ac:dyDescent="0.15">
      <c r="A45" s="222"/>
      <c r="B45" s="223"/>
      <c r="C45" s="223"/>
      <c r="D45" s="223"/>
      <c r="E45" s="223"/>
      <c r="F45" s="224"/>
      <c r="G45" s="297"/>
      <c r="H45" s="298"/>
      <c r="I45" s="298"/>
      <c r="J45" s="298"/>
      <c r="K45" s="298"/>
      <c r="L45" s="298"/>
      <c r="M45" s="298"/>
      <c r="N45" s="298"/>
      <c r="O45" s="299"/>
      <c r="P45" s="282"/>
      <c r="Q45" s="282"/>
      <c r="R45" s="282"/>
      <c r="S45" s="282"/>
      <c r="T45" s="282"/>
      <c r="U45" s="282"/>
      <c r="V45" s="282"/>
      <c r="W45" s="282"/>
      <c r="X45" s="283"/>
      <c r="Y45" s="180" t="s">
        <v>64</v>
      </c>
      <c r="Z45" s="125"/>
      <c r="AA45" s="176"/>
      <c r="AB45" s="292"/>
      <c r="AC45" s="293"/>
      <c r="AD45" s="293"/>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671"/>
      <c r="B46" s="672"/>
      <c r="C46" s="672"/>
      <c r="D46" s="672"/>
      <c r="E46" s="672"/>
      <c r="F46" s="673"/>
      <c r="G46" s="329"/>
      <c r="H46" s="330"/>
      <c r="I46" s="330"/>
      <c r="J46" s="330"/>
      <c r="K46" s="330"/>
      <c r="L46" s="330"/>
      <c r="M46" s="330"/>
      <c r="N46" s="330"/>
      <c r="O46" s="331"/>
      <c r="P46" s="189"/>
      <c r="Q46" s="189"/>
      <c r="R46" s="189"/>
      <c r="S46" s="189"/>
      <c r="T46" s="189"/>
      <c r="U46" s="189"/>
      <c r="V46" s="189"/>
      <c r="W46" s="189"/>
      <c r="X46" s="190"/>
      <c r="Y46" s="124" t="s">
        <v>15</v>
      </c>
      <c r="Z46" s="125"/>
      <c r="AA46" s="176"/>
      <c r="AB46" s="683" t="s">
        <v>451</v>
      </c>
      <c r="AC46" s="270"/>
      <c r="AD46" s="270"/>
      <c r="AE46" s="97"/>
      <c r="AF46" s="98"/>
      <c r="AG46" s="98"/>
      <c r="AH46" s="98"/>
      <c r="AI46" s="99"/>
      <c r="AJ46" s="97"/>
      <c r="AK46" s="98"/>
      <c r="AL46" s="98"/>
      <c r="AM46" s="98"/>
      <c r="AN46" s="99"/>
      <c r="AO46" s="97"/>
      <c r="AP46" s="98"/>
      <c r="AQ46" s="98"/>
      <c r="AR46" s="98"/>
      <c r="AS46" s="99"/>
      <c r="AT46" s="274"/>
      <c r="AU46" s="275"/>
      <c r="AV46" s="275"/>
      <c r="AW46" s="275"/>
      <c r="AX46" s="276"/>
    </row>
    <row r="47" spans="1:50" ht="18.75" customHeight="1" x14ac:dyDescent="0.15">
      <c r="A47" s="218" t="s">
        <v>13</v>
      </c>
      <c r="B47" s="219"/>
      <c r="C47" s="219"/>
      <c r="D47" s="219"/>
      <c r="E47" s="219"/>
      <c r="F47" s="220"/>
      <c r="G47" s="225" t="s">
        <v>316</v>
      </c>
      <c r="H47" s="226"/>
      <c r="I47" s="226"/>
      <c r="J47" s="226"/>
      <c r="K47" s="226"/>
      <c r="L47" s="226"/>
      <c r="M47" s="226"/>
      <c r="N47" s="226"/>
      <c r="O47" s="227"/>
      <c r="P47" s="247" t="s">
        <v>81</v>
      </c>
      <c r="Q47" s="226"/>
      <c r="R47" s="226"/>
      <c r="S47" s="226"/>
      <c r="T47" s="226"/>
      <c r="U47" s="226"/>
      <c r="V47" s="226"/>
      <c r="W47" s="226"/>
      <c r="X47" s="227"/>
      <c r="Y47" s="205"/>
      <c r="Z47" s="90"/>
      <c r="AA47" s="91"/>
      <c r="AB47" s="271" t="s">
        <v>12</v>
      </c>
      <c r="AC47" s="272"/>
      <c r="AD47" s="273"/>
      <c r="AE47" s="288" t="s">
        <v>68</v>
      </c>
      <c r="AF47" s="289"/>
      <c r="AG47" s="289"/>
      <c r="AH47" s="289"/>
      <c r="AI47" s="290"/>
      <c r="AJ47" s="288" t="s">
        <v>69</v>
      </c>
      <c r="AK47" s="289"/>
      <c r="AL47" s="289"/>
      <c r="AM47" s="289"/>
      <c r="AN47" s="290"/>
      <c r="AO47" s="288" t="s">
        <v>70</v>
      </c>
      <c r="AP47" s="289"/>
      <c r="AQ47" s="289"/>
      <c r="AR47" s="289"/>
      <c r="AS47" s="290"/>
      <c r="AT47" s="277" t="s">
        <v>301</v>
      </c>
      <c r="AU47" s="278"/>
      <c r="AV47" s="278"/>
      <c r="AW47" s="278"/>
      <c r="AX47" s="279"/>
    </row>
    <row r="48" spans="1:50" ht="18.75" customHeight="1" x14ac:dyDescent="0.15">
      <c r="A48" s="218"/>
      <c r="B48" s="219"/>
      <c r="C48" s="219"/>
      <c r="D48" s="219"/>
      <c r="E48" s="219"/>
      <c r="F48" s="220"/>
      <c r="G48" s="228"/>
      <c r="H48" s="112"/>
      <c r="I48" s="112"/>
      <c r="J48" s="112"/>
      <c r="K48" s="112"/>
      <c r="L48" s="112"/>
      <c r="M48" s="112"/>
      <c r="N48" s="112"/>
      <c r="O48" s="229"/>
      <c r="P48" s="248"/>
      <c r="Q48" s="112"/>
      <c r="R48" s="112"/>
      <c r="S48" s="112"/>
      <c r="T48" s="112"/>
      <c r="U48" s="112"/>
      <c r="V48" s="112"/>
      <c r="W48" s="112"/>
      <c r="X48" s="229"/>
      <c r="Y48" s="285"/>
      <c r="Z48" s="286"/>
      <c r="AA48" s="287"/>
      <c r="AB48" s="144"/>
      <c r="AC48" s="139"/>
      <c r="AD48" s="140"/>
      <c r="AE48" s="145"/>
      <c r="AF48" s="138"/>
      <c r="AG48" s="138"/>
      <c r="AH48" s="138"/>
      <c r="AI48" s="291"/>
      <c r="AJ48" s="145"/>
      <c r="AK48" s="138"/>
      <c r="AL48" s="138"/>
      <c r="AM48" s="138"/>
      <c r="AN48" s="291"/>
      <c r="AO48" s="145"/>
      <c r="AP48" s="138"/>
      <c r="AQ48" s="138"/>
      <c r="AR48" s="138"/>
      <c r="AS48" s="291"/>
      <c r="AT48" s="67"/>
      <c r="AU48" s="114"/>
      <c r="AV48" s="114"/>
      <c r="AW48" s="112" t="s">
        <v>449</v>
      </c>
      <c r="AX48" s="113"/>
    </row>
    <row r="49" spans="1:50" ht="22.5" customHeight="1" x14ac:dyDescent="0.15">
      <c r="A49" s="221"/>
      <c r="B49" s="219"/>
      <c r="C49" s="219"/>
      <c r="D49" s="219"/>
      <c r="E49" s="219"/>
      <c r="F49" s="220"/>
      <c r="G49" s="294"/>
      <c r="H49" s="295"/>
      <c r="I49" s="295"/>
      <c r="J49" s="295"/>
      <c r="K49" s="295"/>
      <c r="L49" s="295"/>
      <c r="M49" s="295"/>
      <c r="N49" s="295"/>
      <c r="O49" s="296"/>
      <c r="P49" s="186"/>
      <c r="Q49" s="187"/>
      <c r="R49" s="187"/>
      <c r="S49" s="187"/>
      <c r="T49" s="187"/>
      <c r="U49" s="187"/>
      <c r="V49" s="187"/>
      <c r="W49" s="187"/>
      <c r="X49" s="188"/>
      <c r="Y49" s="300" t="s">
        <v>14</v>
      </c>
      <c r="Z49" s="301"/>
      <c r="AA49" s="302"/>
      <c r="AB49" s="303"/>
      <c r="AC49" s="304"/>
      <c r="AD49" s="304"/>
      <c r="AE49" s="97"/>
      <c r="AF49" s="98"/>
      <c r="AG49" s="98"/>
      <c r="AH49" s="98"/>
      <c r="AI49" s="99"/>
      <c r="AJ49" s="97"/>
      <c r="AK49" s="98"/>
      <c r="AL49" s="98"/>
      <c r="AM49" s="98"/>
      <c r="AN49" s="99"/>
      <c r="AO49" s="97"/>
      <c r="AP49" s="98"/>
      <c r="AQ49" s="98"/>
      <c r="AR49" s="98"/>
      <c r="AS49" s="99"/>
      <c r="AT49" s="232"/>
      <c r="AU49" s="232"/>
      <c r="AV49" s="232"/>
      <c r="AW49" s="232"/>
      <c r="AX49" s="233"/>
    </row>
    <row r="50" spans="1:50" ht="22.5" customHeight="1" x14ac:dyDescent="0.15">
      <c r="A50" s="222"/>
      <c r="B50" s="223"/>
      <c r="C50" s="223"/>
      <c r="D50" s="223"/>
      <c r="E50" s="223"/>
      <c r="F50" s="224"/>
      <c r="G50" s="297"/>
      <c r="H50" s="298"/>
      <c r="I50" s="298"/>
      <c r="J50" s="298"/>
      <c r="K50" s="298"/>
      <c r="L50" s="298"/>
      <c r="M50" s="298"/>
      <c r="N50" s="298"/>
      <c r="O50" s="299"/>
      <c r="P50" s="282"/>
      <c r="Q50" s="282"/>
      <c r="R50" s="282"/>
      <c r="S50" s="282"/>
      <c r="T50" s="282"/>
      <c r="U50" s="282"/>
      <c r="V50" s="282"/>
      <c r="W50" s="282"/>
      <c r="X50" s="283"/>
      <c r="Y50" s="180" t="s">
        <v>64</v>
      </c>
      <c r="Z50" s="125"/>
      <c r="AA50" s="176"/>
      <c r="AB50" s="292"/>
      <c r="AC50" s="293"/>
      <c r="AD50" s="293"/>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671"/>
      <c r="B51" s="672"/>
      <c r="C51" s="672"/>
      <c r="D51" s="672"/>
      <c r="E51" s="672"/>
      <c r="F51" s="673"/>
      <c r="G51" s="329"/>
      <c r="H51" s="330"/>
      <c r="I51" s="330"/>
      <c r="J51" s="330"/>
      <c r="K51" s="330"/>
      <c r="L51" s="330"/>
      <c r="M51" s="330"/>
      <c r="N51" s="330"/>
      <c r="O51" s="331"/>
      <c r="P51" s="189"/>
      <c r="Q51" s="189"/>
      <c r="R51" s="189"/>
      <c r="S51" s="189"/>
      <c r="T51" s="189"/>
      <c r="U51" s="189"/>
      <c r="V51" s="189"/>
      <c r="W51" s="189"/>
      <c r="X51" s="190"/>
      <c r="Y51" s="124" t="s">
        <v>15</v>
      </c>
      <c r="Z51" s="125"/>
      <c r="AA51" s="176"/>
      <c r="AB51" s="692" t="s">
        <v>450</v>
      </c>
      <c r="AC51" s="693"/>
      <c r="AD51" s="693"/>
      <c r="AE51" s="97"/>
      <c r="AF51" s="98"/>
      <c r="AG51" s="98"/>
      <c r="AH51" s="98"/>
      <c r="AI51" s="99"/>
      <c r="AJ51" s="97"/>
      <c r="AK51" s="98"/>
      <c r="AL51" s="98"/>
      <c r="AM51" s="98"/>
      <c r="AN51" s="99"/>
      <c r="AO51" s="97"/>
      <c r="AP51" s="98"/>
      <c r="AQ51" s="98"/>
      <c r="AR51" s="98"/>
      <c r="AS51" s="99"/>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H8" sqref="AH8:AT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2" t="s">
        <v>362</v>
      </c>
      <c r="H2" s="393"/>
      <c r="I2" s="393"/>
      <c r="J2" s="393"/>
      <c r="K2" s="393"/>
      <c r="L2" s="393"/>
      <c r="M2" s="393"/>
      <c r="N2" s="393"/>
      <c r="O2" s="393"/>
      <c r="P2" s="393"/>
      <c r="Q2" s="393"/>
      <c r="R2" s="393"/>
      <c r="S2" s="393"/>
      <c r="T2" s="393"/>
      <c r="U2" s="393"/>
      <c r="V2" s="393"/>
      <c r="W2" s="393"/>
      <c r="X2" s="393"/>
      <c r="Y2" s="393"/>
      <c r="Z2" s="393"/>
      <c r="AA2" s="393"/>
      <c r="AB2" s="394"/>
      <c r="AC2" s="392" t="s">
        <v>447</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697"/>
      <c r="B3" s="698"/>
      <c r="C3" s="698"/>
      <c r="D3" s="698"/>
      <c r="E3" s="698"/>
      <c r="F3" s="699"/>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697"/>
      <c r="B4" s="698"/>
      <c r="C4" s="698"/>
      <c r="D4" s="698"/>
      <c r="E4" s="698"/>
      <c r="F4" s="699"/>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4"/>
    </row>
    <row r="5" spans="1:50" ht="24.75" customHeight="1" x14ac:dyDescent="0.15">
      <c r="A5" s="697"/>
      <c r="B5" s="698"/>
      <c r="C5" s="698"/>
      <c r="D5" s="698"/>
      <c r="E5" s="698"/>
      <c r="F5" s="699"/>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697"/>
      <c r="B6" s="698"/>
      <c r="C6" s="698"/>
      <c r="D6" s="698"/>
      <c r="E6" s="698"/>
      <c r="F6" s="699"/>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697"/>
      <c r="B7" s="698"/>
      <c r="C7" s="698"/>
      <c r="D7" s="698"/>
      <c r="E7" s="698"/>
      <c r="F7" s="699"/>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697"/>
      <c r="B8" s="698"/>
      <c r="C8" s="698"/>
      <c r="D8" s="698"/>
      <c r="E8" s="698"/>
      <c r="F8" s="699"/>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697"/>
      <c r="B9" s="698"/>
      <c r="C9" s="698"/>
      <c r="D9" s="698"/>
      <c r="E9" s="698"/>
      <c r="F9" s="699"/>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697"/>
      <c r="B10" s="698"/>
      <c r="C10" s="698"/>
      <c r="D10" s="698"/>
      <c r="E10" s="698"/>
      <c r="F10" s="699"/>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697"/>
      <c r="B11" s="698"/>
      <c r="C11" s="698"/>
      <c r="D11" s="698"/>
      <c r="E11" s="698"/>
      <c r="F11" s="699"/>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697"/>
      <c r="B12" s="698"/>
      <c r="C12" s="698"/>
      <c r="D12" s="698"/>
      <c r="E12" s="698"/>
      <c r="F12" s="699"/>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697"/>
      <c r="B13" s="698"/>
      <c r="C13" s="698"/>
      <c r="D13" s="698"/>
      <c r="E13" s="698"/>
      <c r="F13" s="699"/>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697"/>
      <c r="B14" s="698"/>
      <c r="C14" s="698"/>
      <c r="D14" s="698"/>
      <c r="E14" s="698"/>
      <c r="F14" s="699"/>
      <c r="G14" s="87" t="s">
        <v>22</v>
      </c>
      <c r="H14" s="88"/>
      <c r="I14" s="88"/>
      <c r="J14" s="88"/>
      <c r="K14" s="88"/>
      <c r="L14" s="89"/>
      <c r="M14" s="90"/>
      <c r="N14" s="90"/>
      <c r="O14" s="90"/>
      <c r="P14" s="90"/>
      <c r="Q14" s="90"/>
      <c r="R14" s="90"/>
      <c r="S14" s="90"/>
      <c r="T14" s="90"/>
      <c r="U14" s="90"/>
      <c r="V14" s="90"/>
      <c r="W14" s="90"/>
      <c r="X14" s="91"/>
      <c r="Y14" s="92">
        <f>SUM(Y4:AB13)</f>
        <v>0</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697"/>
      <c r="B15" s="698"/>
      <c r="C15" s="698"/>
      <c r="D15" s="698"/>
      <c r="E15" s="698"/>
      <c r="F15" s="699"/>
      <c r="G15" s="392" t="s">
        <v>363</v>
      </c>
      <c r="H15" s="393"/>
      <c r="I15" s="393"/>
      <c r="J15" s="393"/>
      <c r="K15" s="393"/>
      <c r="L15" s="393"/>
      <c r="M15" s="393"/>
      <c r="N15" s="393"/>
      <c r="O15" s="393"/>
      <c r="P15" s="393"/>
      <c r="Q15" s="393"/>
      <c r="R15" s="393"/>
      <c r="S15" s="393"/>
      <c r="T15" s="393"/>
      <c r="U15" s="393"/>
      <c r="V15" s="393"/>
      <c r="W15" s="393"/>
      <c r="X15" s="393"/>
      <c r="Y15" s="393"/>
      <c r="Z15" s="393"/>
      <c r="AA15" s="393"/>
      <c r="AB15" s="394"/>
      <c r="AC15" s="392" t="s">
        <v>364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697"/>
      <c r="B16" s="698"/>
      <c r="C16" s="698"/>
      <c r="D16" s="698"/>
      <c r="E16" s="698"/>
      <c r="F16" s="699"/>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697"/>
      <c r="B17" s="698"/>
      <c r="C17" s="698"/>
      <c r="D17" s="698"/>
      <c r="E17" s="698"/>
      <c r="F17" s="699"/>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4"/>
    </row>
    <row r="18" spans="1:50" ht="24.75" customHeight="1" x14ac:dyDescent="0.15">
      <c r="A18" s="697"/>
      <c r="B18" s="698"/>
      <c r="C18" s="698"/>
      <c r="D18" s="698"/>
      <c r="E18" s="698"/>
      <c r="F18" s="699"/>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697"/>
      <c r="B19" s="698"/>
      <c r="C19" s="698"/>
      <c r="D19" s="698"/>
      <c r="E19" s="698"/>
      <c r="F19" s="699"/>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697"/>
      <c r="B20" s="698"/>
      <c r="C20" s="698"/>
      <c r="D20" s="698"/>
      <c r="E20" s="698"/>
      <c r="F20" s="699"/>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697"/>
      <c r="B21" s="698"/>
      <c r="C21" s="698"/>
      <c r="D21" s="698"/>
      <c r="E21" s="698"/>
      <c r="F21" s="699"/>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697"/>
      <c r="B22" s="698"/>
      <c r="C22" s="698"/>
      <c r="D22" s="698"/>
      <c r="E22" s="698"/>
      <c r="F22" s="699"/>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697"/>
      <c r="B23" s="698"/>
      <c r="C23" s="698"/>
      <c r="D23" s="698"/>
      <c r="E23" s="698"/>
      <c r="F23" s="699"/>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697"/>
      <c r="B24" s="698"/>
      <c r="C24" s="698"/>
      <c r="D24" s="698"/>
      <c r="E24" s="698"/>
      <c r="F24" s="699"/>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697"/>
      <c r="B25" s="698"/>
      <c r="C25" s="698"/>
      <c r="D25" s="698"/>
      <c r="E25" s="698"/>
      <c r="F25" s="699"/>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697"/>
      <c r="B26" s="698"/>
      <c r="C26" s="698"/>
      <c r="D26" s="698"/>
      <c r="E26" s="698"/>
      <c r="F26" s="699"/>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697"/>
      <c r="B27" s="698"/>
      <c r="C27" s="698"/>
      <c r="D27" s="698"/>
      <c r="E27" s="698"/>
      <c r="F27" s="699"/>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697"/>
      <c r="B28" s="698"/>
      <c r="C28" s="698"/>
      <c r="D28" s="698"/>
      <c r="E28" s="698"/>
      <c r="F28" s="699"/>
      <c r="G28" s="392" t="s">
        <v>365</v>
      </c>
      <c r="H28" s="393"/>
      <c r="I28" s="393"/>
      <c r="J28" s="393"/>
      <c r="K28" s="393"/>
      <c r="L28" s="393"/>
      <c r="M28" s="393"/>
      <c r="N28" s="393"/>
      <c r="O28" s="393"/>
      <c r="P28" s="393"/>
      <c r="Q28" s="393"/>
      <c r="R28" s="393"/>
      <c r="S28" s="393"/>
      <c r="T28" s="393"/>
      <c r="U28" s="393"/>
      <c r="V28" s="393"/>
      <c r="W28" s="393"/>
      <c r="X28" s="393"/>
      <c r="Y28" s="393"/>
      <c r="Z28" s="393"/>
      <c r="AA28" s="393"/>
      <c r="AB28" s="394"/>
      <c r="AC28" s="392" t="s">
        <v>366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697"/>
      <c r="B29" s="698"/>
      <c r="C29" s="698"/>
      <c r="D29" s="698"/>
      <c r="E29" s="698"/>
      <c r="F29" s="699"/>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697"/>
      <c r="B30" s="698"/>
      <c r="C30" s="698"/>
      <c r="D30" s="698"/>
      <c r="E30" s="698"/>
      <c r="F30" s="699"/>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4"/>
    </row>
    <row r="31" spans="1:50" ht="24.75" customHeight="1" x14ac:dyDescent="0.15">
      <c r="A31" s="697"/>
      <c r="B31" s="698"/>
      <c r="C31" s="698"/>
      <c r="D31" s="698"/>
      <c r="E31" s="698"/>
      <c r="F31" s="699"/>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customHeight="1" x14ac:dyDescent="0.15">
      <c r="A32" s="697"/>
      <c r="B32" s="698"/>
      <c r="C32" s="698"/>
      <c r="D32" s="698"/>
      <c r="E32" s="698"/>
      <c r="F32" s="699"/>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customHeight="1" x14ac:dyDescent="0.15">
      <c r="A33" s="697"/>
      <c r="B33" s="698"/>
      <c r="C33" s="698"/>
      <c r="D33" s="698"/>
      <c r="E33" s="698"/>
      <c r="F33" s="699"/>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customHeight="1" x14ac:dyDescent="0.15">
      <c r="A34" s="697"/>
      <c r="B34" s="698"/>
      <c r="C34" s="698"/>
      <c r="D34" s="698"/>
      <c r="E34" s="698"/>
      <c r="F34" s="699"/>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customHeight="1" x14ac:dyDescent="0.15">
      <c r="A35" s="697"/>
      <c r="B35" s="698"/>
      <c r="C35" s="698"/>
      <c r="D35" s="698"/>
      <c r="E35" s="698"/>
      <c r="F35" s="699"/>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697"/>
      <c r="B36" s="698"/>
      <c r="C36" s="698"/>
      <c r="D36" s="698"/>
      <c r="E36" s="698"/>
      <c r="F36" s="699"/>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697"/>
      <c r="B37" s="698"/>
      <c r="C37" s="698"/>
      <c r="D37" s="698"/>
      <c r="E37" s="698"/>
      <c r="F37" s="699"/>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697"/>
      <c r="B38" s="698"/>
      <c r="C38" s="698"/>
      <c r="D38" s="698"/>
      <c r="E38" s="698"/>
      <c r="F38" s="699"/>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697"/>
      <c r="B39" s="698"/>
      <c r="C39" s="698"/>
      <c r="D39" s="698"/>
      <c r="E39" s="698"/>
      <c r="F39" s="699"/>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697"/>
      <c r="B40" s="698"/>
      <c r="C40" s="698"/>
      <c r="D40" s="698"/>
      <c r="E40" s="698"/>
      <c r="F40" s="699"/>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697"/>
      <c r="B41" s="698"/>
      <c r="C41" s="698"/>
      <c r="D41" s="698"/>
      <c r="E41" s="698"/>
      <c r="F41" s="699"/>
      <c r="G41" s="392" t="s">
        <v>367</v>
      </c>
      <c r="H41" s="393"/>
      <c r="I41" s="393"/>
      <c r="J41" s="393"/>
      <c r="K41" s="393"/>
      <c r="L41" s="393"/>
      <c r="M41" s="393"/>
      <c r="N41" s="393"/>
      <c r="O41" s="393"/>
      <c r="P41" s="393"/>
      <c r="Q41" s="393"/>
      <c r="R41" s="393"/>
      <c r="S41" s="393"/>
      <c r="T41" s="393"/>
      <c r="U41" s="393"/>
      <c r="V41" s="393"/>
      <c r="W41" s="393"/>
      <c r="X41" s="393"/>
      <c r="Y41" s="393"/>
      <c r="Z41" s="393"/>
      <c r="AA41" s="393"/>
      <c r="AB41" s="394"/>
      <c r="AC41" s="392" t="s">
        <v>368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697"/>
      <c r="B42" s="698"/>
      <c r="C42" s="698"/>
      <c r="D42" s="698"/>
      <c r="E42" s="698"/>
      <c r="F42" s="699"/>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697"/>
      <c r="B43" s="698"/>
      <c r="C43" s="698"/>
      <c r="D43" s="698"/>
      <c r="E43" s="698"/>
      <c r="F43" s="699"/>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4"/>
    </row>
    <row r="44" spans="1:50" ht="24.75" customHeight="1" x14ac:dyDescent="0.15">
      <c r="A44" s="697"/>
      <c r="B44" s="698"/>
      <c r="C44" s="698"/>
      <c r="D44" s="698"/>
      <c r="E44" s="698"/>
      <c r="F44" s="699"/>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customHeight="1" x14ac:dyDescent="0.15">
      <c r="A45" s="697"/>
      <c r="B45" s="698"/>
      <c r="C45" s="698"/>
      <c r="D45" s="698"/>
      <c r="E45" s="698"/>
      <c r="F45" s="699"/>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customHeight="1" x14ac:dyDescent="0.15">
      <c r="A46" s="697"/>
      <c r="B46" s="698"/>
      <c r="C46" s="698"/>
      <c r="D46" s="698"/>
      <c r="E46" s="698"/>
      <c r="F46" s="699"/>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697"/>
      <c r="B47" s="698"/>
      <c r="C47" s="698"/>
      <c r="D47" s="698"/>
      <c r="E47" s="698"/>
      <c r="F47" s="699"/>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697"/>
      <c r="B48" s="698"/>
      <c r="C48" s="698"/>
      <c r="D48" s="698"/>
      <c r="E48" s="698"/>
      <c r="F48" s="699"/>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697"/>
      <c r="B49" s="698"/>
      <c r="C49" s="698"/>
      <c r="D49" s="698"/>
      <c r="E49" s="698"/>
      <c r="F49" s="699"/>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697"/>
      <c r="B50" s="698"/>
      <c r="C50" s="698"/>
      <c r="D50" s="698"/>
      <c r="E50" s="698"/>
      <c r="F50" s="699"/>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697"/>
      <c r="B51" s="698"/>
      <c r="C51" s="698"/>
      <c r="D51" s="698"/>
      <c r="E51" s="698"/>
      <c r="F51" s="699"/>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697"/>
      <c r="B52" s="698"/>
      <c r="C52" s="698"/>
      <c r="D52" s="698"/>
      <c r="E52" s="698"/>
      <c r="F52" s="699"/>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2" t="s">
        <v>369</v>
      </c>
      <c r="H55" s="393"/>
      <c r="I55" s="393"/>
      <c r="J55" s="393"/>
      <c r="K55" s="393"/>
      <c r="L55" s="393"/>
      <c r="M55" s="393"/>
      <c r="N55" s="393"/>
      <c r="O55" s="393"/>
      <c r="P55" s="393"/>
      <c r="Q55" s="393"/>
      <c r="R55" s="393"/>
      <c r="S55" s="393"/>
      <c r="T55" s="393"/>
      <c r="U55" s="393"/>
      <c r="V55" s="393"/>
      <c r="W55" s="393"/>
      <c r="X55" s="393"/>
      <c r="Y55" s="393"/>
      <c r="Z55" s="393"/>
      <c r="AA55" s="393"/>
      <c r="AB55" s="394"/>
      <c r="AC55" s="392" t="s">
        <v>370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697"/>
      <c r="B56" s="698"/>
      <c r="C56" s="698"/>
      <c r="D56" s="698"/>
      <c r="E56" s="698"/>
      <c r="F56" s="699"/>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697"/>
      <c r="B57" s="698"/>
      <c r="C57" s="698"/>
      <c r="D57" s="698"/>
      <c r="E57" s="698"/>
      <c r="F57" s="699"/>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4"/>
    </row>
    <row r="58" spans="1:50" ht="24.75" customHeight="1" x14ac:dyDescent="0.15">
      <c r="A58" s="697"/>
      <c r="B58" s="698"/>
      <c r="C58" s="698"/>
      <c r="D58" s="698"/>
      <c r="E58" s="698"/>
      <c r="F58" s="699"/>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697"/>
      <c r="B59" s="698"/>
      <c r="C59" s="698"/>
      <c r="D59" s="698"/>
      <c r="E59" s="698"/>
      <c r="F59" s="699"/>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697"/>
      <c r="B60" s="698"/>
      <c r="C60" s="698"/>
      <c r="D60" s="698"/>
      <c r="E60" s="698"/>
      <c r="F60" s="699"/>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697"/>
      <c r="B61" s="698"/>
      <c r="C61" s="698"/>
      <c r="D61" s="698"/>
      <c r="E61" s="698"/>
      <c r="F61" s="699"/>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697"/>
      <c r="B62" s="698"/>
      <c r="C62" s="698"/>
      <c r="D62" s="698"/>
      <c r="E62" s="698"/>
      <c r="F62" s="699"/>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697"/>
      <c r="B63" s="698"/>
      <c r="C63" s="698"/>
      <c r="D63" s="698"/>
      <c r="E63" s="698"/>
      <c r="F63" s="699"/>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697"/>
      <c r="B64" s="698"/>
      <c r="C64" s="698"/>
      <c r="D64" s="698"/>
      <c r="E64" s="698"/>
      <c r="F64" s="699"/>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697"/>
      <c r="B65" s="698"/>
      <c r="C65" s="698"/>
      <c r="D65" s="698"/>
      <c r="E65" s="698"/>
      <c r="F65" s="699"/>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697"/>
      <c r="B66" s="698"/>
      <c r="C66" s="698"/>
      <c r="D66" s="698"/>
      <c r="E66" s="698"/>
      <c r="F66" s="699"/>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697"/>
      <c r="B67" s="698"/>
      <c r="C67" s="698"/>
      <c r="D67" s="698"/>
      <c r="E67" s="698"/>
      <c r="F67" s="699"/>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697"/>
      <c r="B68" s="698"/>
      <c r="C68" s="698"/>
      <c r="D68" s="698"/>
      <c r="E68" s="698"/>
      <c r="F68" s="699"/>
      <c r="G68" s="392" t="s">
        <v>371</v>
      </c>
      <c r="H68" s="393"/>
      <c r="I68" s="393"/>
      <c r="J68" s="393"/>
      <c r="K68" s="393"/>
      <c r="L68" s="393"/>
      <c r="M68" s="393"/>
      <c r="N68" s="393"/>
      <c r="O68" s="393"/>
      <c r="P68" s="393"/>
      <c r="Q68" s="393"/>
      <c r="R68" s="393"/>
      <c r="S68" s="393"/>
      <c r="T68" s="393"/>
      <c r="U68" s="393"/>
      <c r="V68" s="393"/>
      <c r="W68" s="393"/>
      <c r="X68" s="393"/>
      <c r="Y68" s="393"/>
      <c r="Z68" s="393"/>
      <c r="AA68" s="393"/>
      <c r="AB68" s="394"/>
      <c r="AC68" s="392" t="s">
        <v>372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697"/>
      <c r="B69" s="698"/>
      <c r="C69" s="698"/>
      <c r="D69" s="698"/>
      <c r="E69" s="698"/>
      <c r="F69" s="699"/>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697"/>
      <c r="B70" s="698"/>
      <c r="C70" s="698"/>
      <c r="D70" s="698"/>
      <c r="E70" s="698"/>
      <c r="F70" s="699"/>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4"/>
    </row>
    <row r="71" spans="1:50" ht="24.75" customHeight="1" x14ac:dyDescent="0.15">
      <c r="A71" s="697"/>
      <c r="B71" s="698"/>
      <c r="C71" s="698"/>
      <c r="D71" s="698"/>
      <c r="E71" s="698"/>
      <c r="F71" s="699"/>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697"/>
      <c r="B72" s="698"/>
      <c r="C72" s="698"/>
      <c r="D72" s="698"/>
      <c r="E72" s="698"/>
      <c r="F72" s="699"/>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697"/>
      <c r="B73" s="698"/>
      <c r="C73" s="698"/>
      <c r="D73" s="698"/>
      <c r="E73" s="698"/>
      <c r="F73" s="699"/>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697"/>
      <c r="B74" s="698"/>
      <c r="C74" s="698"/>
      <c r="D74" s="698"/>
      <c r="E74" s="698"/>
      <c r="F74" s="699"/>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697"/>
      <c r="B75" s="698"/>
      <c r="C75" s="698"/>
      <c r="D75" s="698"/>
      <c r="E75" s="698"/>
      <c r="F75" s="699"/>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697"/>
      <c r="B76" s="698"/>
      <c r="C76" s="698"/>
      <c r="D76" s="698"/>
      <c r="E76" s="698"/>
      <c r="F76" s="699"/>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697"/>
      <c r="B77" s="698"/>
      <c r="C77" s="698"/>
      <c r="D77" s="698"/>
      <c r="E77" s="698"/>
      <c r="F77" s="699"/>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697"/>
      <c r="B78" s="698"/>
      <c r="C78" s="698"/>
      <c r="D78" s="698"/>
      <c r="E78" s="698"/>
      <c r="F78" s="699"/>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697"/>
      <c r="B79" s="698"/>
      <c r="C79" s="698"/>
      <c r="D79" s="698"/>
      <c r="E79" s="698"/>
      <c r="F79" s="699"/>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697"/>
      <c r="B80" s="698"/>
      <c r="C80" s="698"/>
      <c r="D80" s="698"/>
      <c r="E80" s="698"/>
      <c r="F80" s="699"/>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697"/>
      <c r="B81" s="698"/>
      <c r="C81" s="698"/>
      <c r="D81" s="698"/>
      <c r="E81" s="698"/>
      <c r="F81" s="699"/>
      <c r="G81" s="392" t="s">
        <v>373</v>
      </c>
      <c r="H81" s="393"/>
      <c r="I81" s="393"/>
      <c r="J81" s="393"/>
      <c r="K81" s="393"/>
      <c r="L81" s="393"/>
      <c r="M81" s="393"/>
      <c r="N81" s="393"/>
      <c r="O81" s="393"/>
      <c r="P81" s="393"/>
      <c r="Q81" s="393"/>
      <c r="R81" s="393"/>
      <c r="S81" s="393"/>
      <c r="T81" s="393"/>
      <c r="U81" s="393"/>
      <c r="V81" s="393"/>
      <c r="W81" s="393"/>
      <c r="X81" s="393"/>
      <c r="Y81" s="393"/>
      <c r="Z81" s="393"/>
      <c r="AA81" s="393"/>
      <c r="AB81" s="394"/>
      <c r="AC81" s="392" t="s">
        <v>374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697"/>
      <c r="B82" s="698"/>
      <c r="C82" s="698"/>
      <c r="D82" s="698"/>
      <c r="E82" s="698"/>
      <c r="F82" s="699"/>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697"/>
      <c r="B83" s="698"/>
      <c r="C83" s="698"/>
      <c r="D83" s="698"/>
      <c r="E83" s="698"/>
      <c r="F83" s="699"/>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4"/>
    </row>
    <row r="84" spans="1:50" ht="24.75" customHeight="1" x14ac:dyDescent="0.15">
      <c r="A84" s="697"/>
      <c r="B84" s="698"/>
      <c r="C84" s="698"/>
      <c r="D84" s="698"/>
      <c r="E84" s="698"/>
      <c r="F84" s="699"/>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697"/>
      <c r="B85" s="698"/>
      <c r="C85" s="698"/>
      <c r="D85" s="698"/>
      <c r="E85" s="698"/>
      <c r="F85" s="699"/>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697"/>
      <c r="B86" s="698"/>
      <c r="C86" s="698"/>
      <c r="D86" s="698"/>
      <c r="E86" s="698"/>
      <c r="F86" s="699"/>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697"/>
      <c r="B87" s="698"/>
      <c r="C87" s="698"/>
      <c r="D87" s="698"/>
      <c r="E87" s="698"/>
      <c r="F87" s="699"/>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697"/>
      <c r="B88" s="698"/>
      <c r="C88" s="698"/>
      <c r="D88" s="698"/>
      <c r="E88" s="698"/>
      <c r="F88" s="699"/>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697"/>
      <c r="B89" s="698"/>
      <c r="C89" s="698"/>
      <c r="D89" s="698"/>
      <c r="E89" s="698"/>
      <c r="F89" s="699"/>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697"/>
      <c r="B90" s="698"/>
      <c r="C90" s="698"/>
      <c r="D90" s="698"/>
      <c r="E90" s="698"/>
      <c r="F90" s="699"/>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697"/>
      <c r="B91" s="698"/>
      <c r="C91" s="698"/>
      <c r="D91" s="698"/>
      <c r="E91" s="698"/>
      <c r="F91" s="699"/>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697"/>
      <c r="B92" s="698"/>
      <c r="C92" s="698"/>
      <c r="D92" s="698"/>
      <c r="E92" s="698"/>
      <c r="F92" s="699"/>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697"/>
      <c r="B93" s="698"/>
      <c r="C93" s="698"/>
      <c r="D93" s="698"/>
      <c r="E93" s="698"/>
      <c r="F93" s="699"/>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697"/>
      <c r="B94" s="698"/>
      <c r="C94" s="698"/>
      <c r="D94" s="698"/>
      <c r="E94" s="698"/>
      <c r="F94" s="699"/>
      <c r="G94" s="392" t="s">
        <v>375</v>
      </c>
      <c r="H94" s="393"/>
      <c r="I94" s="393"/>
      <c r="J94" s="393"/>
      <c r="K94" s="393"/>
      <c r="L94" s="393"/>
      <c r="M94" s="393"/>
      <c r="N94" s="393"/>
      <c r="O94" s="393"/>
      <c r="P94" s="393"/>
      <c r="Q94" s="393"/>
      <c r="R94" s="393"/>
      <c r="S94" s="393"/>
      <c r="T94" s="393"/>
      <c r="U94" s="393"/>
      <c r="V94" s="393"/>
      <c r="W94" s="393"/>
      <c r="X94" s="393"/>
      <c r="Y94" s="393"/>
      <c r="Z94" s="393"/>
      <c r="AA94" s="393"/>
      <c r="AB94" s="394"/>
      <c r="AC94" s="392" t="s">
        <v>376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697"/>
      <c r="B95" s="698"/>
      <c r="C95" s="698"/>
      <c r="D95" s="698"/>
      <c r="E95" s="698"/>
      <c r="F95" s="699"/>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697"/>
      <c r="B96" s="698"/>
      <c r="C96" s="698"/>
      <c r="D96" s="698"/>
      <c r="E96" s="698"/>
      <c r="F96" s="699"/>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4"/>
    </row>
    <row r="97" spans="1:50" ht="24.75" customHeight="1" x14ac:dyDescent="0.15">
      <c r="A97" s="697"/>
      <c r="B97" s="698"/>
      <c r="C97" s="698"/>
      <c r="D97" s="698"/>
      <c r="E97" s="698"/>
      <c r="F97" s="699"/>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697"/>
      <c r="B98" s="698"/>
      <c r="C98" s="698"/>
      <c r="D98" s="698"/>
      <c r="E98" s="698"/>
      <c r="F98" s="699"/>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697"/>
      <c r="B99" s="698"/>
      <c r="C99" s="698"/>
      <c r="D99" s="698"/>
      <c r="E99" s="698"/>
      <c r="F99" s="699"/>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697"/>
      <c r="B100" s="698"/>
      <c r="C100" s="698"/>
      <c r="D100" s="698"/>
      <c r="E100" s="698"/>
      <c r="F100" s="699"/>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697"/>
      <c r="B101" s="698"/>
      <c r="C101" s="698"/>
      <c r="D101" s="698"/>
      <c r="E101" s="698"/>
      <c r="F101" s="699"/>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697"/>
      <c r="B102" s="698"/>
      <c r="C102" s="698"/>
      <c r="D102" s="698"/>
      <c r="E102" s="698"/>
      <c r="F102" s="699"/>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697"/>
      <c r="B103" s="698"/>
      <c r="C103" s="698"/>
      <c r="D103" s="698"/>
      <c r="E103" s="698"/>
      <c r="F103" s="699"/>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697"/>
      <c r="B104" s="698"/>
      <c r="C104" s="698"/>
      <c r="D104" s="698"/>
      <c r="E104" s="698"/>
      <c r="F104" s="699"/>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697"/>
      <c r="B105" s="698"/>
      <c r="C105" s="698"/>
      <c r="D105" s="698"/>
      <c r="E105" s="698"/>
      <c r="F105" s="699"/>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2" t="s">
        <v>377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378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697"/>
      <c r="B109" s="698"/>
      <c r="C109" s="698"/>
      <c r="D109" s="698"/>
      <c r="E109" s="698"/>
      <c r="F109" s="699"/>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697"/>
      <c r="B110" s="698"/>
      <c r="C110" s="698"/>
      <c r="D110" s="698"/>
      <c r="E110" s="698"/>
      <c r="F110" s="699"/>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4"/>
    </row>
    <row r="111" spans="1:50" ht="24.75" customHeight="1" x14ac:dyDescent="0.15">
      <c r="A111" s="697"/>
      <c r="B111" s="698"/>
      <c r="C111" s="698"/>
      <c r="D111" s="698"/>
      <c r="E111" s="698"/>
      <c r="F111" s="699"/>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697"/>
      <c r="B112" s="698"/>
      <c r="C112" s="698"/>
      <c r="D112" s="698"/>
      <c r="E112" s="698"/>
      <c r="F112" s="699"/>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697"/>
      <c r="B113" s="698"/>
      <c r="C113" s="698"/>
      <c r="D113" s="698"/>
      <c r="E113" s="698"/>
      <c r="F113" s="699"/>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697"/>
      <c r="B114" s="698"/>
      <c r="C114" s="698"/>
      <c r="D114" s="698"/>
      <c r="E114" s="698"/>
      <c r="F114" s="699"/>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697"/>
      <c r="B115" s="698"/>
      <c r="C115" s="698"/>
      <c r="D115" s="698"/>
      <c r="E115" s="698"/>
      <c r="F115" s="699"/>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697"/>
      <c r="B116" s="698"/>
      <c r="C116" s="698"/>
      <c r="D116" s="698"/>
      <c r="E116" s="698"/>
      <c r="F116" s="699"/>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697"/>
      <c r="B117" s="698"/>
      <c r="C117" s="698"/>
      <c r="D117" s="698"/>
      <c r="E117" s="698"/>
      <c r="F117" s="699"/>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697"/>
      <c r="B118" s="698"/>
      <c r="C118" s="698"/>
      <c r="D118" s="698"/>
      <c r="E118" s="698"/>
      <c r="F118" s="699"/>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697"/>
      <c r="B119" s="698"/>
      <c r="C119" s="698"/>
      <c r="D119" s="698"/>
      <c r="E119" s="698"/>
      <c r="F119" s="699"/>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697"/>
      <c r="B120" s="698"/>
      <c r="C120" s="698"/>
      <c r="D120" s="698"/>
      <c r="E120" s="698"/>
      <c r="F120" s="699"/>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697"/>
      <c r="B121" s="698"/>
      <c r="C121" s="698"/>
      <c r="D121" s="698"/>
      <c r="E121" s="698"/>
      <c r="F121" s="699"/>
      <c r="G121" s="392" t="s">
        <v>399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379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697"/>
      <c r="B122" s="698"/>
      <c r="C122" s="698"/>
      <c r="D122" s="698"/>
      <c r="E122" s="698"/>
      <c r="F122" s="699"/>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697"/>
      <c r="B123" s="698"/>
      <c r="C123" s="698"/>
      <c r="D123" s="698"/>
      <c r="E123" s="698"/>
      <c r="F123" s="699"/>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4"/>
    </row>
    <row r="124" spans="1:50" ht="24.75" customHeight="1" x14ac:dyDescent="0.15">
      <c r="A124" s="697"/>
      <c r="B124" s="698"/>
      <c r="C124" s="698"/>
      <c r="D124" s="698"/>
      <c r="E124" s="698"/>
      <c r="F124" s="699"/>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697"/>
      <c r="B125" s="698"/>
      <c r="C125" s="698"/>
      <c r="D125" s="698"/>
      <c r="E125" s="698"/>
      <c r="F125" s="699"/>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697"/>
      <c r="B126" s="698"/>
      <c r="C126" s="698"/>
      <c r="D126" s="698"/>
      <c r="E126" s="698"/>
      <c r="F126" s="699"/>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697"/>
      <c r="B127" s="698"/>
      <c r="C127" s="698"/>
      <c r="D127" s="698"/>
      <c r="E127" s="698"/>
      <c r="F127" s="699"/>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697"/>
      <c r="B128" s="698"/>
      <c r="C128" s="698"/>
      <c r="D128" s="698"/>
      <c r="E128" s="698"/>
      <c r="F128" s="699"/>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697"/>
      <c r="B129" s="698"/>
      <c r="C129" s="698"/>
      <c r="D129" s="698"/>
      <c r="E129" s="698"/>
      <c r="F129" s="699"/>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697"/>
      <c r="B130" s="698"/>
      <c r="C130" s="698"/>
      <c r="D130" s="698"/>
      <c r="E130" s="698"/>
      <c r="F130" s="699"/>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697"/>
      <c r="B131" s="698"/>
      <c r="C131" s="698"/>
      <c r="D131" s="698"/>
      <c r="E131" s="698"/>
      <c r="F131" s="699"/>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697"/>
      <c r="B132" s="698"/>
      <c r="C132" s="698"/>
      <c r="D132" s="698"/>
      <c r="E132" s="698"/>
      <c r="F132" s="699"/>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697"/>
      <c r="B133" s="698"/>
      <c r="C133" s="698"/>
      <c r="D133" s="698"/>
      <c r="E133" s="698"/>
      <c r="F133" s="699"/>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697"/>
      <c r="B134" s="698"/>
      <c r="C134" s="698"/>
      <c r="D134" s="698"/>
      <c r="E134" s="698"/>
      <c r="F134" s="699"/>
      <c r="G134" s="392" t="s">
        <v>380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697"/>
      <c r="B135" s="698"/>
      <c r="C135" s="698"/>
      <c r="D135" s="698"/>
      <c r="E135" s="698"/>
      <c r="F135" s="699"/>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697"/>
      <c r="B136" s="698"/>
      <c r="C136" s="698"/>
      <c r="D136" s="698"/>
      <c r="E136" s="698"/>
      <c r="F136" s="699"/>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4"/>
    </row>
    <row r="137" spans="1:50" ht="24.75" customHeight="1" x14ac:dyDescent="0.15">
      <c r="A137" s="697"/>
      <c r="B137" s="698"/>
      <c r="C137" s="698"/>
      <c r="D137" s="698"/>
      <c r="E137" s="698"/>
      <c r="F137" s="699"/>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697"/>
      <c r="B138" s="698"/>
      <c r="C138" s="698"/>
      <c r="D138" s="698"/>
      <c r="E138" s="698"/>
      <c r="F138" s="699"/>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697"/>
      <c r="B139" s="698"/>
      <c r="C139" s="698"/>
      <c r="D139" s="698"/>
      <c r="E139" s="698"/>
      <c r="F139" s="699"/>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697"/>
      <c r="B140" s="698"/>
      <c r="C140" s="698"/>
      <c r="D140" s="698"/>
      <c r="E140" s="698"/>
      <c r="F140" s="699"/>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697"/>
      <c r="B141" s="698"/>
      <c r="C141" s="698"/>
      <c r="D141" s="698"/>
      <c r="E141" s="698"/>
      <c r="F141" s="699"/>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697"/>
      <c r="B142" s="698"/>
      <c r="C142" s="698"/>
      <c r="D142" s="698"/>
      <c r="E142" s="698"/>
      <c r="F142" s="699"/>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697"/>
      <c r="B143" s="698"/>
      <c r="C143" s="698"/>
      <c r="D143" s="698"/>
      <c r="E143" s="698"/>
      <c r="F143" s="699"/>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697"/>
      <c r="B144" s="698"/>
      <c r="C144" s="698"/>
      <c r="D144" s="698"/>
      <c r="E144" s="698"/>
      <c r="F144" s="699"/>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697"/>
      <c r="B145" s="698"/>
      <c r="C145" s="698"/>
      <c r="D145" s="698"/>
      <c r="E145" s="698"/>
      <c r="F145" s="699"/>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697"/>
      <c r="B146" s="698"/>
      <c r="C146" s="698"/>
      <c r="D146" s="698"/>
      <c r="E146" s="698"/>
      <c r="F146" s="699"/>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697"/>
      <c r="B147" s="698"/>
      <c r="C147" s="698"/>
      <c r="D147" s="698"/>
      <c r="E147" s="698"/>
      <c r="F147" s="699"/>
      <c r="G147" s="392" t="s">
        <v>382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383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697"/>
      <c r="B148" s="698"/>
      <c r="C148" s="698"/>
      <c r="D148" s="698"/>
      <c r="E148" s="698"/>
      <c r="F148" s="699"/>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697"/>
      <c r="B149" s="698"/>
      <c r="C149" s="698"/>
      <c r="D149" s="698"/>
      <c r="E149" s="698"/>
      <c r="F149" s="699"/>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4"/>
    </row>
    <row r="150" spans="1:50" ht="24.75" customHeight="1" x14ac:dyDescent="0.15">
      <c r="A150" s="697"/>
      <c r="B150" s="698"/>
      <c r="C150" s="698"/>
      <c r="D150" s="698"/>
      <c r="E150" s="698"/>
      <c r="F150" s="699"/>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697"/>
      <c r="B151" s="698"/>
      <c r="C151" s="698"/>
      <c r="D151" s="698"/>
      <c r="E151" s="698"/>
      <c r="F151" s="699"/>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697"/>
      <c r="B152" s="698"/>
      <c r="C152" s="698"/>
      <c r="D152" s="698"/>
      <c r="E152" s="698"/>
      <c r="F152" s="699"/>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697"/>
      <c r="B153" s="698"/>
      <c r="C153" s="698"/>
      <c r="D153" s="698"/>
      <c r="E153" s="698"/>
      <c r="F153" s="699"/>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697"/>
      <c r="B154" s="698"/>
      <c r="C154" s="698"/>
      <c r="D154" s="698"/>
      <c r="E154" s="698"/>
      <c r="F154" s="699"/>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697"/>
      <c r="B155" s="698"/>
      <c r="C155" s="698"/>
      <c r="D155" s="698"/>
      <c r="E155" s="698"/>
      <c r="F155" s="699"/>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697"/>
      <c r="B156" s="698"/>
      <c r="C156" s="698"/>
      <c r="D156" s="698"/>
      <c r="E156" s="698"/>
      <c r="F156" s="699"/>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697"/>
      <c r="B157" s="698"/>
      <c r="C157" s="698"/>
      <c r="D157" s="698"/>
      <c r="E157" s="698"/>
      <c r="F157" s="699"/>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697"/>
      <c r="B158" s="698"/>
      <c r="C158" s="698"/>
      <c r="D158" s="698"/>
      <c r="E158" s="698"/>
      <c r="F158" s="699"/>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2" t="s">
        <v>384</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385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697"/>
      <c r="B162" s="698"/>
      <c r="C162" s="698"/>
      <c r="D162" s="698"/>
      <c r="E162" s="698"/>
      <c r="F162" s="699"/>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697"/>
      <c r="B163" s="698"/>
      <c r="C163" s="698"/>
      <c r="D163" s="698"/>
      <c r="E163" s="698"/>
      <c r="F163" s="699"/>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4"/>
    </row>
    <row r="164" spans="1:50" ht="24.75" customHeight="1" x14ac:dyDescent="0.15">
      <c r="A164" s="697"/>
      <c r="B164" s="698"/>
      <c r="C164" s="698"/>
      <c r="D164" s="698"/>
      <c r="E164" s="698"/>
      <c r="F164" s="699"/>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697"/>
      <c r="B165" s="698"/>
      <c r="C165" s="698"/>
      <c r="D165" s="698"/>
      <c r="E165" s="698"/>
      <c r="F165" s="699"/>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697"/>
      <c r="B166" s="698"/>
      <c r="C166" s="698"/>
      <c r="D166" s="698"/>
      <c r="E166" s="698"/>
      <c r="F166" s="699"/>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697"/>
      <c r="B167" s="698"/>
      <c r="C167" s="698"/>
      <c r="D167" s="698"/>
      <c r="E167" s="698"/>
      <c r="F167" s="699"/>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697"/>
      <c r="B168" s="698"/>
      <c r="C168" s="698"/>
      <c r="D168" s="698"/>
      <c r="E168" s="698"/>
      <c r="F168" s="699"/>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697"/>
      <c r="B169" s="698"/>
      <c r="C169" s="698"/>
      <c r="D169" s="698"/>
      <c r="E169" s="698"/>
      <c r="F169" s="699"/>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697"/>
      <c r="B170" s="698"/>
      <c r="C170" s="698"/>
      <c r="D170" s="698"/>
      <c r="E170" s="698"/>
      <c r="F170" s="699"/>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697"/>
      <c r="B171" s="698"/>
      <c r="C171" s="698"/>
      <c r="D171" s="698"/>
      <c r="E171" s="698"/>
      <c r="F171" s="699"/>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697"/>
      <c r="B172" s="698"/>
      <c r="C172" s="698"/>
      <c r="D172" s="698"/>
      <c r="E172" s="698"/>
      <c r="F172" s="699"/>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697"/>
      <c r="B173" s="698"/>
      <c r="C173" s="698"/>
      <c r="D173" s="698"/>
      <c r="E173" s="698"/>
      <c r="F173" s="699"/>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697"/>
      <c r="B174" s="698"/>
      <c r="C174" s="698"/>
      <c r="D174" s="698"/>
      <c r="E174" s="698"/>
      <c r="F174" s="699"/>
      <c r="G174" s="392" t="s">
        <v>386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387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697"/>
      <c r="B175" s="698"/>
      <c r="C175" s="698"/>
      <c r="D175" s="698"/>
      <c r="E175" s="698"/>
      <c r="F175" s="699"/>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697"/>
      <c r="B176" s="698"/>
      <c r="C176" s="698"/>
      <c r="D176" s="698"/>
      <c r="E176" s="698"/>
      <c r="F176" s="699"/>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4"/>
    </row>
    <row r="177" spans="1:50" ht="24.75" customHeight="1" x14ac:dyDescent="0.15">
      <c r="A177" s="697"/>
      <c r="B177" s="698"/>
      <c r="C177" s="698"/>
      <c r="D177" s="698"/>
      <c r="E177" s="698"/>
      <c r="F177" s="699"/>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697"/>
      <c r="B178" s="698"/>
      <c r="C178" s="698"/>
      <c r="D178" s="698"/>
      <c r="E178" s="698"/>
      <c r="F178" s="699"/>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697"/>
      <c r="B179" s="698"/>
      <c r="C179" s="698"/>
      <c r="D179" s="698"/>
      <c r="E179" s="698"/>
      <c r="F179" s="699"/>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697"/>
      <c r="B180" s="698"/>
      <c r="C180" s="698"/>
      <c r="D180" s="698"/>
      <c r="E180" s="698"/>
      <c r="F180" s="699"/>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697"/>
      <c r="B181" s="698"/>
      <c r="C181" s="698"/>
      <c r="D181" s="698"/>
      <c r="E181" s="698"/>
      <c r="F181" s="699"/>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697"/>
      <c r="B182" s="698"/>
      <c r="C182" s="698"/>
      <c r="D182" s="698"/>
      <c r="E182" s="698"/>
      <c r="F182" s="699"/>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697"/>
      <c r="B183" s="698"/>
      <c r="C183" s="698"/>
      <c r="D183" s="698"/>
      <c r="E183" s="698"/>
      <c r="F183" s="699"/>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697"/>
      <c r="B184" s="698"/>
      <c r="C184" s="698"/>
      <c r="D184" s="698"/>
      <c r="E184" s="698"/>
      <c r="F184" s="699"/>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697"/>
      <c r="B185" s="698"/>
      <c r="C185" s="698"/>
      <c r="D185" s="698"/>
      <c r="E185" s="698"/>
      <c r="F185" s="699"/>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697"/>
      <c r="B186" s="698"/>
      <c r="C186" s="698"/>
      <c r="D186" s="698"/>
      <c r="E186" s="698"/>
      <c r="F186" s="699"/>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697"/>
      <c r="B187" s="698"/>
      <c r="C187" s="698"/>
      <c r="D187" s="698"/>
      <c r="E187" s="698"/>
      <c r="F187" s="699"/>
      <c r="G187" s="392" t="s">
        <v>388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389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697"/>
      <c r="B188" s="698"/>
      <c r="C188" s="698"/>
      <c r="D188" s="698"/>
      <c r="E188" s="698"/>
      <c r="F188" s="699"/>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697"/>
      <c r="B189" s="698"/>
      <c r="C189" s="698"/>
      <c r="D189" s="698"/>
      <c r="E189" s="698"/>
      <c r="F189" s="699"/>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4"/>
    </row>
    <row r="190" spans="1:50" ht="24.75" customHeight="1" x14ac:dyDescent="0.15">
      <c r="A190" s="697"/>
      <c r="B190" s="698"/>
      <c r="C190" s="698"/>
      <c r="D190" s="698"/>
      <c r="E190" s="698"/>
      <c r="F190" s="699"/>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697"/>
      <c r="B191" s="698"/>
      <c r="C191" s="698"/>
      <c r="D191" s="698"/>
      <c r="E191" s="698"/>
      <c r="F191" s="699"/>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697"/>
      <c r="B192" s="698"/>
      <c r="C192" s="698"/>
      <c r="D192" s="698"/>
      <c r="E192" s="698"/>
      <c r="F192" s="699"/>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697"/>
      <c r="B193" s="698"/>
      <c r="C193" s="698"/>
      <c r="D193" s="698"/>
      <c r="E193" s="698"/>
      <c r="F193" s="699"/>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697"/>
      <c r="B194" s="698"/>
      <c r="C194" s="698"/>
      <c r="D194" s="698"/>
      <c r="E194" s="698"/>
      <c r="F194" s="699"/>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697"/>
      <c r="B195" s="698"/>
      <c r="C195" s="698"/>
      <c r="D195" s="698"/>
      <c r="E195" s="698"/>
      <c r="F195" s="699"/>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697"/>
      <c r="B196" s="698"/>
      <c r="C196" s="698"/>
      <c r="D196" s="698"/>
      <c r="E196" s="698"/>
      <c r="F196" s="699"/>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697"/>
      <c r="B197" s="698"/>
      <c r="C197" s="698"/>
      <c r="D197" s="698"/>
      <c r="E197" s="698"/>
      <c r="F197" s="699"/>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697"/>
      <c r="B198" s="698"/>
      <c r="C198" s="698"/>
      <c r="D198" s="698"/>
      <c r="E198" s="698"/>
      <c r="F198" s="699"/>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697"/>
      <c r="B199" s="698"/>
      <c r="C199" s="698"/>
      <c r="D199" s="698"/>
      <c r="E199" s="698"/>
      <c r="F199" s="699"/>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697"/>
      <c r="B200" s="698"/>
      <c r="C200" s="698"/>
      <c r="D200" s="698"/>
      <c r="E200" s="698"/>
      <c r="F200" s="699"/>
      <c r="G200" s="392" t="s">
        <v>345</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697"/>
      <c r="B201" s="698"/>
      <c r="C201" s="698"/>
      <c r="D201" s="698"/>
      <c r="E201" s="698"/>
      <c r="F201" s="699"/>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697"/>
      <c r="B202" s="698"/>
      <c r="C202" s="698"/>
      <c r="D202" s="698"/>
      <c r="E202" s="698"/>
      <c r="F202" s="699"/>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4"/>
    </row>
    <row r="203" spans="1:50" ht="24.75" customHeight="1" x14ac:dyDescent="0.15">
      <c r="A203" s="697"/>
      <c r="B203" s="698"/>
      <c r="C203" s="698"/>
      <c r="D203" s="698"/>
      <c r="E203" s="698"/>
      <c r="F203" s="699"/>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697"/>
      <c r="B204" s="698"/>
      <c r="C204" s="698"/>
      <c r="D204" s="698"/>
      <c r="E204" s="698"/>
      <c r="F204" s="699"/>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697"/>
      <c r="B205" s="698"/>
      <c r="C205" s="698"/>
      <c r="D205" s="698"/>
      <c r="E205" s="698"/>
      <c r="F205" s="699"/>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697"/>
      <c r="B206" s="698"/>
      <c r="C206" s="698"/>
      <c r="D206" s="698"/>
      <c r="E206" s="698"/>
      <c r="F206" s="699"/>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697"/>
      <c r="B207" s="698"/>
      <c r="C207" s="698"/>
      <c r="D207" s="698"/>
      <c r="E207" s="698"/>
      <c r="F207" s="699"/>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697"/>
      <c r="B208" s="698"/>
      <c r="C208" s="698"/>
      <c r="D208" s="698"/>
      <c r="E208" s="698"/>
      <c r="F208" s="699"/>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697"/>
      <c r="B209" s="698"/>
      <c r="C209" s="698"/>
      <c r="D209" s="698"/>
      <c r="E209" s="698"/>
      <c r="F209" s="699"/>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697"/>
      <c r="B210" s="698"/>
      <c r="C210" s="698"/>
      <c r="D210" s="698"/>
      <c r="E210" s="698"/>
      <c r="F210" s="699"/>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697"/>
      <c r="B211" s="698"/>
      <c r="C211" s="698"/>
      <c r="D211" s="698"/>
      <c r="E211" s="698"/>
      <c r="F211" s="699"/>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2" t="s">
        <v>391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697"/>
      <c r="B215" s="698"/>
      <c r="C215" s="698"/>
      <c r="D215" s="698"/>
      <c r="E215" s="698"/>
      <c r="F215" s="699"/>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697"/>
      <c r="B216" s="698"/>
      <c r="C216" s="698"/>
      <c r="D216" s="698"/>
      <c r="E216" s="698"/>
      <c r="F216" s="699"/>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4"/>
    </row>
    <row r="217" spans="1:50" ht="24.75" customHeight="1" x14ac:dyDescent="0.15">
      <c r="A217" s="697"/>
      <c r="B217" s="698"/>
      <c r="C217" s="698"/>
      <c r="D217" s="698"/>
      <c r="E217" s="698"/>
      <c r="F217" s="699"/>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697"/>
      <c r="B218" s="698"/>
      <c r="C218" s="698"/>
      <c r="D218" s="698"/>
      <c r="E218" s="698"/>
      <c r="F218" s="699"/>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697"/>
      <c r="B219" s="698"/>
      <c r="C219" s="698"/>
      <c r="D219" s="698"/>
      <c r="E219" s="698"/>
      <c r="F219" s="699"/>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697"/>
      <c r="B220" s="698"/>
      <c r="C220" s="698"/>
      <c r="D220" s="698"/>
      <c r="E220" s="698"/>
      <c r="F220" s="699"/>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697"/>
      <c r="B221" s="698"/>
      <c r="C221" s="698"/>
      <c r="D221" s="698"/>
      <c r="E221" s="698"/>
      <c r="F221" s="699"/>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697"/>
      <c r="B222" s="698"/>
      <c r="C222" s="698"/>
      <c r="D222" s="698"/>
      <c r="E222" s="698"/>
      <c r="F222" s="699"/>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697"/>
      <c r="B223" s="698"/>
      <c r="C223" s="698"/>
      <c r="D223" s="698"/>
      <c r="E223" s="698"/>
      <c r="F223" s="699"/>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697"/>
      <c r="B224" s="698"/>
      <c r="C224" s="698"/>
      <c r="D224" s="698"/>
      <c r="E224" s="698"/>
      <c r="F224" s="699"/>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697"/>
      <c r="B225" s="698"/>
      <c r="C225" s="698"/>
      <c r="D225" s="698"/>
      <c r="E225" s="698"/>
      <c r="F225" s="699"/>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697"/>
      <c r="B226" s="698"/>
      <c r="C226" s="698"/>
      <c r="D226" s="698"/>
      <c r="E226" s="698"/>
      <c r="F226" s="699"/>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697"/>
      <c r="B227" s="698"/>
      <c r="C227" s="698"/>
      <c r="D227" s="698"/>
      <c r="E227" s="698"/>
      <c r="F227" s="699"/>
      <c r="G227" s="392" t="s">
        <v>393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394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697"/>
      <c r="B228" s="698"/>
      <c r="C228" s="698"/>
      <c r="D228" s="698"/>
      <c r="E228" s="698"/>
      <c r="F228" s="699"/>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697"/>
      <c r="B229" s="698"/>
      <c r="C229" s="698"/>
      <c r="D229" s="698"/>
      <c r="E229" s="698"/>
      <c r="F229" s="699"/>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4"/>
    </row>
    <row r="230" spans="1:50" ht="24.75" customHeight="1" x14ac:dyDescent="0.15">
      <c r="A230" s="697"/>
      <c r="B230" s="698"/>
      <c r="C230" s="698"/>
      <c r="D230" s="698"/>
      <c r="E230" s="698"/>
      <c r="F230" s="699"/>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697"/>
      <c r="B231" s="698"/>
      <c r="C231" s="698"/>
      <c r="D231" s="698"/>
      <c r="E231" s="698"/>
      <c r="F231" s="699"/>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697"/>
      <c r="B232" s="698"/>
      <c r="C232" s="698"/>
      <c r="D232" s="698"/>
      <c r="E232" s="698"/>
      <c r="F232" s="699"/>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697"/>
      <c r="B233" s="698"/>
      <c r="C233" s="698"/>
      <c r="D233" s="698"/>
      <c r="E233" s="698"/>
      <c r="F233" s="699"/>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697"/>
      <c r="B234" s="698"/>
      <c r="C234" s="698"/>
      <c r="D234" s="698"/>
      <c r="E234" s="698"/>
      <c r="F234" s="699"/>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697"/>
      <c r="B235" s="698"/>
      <c r="C235" s="698"/>
      <c r="D235" s="698"/>
      <c r="E235" s="698"/>
      <c r="F235" s="699"/>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697"/>
      <c r="B236" s="698"/>
      <c r="C236" s="698"/>
      <c r="D236" s="698"/>
      <c r="E236" s="698"/>
      <c r="F236" s="699"/>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697"/>
      <c r="B237" s="698"/>
      <c r="C237" s="698"/>
      <c r="D237" s="698"/>
      <c r="E237" s="698"/>
      <c r="F237" s="699"/>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697"/>
      <c r="B238" s="698"/>
      <c r="C238" s="698"/>
      <c r="D238" s="698"/>
      <c r="E238" s="698"/>
      <c r="F238" s="699"/>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697"/>
      <c r="B239" s="698"/>
      <c r="C239" s="698"/>
      <c r="D239" s="698"/>
      <c r="E239" s="698"/>
      <c r="F239" s="699"/>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697"/>
      <c r="B240" s="698"/>
      <c r="C240" s="698"/>
      <c r="D240" s="698"/>
      <c r="E240" s="698"/>
      <c r="F240" s="699"/>
      <c r="G240" s="392" t="s">
        <v>395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396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697"/>
      <c r="B241" s="698"/>
      <c r="C241" s="698"/>
      <c r="D241" s="698"/>
      <c r="E241" s="698"/>
      <c r="F241" s="699"/>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697"/>
      <c r="B242" s="698"/>
      <c r="C242" s="698"/>
      <c r="D242" s="698"/>
      <c r="E242" s="698"/>
      <c r="F242" s="699"/>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4"/>
    </row>
    <row r="243" spans="1:50" ht="24.75" customHeight="1" x14ac:dyDescent="0.15">
      <c r="A243" s="697"/>
      <c r="B243" s="698"/>
      <c r="C243" s="698"/>
      <c r="D243" s="698"/>
      <c r="E243" s="698"/>
      <c r="F243" s="699"/>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697"/>
      <c r="B244" s="698"/>
      <c r="C244" s="698"/>
      <c r="D244" s="698"/>
      <c r="E244" s="698"/>
      <c r="F244" s="699"/>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697"/>
      <c r="B245" s="698"/>
      <c r="C245" s="698"/>
      <c r="D245" s="698"/>
      <c r="E245" s="698"/>
      <c r="F245" s="699"/>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697"/>
      <c r="B246" s="698"/>
      <c r="C246" s="698"/>
      <c r="D246" s="698"/>
      <c r="E246" s="698"/>
      <c r="F246" s="699"/>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697"/>
      <c r="B247" s="698"/>
      <c r="C247" s="698"/>
      <c r="D247" s="698"/>
      <c r="E247" s="698"/>
      <c r="F247" s="699"/>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697"/>
      <c r="B248" s="698"/>
      <c r="C248" s="698"/>
      <c r="D248" s="698"/>
      <c r="E248" s="698"/>
      <c r="F248" s="699"/>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697"/>
      <c r="B249" s="698"/>
      <c r="C249" s="698"/>
      <c r="D249" s="698"/>
      <c r="E249" s="698"/>
      <c r="F249" s="699"/>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697"/>
      <c r="B250" s="698"/>
      <c r="C250" s="698"/>
      <c r="D250" s="698"/>
      <c r="E250" s="698"/>
      <c r="F250" s="699"/>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697"/>
      <c r="B251" s="698"/>
      <c r="C251" s="698"/>
      <c r="D251" s="698"/>
      <c r="E251" s="698"/>
      <c r="F251" s="699"/>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697"/>
      <c r="B252" s="698"/>
      <c r="C252" s="698"/>
      <c r="D252" s="698"/>
      <c r="E252" s="698"/>
      <c r="F252" s="699"/>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697"/>
      <c r="B253" s="698"/>
      <c r="C253" s="698"/>
      <c r="D253" s="698"/>
      <c r="E253" s="698"/>
      <c r="F253" s="699"/>
      <c r="G253" s="392" t="s">
        <v>397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398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697"/>
      <c r="B254" s="698"/>
      <c r="C254" s="698"/>
      <c r="D254" s="698"/>
      <c r="E254" s="698"/>
      <c r="F254" s="699"/>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697"/>
      <c r="B255" s="698"/>
      <c r="C255" s="698"/>
      <c r="D255" s="698"/>
      <c r="E255" s="698"/>
      <c r="F255" s="699"/>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4"/>
    </row>
    <row r="256" spans="1:50" ht="24.75" customHeight="1" x14ac:dyDescent="0.15">
      <c r="A256" s="697"/>
      <c r="B256" s="698"/>
      <c r="C256" s="698"/>
      <c r="D256" s="698"/>
      <c r="E256" s="698"/>
      <c r="F256" s="699"/>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697"/>
      <c r="B257" s="698"/>
      <c r="C257" s="698"/>
      <c r="D257" s="698"/>
      <c r="E257" s="698"/>
      <c r="F257" s="699"/>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697"/>
      <c r="B258" s="698"/>
      <c r="C258" s="698"/>
      <c r="D258" s="698"/>
      <c r="E258" s="698"/>
      <c r="F258" s="699"/>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697"/>
      <c r="B259" s="698"/>
      <c r="C259" s="698"/>
      <c r="D259" s="698"/>
      <c r="E259" s="698"/>
      <c r="F259" s="699"/>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697"/>
      <c r="B260" s="698"/>
      <c r="C260" s="698"/>
      <c r="D260" s="698"/>
      <c r="E260" s="698"/>
      <c r="F260" s="699"/>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697"/>
      <c r="B261" s="698"/>
      <c r="C261" s="698"/>
      <c r="D261" s="698"/>
      <c r="E261" s="698"/>
      <c r="F261" s="699"/>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697"/>
      <c r="B262" s="698"/>
      <c r="C262" s="698"/>
      <c r="D262" s="698"/>
      <c r="E262" s="698"/>
      <c r="F262" s="699"/>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697"/>
      <c r="B263" s="698"/>
      <c r="C263" s="698"/>
      <c r="D263" s="698"/>
      <c r="E263" s="698"/>
      <c r="F263" s="699"/>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697"/>
      <c r="B264" s="698"/>
      <c r="C264" s="698"/>
      <c r="D264" s="698"/>
      <c r="E264" s="698"/>
      <c r="F264" s="699"/>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0" sqref="M10:AJ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405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406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407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400</v>
      </c>
      <c r="D135" s="122"/>
      <c r="E135" s="122"/>
      <c r="F135" s="122"/>
      <c r="G135" s="122"/>
      <c r="H135" s="122"/>
      <c r="I135" s="122"/>
      <c r="J135" s="122"/>
      <c r="K135" s="122"/>
      <c r="L135" s="122"/>
      <c r="M135" s="122" t="s">
        <v>401</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402</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408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400</v>
      </c>
      <c r="D168" s="122"/>
      <c r="E168" s="122"/>
      <c r="F168" s="122"/>
      <c r="G168" s="122"/>
      <c r="H168" s="122"/>
      <c r="I168" s="122"/>
      <c r="J168" s="122"/>
      <c r="K168" s="122"/>
      <c r="L168" s="122"/>
      <c r="M168" s="122" t="s">
        <v>401</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402</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409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400</v>
      </c>
      <c r="D201" s="122"/>
      <c r="E201" s="122"/>
      <c r="F201" s="122"/>
      <c r="G201" s="122"/>
      <c r="H201" s="122"/>
      <c r="I201" s="122"/>
      <c r="J201" s="122"/>
      <c r="K201" s="122"/>
      <c r="L201" s="122"/>
      <c r="M201" s="122" t="s">
        <v>401</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402</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410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411</v>
      </c>
      <c r="D234" s="122"/>
      <c r="E234" s="122"/>
      <c r="F234" s="122"/>
      <c r="G234" s="122"/>
      <c r="H234" s="122"/>
      <c r="I234" s="122"/>
      <c r="J234" s="122"/>
      <c r="K234" s="122"/>
      <c r="L234" s="122"/>
      <c r="M234" s="122" t="s">
        <v>412</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413</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400</v>
      </c>
      <c r="D267" s="122"/>
      <c r="E267" s="122"/>
      <c r="F267" s="122"/>
      <c r="G267" s="122"/>
      <c r="H267" s="122"/>
      <c r="I267" s="122"/>
      <c r="J267" s="122"/>
      <c r="K267" s="122"/>
      <c r="L267" s="122"/>
      <c r="M267" s="122" t="s">
        <v>401</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402</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400</v>
      </c>
      <c r="D333" s="122"/>
      <c r="E333" s="122"/>
      <c r="F333" s="122"/>
      <c r="G333" s="122"/>
      <c r="H333" s="122"/>
      <c r="I333" s="122"/>
      <c r="J333" s="122"/>
      <c r="K333" s="122"/>
      <c r="L333" s="122"/>
      <c r="M333" s="122" t="s">
        <v>401</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402</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400</v>
      </c>
      <c r="D399" s="122"/>
      <c r="E399" s="122"/>
      <c r="F399" s="122"/>
      <c r="G399" s="122"/>
      <c r="H399" s="122"/>
      <c r="I399" s="122"/>
      <c r="J399" s="122"/>
      <c r="K399" s="122"/>
      <c r="L399" s="122"/>
      <c r="M399" s="122" t="s">
        <v>401</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402</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400</v>
      </c>
      <c r="D531" s="122"/>
      <c r="E531" s="122"/>
      <c r="F531" s="122"/>
      <c r="G531" s="122"/>
      <c r="H531" s="122"/>
      <c r="I531" s="122"/>
      <c r="J531" s="122"/>
      <c r="K531" s="122"/>
      <c r="L531" s="122"/>
      <c r="M531" s="122" t="s">
        <v>401</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402</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400</v>
      </c>
      <c r="D597" s="122"/>
      <c r="E597" s="122"/>
      <c r="F597" s="122"/>
      <c r="G597" s="122"/>
      <c r="H597" s="122"/>
      <c r="I597" s="122"/>
      <c r="J597" s="122"/>
      <c r="K597" s="122"/>
      <c r="L597" s="122"/>
      <c r="M597" s="122" t="s">
        <v>401</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402</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400</v>
      </c>
      <c r="D663" s="122"/>
      <c r="E663" s="122"/>
      <c r="F663" s="122"/>
      <c r="G663" s="122"/>
      <c r="H663" s="122"/>
      <c r="I663" s="122"/>
      <c r="J663" s="122"/>
      <c r="K663" s="122"/>
      <c r="L663" s="122"/>
      <c r="M663" s="122" t="s">
        <v>401</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402</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400</v>
      </c>
      <c r="D696" s="122"/>
      <c r="E696" s="122"/>
      <c r="F696" s="122"/>
      <c r="G696" s="122"/>
      <c r="H696" s="122"/>
      <c r="I696" s="122"/>
      <c r="J696" s="122"/>
      <c r="K696" s="122"/>
      <c r="L696" s="122"/>
      <c r="M696" s="122" t="s">
        <v>401</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402</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400</v>
      </c>
      <c r="D762" s="122"/>
      <c r="E762" s="122"/>
      <c r="F762" s="122"/>
      <c r="G762" s="122"/>
      <c r="H762" s="122"/>
      <c r="I762" s="122"/>
      <c r="J762" s="122"/>
      <c r="K762" s="122"/>
      <c r="L762" s="122"/>
      <c r="M762" s="122" t="s">
        <v>401</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402</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400</v>
      </c>
      <c r="D861" s="122"/>
      <c r="E861" s="122"/>
      <c r="F861" s="122"/>
      <c r="G861" s="122"/>
      <c r="H861" s="122"/>
      <c r="I861" s="122"/>
      <c r="J861" s="122"/>
      <c r="K861" s="122"/>
      <c r="L861" s="122"/>
      <c r="M861" s="122" t="s">
        <v>401</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402</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400</v>
      </c>
      <c r="D894" s="122"/>
      <c r="E894" s="122"/>
      <c r="F894" s="122"/>
      <c r="G894" s="122"/>
      <c r="H894" s="122"/>
      <c r="I894" s="122"/>
      <c r="J894" s="122"/>
      <c r="K894" s="122"/>
      <c r="L894" s="122"/>
      <c r="M894" s="122" t="s">
        <v>401</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402</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436</v>
      </c>
      <c r="D1026" s="122"/>
      <c r="E1026" s="122"/>
      <c r="F1026" s="122"/>
      <c r="G1026" s="122"/>
      <c r="H1026" s="122"/>
      <c r="I1026" s="122"/>
      <c r="J1026" s="122"/>
      <c r="K1026" s="122"/>
      <c r="L1026" s="122"/>
      <c r="M1026" s="122" t="s">
        <v>437</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438</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439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400</v>
      </c>
      <c r="D1092" s="122"/>
      <c r="E1092" s="122"/>
      <c r="F1092" s="122"/>
      <c r="G1092" s="122"/>
      <c r="H1092" s="122"/>
      <c r="I1092" s="122"/>
      <c r="J1092" s="122"/>
      <c r="K1092" s="122"/>
      <c r="L1092" s="122"/>
      <c r="M1092" s="122" t="s">
        <v>401</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402</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441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442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400</v>
      </c>
      <c r="D1158" s="122"/>
      <c r="E1158" s="122"/>
      <c r="F1158" s="122"/>
      <c r="G1158" s="122"/>
      <c r="H1158" s="122"/>
      <c r="I1158" s="122"/>
      <c r="J1158" s="122"/>
      <c r="K1158" s="122"/>
      <c r="L1158" s="122"/>
      <c r="M1158" s="122" t="s">
        <v>401</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402</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443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444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445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2015-06-29T08:40:02Z</cp:lastPrinted>
  <dcterms:created xsi:type="dcterms:W3CDTF">2012-03-13T00:50:25Z</dcterms:created>
  <dcterms:modified xsi:type="dcterms:W3CDTF">2015-07-07T05:02:45Z</dcterms:modified>
</cp:coreProperties>
</file>