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<sst xmlns="http://schemas.openxmlformats.org/spreadsheetml/2006/main" count="1294" uniqueCount="523">
  <si>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</si>
  <si>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</si>
  <si>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</si>
  <si>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</si>
  <si>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</si>
  <si>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</si>
  <si>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</si>
  <si>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</si>
  <si>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</si>
  <si>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</si>
  <si>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</si>
  <si>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</si>
  <si>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</si>
  <si>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</si>
  <si>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</si>
  <si>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</si>
  <si>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</si>
  <si>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</si>
  <si>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</si>
  <si>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</si>
  <si>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</si>
  <si>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</si>
  <si>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</si>
  <si>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</si>
  <si>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</si>
  <si>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</si>
  <si>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</si>
  <si>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</si>
  <si>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</si>
  <si>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</si>
  <si>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</si>
  <si>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</si>
  <si>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</si>
  <si>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</si>
  <si>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</si>
  <si>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</si>
  <si>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</si>
  <si>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</si>
  <si>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</si>
  <si>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</si>
  <si>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</si>
  <si>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</si>
  <si>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</si>
  <si>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</si>
  <si>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</si>
  <si>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</si>
  <si>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</si>
  <si>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</si>
  <si>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</si>
  <si>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</si>
  <si>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</si>
  <si>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</si>
  <si>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</si>
  <si>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</si>
  <si>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</si>
  <si>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</si>
  <si>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</si>
  <si>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</si>
  <si>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</si>
  <si>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</si>
  <si>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</si>
  <si>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</si>
  <si>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</si>
  <si>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</si>
  <si>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</si>
  <si>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</si>
  <si>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</si>
  <si>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</si>
  <si>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</si>
  <si>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</si>
  <si>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</si>
  <si>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</si>
  <si>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</si>
  <si>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</si>
  <si>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</si>
  <si>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</si>
  <si>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</si>
  <si>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</si>
  <si>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</si>
  <si>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</si>
  <si>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</si>
  <si>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</si>
  <si>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</si>
  <si>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</si>
  <si>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</si>
  <si>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</si>
  <si>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</si>
  <si>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</si>
  <si>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</si>
  <si>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</si>
  <si>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</si>
  <si>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</si>
  <si>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</si>
  <si>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</si>
  <si>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</si>
  <si>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</si>
  <si>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</si>
  <si>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</si>
  <si>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</si>
  <si>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</si>
  <si>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</si>
  <si>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</si>
  <si>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</si>
  <si>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</si>
  <si>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</si>
  <si>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</si>
  <si>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</si>
  <si>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</si>
  <si>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</si>
  <si>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</si>
  <si>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</si>
  <si>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</si>
  <si>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</si>
  <si>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</si>
  <si>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</si>
  <si>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</si>
  <si>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</si>
  <si>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</si>
  <si>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</si>
  <si>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</si>
  <si>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</si>
  <si>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</si>
  <si>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</si>
  <si>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</si>
  <si>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</si>
  <si>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</si>
  <si>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</si>
  <si>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</si>
  <si>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</si>
  <si>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</si>
  <si>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</si>
  <si>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</si>
  <si>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</si>
  <si>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</si>
  <si>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</si>
  <si>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</si>
  <si>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</si>
  <si>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</si>
  <si>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</si>
  <si>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</si>
  <si>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</si>
  <si>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</si>
  <si>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</si>
  <si>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</si>
  <si>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</si>
  <si>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</si>
  <si>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</si>
  <si>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</si>
  <si>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</si>
  <si>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</si>
  <si>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</si>
  <si>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</si>
  <si>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</si>
  <si>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</si>
  <si>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</si>
  <si>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</si>
  <si>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</si>
  <si>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</si>
  <si>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</si>
  <si>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</si>
  <si>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</si>
  <si>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</si>
  <si>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</si>
  <si>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</si>
  <si>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</si>
  <si>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</si>
  <si>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</si>
  <si>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</si>
  <si>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</si>
  <si>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</si>
  <si>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</si>
  <si>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</si>
  <si>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</si>
  <si>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</si>
  <si>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</si>
  <si>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</si>
  <si>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</si>
  <si>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</si>
  <si>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</si>
  <si>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</si>
  <si>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</si>
  <si>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</si>
  <si>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</si>
  <si>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</si>
  <si>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</si>
  <si>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</si>
  <si>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</si>
  <si>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</si>
  <si>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</si>
  <si>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</si>
  <si>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</si>
  <si>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</si>
  <si>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</si>
  <si>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</si>
  <si>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</si>
  <si>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</si>
  <si>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</si>
  <si>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</si>
  <si>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</si>
  <si>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</si>
  <si>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</si>
  <si>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</si>
  <si>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</si>
  <si>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</si>
  <si>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</si>
  <si>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</si>
  <si>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</si>
  <si>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</si>
  <si>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</si>
  <si>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</si>
  <si>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</si>
  <si>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</si>
  <si>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</si>
  <si>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</si>
  <si>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</si>
  <si>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</si>
  <si>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</si>
  <si>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</si>
  <si>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</si>
  <si>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</si>
  <si>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</si>
  <si>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</si>
  <si>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</si>
  <si>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</si>
  <si>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</si>
  <si>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</si>
  <si>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</si>
  <si>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</si>
  <si>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</si>
  <si>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</si>
  <si>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</si>
  <si>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</si>
  <si>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</si>
  <si>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</si>
  <si>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</si>
  <si>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</si>
  <si>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</si>
  <si>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</si>
  <si>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</si>
  <si>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</si>
  <si>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</si>
  <si>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</si>
  <si>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</si>
  <si>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</si>
  <si>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</si>
  <si>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</si>
  <si>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</si>
  <si>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</si>
  <si>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</si>
  <si>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</si>
  <si>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</si>
  <si>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</si>
  <si>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</si>
  <si>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</si>
  <si>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</si>
  <si>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</si>
  <si>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</si>
  <si>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</si>
  <si>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</si>
  <si>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</si>
  <si>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</si>
  <si>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</si>
  <si>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</si>
  <si>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</si>
  <si>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</si>
  <si>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</si>
  <si>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</si>
  <si>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</si>
  <si>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</si>
  <si>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</si>
  <si>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</si>
  <si>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</si>
  <si>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</si>
  <si>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</si>
  <si>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</si>
  <si>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</si>
  <si>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</si>
  <si>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</si>
  <si>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</si>
  <si>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</si>
  <si>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</si>
  <si>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</si>
  <si>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</si>
  <si>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</si>
  <si>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</si>
  <si>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</si>
  <si>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</si>
  <si>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</si>
  <si>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</si>
  <si>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</si>
  <si>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</si>
  <si>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</si>
  <si>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</si>
  <si>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</si>
  <si>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</si>
  <si>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</si>
  <si>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</si>
  <si>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</si>
  <si>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</si>
  <si>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</si>
  <si>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</si>
  <si>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</si>
  <si>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</si>
  <si>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</si>
  <si>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</si>
  <si>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</si>
  <si>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</si>
  <si>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</si>
  <si>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</si>
  <si>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</si>
  <si>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</si>
  <si>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</si>
  <si>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</si>
  <si>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</si>
  <si>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</si>
  <si>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</si>
  <si>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</si>
  <si>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</si>
  <si>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</si>
  <si>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</si>
  <si>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</si>
  <si>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</si>
  <si>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</si>
  <si>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</si>
  <si>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</si>
  <si>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</si>
  <si>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</si>
  <si>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</si>
  <si>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</si>
  <si>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</si>
  <si>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</si>
  <si>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</si>
  <si>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</si>
  <si>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</si>
  <si>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</si>
  <si>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</si>
  <si>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</si>
  <si>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</si>
  <si>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</si>
  <si>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</si>
  <si>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</si>
  <si>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</si>
  <si>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</si>
  <si>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</si>
  <si>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</si>
  <si>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</si>
  <si>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</si>
  <si>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</si>
  <si>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</si>
  <si>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</si>
  <si>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</si>
  <si>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</si>
  <si>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</si>
  <si>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</si>
  <si>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</si>
  <si>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</si>
  <si>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</si>
  <si>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</si>
  <si>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</si>
  <si>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</si>
  <si>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</si>
  <si>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</si>
  <si>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</si>
  <si>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</si>
  <si>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</si>
  <si>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</si>
  <si>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</si>
  <si>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</si>
  <si>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</si>
  <si>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</si>
  <si>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</si>
  <si>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</si>
  <si>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</si>
  <si>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</si>
  <si>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</si>
  <si>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</si>
  <si>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</si>
  <si>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</si>
  <si>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</si>
  <si>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</si>
  <si>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</si>
  <si>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</si>
  <si>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</si>
  <si>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</si>
  <si>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</si>
  <si>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</si>
  <si>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</si>
  <si>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</si>
  <si>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</si>
  <si>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</si>
  <si>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</si>
  <si>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</si>
  <si>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</si>
  <si>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</si>
  <si>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</si>
  <si>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</si>
  <si>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</si>
  <si>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</si>
  <si>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</si>
  <si>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</si>
  <si>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</si>
  <si>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</si>
  <si>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</si>
  <si>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</si>
  <si>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</si>
  <si>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</si>
  <si>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</si>
  <si>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</si>
  <si>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</si>
  <si>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</si>
  <si>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</si>
  <si>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</si>
  <si>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</si>
  <si>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</si>
  <si>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</si>
  <si>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</si>
  <si>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</si>
  <si>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</si>
  <si>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</si>
  <si>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</si>
  <si>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</si>
  <si>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</si>
  <si>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</si>
  <si>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</si>
  <si>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</si>
  <si>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</si>
  <si>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</si>
  <si>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</si>
  <si>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</si>
  <si>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</si>
  <si>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</si>
  <si>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</si>
  <si>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</si>
  <si>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</si>
  <si>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</si>
  <si>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</si>
  <si>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</si>
  <si>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</si>
  <si>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</si>
  <si>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</si>
  <si>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</si>
  <si>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</si>
  <si>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</si>
  <si>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</si>
  <si>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</si>
  <si>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</si>
  <si>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</si>
  <si>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</si>
  <si>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</si>
  <si>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</si>
  <si>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</si>
  <si>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</si>
  <si>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</si>
  <si>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</si>
  <si>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</si>
  <si>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</si>
  <si>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</si>
  <si>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</si>
  <si>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</si>
  <si>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</si>
  <si>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</si>
  <si>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</si>
  <si>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</si>
  <si>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</si>
  <si>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</si>
  <si>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</si>
  <si>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</si>
  <si>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</si>
  <si>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</si>
  <si>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</si>
  <si>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</si>
  <si>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</si>
  <si>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</si>
  <si>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t>
  </si>
  <si>
    <t>10　国土の総合的な利用、整備及び保全、国土に関する情報の整備
　37　総合的な国土形成を推進する</t>
    <phoneticPr fontId="5"/>
  </si>
  <si>
    <t>国土形成推進調査費</t>
    <rPh sb="0" eb="2">
      <t>コクド</t>
    </rPh>
    <rPh sb="2" eb="4">
      <t>ケイセイ</t>
    </rPh>
    <rPh sb="4" eb="6">
      <t>スイシン</t>
    </rPh>
    <rPh sb="6" eb="9">
      <t>チョウサヒ</t>
    </rPh>
    <phoneticPr fontId="2"/>
  </si>
  <si>
    <t>国土形成計画法
国土利用計画法
地理空間情報活用推進基本法</t>
    <phoneticPr fontId="5"/>
  </si>
  <si>
    <t>国土形成計画（全国計画）（H20年7月4日閣議決定）
国土利用計画（全国計画）（H20年7月4日閣議決定）
地理空間情報活用推進基本計画（H24年3月27日閣議決定）</t>
    <phoneticPr fontId="5"/>
  </si>
  <si>
    <t>国土数値情報のダウンロード件数</t>
    <phoneticPr fontId="5"/>
  </si>
  <si>
    <t>万件</t>
    <rPh sb="0" eb="2">
      <t>マンケン</t>
    </rPh>
    <phoneticPr fontId="5"/>
  </si>
  <si>
    <t>‐</t>
  </si>
  <si>
    <t>A.（株）富士通パブリックソリューションズ</t>
    <phoneticPr fontId="5"/>
  </si>
  <si>
    <t>業務原価等</t>
    <phoneticPr fontId="5"/>
  </si>
  <si>
    <t>直接人件費等業務原価及び一般管理費</t>
    <phoneticPr fontId="5"/>
  </si>
  <si>
    <t>株式会社富士通パブリックソリューションズ</t>
    <rPh sb="0" eb="4">
      <t>カブシキガイシャ</t>
    </rPh>
    <phoneticPr fontId="5"/>
  </si>
  <si>
    <t>内外地図株式会社</t>
    <rPh sb="0" eb="2">
      <t>ナイガイ</t>
    </rPh>
    <rPh sb="2" eb="4">
      <t>チズ</t>
    </rPh>
    <rPh sb="4" eb="8">
      <t>カブシキガイシャ</t>
    </rPh>
    <phoneticPr fontId="5"/>
  </si>
  <si>
    <t>随意契約</t>
    <rPh sb="0" eb="2">
      <t>ズイイ</t>
    </rPh>
    <rPh sb="2" eb="4">
      <t>ケイヤク</t>
    </rPh>
    <phoneticPr fontId="5"/>
  </si>
  <si>
    <t>社会システム株式会社</t>
    <rPh sb="0" eb="2">
      <t>シャカイ</t>
    </rPh>
    <rPh sb="6" eb="10">
      <t>カブシキガイシャ</t>
    </rPh>
    <phoneticPr fontId="5"/>
  </si>
  <si>
    <t>国土数値情報のダウンロード件数が着実に増加していることから、利用者のニーズを的確に反映ている事業である。</t>
    <rPh sb="0" eb="2">
      <t>コクド</t>
    </rPh>
    <rPh sb="2" eb="4">
      <t>スウチ</t>
    </rPh>
    <rPh sb="4" eb="6">
      <t>ジョウホウ</t>
    </rPh>
    <rPh sb="13" eb="15">
      <t>ケンスウ</t>
    </rPh>
    <rPh sb="16" eb="18">
      <t>チャクジツ</t>
    </rPh>
    <rPh sb="19" eb="21">
      <t>ゾウカ</t>
    </rPh>
    <rPh sb="30" eb="33">
      <t>リヨウシャ</t>
    </rPh>
    <rPh sb="38" eb="40">
      <t>テキカク</t>
    </rPh>
    <rPh sb="41" eb="43">
      <t>ハンエイ</t>
    </rPh>
    <rPh sb="46" eb="48">
      <t>ジギョウ</t>
    </rPh>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</si>
  <si>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rPh sb="34" eb="35">
      <t>トウ</t>
    </rPh>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</si>
  <si>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rPh sb="1" eb="3">
      <t>コクド</t>
    </rPh>
    <rPh sb="3" eb="5">
      <t>スウチ</t>
    </rPh>
    <rPh sb="5" eb="7">
      <t>ジョウホウ</t>
    </rPh>
    <rPh sb="58" eb="60">
      <t>イチ</t>
    </rPh>
    <rPh sb="60" eb="62">
      <t>サンショウ</t>
    </rPh>
    <rPh sb="62" eb="64">
      <t>ジョウホウ</t>
    </rPh>
    <rPh sb="115" eb="117">
      <t>コクド</t>
    </rPh>
    <rPh sb="117" eb="119">
      <t>ジョウホウ</t>
    </rPh>
    <rPh sb="176" eb="178">
      <t>トチ</t>
    </rPh>
    <rPh sb="178" eb="180">
      <t>ブンルイ</t>
    </rPh>
    <rPh sb="180" eb="182">
      <t>チョウサ</t>
    </rPh>
    <rPh sb="183" eb="184">
      <t>ミズ</t>
    </rPh>
    <rPh sb="184" eb="186">
      <t>チョウサ</t>
    </rPh>
    <phoneticPr fontId="5"/>
  </si>
  <si>
    <t>業務の履行に必要となる経費に限定されている。</t>
    <rPh sb="0" eb="2">
      <t>ギョウム</t>
    </rPh>
    <rPh sb="3" eb="5">
      <t>リコウ</t>
    </rPh>
    <rPh sb="6" eb="8">
      <t>ヒツヨウ</t>
    </rPh>
    <rPh sb="11" eb="13">
      <t>ケイヒ</t>
    </rPh>
    <rPh sb="14" eb="16">
      <t>ゲンテイ</t>
    </rPh>
    <phoneticPr fontId="5"/>
  </si>
  <si>
    <t>・引き続きユーザーニーズを把握し、必要性の高いデータの選定・登録を行うことにより、コスト削減の効率化を図っていく。</t>
    <phoneticPr fontId="5"/>
  </si>
  <si>
    <t>　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rPh sb="22" eb="24">
      <t>カノウ</t>
    </rPh>
    <rPh sb="30" eb="32">
      <t>セイビ</t>
    </rPh>
    <rPh sb="40" eb="42">
      <t>ショクイン</t>
    </rPh>
    <rPh sb="43" eb="45">
      <t>ジッシ</t>
    </rPh>
    <rPh sb="113" eb="115">
      <t>サマザマ</t>
    </rPh>
    <rPh sb="116" eb="118">
      <t>ブンヤ</t>
    </rPh>
    <rPh sb="119" eb="121">
      <t>ハバヒロ</t>
    </rPh>
    <rPh sb="122" eb="125">
      <t>リカツヨウ</t>
    </rPh>
    <rPh sb="131" eb="133">
      <t>モクテキ</t>
    </rPh>
    <rPh sb="137" eb="139">
      <t>コクミン</t>
    </rPh>
    <phoneticPr fontId="5"/>
  </si>
  <si>
    <t>国土政策の企画立案、国土に関する情報の提供に必要となるツールの拡充であるため、国自ら実施する必要がある。</t>
    <rPh sb="0" eb="2">
      <t>コクド</t>
    </rPh>
    <rPh sb="2" eb="4">
      <t>セイサク</t>
    </rPh>
    <rPh sb="5" eb="7">
      <t>キカク</t>
    </rPh>
    <rPh sb="7" eb="9">
      <t>リツアン</t>
    </rPh>
    <rPh sb="10" eb="12">
      <t>コクド</t>
    </rPh>
    <rPh sb="13" eb="14">
      <t>カン</t>
    </rPh>
    <rPh sb="16" eb="18">
      <t>ジョウホウ</t>
    </rPh>
    <rPh sb="19" eb="21">
      <t>テイキョウ</t>
    </rPh>
    <rPh sb="22" eb="24">
      <t>ヒツヨウ</t>
    </rPh>
    <rPh sb="31" eb="33">
      <t>カクジュウ</t>
    </rPh>
    <rPh sb="39" eb="40">
      <t>クニ</t>
    </rPh>
    <rPh sb="40" eb="41">
      <t>ミズカ</t>
    </rPh>
    <rPh sb="42" eb="44">
      <t>ジッシ</t>
    </rPh>
    <rPh sb="46" eb="48">
      <t>ヒツヨウ</t>
    </rPh>
    <phoneticPr fontId="5"/>
  </si>
  <si>
    <t>国土政策の企画立案、国民への情報の提供を実施するために必要な事業である。</t>
    <rPh sb="0" eb="2">
      <t>コクド</t>
    </rPh>
    <rPh sb="2" eb="4">
      <t>セイサク</t>
    </rPh>
    <rPh sb="5" eb="7">
      <t>キカク</t>
    </rPh>
    <rPh sb="7" eb="9">
      <t>リツアン</t>
    </rPh>
    <rPh sb="10" eb="12">
      <t>コクミン</t>
    </rPh>
    <rPh sb="14" eb="16">
      <t>ジョウホウ</t>
    </rPh>
    <rPh sb="17" eb="19">
      <t>テイキョウ</t>
    </rPh>
    <rPh sb="20" eb="22">
      <t>ジッシ</t>
    </rPh>
    <rPh sb="27" eb="29">
      <t>ヒツヨウ</t>
    </rPh>
    <rPh sb="30" eb="32">
      <t>ジギョウ</t>
    </rPh>
    <phoneticPr fontId="5"/>
  </si>
  <si>
    <t>一般競争入札による発注を実施しており、少額随契の場合は複数者より見積書を徴している。</t>
    <rPh sb="9" eb="11">
      <t>ハッチュウ</t>
    </rPh>
    <rPh sb="12" eb="14">
      <t>ジッシ</t>
    </rPh>
    <rPh sb="19" eb="21">
      <t>ショウガク</t>
    </rPh>
    <rPh sb="21" eb="23">
      <t>ズイケイ</t>
    </rPh>
    <rPh sb="24" eb="26">
      <t>バアイ</t>
    </rPh>
    <rPh sb="27" eb="29">
      <t>フクスウ</t>
    </rPh>
    <rPh sb="29" eb="30">
      <t>シャ</t>
    </rPh>
    <rPh sb="32" eb="35">
      <t>ミツモリショ</t>
    </rPh>
    <rPh sb="36" eb="37">
      <t>チョウ</t>
    </rPh>
    <phoneticPr fontId="5"/>
  </si>
  <si>
    <t>国土数値情報等を利用・管理するシステムの拡充</t>
    <phoneticPr fontId="5"/>
  </si>
  <si>
    <t>毎年度、国土情報データベースへ日経NEEDSデータを200万レコード以上登録する。</t>
    <rPh sb="0" eb="3">
      <t>マイネンド</t>
    </rPh>
    <rPh sb="15" eb="17">
      <t>ニッケイ</t>
    </rPh>
    <rPh sb="29" eb="30">
      <t>マン</t>
    </rPh>
    <rPh sb="34" eb="36">
      <t>イジョウ</t>
    </rPh>
    <rPh sb="36" eb="38">
      <t>トウロク</t>
    </rPh>
    <phoneticPr fontId="5"/>
  </si>
  <si>
    <t>作業マニュアルを作成するなど、発注業務のコスト削減に努めている。</t>
    <rPh sb="0" eb="2">
      <t>サギョウ</t>
    </rPh>
    <rPh sb="8" eb="10">
      <t>サクセイ</t>
    </rPh>
    <rPh sb="15" eb="17">
      <t>ハッチュウ</t>
    </rPh>
    <rPh sb="17" eb="19">
      <t>ギョウム</t>
    </rPh>
    <rPh sb="23" eb="25">
      <t>サクゲン</t>
    </rPh>
    <rPh sb="26" eb="27">
      <t>ツト</t>
    </rPh>
    <phoneticPr fontId="5"/>
  </si>
  <si>
    <t>ダウンロード件数は着実に増加している。</t>
    <rPh sb="6" eb="8">
      <t>ケンスウ</t>
    </rPh>
    <rPh sb="9" eb="11">
      <t>チャクジツ</t>
    </rPh>
    <rPh sb="12" eb="14">
      <t>ゾウカ</t>
    </rPh>
    <phoneticPr fontId="5"/>
  </si>
  <si>
    <t>万件</t>
    <rPh sb="0" eb="2">
      <t>マンケン</t>
    </rPh>
    <phoneticPr fontId="5"/>
  </si>
  <si>
    <t>毎年度、概ね同水準で推移しているため、妥当といえる。</t>
    <rPh sb="0" eb="3">
      <t>マイネンド</t>
    </rPh>
    <rPh sb="4" eb="5">
      <t>オオム</t>
    </rPh>
    <rPh sb="6" eb="9">
      <t>ドウスイジュン</t>
    </rPh>
    <rPh sb="10" eb="12">
      <t>スイイ</t>
    </rPh>
    <rPh sb="19" eb="21">
      <t>ダトウ</t>
    </rPh>
    <phoneticPr fontId="5"/>
  </si>
  <si>
    <t>-</t>
    <phoneticPr fontId="5"/>
  </si>
  <si>
    <t>毎年度、活動見込みを上回る実績を達成している。</t>
    <rPh sb="0" eb="3">
      <t>マイネンド</t>
    </rPh>
    <rPh sb="4" eb="6">
      <t>カツドウ</t>
    </rPh>
    <rPh sb="6" eb="8">
      <t>ミコ</t>
    </rPh>
    <rPh sb="10" eb="12">
      <t>ウワマワ</t>
    </rPh>
    <rPh sb="13" eb="15">
      <t>ジッセキ</t>
    </rPh>
    <rPh sb="16" eb="18">
      <t>タッセイ</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</si>
  <si>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</si>
  <si>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　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rPh sb="3" eb="5">
      <t>スウチ</t>
    </rPh>
    <rPh sb="7" eb="8">
      <t>オヨ</t>
    </rPh>
    <rPh sb="9" eb="11">
      <t>カクシュ</t>
    </rPh>
    <rPh sb="11" eb="13">
      <t>トウケイ</t>
    </rPh>
    <rPh sb="13" eb="15">
      <t>チョウサ</t>
    </rPh>
    <rPh sb="16" eb="18">
      <t>リヨウ</t>
    </rPh>
    <rPh sb="97" eb="98">
      <t>オヨ</t>
    </rPh>
    <rPh sb="106" eb="108">
      <t>コクド</t>
    </rPh>
    <rPh sb="108" eb="110">
      <t>スウチ</t>
    </rPh>
    <rPh sb="110" eb="112">
      <t>ジョウホウ</t>
    </rPh>
    <rPh sb="112" eb="113">
      <t>トウ</t>
    </rPh>
    <rPh sb="114" eb="116">
      <t>テイキョウ</t>
    </rPh>
    <rPh sb="128" eb="130">
      <t>リヨウ</t>
    </rPh>
    <rPh sb="143" eb="145">
      <t>チズ</t>
    </rPh>
    <rPh sb="156" eb="158">
      <t>カクシュ</t>
    </rPh>
    <rPh sb="165" eb="166">
      <t>オコナ</t>
    </rPh>
    <rPh sb="173" eb="175">
      <t>セイビ</t>
    </rPh>
    <rPh sb="176" eb="178">
      <t>カクジュウ</t>
    </rPh>
    <rPh sb="179" eb="180">
      <t>オコナ</t>
    </rPh>
    <phoneticPr fontId="5"/>
  </si>
  <si>
    <t>国土数値情報のダウンロード件数の対前年度維持または増加</t>
    <rPh sb="16" eb="17">
      <t>タイ</t>
    </rPh>
    <rPh sb="17" eb="20">
      <t>ゼンネンド</t>
    </rPh>
    <rPh sb="20" eb="22">
      <t>イジ</t>
    </rPh>
    <rPh sb="25" eb="27">
      <t>ゾウカ</t>
    </rPh>
    <phoneticPr fontId="5"/>
  </si>
  <si>
    <t>契約金額　／　登録データレコード数　　　　　　　</t>
    <rPh sb="0" eb="2">
      <t>ケイヤク</t>
    </rPh>
    <rPh sb="2" eb="4">
      <t>キンガク</t>
    </rPh>
    <phoneticPr fontId="5"/>
  </si>
  <si>
    <t>A.　民間企業</t>
    <rPh sb="3" eb="5">
      <t>ミンカン</t>
    </rPh>
    <rPh sb="5" eb="7">
      <t>キギョウ</t>
    </rPh>
    <phoneticPr fontId="5"/>
  </si>
  <si>
    <t>国土数値情報利用・管理システム（G-ISLAND）への電子地図データ登録等業務</t>
    <rPh sb="0" eb="2">
      <t>コクド</t>
    </rPh>
    <rPh sb="2" eb="4">
      <t>スウチ</t>
    </rPh>
    <rPh sb="4" eb="6">
      <t>ジョウホウ</t>
    </rPh>
    <rPh sb="6" eb="8">
      <t>リヨウ</t>
    </rPh>
    <rPh sb="9" eb="11">
      <t>カンリ</t>
    </rPh>
    <rPh sb="27" eb="29">
      <t>デンシ</t>
    </rPh>
    <rPh sb="29" eb="31">
      <t>チズ</t>
    </rPh>
    <rPh sb="34" eb="36">
      <t>トウロク</t>
    </rPh>
    <rPh sb="36" eb="37">
      <t>トウ</t>
    </rPh>
    <rPh sb="37" eb="39">
      <t>ギョウム</t>
    </rPh>
    <phoneticPr fontId="5"/>
  </si>
  <si>
    <t>平成26年度日経NEEDSデータ登録業務</t>
    <rPh sb="0" eb="2">
      <t>ヘイセイ</t>
    </rPh>
    <rPh sb="4" eb="6">
      <t>ネンド</t>
    </rPh>
    <rPh sb="6" eb="8">
      <t>ニッケイ</t>
    </rPh>
    <rPh sb="16" eb="18">
      <t>トウロク</t>
    </rPh>
    <rPh sb="18" eb="20">
      <t>ギョウム</t>
    </rPh>
    <phoneticPr fontId="5"/>
  </si>
  <si>
    <t>平成26年度国土情報データベースへの統計データ登録等業務</t>
    <rPh sb="0" eb="2">
      <t>ヘイセイ</t>
    </rPh>
    <rPh sb="4" eb="6">
      <t>ネンド</t>
    </rPh>
    <rPh sb="6" eb="8">
      <t>コクド</t>
    </rPh>
    <rPh sb="8" eb="10">
      <t>ジョウホウ</t>
    </rPh>
    <rPh sb="18" eb="20">
      <t>トウケイ</t>
    </rPh>
    <rPh sb="23" eb="25">
      <t>トウロク</t>
    </rPh>
    <rPh sb="25" eb="26">
      <t>トウ</t>
    </rPh>
    <rPh sb="26" eb="28">
      <t>ギョウム</t>
    </rPh>
    <phoneticPr fontId="5"/>
  </si>
  <si>
    <t>町丁・字等境界地図データ編集等業務</t>
    <rPh sb="0" eb="1">
      <t>マチ</t>
    </rPh>
    <rPh sb="1" eb="2">
      <t>チョウ</t>
    </rPh>
    <rPh sb="3" eb="5">
      <t>ジナド</t>
    </rPh>
    <rPh sb="5" eb="7">
      <t>キョウカイ</t>
    </rPh>
    <rPh sb="7" eb="9">
      <t>チズ</t>
    </rPh>
    <rPh sb="12" eb="15">
      <t>ヘンシュウナド</t>
    </rPh>
    <rPh sb="15" eb="17">
      <t>ギョウム</t>
    </rPh>
    <phoneticPr fontId="5"/>
  </si>
  <si>
    <t>-</t>
    <phoneticPr fontId="5"/>
  </si>
  <si>
    <t xml:space="preserve"> 万円/万件</t>
    <rPh sb="1" eb="2">
      <t>マン</t>
    </rPh>
    <rPh sb="2" eb="3">
      <t>エン</t>
    </rPh>
    <rPh sb="4" eb="6">
      <t>マンケン</t>
    </rPh>
    <phoneticPr fontId="5"/>
  </si>
  <si>
    <t>　円/件</t>
    <rPh sb="1" eb="2">
      <t>エン</t>
    </rPh>
    <rPh sb="3" eb="4">
      <t>ケン</t>
    </rPh>
    <phoneticPr fontId="5"/>
  </si>
  <si>
    <t>-</t>
    <phoneticPr fontId="5"/>
  </si>
  <si>
    <t>　　　　　　　-</t>
    <phoneticPr fontId="5"/>
  </si>
  <si>
    <t>　　　　844/233</t>
    <phoneticPr fontId="5"/>
  </si>
  <si>
    <t>　　　　722/215</t>
    <phoneticPr fontId="5"/>
  </si>
  <si>
    <t>　　　　932/209</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</si>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</sst>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19050</xdr:colOff>
          <xdr:row>66</xdr:row>
          <xdr:rowOff>57150</xdr:rowOff>
        </xdr:from>
        <xdr:to>
          <xdr:col>57</xdr:col>
          <xdr:colOff>676275</xdr:colOff>
          <xdr:row>66</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6297</xdr:colOff>
      <xdr:row>142</xdr:row>
      <xdr:rowOff>139700</xdr:rowOff>
    </xdr:from>
    <xdr:to>
      <xdr:col>33</xdr:col>
      <xdr:colOff>134297</xdr:colOff>
      <xdr:row>144</xdr:row>
      <xdr:rowOff>148500</xdr:rowOff>
    </xdr:to>
    <xdr:sp macro="" textlink="">
      <xdr:nvSpPr>
        <xdr:cNvPr id="21" name="テキスト ボックス 20"/>
        <xdr:cNvSpPr txBox="1"/>
      </xdr:nvSpPr>
      <xdr:spPr>
        <a:xfrm>
          <a:off x="4679897" y="46532800"/>
          <a:ext cx="2160000" cy="72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27</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19</xdr:col>
      <xdr:colOff>63500</xdr:colOff>
      <xdr:row>145</xdr:row>
      <xdr:rowOff>240709</xdr:rowOff>
    </xdr:from>
    <xdr:to>
      <xdr:col>37</xdr:col>
      <xdr:colOff>159872</xdr:colOff>
      <xdr:row>147</xdr:row>
      <xdr:rowOff>190656</xdr:rowOff>
    </xdr:to>
    <xdr:sp macro="" textlink="">
      <xdr:nvSpPr>
        <xdr:cNvPr id="22" name="大かっこ 21"/>
        <xdr:cNvSpPr/>
      </xdr:nvSpPr>
      <xdr:spPr>
        <a:xfrm>
          <a:off x="3924300" y="47700609"/>
          <a:ext cx="3753972" cy="6611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185965</xdr:colOff>
      <xdr:row>158</xdr:row>
      <xdr:rowOff>188304</xdr:rowOff>
    </xdr:from>
    <xdr:to>
      <xdr:col>37</xdr:col>
      <xdr:colOff>36606</xdr:colOff>
      <xdr:row>160</xdr:row>
      <xdr:rowOff>319150</xdr:rowOff>
    </xdr:to>
    <xdr:sp macro="" textlink="">
      <xdr:nvSpPr>
        <xdr:cNvPr id="23" name="大かっこ 22"/>
        <xdr:cNvSpPr/>
      </xdr:nvSpPr>
      <xdr:spPr>
        <a:xfrm>
          <a:off x="4046765" y="52271004"/>
          <a:ext cx="3508241" cy="8420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66063</xdr:colOff>
      <xdr:row>144</xdr:row>
      <xdr:rowOff>229722</xdr:rowOff>
    </xdr:from>
    <xdr:to>
      <xdr:col>28</xdr:col>
      <xdr:colOff>66063</xdr:colOff>
      <xdr:row>154</xdr:row>
      <xdr:rowOff>273722</xdr:rowOff>
    </xdr:to>
    <xdr:cxnSp macro="">
      <xdr:nvCxnSpPr>
        <xdr:cNvPr id="24" name="直線矢印コネクタ 23"/>
        <xdr:cNvCxnSpPr/>
      </xdr:nvCxnSpPr>
      <xdr:spPr>
        <a:xfrm flipH="1">
          <a:off x="5755663" y="47334022"/>
          <a:ext cx="0" cy="3600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151654</xdr:colOff>
      <xdr:row>145</xdr:row>
      <xdr:rowOff>117445</xdr:rowOff>
    </xdr:from>
    <xdr:to>
      <xdr:col>36</xdr:col>
      <xdr:colOff>183778</xdr:colOff>
      <xdr:row>147</xdr:row>
      <xdr:rowOff>257893</xdr:rowOff>
    </xdr:to>
    <xdr:sp macro="" textlink="">
      <xdr:nvSpPr>
        <xdr:cNvPr id="25" name="テキスト ボックス 24"/>
        <xdr:cNvSpPr txBox="1"/>
      </xdr:nvSpPr>
      <xdr:spPr>
        <a:xfrm>
          <a:off x="4215654" y="47577345"/>
          <a:ext cx="3283324" cy="8516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21</xdr:col>
      <xdr:colOff>60513</xdr:colOff>
      <xdr:row>150</xdr:row>
      <xdr:rowOff>137200</xdr:rowOff>
    </xdr:from>
    <xdr:to>
      <xdr:col>35</xdr:col>
      <xdr:colOff>95713</xdr:colOff>
      <xdr:row>151</xdr:row>
      <xdr:rowOff>151154</xdr:rowOff>
    </xdr:to>
    <xdr:sp macro="" textlink="">
      <xdr:nvSpPr>
        <xdr:cNvPr id="26" name="テキスト ボックス 25"/>
        <xdr:cNvSpPr txBox="1"/>
      </xdr:nvSpPr>
      <xdr:spPr>
        <a:xfrm>
          <a:off x="4327713" y="49375100"/>
          <a:ext cx="2880000" cy="3695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一般競争入札・随意契約</a:t>
          </a:r>
          <a:r>
            <a:rPr kumimoji="1" lang="en-US" altLang="ja-JP" sz="1400"/>
            <a:t>】</a:t>
          </a:r>
          <a:endParaRPr kumimoji="1" lang="ja-JP" altLang="en-US" sz="1400"/>
        </a:p>
      </xdr:txBody>
    </xdr:sp>
    <xdr:clientData/>
  </xdr:twoCellAnchor>
  <xdr:twoCellAnchor>
    <xdr:from>
      <xdr:col>23</xdr:col>
      <xdr:colOff>10065</xdr:colOff>
      <xdr:row>155</xdr:row>
      <xdr:rowOff>12857</xdr:rowOff>
    </xdr:from>
    <xdr:to>
      <xdr:col>33</xdr:col>
      <xdr:colOff>138065</xdr:colOff>
      <xdr:row>158</xdr:row>
      <xdr:rowOff>26057</xdr:rowOff>
    </xdr:to>
    <xdr:sp macro="" textlink="">
      <xdr:nvSpPr>
        <xdr:cNvPr id="27" name="テキスト ボックス 26"/>
        <xdr:cNvSpPr txBox="1"/>
      </xdr:nvSpPr>
      <xdr:spPr>
        <a:xfrm>
          <a:off x="4683665" y="51028757"/>
          <a:ext cx="2160000" cy="108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3</a:t>
          </a:r>
          <a:r>
            <a:rPr kumimoji="1" lang="ja-JP" altLang="en-US" sz="1400"/>
            <a:t>社）</a:t>
          </a:r>
          <a:endParaRPr kumimoji="1" lang="en-US" altLang="ja-JP" sz="1400"/>
        </a:p>
        <a:p>
          <a:pPr algn="ctr"/>
          <a:r>
            <a:rPr kumimoji="1" lang="en-US" altLang="ja-JP" sz="1400"/>
            <a:t>27</a:t>
          </a:r>
          <a:r>
            <a:rPr kumimoji="1" lang="ja-JP" altLang="en-US" sz="1400"/>
            <a:t>百万円</a:t>
          </a:r>
        </a:p>
      </xdr:txBody>
    </xdr:sp>
    <xdr:clientData/>
  </xdr:twoCellAnchor>
  <xdr:twoCellAnchor>
    <xdr:from>
      <xdr:col>21</xdr:col>
      <xdr:colOff>0</xdr:colOff>
      <xdr:row>158</xdr:row>
      <xdr:rowOff>203200</xdr:rowOff>
    </xdr:from>
    <xdr:to>
      <xdr:col>36</xdr:col>
      <xdr:colOff>108858</xdr:colOff>
      <xdr:row>160</xdr:row>
      <xdr:rowOff>311637</xdr:rowOff>
    </xdr:to>
    <xdr:sp macro="" textlink="">
      <xdr:nvSpPr>
        <xdr:cNvPr id="28" name="テキスト ボックス 27"/>
        <xdr:cNvSpPr txBox="1"/>
      </xdr:nvSpPr>
      <xdr:spPr>
        <a:xfrm>
          <a:off x="4267200" y="52285900"/>
          <a:ext cx="3156858" cy="8196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 zoomScale="70" zoomScaleNormal="75" zoomScaleSheetLayoutView="70" zoomScalePageLayoutView="70" workbookViewId="0">
      <selection activeCell="AC186" sqref="AC186:AG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0" t="s">
        <v>463</v>
      </c>
      <c r="AR2" s="690"/>
      <c r="AS2" s="68" t="str">
        <f>IF(OR(AQ2="　", AQ2=""), "", "-")</f>
        <v/>
      </c>
      <c r="AT2" s="691">
        <v>378</v>
      </c>
      <c r="AU2" s="691"/>
      <c r="AV2" s="69" t="str">
        <f>IF(AW2="", "", "-")</f>
        <v/>
      </c>
      <c r="AW2" s="692"/>
      <c r="AX2" s="692"/>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468</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8" t="s">
        <v>497</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469</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209</v>
      </c>
      <c r="H5" s="625"/>
      <c r="I5" s="625"/>
      <c r="J5" s="625"/>
      <c r="K5" s="625"/>
      <c r="L5" s="625"/>
      <c r="M5" s="664" t="s">
        <v>92</v>
      </c>
      <c r="N5" s="665"/>
      <c r="O5" s="665"/>
      <c r="P5" s="665"/>
      <c r="Q5" s="665"/>
      <c r="R5" s="666"/>
      <c r="S5" s="624" t="s">
        <v>157</v>
      </c>
      <c r="T5" s="625"/>
      <c r="U5" s="625"/>
      <c r="V5" s="625"/>
      <c r="W5" s="625"/>
      <c r="X5" s="626"/>
      <c r="Y5" s="456" t="s">
        <v>3</v>
      </c>
      <c r="Z5" s="457"/>
      <c r="AA5" s="457"/>
      <c r="AB5" s="457"/>
      <c r="AC5" s="457"/>
      <c r="AD5" s="458"/>
      <c r="AE5" s="459" t="s">
        <v>470</v>
      </c>
      <c r="AF5" s="460"/>
      <c r="AG5" s="460"/>
      <c r="AH5" s="460"/>
      <c r="AI5" s="460"/>
      <c r="AJ5" s="460"/>
      <c r="AK5" s="460"/>
      <c r="AL5" s="460"/>
      <c r="AM5" s="460"/>
      <c r="AN5" s="460"/>
      <c r="AO5" s="460"/>
      <c r="AP5" s="461"/>
      <c r="AQ5" s="462" t="s">
        <v>471</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474</v>
      </c>
      <c r="AF6" s="474"/>
      <c r="AG6" s="474"/>
      <c r="AH6" s="474"/>
      <c r="AI6" s="474"/>
      <c r="AJ6" s="474"/>
      <c r="AK6" s="474"/>
      <c r="AL6" s="474"/>
      <c r="AM6" s="474"/>
      <c r="AN6" s="474"/>
      <c r="AO6" s="474"/>
      <c r="AP6" s="474"/>
      <c r="AQ6" s="475"/>
      <c r="AR6" s="475"/>
      <c r="AS6" s="475"/>
      <c r="AT6" s="475"/>
      <c r="AU6" s="475"/>
      <c r="AV6" s="475"/>
      <c r="AW6" s="475"/>
      <c r="AX6" s="476"/>
    </row>
    <row r="7" spans="1:50" ht="63.75" customHeight="1" x14ac:dyDescent="0.15">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477</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493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v>46</v>
      </c>
      <c r="Q13" s="185"/>
      <c r="R13" s="185"/>
      <c r="S13" s="185"/>
      <c r="T13" s="185"/>
      <c r="U13" s="185"/>
      <c r="V13" s="186"/>
      <c r="W13" s="184">
        <v>42</v>
      </c>
      <c r="X13" s="185"/>
      <c r="Y13" s="185"/>
      <c r="Z13" s="185"/>
      <c r="AA13" s="185"/>
      <c r="AB13" s="185"/>
      <c r="AC13" s="186"/>
      <c r="AD13" s="184">
        <v>30</v>
      </c>
      <c r="AE13" s="185"/>
      <c r="AF13" s="185"/>
      <c r="AG13" s="185"/>
      <c r="AH13" s="185"/>
      <c r="AI13" s="185"/>
      <c r="AJ13" s="186"/>
      <c r="AK13" s="184">
        <v>26</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473</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6" t="s">
        <v>22</v>
      </c>
      <c r="J18" s="637"/>
      <c r="K18" s="637"/>
      <c r="L18" s="637"/>
      <c r="M18" s="637"/>
      <c r="N18" s="637"/>
      <c r="O18" s="638"/>
      <c r="P18" s="658">
        <f>SUM(P13:V17)</f>
        <v>46</v>
      </c>
      <c r="Q18" s="659"/>
      <c r="R18" s="659"/>
      <c r="S18" s="659"/>
      <c r="T18" s="659"/>
      <c r="U18" s="659"/>
      <c r="V18" s="660"/>
      <c r="W18" s="658">
        <f>SUM(W13:AC17)</f>
        <v>42</v>
      </c>
      <c r="X18" s="659"/>
      <c r="Y18" s="659"/>
      <c r="Z18" s="659"/>
      <c r="AA18" s="659"/>
      <c r="AB18" s="659"/>
      <c r="AC18" s="660"/>
      <c r="AD18" s="658">
        <f t="shared" ref="AD18" si="0">SUM(AD13:AJ17)</f>
        <v>30</v>
      </c>
      <c r="AE18" s="659"/>
      <c r="AF18" s="659"/>
      <c r="AG18" s="659"/>
      <c r="AH18" s="659"/>
      <c r="AI18" s="659"/>
      <c r="AJ18" s="660"/>
      <c r="AK18" s="658">
        <f t="shared" ref="AK18" si="1">SUM(AK13:AQ17)</f>
        <v>26</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v>27</v>
      </c>
      <c r="Q19" s="185"/>
      <c r="R19" s="185"/>
      <c r="S19" s="185"/>
      <c r="T19" s="185"/>
      <c r="U19" s="185"/>
      <c r="V19" s="186"/>
      <c r="W19" s="184">
        <v>30</v>
      </c>
      <c r="X19" s="185"/>
      <c r="Y19" s="185"/>
      <c r="Z19" s="185"/>
      <c r="AA19" s="185"/>
      <c r="AB19" s="185"/>
      <c r="AC19" s="186"/>
      <c r="AD19" s="184">
        <v>27</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6" t="s">
        <v>11</v>
      </c>
      <c r="H20" s="657"/>
      <c r="I20" s="657"/>
      <c r="J20" s="657"/>
      <c r="K20" s="657"/>
      <c r="L20" s="657"/>
      <c r="M20" s="657"/>
      <c r="N20" s="657"/>
      <c r="O20" s="657"/>
      <c r="P20" s="662">
        <f>IF(P18=0, "-", P19/P18)</f>
        <v>0.58695652173913049</v>
      </c>
      <c r="Q20" s="662"/>
      <c r="R20" s="662"/>
      <c r="S20" s="662"/>
      <c r="T20" s="662"/>
      <c r="U20" s="662"/>
      <c r="V20" s="662"/>
      <c r="W20" s="662">
        <f>IF(W18=0, "-", W19/W18)</f>
        <v>0.7142857142857143</v>
      </c>
      <c r="X20" s="662"/>
      <c r="Y20" s="662"/>
      <c r="Z20" s="662"/>
      <c r="AA20" s="662"/>
      <c r="AB20" s="662"/>
      <c r="AC20" s="662"/>
      <c r="AD20" s="662">
        <f>IF(AD18=0, "-", AD19/AD18)</f>
        <v>0.9</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503</v>
      </c>
      <c r="AV22" s="80"/>
      <c r="AW22" s="81" t="s">
        <v>360</v>
      </c>
      <c r="AX22" s="82"/>
    </row>
    <row r="23" spans="1:50" ht="22.5" customHeight="1" x14ac:dyDescent="0.15">
      <c r="A23" s="139"/>
      <c r="B23" s="137"/>
      <c r="C23" s="137"/>
      <c r="D23" s="137"/>
      <c r="E23" s="137"/>
      <c r="F23" s="138"/>
      <c r="G23" s="83" t="s">
        <v>507</v>
      </c>
      <c r="H23" s="84"/>
      <c r="I23" s="84"/>
      <c r="J23" s="84"/>
      <c r="K23" s="84"/>
      <c r="L23" s="84"/>
      <c r="M23" s="84"/>
      <c r="N23" s="84"/>
      <c r="O23" s="85"/>
      <c r="P23" s="228" t="s">
        <v>478</v>
      </c>
      <c r="Q23" s="243"/>
      <c r="R23" s="243"/>
      <c r="S23" s="243"/>
      <c r="T23" s="243"/>
      <c r="U23" s="243"/>
      <c r="V23" s="243"/>
      <c r="W23" s="243"/>
      <c r="X23" s="244"/>
      <c r="Y23" s="237" t="s">
        <v>14</v>
      </c>
      <c r="Z23" s="238"/>
      <c r="AA23" s="239"/>
      <c r="AB23" s="176" t="s">
        <v>479</v>
      </c>
      <c r="AC23" s="177"/>
      <c r="AD23" s="177"/>
      <c r="AE23" s="97">
        <v>94</v>
      </c>
      <c r="AF23" s="98"/>
      <c r="AG23" s="98"/>
      <c r="AH23" s="98"/>
      <c r="AI23" s="99"/>
      <c r="AJ23" s="97">
        <v>95</v>
      </c>
      <c r="AK23" s="98"/>
      <c r="AL23" s="98"/>
      <c r="AM23" s="98"/>
      <c r="AN23" s="99"/>
      <c r="AO23" s="97">
        <v>106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501</v>
      </c>
      <c r="AC24" s="206"/>
      <c r="AD24" s="206"/>
      <c r="AE24" s="97">
        <v>82</v>
      </c>
      <c r="AF24" s="98"/>
      <c r="AG24" s="98"/>
      <c r="AH24" s="98"/>
      <c r="AI24" s="99"/>
      <c r="AJ24" s="97">
        <v>94</v>
      </c>
      <c r="AK24" s="98"/>
      <c r="AL24" s="98"/>
      <c r="AM24" s="98"/>
      <c r="AN24" s="99"/>
      <c r="AO24" s="97">
        <v>95</v>
      </c>
      <c r="AP24" s="98"/>
      <c r="AQ24" s="98"/>
      <c r="AR24" s="98"/>
      <c r="AS24" s="99"/>
      <c r="AT24" s="97">
        <v>106</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115</v>
      </c>
      <c r="AF25" s="98"/>
      <c r="AG25" s="98"/>
      <c r="AH25" s="98"/>
      <c r="AI25" s="99"/>
      <c r="AJ25" s="97">
        <v>101</v>
      </c>
      <c r="AK25" s="98"/>
      <c r="AL25" s="98"/>
      <c r="AM25" s="98"/>
      <c r="AN25" s="99"/>
      <c r="AO25" s="97">
        <v>112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498</v>
      </c>
      <c r="H68" s="243"/>
      <c r="I68" s="243"/>
      <c r="J68" s="243"/>
      <c r="K68" s="243"/>
      <c r="L68" s="243"/>
      <c r="M68" s="243"/>
      <c r="N68" s="243"/>
      <c r="O68" s="243"/>
      <c r="P68" s="243"/>
      <c r="Q68" s="243"/>
      <c r="R68" s="243"/>
      <c r="S68" s="243"/>
      <c r="T68" s="243"/>
      <c r="U68" s="243"/>
      <c r="V68" s="243"/>
      <c r="W68" s="243"/>
      <c r="X68" s="244"/>
      <c r="Y68" s="627" t="s">
        <v>66</v>
      </c>
      <c r="Z68" s="628"/>
      <c r="AA68" s="629"/>
      <c r="AB68" s="120" t="s">
        <v>479</v>
      </c>
      <c r="AC68" s="121"/>
      <c r="AD68" s="122"/>
      <c r="AE68" s="97">
        <v>209</v>
      </c>
      <c r="AF68" s="98"/>
      <c r="AG68" s="98"/>
      <c r="AH68" s="98"/>
      <c r="AI68" s="99"/>
      <c r="AJ68" s="97">
        <v>215</v>
      </c>
      <c r="AK68" s="98"/>
      <c r="AL68" s="98"/>
      <c r="AM68" s="98"/>
      <c r="AN68" s="99"/>
      <c r="AO68" s="97">
        <v>233</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503</v>
      </c>
      <c r="AF69" s="98"/>
      <c r="AG69" s="98"/>
      <c r="AH69" s="98"/>
      <c r="AI69" s="99"/>
      <c r="AJ69" s="97" t="s">
        <v>503</v>
      </c>
      <c r="AK69" s="98"/>
      <c r="AL69" s="98"/>
      <c r="AM69" s="98"/>
      <c r="AN69" s="99"/>
      <c r="AO69" s="97">
        <v>200</v>
      </c>
      <c r="AP69" s="98"/>
      <c r="AQ69" s="98"/>
      <c r="AR69" s="98"/>
      <c r="AS69" s="99"/>
      <c r="AT69" s="97">
        <v>200</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674"/>
      <c r="AD72" s="675"/>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674"/>
      <c r="AD75" s="675"/>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674"/>
      <c r="AD78" s="675"/>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674"/>
      <c r="AD81" s="675"/>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508</v>
      </c>
      <c r="H83" s="304"/>
      <c r="I83" s="304"/>
      <c r="J83" s="304"/>
      <c r="K83" s="304"/>
      <c r="L83" s="304"/>
      <c r="M83" s="304"/>
      <c r="N83" s="304"/>
      <c r="O83" s="304"/>
      <c r="P83" s="304"/>
      <c r="Q83" s="304"/>
      <c r="R83" s="304"/>
      <c r="S83" s="304"/>
      <c r="T83" s="304"/>
      <c r="U83" s="304"/>
      <c r="V83" s="304"/>
      <c r="W83" s="304"/>
      <c r="X83" s="304"/>
      <c r="Y83" s="545" t="s">
        <v>17</v>
      </c>
      <c r="Z83" s="546"/>
      <c r="AA83" s="547"/>
      <c r="AB83" s="676" t="s">
        <v>516</v>
      </c>
      <c r="AC83" s="124"/>
      <c r="AD83" s="125"/>
      <c r="AE83" s="214">
        <v>4.46</v>
      </c>
      <c r="AF83" s="215"/>
      <c r="AG83" s="215"/>
      <c r="AH83" s="215"/>
      <c r="AI83" s="215"/>
      <c r="AJ83" s="214">
        <v>3.36</v>
      </c>
      <c r="AK83" s="215"/>
      <c r="AL83" s="215"/>
      <c r="AM83" s="215"/>
      <c r="AN83" s="215"/>
      <c r="AO83" s="214">
        <v>4.05</v>
      </c>
      <c r="AP83" s="215"/>
      <c r="AQ83" s="215"/>
      <c r="AR83" s="215"/>
      <c r="AS83" s="215"/>
      <c r="AT83" s="97" t="s">
        <v>517</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515</v>
      </c>
      <c r="AC84" s="101"/>
      <c r="AD84" s="102"/>
      <c r="AE84" s="100" t="s">
        <v>521</v>
      </c>
      <c r="AF84" s="101"/>
      <c r="AG84" s="101"/>
      <c r="AH84" s="101"/>
      <c r="AI84" s="102"/>
      <c r="AJ84" s="100" t="s">
        <v>520</v>
      </c>
      <c r="AK84" s="101"/>
      <c r="AL84" s="101"/>
      <c r="AM84" s="101"/>
      <c r="AN84" s="102"/>
      <c r="AO84" s="100" t="s">
        <v>519</v>
      </c>
      <c r="AP84" s="101"/>
      <c r="AQ84" s="101"/>
      <c r="AR84" s="101"/>
      <c r="AS84" s="102"/>
      <c r="AT84" s="100" t="s">
        <v>518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1"/>
      <c r="B98" s="612"/>
      <c r="C98" s="542" t="s">
        <v>475</v>
      </c>
      <c r="D98" s="543"/>
      <c r="E98" s="543"/>
      <c r="F98" s="543"/>
      <c r="G98" s="543"/>
      <c r="H98" s="543"/>
      <c r="I98" s="543"/>
      <c r="J98" s="543"/>
      <c r="K98" s="544"/>
      <c r="L98" s="184">
        <v>26</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26</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7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472</v>
      </c>
      <c r="AE108" s="352"/>
      <c r="AF108" s="352"/>
      <c r="AG108" s="348" t="s">
        <v>488</v>
      </c>
      <c r="AH108" s="349"/>
      <c r="AI108" s="349"/>
      <c r="AJ108" s="349"/>
      <c r="AK108" s="349"/>
      <c r="AL108" s="349"/>
      <c r="AM108" s="349"/>
      <c r="AN108" s="349"/>
      <c r="AO108" s="349"/>
      <c r="AP108" s="349"/>
      <c r="AQ108" s="349"/>
      <c r="AR108" s="349"/>
      <c r="AS108" s="349"/>
      <c r="AT108" s="349"/>
      <c r="AU108" s="349"/>
      <c r="AV108" s="349"/>
      <c r="AW108" s="349"/>
      <c r="AX108" s="350"/>
    </row>
    <row r="109" spans="1:50" ht="42"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472</v>
      </c>
      <c r="AE109" s="303"/>
      <c r="AF109" s="303"/>
      <c r="AG109" s="282" t="s">
        <v>494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472</v>
      </c>
      <c r="AE110" s="333"/>
      <c r="AF110" s="333"/>
      <c r="AG110" s="343" t="s">
        <v>495</v>
      </c>
      <c r="AH110" s="247"/>
      <c r="AI110" s="247"/>
      <c r="AJ110" s="247"/>
      <c r="AK110" s="247"/>
      <c r="AL110" s="247"/>
      <c r="AM110" s="247"/>
      <c r="AN110" s="247"/>
      <c r="AO110" s="247"/>
      <c r="AP110" s="247"/>
      <c r="AQ110" s="247"/>
      <c r="AR110" s="247"/>
      <c r="AS110" s="247"/>
      <c r="AT110" s="247"/>
      <c r="AU110" s="247"/>
      <c r="AV110" s="247"/>
      <c r="AW110" s="247"/>
      <c r="AX110" s="328"/>
    </row>
    <row r="111" spans="1:50" ht="28.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472</v>
      </c>
      <c r="AE111" s="277"/>
      <c r="AF111" s="277"/>
      <c r="AG111" s="279" t="s">
        <v>496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480</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8.7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502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480</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472</v>
      </c>
      <c r="AE115" s="303"/>
      <c r="AF115" s="303"/>
      <c r="AG115" s="282" t="s">
        <v>491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480</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5.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4" t="s">
        <v>499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505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480</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504</v>
      </c>
      <c r="AH120" s="259"/>
      <c r="AI120" s="259"/>
      <c r="AJ120" s="259"/>
      <c r="AK120" s="259"/>
      <c r="AL120" s="259"/>
      <c r="AM120" s="259"/>
      <c r="AN120" s="259"/>
      <c r="AO120" s="259"/>
      <c r="AP120" s="259"/>
      <c r="AQ120" s="259"/>
      <c r="AR120" s="259"/>
      <c r="AS120" s="259"/>
      <c r="AT120" s="259"/>
      <c r="AU120" s="259"/>
      <c r="AV120" s="259"/>
      <c r="AW120" s="259"/>
      <c r="AX120" s="283"/>
    </row>
    <row r="121" spans="1:64" ht="20.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3" t="s">
        <v>500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5"/>
      <c r="V125" s="345"/>
      <c r="W125" s="345"/>
      <c r="X125" s="345"/>
      <c r="Y125" s="345"/>
      <c r="Z125" s="345"/>
      <c r="AA125" s="345"/>
      <c r="AB125" s="345"/>
      <c r="AC125" s="345"/>
      <c r="AD125" s="345"/>
      <c r="AE125" s="345"/>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489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492</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9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7.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6"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7.5" customHeight="1" thickBot="1" x14ac:dyDescent="0.2">
      <c r="A135" s="355" t="s">
        <v>490</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v>80</v>
      </c>
      <c r="H137" s="551"/>
      <c r="I137" s="551"/>
      <c r="J137" s="551"/>
      <c r="K137" s="551"/>
      <c r="L137" s="551"/>
      <c r="M137" s="551"/>
      <c r="N137" s="551"/>
      <c r="O137" s="551"/>
      <c r="P137" s="552"/>
      <c r="Q137" s="320" t="s">
        <v>225</v>
      </c>
      <c r="R137" s="320"/>
      <c r="S137" s="320"/>
      <c r="T137" s="320"/>
      <c r="U137" s="320"/>
      <c r="V137" s="320"/>
      <c r="W137" s="562">
        <v>68</v>
      </c>
      <c r="X137" s="551"/>
      <c r="Y137" s="551"/>
      <c r="Z137" s="551"/>
      <c r="AA137" s="551"/>
      <c r="AB137" s="551"/>
      <c r="AC137" s="551"/>
      <c r="AD137" s="551"/>
      <c r="AE137" s="551"/>
      <c r="AF137" s="552"/>
      <c r="AG137" s="320" t="s">
        <v>226</v>
      </c>
      <c r="AH137" s="320"/>
      <c r="AI137" s="320"/>
      <c r="AJ137" s="320"/>
      <c r="AK137" s="320"/>
      <c r="AL137" s="320"/>
      <c r="AM137" s="522">
        <v>83</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v>375</v>
      </c>
      <c r="H138" s="318"/>
      <c r="I138" s="318"/>
      <c r="J138" s="318"/>
      <c r="K138" s="318"/>
      <c r="L138" s="318"/>
      <c r="M138" s="318"/>
      <c r="N138" s="318"/>
      <c r="O138" s="318"/>
      <c r="P138" s="319"/>
      <c r="Q138" s="430" t="s">
        <v>228</v>
      </c>
      <c r="R138" s="430"/>
      <c r="S138" s="430"/>
      <c r="T138" s="430"/>
      <c r="U138" s="430"/>
      <c r="V138" s="430"/>
      <c r="W138" s="317">
        <v>361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thickBot="1" x14ac:dyDescent="0.2">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hidden="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hidden="1"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481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522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482</v>
      </c>
      <c r="H180" s="363"/>
      <c r="I180" s="363"/>
      <c r="J180" s="363"/>
      <c r="K180" s="364"/>
      <c r="L180" s="365" t="s">
        <v>483</v>
      </c>
      <c r="M180" s="366"/>
      <c r="N180" s="366"/>
      <c r="O180" s="366"/>
      <c r="P180" s="366"/>
      <c r="Q180" s="366"/>
      <c r="R180" s="366"/>
      <c r="S180" s="366"/>
      <c r="T180" s="366"/>
      <c r="U180" s="366"/>
      <c r="V180" s="366"/>
      <c r="W180" s="366"/>
      <c r="X180" s="367"/>
      <c r="Y180" s="397">
        <v>10</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4.75" customHeight="1" x14ac:dyDescent="0.15">
      <c r="A190" s="371"/>
      <c r="B190" s="372"/>
      <c r="C190" s="372"/>
      <c r="D190" s="372"/>
      <c r="E190" s="372"/>
      <c r="F190" s="373"/>
      <c r="G190" s="566" t="s">
        <v>22</v>
      </c>
      <c r="H190" s="567"/>
      <c r="I190" s="567"/>
      <c r="J190" s="567"/>
      <c r="K190" s="567"/>
      <c r="L190" s="568"/>
      <c r="M190" s="155"/>
      <c r="N190" s="155"/>
      <c r="O190" s="155"/>
      <c r="P190" s="155"/>
      <c r="Q190" s="155"/>
      <c r="R190" s="155"/>
      <c r="S190" s="155"/>
      <c r="T190" s="155"/>
      <c r="U190" s="155"/>
      <c r="V190" s="155"/>
      <c r="W190" s="155"/>
      <c r="X190" s="156"/>
      <c r="Y190" s="569">
        <f>SUM(Y180:AB189)</f>
        <v>10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hidden="1" customHeight="1" x14ac:dyDescent="0.15">
      <c r="A191" s="371"/>
      <c r="B191" s="372"/>
      <c r="C191" s="372"/>
      <c r="D191" s="372"/>
      <c r="E191" s="372"/>
      <c r="F191" s="373"/>
      <c r="G191" s="377" t="s">
        <v>371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4.75" hidden="1" customHeight="1" thickBot="1" x14ac:dyDescent="0.2">
      <c r="A203" s="371"/>
      <c r="B203" s="372"/>
      <c r="C203" s="372"/>
      <c r="D203" s="372"/>
      <c r="E203" s="372"/>
      <c r="F203" s="373"/>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4.75" hidden="1" customHeight="1" thickBot="1" x14ac:dyDescent="0.2">
      <c r="A216" s="371"/>
      <c r="B216" s="372"/>
      <c r="C216" s="372"/>
      <c r="D216" s="372"/>
      <c r="E216" s="372"/>
      <c r="F216" s="373"/>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4.75" hidden="1" customHeight="1" x14ac:dyDescent="0.15">
      <c r="A229" s="371"/>
      <c r="B229" s="372"/>
      <c r="C229" s="372"/>
      <c r="D229" s="372"/>
      <c r="E229" s="372"/>
      <c r="F229" s="373"/>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9.25" customHeight="1" x14ac:dyDescent="0.15">
      <c r="A236" s="576">
        <v>1</v>
      </c>
      <c r="B236" s="576">
        <v>1</v>
      </c>
      <c r="C236" s="577" t="s">
        <v>484</v>
      </c>
      <c r="D236" s="578"/>
      <c r="E236" s="578"/>
      <c r="F236" s="578"/>
      <c r="G236" s="578"/>
      <c r="H236" s="578"/>
      <c r="I236" s="578"/>
      <c r="J236" s="578"/>
      <c r="K236" s="578"/>
      <c r="L236" s="578"/>
      <c r="M236" s="577" t="s">
        <v>510</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10</v>
      </c>
      <c r="AL236" s="580"/>
      <c r="AM236" s="580"/>
      <c r="AN236" s="580"/>
      <c r="AO236" s="580"/>
      <c r="AP236" s="581"/>
      <c r="AQ236" s="577">
        <v>2</v>
      </c>
      <c r="AR236" s="578"/>
      <c r="AS236" s="578"/>
      <c r="AT236" s="578"/>
      <c r="AU236" s="579">
        <v>92</v>
      </c>
      <c r="AV236" s="580"/>
      <c r="AW236" s="580"/>
      <c r="AX236" s="581"/>
    </row>
    <row r="237" spans="1:50" ht="24" customHeight="1" x14ac:dyDescent="0.15">
      <c r="A237" s="576">
        <v>2</v>
      </c>
      <c r="B237" s="576">
        <v>1</v>
      </c>
      <c r="C237" s="577" t="s">
        <v>485</v>
      </c>
      <c r="D237" s="578"/>
      <c r="E237" s="578"/>
      <c r="F237" s="578"/>
      <c r="G237" s="578"/>
      <c r="H237" s="578"/>
      <c r="I237" s="578"/>
      <c r="J237" s="578"/>
      <c r="K237" s="578"/>
      <c r="L237" s="578"/>
      <c r="M237" s="577" t="s">
        <v>511</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9</v>
      </c>
      <c r="AL237" s="580"/>
      <c r="AM237" s="580"/>
      <c r="AN237" s="580"/>
      <c r="AO237" s="580"/>
      <c r="AP237" s="581"/>
      <c r="AQ237" s="577">
        <v>2</v>
      </c>
      <c r="AR237" s="578"/>
      <c r="AS237" s="578"/>
      <c r="AT237" s="578"/>
      <c r="AU237" s="579">
        <v>80</v>
      </c>
      <c r="AV237" s="580"/>
      <c r="AW237" s="580"/>
      <c r="AX237" s="581"/>
    </row>
    <row r="238" spans="1:50" ht="24" customHeight="1" x14ac:dyDescent="0.15">
      <c r="A238" s="576">
        <v>3</v>
      </c>
      <c r="B238" s="576">
        <v>1</v>
      </c>
      <c r="C238" s="577" t="s">
        <v>485</v>
      </c>
      <c r="D238" s="578"/>
      <c r="E238" s="578"/>
      <c r="F238" s="578"/>
      <c r="G238" s="578"/>
      <c r="H238" s="578"/>
      <c r="I238" s="578"/>
      <c r="J238" s="578"/>
      <c r="K238" s="578"/>
      <c r="L238" s="578"/>
      <c r="M238" s="688" t="s">
        <v>513</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9"/>
      <c r="AK238" s="579">
        <v>0.6</v>
      </c>
      <c r="AL238" s="580"/>
      <c r="AM238" s="580"/>
      <c r="AN238" s="580"/>
      <c r="AO238" s="580"/>
      <c r="AP238" s="581"/>
      <c r="AQ238" s="577" t="s">
        <v>486</v>
      </c>
      <c r="AR238" s="578"/>
      <c r="AS238" s="578"/>
      <c r="AT238" s="578"/>
      <c r="AU238" s="579" t="s">
        <v>514</v>
      </c>
      <c r="AV238" s="580"/>
      <c r="AW238" s="580"/>
      <c r="AX238" s="581"/>
    </row>
    <row r="239" spans="1:50" ht="24" customHeight="1" x14ac:dyDescent="0.15">
      <c r="A239" s="576">
        <v>4</v>
      </c>
      <c r="B239" s="576">
        <v>1</v>
      </c>
      <c r="C239" s="577" t="s">
        <v>487</v>
      </c>
      <c r="D239" s="578"/>
      <c r="E239" s="578"/>
      <c r="F239" s="578"/>
      <c r="G239" s="578"/>
      <c r="H239" s="578"/>
      <c r="I239" s="578"/>
      <c r="J239" s="578"/>
      <c r="K239" s="578"/>
      <c r="L239" s="578"/>
      <c r="M239" s="577" t="s">
        <v>512</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8</v>
      </c>
      <c r="AL239" s="580"/>
      <c r="AM239" s="580"/>
      <c r="AN239" s="580"/>
      <c r="AO239" s="580"/>
      <c r="AP239" s="581"/>
      <c r="AQ239" s="577">
        <v>4</v>
      </c>
      <c r="AR239" s="578"/>
      <c r="AS239" s="578"/>
      <c r="AT239" s="578"/>
      <c r="AU239" s="579">
        <v>89</v>
      </c>
      <c r="AV239" s="580"/>
      <c r="AW239" s="580"/>
      <c r="AX239" s="581"/>
    </row>
    <row r="240" spans="1:50" ht="24" customHeight="1" x14ac:dyDescent="0.15">
      <c r="A240" s="576">
        <v>5</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6</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7</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8</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9</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413</v>
      </c>
      <c r="AL268" s="241"/>
      <c r="AM268" s="241"/>
      <c r="AN268" s="241"/>
      <c r="AO268" s="241"/>
      <c r="AP268" s="241"/>
      <c r="AQ268" s="241" t="s">
        <v>23</v>
      </c>
      <c r="AR268" s="241"/>
      <c r="AS268" s="241"/>
      <c r="AT268" s="241"/>
      <c r="AU268" s="92" t="s">
        <v>24</v>
      </c>
      <c r="AV268" s="93"/>
      <c r="AW268" s="93"/>
      <c r="AX268" s="583"/>
    </row>
    <row r="269" spans="1:50" ht="24" hidden="1" customHeight="1" x14ac:dyDescent="0.15">
      <c r="A269" s="576">
        <v>1</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hidden="1" customHeight="1" x14ac:dyDescent="0.15">
      <c r="A270" s="576">
        <v>2</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hidden="1" customHeight="1" x14ac:dyDescent="0.15">
      <c r="A271" s="576">
        <v>3</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hidden="1" customHeight="1" x14ac:dyDescent="0.15">
      <c r="A272" s="576">
        <v>4</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hidden="1" customHeight="1" x14ac:dyDescent="0.15">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hidden="1" customHeight="1" x14ac:dyDescent="0.15">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hidden="1" customHeight="1" x14ac:dyDescent="0.15">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hidden="1" customHeight="1" x14ac:dyDescent="0.15">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hidden="1" customHeight="1" x14ac:dyDescent="0.15">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hidden="1" customHeight="1" x14ac:dyDescent="0.15">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413</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hidden="1"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hidden="1"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hidden="1"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hidden="1"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413</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hidden="1"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hidden="1"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hidden="1"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hidden="1"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hidden="1"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hidden="1"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hidden="1"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hidden="1"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hidden="1"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413</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413</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413</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413</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J23:AS23 AE24:AX24">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65"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19050</xdr:colOff>
                    <xdr:row>66</xdr:row>
                    <xdr:rowOff>57150</xdr:rowOff>
                  </from>
                  <to>
                    <xdr:col>57</xdr:col>
                    <xdr:colOff>676275</xdr:colOff>
                    <xdr:row>66</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465</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07"/>
      <c r="B14" s="708"/>
      <c r="C14" s="708"/>
      <c r="D14" s="708"/>
      <c r="E14" s="708"/>
      <c r="F14" s="709"/>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7"/>
      <c r="B15" s="708"/>
      <c r="C15" s="708"/>
      <c r="D15" s="708"/>
      <c r="E15" s="708"/>
      <c r="F15" s="709"/>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07"/>
      <c r="B27" s="708"/>
      <c r="C27" s="708"/>
      <c r="D27" s="708"/>
      <c r="E27" s="708"/>
      <c r="F27" s="709"/>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7"/>
      <c r="B28" s="708"/>
      <c r="C28" s="708"/>
      <c r="D28" s="708"/>
      <c r="E28" s="708"/>
      <c r="F28" s="709"/>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07"/>
      <c r="B40" s="708"/>
      <c r="C40" s="708"/>
      <c r="D40" s="708"/>
      <c r="E40" s="708"/>
      <c r="F40" s="709"/>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7"/>
      <c r="B41" s="708"/>
      <c r="C41" s="708"/>
      <c r="D41" s="708"/>
      <c r="E41" s="708"/>
      <c r="F41" s="709"/>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07"/>
      <c r="B67" s="708"/>
      <c r="C67" s="708"/>
      <c r="D67" s="708"/>
      <c r="E67" s="708"/>
      <c r="F67" s="709"/>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7"/>
      <c r="B68" s="708"/>
      <c r="C68" s="708"/>
      <c r="D68" s="708"/>
      <c r="E68" s="708"/>
      <c r="F68" s="709"/>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07"/>
      <c r="B80" s="708"/>
      <c r="C80" s="708"/>
      <c r="D80" s="708"/>
      <c r="E80" s="708"/>
      <c r="F80" s="709"/>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7"/>
      <c r="B81" s="708"/>
      <c r="C81" s="708"/>
      <c r="D81" s="708"/>
      <c r="E81" s="708"/>
      <c r="F81" s="709"/>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07"/>
      <c r="B93" s="708"/>
      <c r="C93" s="708"/>
      <c r="D93" s="708"/>
      <c r="E93" s="708"/>
      <c r="F93" s="709"/>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7"/>
      <c r="B94" s="708"/>
      <c r="C94" s="708"/>
      <c r="D94" s="708"/>
      <c r="E94" s="708"/>
      <c r="F94" s="709"/>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07"/>
      <c r="B120" s="708"/>
      <c r="C120" s="708"/>
      <c r="D120" s="708"/>
      <c r="E120" s="708"/>
      <c r="F120" s="709"/>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7"/>
      <c r="B121" s="708"/>
      <c r="C121" s="708"/>
      <c r="D121" s="708"/>
      <c r="E121" s="708"/>
      <c r="F121" s="709"/>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07"/>
      <c r="B133" s="708"/>
      <c r="C133" s="708"/>
      <c r="D133" s="708"/>
      <c r="E133" s="708"/>
      <c r="F133" s="709"/>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7"/>
      <c r="B134" s="708"/>
      <c r="C134" s="708"/>
      <c r="D134" s="708"/>
      <c r="E134" s="708"/>
      <c r="F134" s="709"/>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07"/>
      <c r="B146" s="708"/>
      <c r="C146" s="708"/>
      <c r="D146" s="708"/>
      <c r="E146" s="708"/>
      <c r="F146" s="709"/>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7"/>
      <c r="B147" s="708"/>
      <c r="C147" s="708"/>
      <c r="D147" s="708"/>
      <c r="E147" s="708"/>
      <c r="F147" s="709"/>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07"/>
      <c r="B173" s="708"/>
      <c r="C173" s="708"/>
      <c r="D173" s="708"/>
      <c r="E173" s="708"/>
      <c r="F173" s="709"/>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7"/>
      <c r="B174" s="708"/>
      <c r="C174" s="708"/>
      <c r="D174" s="708"/>
      <c r="E174" s="708"/>
      <c r="F174" s="709"/>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07"/>
      <c r="B186" s="708"/>
      <c r="C186" s="708"/>
      <c r="D186" s="708"/>
      <c r="E186" s="708"/>
      <c r="F186" s="709"/>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7"/>
      <c r="B187" s="708"/>
      <c r="C187" s="708"/>
      <c r="D187" s="708"/>
      <c r="E187" s="708"/>
      <c r="F187" s="709"/>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07"/>
      <c r="B199" s="708"/>
      <c r="C199" s="708"/>
      <c r="D199" s="708"/>
      <c r="E199" s="708"/>
      <c r="F199" s="709"/>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07"/>
      <c r="B226" s="708"/>
      <c r="C226" s="708"/>
      <c r="D226" s="708"/>
      <c r="E226" s="708"/>
      <c r="F226" s="709"/>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7"/>
      <c r="B227" s="708"/>
      <c r="C227" s="708"/>
      <c r="D227" s="708"/>
      <c r="E227" s="708"/>
      <c r="F227" s="709"/>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07"/>
      <c r="B239" s="708"/>
      <c r="C239" s="708"/>
      <c r="D239" s="708"/>
      <c r="E239" s="708"/>
      <c r="F239" s="709"/>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7"/>
      <c r="B240" s="708"/>
      <c r="C240" s="708"/>
      <c r="D240" s="708"/>
      <c r="E240" s="708"/>
      <c r="F240" s="709"/>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07"/>
      <c r="B252" s="708"/>
      <c r="C252" s="708"/>
      <c r="D252" s="708"/>
      <c r="E252" s="708"/>
      <c r="F252" s="709"/>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7"/>
      <c r="B253" s="708"/>
      <c r="C253" s="708"/>
      <c r="D253" s="708"/>
      <c r="E253" s="708"/>
      <c r="F253" s="709"/>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413</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413</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413</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428</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413</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413</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413</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413</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413</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413</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413</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413</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413</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413</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453</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413</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413</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2015-06-17T08:22:49Z</cp:lastPrinted>
  <dcterms:created xsi:type="dcterms:W3CDTF">2012-03-13T00:50:25Z</dcterms:created>
  <dcterms:modified xsi:type="dcterms:W3CDTF">2015-07-07T07:07:48Z</dcterms:modified>
</cp:coreProperties>
</file>