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N9" i="4"/>
  <c r="M9" i="4"/>
  <c r="I9" i="4"/>
  <c r="H9" i="4"/>
  <c r="C9" i="4"/>
  <c r="S8" i="4"/>
  <c r="R8" i="4"/>
  <c r="N8" i="4"/>
  <c r="M8" i="4"/>
  <c r="I8" i="4"/>
  <c r="H8" i="4"/>
  <c r="C8" i="4"/>
  <c r="S7" i="4"/>
  <c r="R7" i="4"/>
  <c r="N7" i="4"/>
  <c r="M7" i="4"/>
  <c r="I7" i="4"/>
  <c r="H7" i="4"/>
  <c r="C7" i="4"/>
  <c r="S6" i="4"/>
  <c r="R6" i="4"/>
  <c r="N6" i="4"/>
  <c r="M6" i="4"/>
  <c r="I6" i="4"/>
  <c r="H6" i="4"/>
  <c r="C6" i="4"/>
  <c r="S5" i="4"/>
  <c r="R5" i="4"/>
  <c r="N5" i="4"/>
  <c r="M5" i="4"/>
  <c r="I5" i="4"/>
  <c r="H5" i="4"/>
  <c r="C5" i="4"/>
  <c r="D5" i="4" s="1"/>
  <c r="D6" i="4" s="1"/>
  <c r="D7" i="4" s="1"/>
  <c r="D8" i="4" s="1"/>
  <c r="D9" i="4" s="1"/>
  <c r="D10" i="4" s="1"/>
  <c r="D11" i="4" s="1"/>
  <c r="D12" i="4" s="1"/>
  <c r="D13" i="4" s="1"/>
  <c r="D14" i="4" s="1"/>
  <c r="D15" i="4" s="1"/>
  <c r="D16" i="4" s="1"/>
  <c r="D17" i="4" s="1"/>
  <c r="D18" i="4" s="1"/>
  <c r="D19" i="4" s="1"/>
  <c r="D20" i="4" s="1"/>
  <c r="D21" i="4" s="1"/>
  <c r="D22" i="4" s="1"/>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6" i="3"/>
  <c r="AV2" i="3"/>
  <c r="AS2" i="3"/>
  <c r="D23" i="4" l="1"/>
  <c r="D24" i="4" s="1"/>
  <c r="A26" i="4" s="1"/>
  <c r="G8" i="3" s="1"/>
</calcChain>
</file>

<file path=xl/sharedStrings.xml><?xml version="1.0" encoding="utf-8"?>
<sst xmlns="http://schemas.openxmlformats.org/spreadsheetml/2006/main" count="1368" uniqueCount="569">
  <si>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</si>
  <si>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</si>
  <si>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</si>
  <si>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</si>
  <si>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</si>
  <si>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</si>
  <si>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</si>
  <si>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</si>
  <si>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</si>
  <si>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</si>
  <si>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</si>
  <si>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</si>
  <si>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</si>
  <si>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</si>
  <si>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</si>
  <si>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</si>
  <si>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</si>
  <si>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</si>
  <si>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</si>
  <si>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</si>
  <si>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</si>
  <si>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</si>
  <si>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</si>
  <si>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</si>
  <si>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</si>
  <si>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</si>
  <si>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</si>
  <si>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</si>
  <si>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</si>
  <si>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</si>
  <si>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</si>
  <si>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</si>
  <si>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</si>
  <si>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</si>
  <si>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</si>
  <si>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</si>
  <si>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</si>
  <si>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</si>
  <si>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</si>
  <si>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</si>
  <si>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</si>
  <si>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</si>
  <si>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</si>
  <si>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</si>
  <si>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</si>
  <si>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</si>
  <si>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</si>
  <si>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</si>
  <si>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</si>
  <si>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</si>
  <si>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</si>
  <si>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</si>
  <si>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</si>
  <si>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</si>
  <si>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</si>
  <si>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</si>
  <si>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</si>
  <si>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</si>
  <si>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</si>
  <si>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</si>
  <si>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</si>
  <si>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</si>
  <si>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</si>
  <si>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</si>
  <si>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</si>
  <si>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</si>
  <si>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</si>
  <si>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</si>
  <si>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</si>
  <si>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</si>
  <si>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</si>
  <si>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</si>
  <si>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</si>
  <si>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</si>
  <si>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</si>
  <si>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</si>
  <si>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</si>
  <si>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</si>
  <si>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</si>
  <si>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</si>
  <si>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</si>
  <si>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</si>
  <si>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</si>
  <si>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</si>
  <si>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</si>
  <si>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</si>
  <si>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</si>
  <si>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</si>
  <si>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</si>
  <si>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</si>
  <si>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</si>
  <si>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</si>
  <si>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</si>
  <si>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</si>
  <si>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</si>
  <si>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</si>
  <si>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</si>
  <si>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</si>
  <si>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</si>
  <si>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</si>
  <si>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</si>
  <si>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</si>
  <si>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</si>
  <si>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</si>
  <si>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</si>
  <si>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</si>
  <si>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</si>
  <si>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</si>
  <si>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</si>
  <si>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</si>
  <si>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</si>
  <si>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</si>
  <si>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</si>
  <si>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</si>
  <si>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</si>
  <si>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</si>
  <si>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</si>
  <si>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</si>
  <si>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</si>
  <si>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</si>
  <si>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</si>
  <si>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</si>
  <si>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</si>
  <si>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</si>
  <si>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</si>
  <si>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</si>
  <si>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</si>
  <si>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</si>
  <si>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</si>
  <si>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</si>
  <si>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</si>
  <si>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</si>
  <si>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</si>
  <si>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</si>
  <si>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</si>
  <si>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</si>
  <si>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</si>
  <si>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</si>
  <si>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</si>
  <si>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</si>
  <si>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</si>
  <si>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</si>
  <si>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</si>
  <si>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</si>
  <si>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</si>
  <si>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</si>
  <si>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</si>
  <si>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</si>
  <si>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</si>
  <si>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</si>
  <si>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</si>
  <si>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</si>
  <si>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</si>
  <si>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</si>
  <si>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</si>
  <si>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</si>
  <si>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</si>
  <si>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</si>
  <si>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</si>
  <si>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</si>
  <si>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</si>
  <si>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</si>
  <si>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</si>
  <si>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</si>
  <si>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</si>
  <si>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</si>
  <si>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</si>
  <si>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</si>
  <si>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</si>
  <si>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</si>
  <si>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</si>
  <si>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</si>
  <si>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</si>
  <si>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</si>
  <si>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</si>
  <si>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</si>
  <si>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</si>
  <si>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</si>
  <si>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</si>
  <si>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</si>
  <si>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</si>
  <si>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</si>
  <si>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</si>
  <si>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</si>
  <si>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</si>
  <si>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</si>
  <si>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</si>
  <si>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</si>
  <si>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</si>
  <si>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</si>
  <si>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</si>
  <si>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</si>
  <si>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</si>
  <si>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</si>
  <si>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</si>
  <si>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</si>
  <si>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</si>
  <si>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</si>
  <si>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</si>
  <si>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</si>
  <si>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</si>
  <si>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</si>
  <si>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</si>
  <si>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</si>
  <si>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</si>
  <si>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</si>
  <si>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</si>
  <si>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</si>
  <si>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</si>
  <si>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</si>
  <si>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</si>
  <si>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</si>
  <si>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</si>
  <si>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</si>
  <si>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</si>
  <si>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</si>
  <si>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</si>
  <si>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</si>
  <si>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</si>
  <si>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</si>
  <si>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</si>
  <si>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</si>
  <si>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</si>
  <si>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</si>
  <si>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</si>
  <si>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</si>
  <si>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</si>
  <si>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</si>
  <si>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</si>
  <si>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</si>
  <si>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</si>
  <si>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</si>
  <si>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</si>
  <si>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</si>
  <si>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</si>
  <si>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</si>
  <si>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</si>
  <si>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</si>
  <si>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</si>
  <si>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</si>
  <si>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</si>
  <si>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</si>
  <si>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</si>
  <si>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</si>
  <si>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</si>
  <si>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</si>
  <si>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</si>
  <si>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</si>
  <si>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</si>
  <si>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</si>
  <si>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</si>
  <si>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</si>
  <si>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</si>
  <si>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</si>
  <si>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</si>
  <si>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</si>
  <si>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</si>
  <si>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</si>
  <si>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</si>
  <si>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</si>
  <si>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</si>
  <si>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</si>
  <si>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</si>
  <si>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</si>
  <si>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</si>
  <si>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</si>
  <si>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</si>
  <si>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</si>
  <si>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</si>
  <si>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</si>
  <si>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</si>
  <si>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</si>
  <si>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</si>
  <si>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</si>
  <si>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</si>
  <si>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</si>
  <si>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</si>
  <si>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</si>
  <si>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</si>
  <si>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</si>
  <si>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</si>
  <si>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</si>
  <si>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</si>
  <si>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</si>
  <si>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</si>
  <si>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</si>
  <si>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</si>
  <si>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</si>
  <si>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</si>
  <si>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</si>
  <si>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</si>
  <si>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</si>
  <si>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</si>
  <si>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</si>
  <si>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</si>
  <si>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</si>
  <si>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</si>
  <si>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</si>
  <si>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</si>
  <si>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</si>
  <si>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</si>
  <si>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</si>
  <si>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</si>
  <si>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</si>
  <si>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</si>
  <si>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</si>
  <si>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</si>
  <si>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</si>
  <si>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</si>
  <si>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</si>
  <si>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</si>
  <si>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</si>
  <si>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</si>
  <si>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</si>
  <si>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</si>
  <si>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</si>
  <si>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</si>
  <si>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</si>
  <si>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</si>
  <si>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</si>
  <si>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</si>
  <si>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</si>
  <si>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</si>
  <si>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</si>
  <si>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</si>
  <si>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</si>
  <si>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</si>
  <si>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</si>
  <si>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</si>
  <si>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</si>
  <si>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</si>
  <si>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</si>
  <si>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</si>
  <si>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</si>
  <si>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</si>
  <si>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</si>
  <si>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</si>
  <si>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</si>
  <si>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</si>
  <si>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</si>
  <si>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</si>
  <si>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</si>
  <si>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</si>
  <si>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</si>
  <si>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</si>
  <si>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</si>
  <si>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</si>
  <si>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</si>
  <si>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</si>
  <si>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</si>
  <si>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</si>
  <si>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</si>
  <si>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</si>
  <si>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</si>
  <si>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</si>
  <si>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</si>
  <si>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</si>
  <si>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</si>
  <si>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</si>
  <si>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</si>
  <si>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</si>
  <si>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</si>
  <si>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</si>
  <si>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</si>
  <si>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</si>
  <si>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</si>
  <si>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</si>
  <si>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</si>
  <si>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</si>
  <si>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</si>
  <si>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</si>
  <si>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</si>
  <si>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</si>
  <si>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</si>
  <si>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</si>
  <si>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</si>
  <si>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</si>
  <si>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</si>
  <si>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</si>
  <si>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</si>
  <si>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</si>
  <si>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</si>
  <si>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</si>
  <si>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</si>
  <si>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</si>
  <si>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</si>
  <si>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</si>
  <si>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</si>
  <si>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</si>
  <si>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</si>
  <si>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</si>
  <si>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</si>
  <si>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</si>
  <si>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</si>
  <si>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</si>
  <si>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</si>
  <si>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</si>
  <si>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</si>
  <si>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</si>
  <si>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</si>
  <si>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</si>
  <si>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</si>
  <si>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</si>
  <si>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</si>
  <si>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</si>
  <si>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</si>
  <si>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</si>
  <si>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</si>
  <si>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</si>
  <si>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</si>
  <si>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</si>
  <si>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</si>
  <si>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</si>
  <si>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</si>
  <si>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</si>
  <si>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</si>
  <si>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</si>
  <si>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</si>
  <si>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</si>
  <si>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</si>
  <si>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</si>
  <si>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</si>
  <si>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</si>
  <si>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</si>
  <si>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</si>
  <si>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</si>
  <si>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</si>
  <si>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</si>
  <si>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</si>
  <si>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</si>
  <si>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</si>
  <si>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</si>
  <si>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</si>
  <si>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</si>
  <si>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</si>
  <si>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</si>
  <si>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</si>
  <si>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</si>
  <si>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</si>
  <si>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</si>
  <si>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</si>
  <si>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</si>
  <si>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</si>
  <si>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</si>
  <si>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</si>
  <si>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</si>
  <si>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</si>
  <si>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</si>
  <si>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</si>
  <si>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</si>
  <si>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</si>
  <si>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</si>
  <si>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</si>
  <si>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</si>
  <si>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</si>
  <si>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</si>
  <si>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</si>
  <si>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</si>
  <si>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</si>
  <si>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離島振興に必要な経費</t>
    <rPh sb="0" eb="2">
      <t>リトウ</t>
    </rPh>
    <rPh sb="2" eb="4">
      <t>シンコウ</t>
    </rPh>
    <rPh sb="5" eb="7">
      <t>ヒツヨウ</t>
    </rPh>
    <rPh sb="8" eb="10">
      <t>ケイヒ</t>
    </rPh>
    <phoneticPr fontId="5"/>
  </si>
  <si>
    <t>国土交通省</t>
  </si>
  <si>
    <t>国土政策局</t>
    <rPh sb="0" eb="2">
      <t>コクド</t>
    </rPh>
    <rPh sb="2" eb="4">
      <t>セイサク</t>
    </rPh>
    <rPh sb="4" eb="5">
      <t>キョク</t>
    </rPh>
    <phoneticPr fontId="5"/>
  </si>
  <si>
    <t>離島振興課</t>
    <rPh sb="0" eb="2">
      <t>リトウ</t>
    </rPh>
    <rPh sb="2" eb="4">
      <t>シンコウ</t>
    </rPh>
    <rPh sb="4" eb="5">
      <t>カ</t>
    </rPh>
    <phoneticPr fontId="5"/>
  </si>
  <si>
    <t>課長　吉田　幸三</t>
    <rPh sb="0" eb="2">
      <t>カチョウ</t>
    </rPh>
    <rPh sb="3" eb="5">
      <t>ヨシダ</t>
    </rPh>
    <rPh sb="6" eb="8">
      <t>コウゾウ</t>
    </rPh>
    <phoneticPr fontId="5"/>
  </si>
  <si>
    <t>○</t>
  </si>
  <si>
    <t>－</t>
    <phoneticPr fontId="5"/>
  </si>
  <si>
    <t>離島振興法第７条第４項
離島振興法施行令第３条第１号</t>
    <rPh sb="0" eb="2">
      <t>リトウ</t>
    </rPh>
    <rPh sb="2" eb="5">
      <t>シンコウホウ</t>
    </rPh>
    <rPh sb="5" eb="6">
      <t>ダイ</t>
    </rPh>
    <rPh sb="7" eb="8">
      <t>ジョウ</t>
    </rPh>
    <rPh sb="8" eb="9">
      <t>ダイ</t>
    </rPh>
    <rPh sb="10" eb="11">
      <t>コウ</t>
    </rPh>
    <rPh sb="12" eb="14">
      <t>リトウ</t>
    </rPh>
    <rPh sb="14" eb="17">
      <t>シンコウホウ</t>
    </rPh>
    <rPh sb="17" eb="20">
      <t>セコウレイ</t>
    </rPh>
    <rPh sb="20" eb="21">
      <t>ダイ</t>
    </rPh>
    <rPh sb="22" eb="23">
      <t>ジョウ</t>
    </rPh>
    <rPh sb="23" eb="24">
      <t>ダイ</t>
    </rPh>
    <rPh sb="25" eb="26">
      <t>ゴウ</t>
    </rPh>
    <phoneticPr fontId="5"/>
  </si>
  <si>
    <t>-</t>
    <phoneticPr fontId="5"/>
  </si>
  <si>
    <t>離島地域の総人口</t>
    <rPh sb="0" eb="2">
      <t>リトウ</t>
    </rPh>
    <rPh sb="2" eb="4">
      <t>チイキ</t>
    </rPh>
    <rPh sb="5" eb="8">
      <t>ソウジンコウ</t>
    </rPh>
    <phoneticPr fontId="5"/>
  </si>
  <si>
    <t>事業の件数</t>
    <rPh sb="0" eb="2">
      <t>ジギョウ</t>
    </rPh>
    <rPh sb="3" eb="5">
      <t>ケンスウ</t>
    </rPh>
    <phoneticPr fontId="5"/>
  </si>
  <si>
    <t>件</t>
    <rPh sb="0" eb="1">
      <t>ケン</t>
    </rPh>
    <phoneticPr fontId="5"/>
  </si>
  <si>
    <t>支出額／実施件数　　　　　　　　　　　　　　</t>
    <rPh sb="0" eb="3">
      <t>シシュツガク</t>
    </rPh>
    <rPh sb="4" eb="6">
      <t>ジッシ</t>
    </rPh>
    <rPh sb="6" eb="8">
      <t>ケンスウ</t>
    </rPh>
    <phoneticPr fontId="5"/>
  </si>
  <si>
    <t>円</t>
    <rPh sb="0" eb="1">
      <t>エン</t>
    </rPh>
    <phoneticPr fontId="5"/>
  </si>
  <si>
    <t>支出額/実施件数</t>
    <rPh sb="0" eb="2">
      <t>シシュツ</t>
    </rPh>
    <rPh sb="2" eb="3">
      <t>ガク</t>
    </rPh>
    <rPh sb="4" eb="6">
      <t>ジッシ</t>
    </rPh>
    <rPh sb="6" eb="8">
      <t>ケンスウ</t>
    </rPh>
    <phoneticPr fontId="5"/>
  </si>
  <si>
    <t>228,350,916円/25件</t>
    <rPh sb="11" eb="12">
      <t>エン</t>
    </rPh>
    <rPh sb="15" eb="16">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</si>
  <si>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</si>
  <si>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</si>
  <si>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</si>
  <si>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</si>
  <si>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離島活性化交付金</t>
    <rPh sb="0" eb="2">
      <t>リトウ</t>
    </rPh>
    <rPh sb="2" eb="5">
      <t>カッセイカ</t>
    </rPh>
    <rPh sb="5" eb="8">
      <t>コウフキン</t>
    </rPh>
    <phoneticPr fontId="5"/>
  </si>
  <si>
    <t>○</t>
    <phoneticPr fontId="5"/>
  </si>
  <si>
    <t>○</t>
    <phoneticPr fontId="5"/>
  </si>
  <si>
    <t>○</t>
    <phoneticPr fontId="5"/>
  </si>
  <si>
    <t>○</t>
    <phoneticPr fontId="5"/>
  </si>
  <si>
    <t>‐</t>
    <phoneticPr fontId="5"/>
  </si>
  <si>
    <t>事業の実施状況や地方公共団体等からのニーズを踏まえつつ、効率的、効果的な制度の運用を図る。</t>
    <phoneticPr fontId="5"/>
  </si>
  <si>
    <r>
      <rPr>
        <sz val="11"/>
        <rFont val="ＭＳ Ｐゴシック"/>
        <family val="3"/>
        <charset val="128"/>
      </rPr>
      <t>96,1006</t>
    </r>
    <phoneticPr fontId="5"/>
  </si>
  <si>
    <r>
      <rPr>
        <sz val="11"/>
        <rFont val="ＭＳ Ｐゴシック"/>
        <family val="3"/>
        <charset val="128"/>
      </rPr>
      <t>401,405,新25-55</t>
    </r>
    <rPh sb="9" eb="10">
      <t>シン</t>
    </rPh>
    <phoneticPr fontId="5"/>
  </si>
  <si>
    <t>平成26年度新しい離島振興施策に関するフォローアップ調査</t>
    <phoneticPr fontId="5"/>
  </si>
  <si>
    <t>調査費</t>
    <phoneticPr fontId="5"/>
  </si>
  <si>
    <t>対馬市離島輸送コスト助成事業</t>
    <rPh sb="0" eb="2">
      <t>ツシマ</t>
    </rPh>
    <rPh sb="2" eb="3">
      <t>シ</t>
    </rPh>
    <rPh sb="3" eb="5">
      <t>リトウ</t>
    </rPh>
    <rPh sb="5" eb="7">
      <t>ユソウ</t>
    </rPh>
    <rPh sb="10" eb="12">
      <t>ジョセイ</t>
    </rPh>
    <rPh sb="12" eb="14">
      <t>ジギョウ</t>
    </rPh>
    <phoneticPr fontId="5"/>
  </si>
  <si>
    <t>調査費</t>
    <phoneticPr fontId="5"/>
  </si>
  <si>
    <t>平成26年度島づくり・人づくりサポート調査業務</t>
    <phoneticPr fontId="5"/>
  </si>
  <si>
    <t>平成26年度離島の交流推進支援調査業務（「アイランダー2014」の開催）</t>
    <phoneticPr fontId="5"/>
  </si>
  <si>
    <t>C.株式会社ニューズベース</t>
    <phoneticPr fontId="5"/>
  </si>
  <si>
    <t>A.株式会社ＪＴＢ総合研究所</t>
    <rPh sb="2" eb="6">
      <t>カブシキガイシャ</t>
    </rPh>
    <rPh sb="9" eb="11">
      <t>ソウゴウ</t>
    </rPh>
    <rPh sb="11" eb="14">
      <t>ケンキュウジョ</t>
    </rPh>
    <phoneticPr fontId="5"/>
  </si>
  <si>
    <t>B.ランドブレイン株式会社</t>
    <rPh sb="9" eb="13">
      <t>カブシキガイシャ</t>
    </rPh>
    <phoneticPr fontId="5"/>
  </si>
  <si>
    <t>E.鹿児島県十島村</t>
    <phoneticPr fontId="5"/>
  </si>
  <si>
    <t>宝島製氷施設整備事業</t>
    <phoneticPr fontId="5"/>
  </si>
  <si>
    <t>平成26年度新しい離島振興施策に関するフォローアップ調査</t>
    <phoneticPr fontId="5"/>
  </si>
  <si>
    <t>ランドブレイン株式会社</t>
    <phoneticPr fontId="5"/>
  </si>
  <si>
    <t>株式会社ニューズベース</t>
    <phoneticPr fontId="5"/>
  </si>
  <si>
    <t>長崎県対馬市</t>
    <phoneticPr fontId="5"/>
  </si>
  <si>
    <t>-</t>
    <phoneticPr fontId="5"/>
  </si>
  <si>
    <t>鹿児島県十島村</t>
    <rPh sb="0" eb="4">
      <t>カゴシマケン</t>
    </rPh>
    <rPh sb="4" eb="6">
      <t>トシマ</t>
    </rPh>
    <rPh sb="6" eb="7">
      <t>ムラ</t>
    </rPh>
    <phoneticPr fontId="5"/>
  </si>
  <si>
    <t>宝島製氷施設整備事業</t>
    <rPh sb="0" eb="1">
      <t>タカラ</t>
    </rPh>
    <rPh sb="1" eb="2">
      <t>ジマ</t>
    </rPh>
    <rPh sb="2" eb="4">
      <t>セイヒョウ</t>
    </rPh>
    <rPh sb="4" eb="6">
      <t>シセツ</t>
    </rPh>
    <rPh sb="6" eb="8">
      <t>セイビ</t>
    </rPh>
    <rPh sb="8" eb="10">
      <t>ジギョウ</t>
    </rPh>
    <phoneticPr fontId="5"/>
  </si>
  <si>
    <t>平島東之浜港フォークリフト車庫整備</t>
    <rPh sb="0" eb="1">
      <t>タイラ</t>
    </rPh>
    <rPh sb="1" eb="2">
      <t>ジマ</t>
    </rPh>
    <rPh sb="2" eb="3">
      <t>ヒガシ</t>
    </rPh>
    <rPh sb="3" eb="4">
      <t>ノ</t>
    </rPh>
    <rPh sb="4" eb="5">
      <t>ハマ</t>
    </rPh>
    <rPh sb="5" eb="6">
      <t>ミナト</t>
    </rPh>
    <rPh sb="13" eb="15">
      <t>シャコ</t>
    </rPh>
    <rPh sb="15" eb="17">
      <t>セイビ</t>
    </rPh>
    <phoneticPr fontId="5"/>
  </si>
  <si>
    <t>F.長崎県五島市</t>
    <rPh sb="2" eb="4">
      <t>ナガサキ</t>
    </rPh>
    <rPh sb="4" eb="5">
      <t>ケン</t>
    </rPh>
    <rPh sb="5" eb="7">
      <t>ゴトウ</t>
    </rPh>
    <rPh sb="7" eb="8">
      <t>シ</t>
    </rPh>
    <phoneticPr fontId="5"/>
  </si>
  <si>
    <t>離島活性化事業費補助金</t>
    <rPh sb="0" eb="11">
      <t>リトウカッセイカジギョウヒホジョキン</t>
    </rPh>
    <phoneticPr fontId="5"/>
  </si>
  <si>
    <t>水産加工場整備事業</t>
    <phoneticPr fontId="5"/>
  </si>
  <si>
    <t>長崎県五島市</t>
    <rPh sb="0" eb="2">
      <t>ナガサキ</t>
    </rPh>
    <rPh sb="2" eb="3">
      <t>ケン</t>
    </rPh>
    <rPh sb="3" eb="5">
      <t>ゴトウ</t>
    </rPh>
    <rPh sb="5" eb="6">
      <t>シ</t>
    </rPh>
    <phoneticPr fontId="5"/>
  </si>
  <si>
    <t>水産加工場整備事業</t>
    <rPh sb="0" eb="2">
      <t>スイサン</t>
    </rPh>
    <rPh sb="2" eb="4">
      <t>カコウ</t>
    </rPh>
    <rPh sb="4" eb="5">
      <t>バ</t>
    </rPh>
    <rPh sb="5" eb="7">
      <t>セイビ</t>
    </rPh>
    <rPh sb="7" eb="9">
      <t>ジギョウ</t>
    </rPh>
    <phoneticPr fontId="5"/>
  </si>
  <si>
    <t>同報系デジタル防災無線整備事業</t>
    <rPh sb="0" eb="1">
      <t>ドウ</t>
    </rPh>
    <rPh sb="1" eb="2">
      <t>ホウ</t>
    </rPh>
    <rPh sb="2" eb="3">
      <t>ケイ</t>
    </rPh>
    <rPh sb="7" eb="9">
      <t>ボウサイ</t>
    </rPh>
    <rPh sb="9" eb="11">
      <t>ムセン</t>
    </rPh>
    <rPh sb="11" eb="13">
      <t>セイビ</t>
    </rPh>
    <rPh sb="13" eb="15">
      <t>ジギョウ</t>
    </rPh>
    <phoneticPr fontId="5"/>
  </si>
  <si>
    <t>新上五島町島の産業活性化事業</t>
    <rPh sb="0" eb="1">
      <t>シン</t>
    </rPh>
    <rPh sb="1" eb="2">
      <t>カミ</t>
    </rPh>
    <rPh sb="2" eb="4">
      <t>ゴトウ</t>
    </rPh>
    <rPh sb="4" eb="5">
      <t>マチ</t>
    </rPh>
    <rPh sb="5" eb="6">
      <t>シマ</t>
    </rPh>
    <rPh sb="7" eb="9">
      <t>サンギョウ</t>
    </rPh>
    <rPh sb="9" eb="12">
      <t>カッセイカ</t>
    </rPh>
    <rPh sb="12" eb="14">
      <t>ジギョウ</t>
    </rPh>
    <phoneticPr fontId="5"/>
  </si>
  <si>
    <t>佐渡観光交流人口促進事業</t>
    <rPh sb="0" eb="2">
      <t>サド</t>
    </rPh>
    <rPh sb="2" eb="4">
      <t>カンコウ</t>
    </rPh>
    <rPh sb="4" eb="6">
      <t>コウリュウ</t>
    </rPh>
    <rPh sb="6" eb="8">
      <t>ジンコウ</t>
    </rPh>
    <rPh sb="8" eb="10">
      <t>ソクシン</t>
    </rPh>
    <rPh sb="10" eb="12">
      <t>ジギョウ</t>
    </rPh>
    <phoneticPr fontId="5"/>
  </si>
  <si>
    <t>岡山県笠岡市</t>
    <rPh sb="0" eb="3">
      <t>オカヤマケン</t>
    </rPh>
    <rPh sb="3" eb="6">
      <t>カサオカシ</t>
    </rPh>
    <phoneticPr fontId="5"/>
  </si>
  <si>
    <t>新潟県佐渡市</t>
    <rPh sb="0" eb="3">
      <t>ニイガタケン</t>
    </rPh>
    <rPh sb="3" eb="5">
      <t>サド</t>
    </rPh>
    <rPh sb="5" eb="6">
      <t>シ</t>
    </rPh>
    <phoneticPr fontId="5"/>
  </si>
  <si>
    <t>北海道礼文町</t>
    <rPh sb="0" eb="3">
      <t>ホッカイドウ</t>
    </rPh>
    <rPh sb="3" eb="6">
      <t>レブンチョウ</t>
    </rPh>
    <phoneticPr fontId="5"/>
  </si>
  <si>
    <t>旧尺忍小学校避難所改修事業</t>
    <rPh sb="0" eb="1">
      <t>キュウ</t>
    </rPh>
    <rPh sb="1" eb="2">
      <t>シャク</t>
    </rPh>
    <rPh sb="2" eb="3">
      <t>シノ</t>
    </rPh>
    <rPh sb="3" eb="6">
      <t>ショウガッコウ</t>
    </rPh>
    <rPh sb="6" eb="9">
      <t>ヒナンジョ</t>
    </rPh>
    <rPh sb="9" eb="11">
      <t>カイシュウ</t>
    </rPh>
    <rPh sb="11" eb="13">
      <t>ジギョウ</t>
    </rPh>
    <phoneticPr fontId="5"/>
  </si>
  <si>
    <t>鹿児島県十島村</t>
    <rPh sb="0" eb="4">
      <t>カゴシマケン</t>
    </rPh>
    <rPh sb="4" eb="7">
      <t>トシマムラ</t>
    </rPh>
    <phoneticPr fontId="5"/>
  </si>
  <si>
    <t>十島村離島活性化交付金事業</t>
    <rPh sb="0" eb="3">
      <t>トシマムラ</t>
    </rPh>
    <rPh sb="3" eb="5">
      <t>リトウ</t>
    </rPh>
    <rPh sb="5" eb="8">
      <t>カッセイカ</t>
    </rPh>
    <rPh sb="8" eb="11">
      <t>コウフキン</t>
    </rPh>
    <rPh sb="11" eb="13">
      <t>ジギョウ</t>
    </rPh>
    <phoneticPr fontId="5"/>
  </si>
  <si>
    <t>安全・安心まちづくり事業（避難路整備）</t>
    <rPh sb="0" eb="2">
      <t>アンゼン</t>
    </rPh>
    <rPh sb="3" eb="5">
      <t>アンシン</t>
    </rPh>
    <rPh sb="10" eb="12">
      <t>ジギョウ</t>
    </rPh>
    <rPh sb="13" eb="16">
      <t>ヒナンロ</t>
    </rPh>
    <rPh sb="16" eb="18">
      <t>セイビ</t>
    </rPh>
    <phoneticPr fontId="5"/>
  </si>
  <si>
    <t>-</t>
    <phoneticPr fontId="5"/>
  </si>
  <si>
    <t>-</t>
    <phoneticPr fontId="5"/>
  </si>
  <si>
    <t>長崎県新上五島町</t>
    <rPh sb="0" eb="2">
      <t>ナガサキ</t>
    </rPh>
    <rPh sb="2" eb="3">
      <t>ケン</t>
    </rPh>
    <rPh sb="3" eb="4">
      <t>シン</t>
    </rPh>
    <rPh sb="4" eb="5">
      <t>カミ</t>
    </rPh>
    <rPh sb="5" eb="7">
      <t>ゴトウ</t>
    </rPh>
    <rPh sb="7" eb="8">
      <t>マチ</t>
    </rPh>
    <phoneticPr fontId="5"/>
  </si>
  <si>
    <t>長崎県五島市</t>
    <rPh sb="0" eb="2">
      <t>ナガサキ</t>
    </rPh>
    <rPh sb="2" eb="3">
      <t>ケン</t>
    </rPh>
    <rPh sb="3" eb="5">
      <t>ゴトウ</t>
    </rPh>
    <rPh sb="5" eb="6">
      <t>シ</t>
    </rPh>
    <phoneticPr fontId="5"/>
  </si>
  <si>
    <t>五島市避難所防災機能強化事業</t>
    <rPh sb="0" eb="2">
      <t>ゴトウ</t>
    </rPh>
    <rPh sb="2" eb="3">
      <t>シ</t>
    </rPh>
    <rPh sb="3" eb="6">
      <t>ヒナンジョ</t>
    </rPh>
    <rPh sb="6" eb="8">
      <t>ボウサイ</t>
    </rPh>
    <rPh sb="8" eb="10">
      <t>キノウ</t>
    </rPh>
    <rPh sb="10" eb="12">
      <t>キョウカ</t>
    </rPh>
    <rPh sb="12" eb="14">
      <t>ジギョウ</t>
    </rPh>
    <phoneticPr fontId="5"/>
  </si>
  <si>
    <t>シェルター付避難路設置事業</t>
    <rPh sb="5" eb="6">
      <t>ツキ</t>
    </rPh>
    <rPh sb="6" eb="9">
      <t>ヒナンロ</t>
    </rPh>
    <rPh sb="9" eb="11">
      <t>セッチ</t>
    </rPh>
    <rPh sb="11" eb="13">
      <t>ジギョウ</t>
    </rPh>
    <phoneticPr fontId="5"/>
  </si>
  <si>
    <t>東京都神津島村</t>
    <rPh sb="0" eb="3">
      <t>トウキョウト</t>
    </rPh>
    <rPh sb="3" eb="6">
      <t>コウヅシマ</t>
    </rPh>
    <rPh sb="6" eb="7">
      <t>ソン</t>
    </rPh>
    <phoneticPr fontId="5"/>
  </si>
  <si>
    <t>開発総合センター保全改修工事</t>
    <rPh sb="0" eb="2">
      <t>カイハツ</t>
    </rPh>
    <rPh sb="2" eb="4">
      <t>ソウゴウ</t>
    </rPh>
    <rPh sb="8" eb="10">
      <t>ホゼン</t>
    </rPh>
    <rPh sb="10" eb="12">
      <t>カイシュウ</t>
    </rPh>
    <rPh sb="12" eb="14">
      <t>コウジ</t>
    </rPh>
    <phoneticPr fontId="5"/>
  </si>
  <si>
    <t>973,700,910円/170件</t>
    <phoneticPr fontId="5"/>
  </si>
  <si>
    <t>1,565,188,314円/235件</t>
    <phoneticPr fontId="5"/>
  </si>
  <si>
    <t>千人</t>
    <rPh sb="0" eb="2">
      <t>センニン</t>
    </rPh>
    <phoneticPr fontId="5"/>
  </si>
  <si>
    <t>-</t>
    <phoneticPr fontId="5"/>
  </si>
  <si>
    <t>1,178,400,000円/198件</t>
    <rPh sb="13" eb="14">
      <t>エン</t>
    </rPh>
    <rPh sb="18" eb="19">
      <t>ケン</t>
    </rPh>
    <phoneticPr fontId="5"/>
  </si>
  <si>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t>
    <phoneticPr fontId="5"/>
  </si>
  <si>
    <t xml:space="preserve">○離島の定住促進・人口減少の防止に向け、現在講ぜられている離島振興策の点検を行う観点から、基礎資料の収集・整理を行うとともに、選定するモデル地区で講ぜられている離島振興策について今後期待できる効果の検証と課題の把握等を行う。
○離島振興策（交流促進、人口減少防止及び定住促進）を自ら主体的に取り組もうとしている離島を選定し、サポート機関として当該離島の離島振興策に携わり、具体的な離島振興策の内容の決定や専門的立場から人材派遣を実施する等の支援を行い、より一層効果的な離島振興策の実施を促す。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
</t>
    <rPh sb="107" eb="108">
      <t>トウ</t>
    </rPh>
    <phoneticPr fontId="5"/>
  </si>
  <si>
    <t>離島活性化交付金</t>
    <rPh sb="0" eb="2">
      <t>リトウ</t>
    </rPh>
    <rPh sb="2" eb="5">
      <t>カッセイカ</t>
    </rPh>
    <rPh sb="5" eb="8">
      <t>コウフキン</t>
    </rPh>
    <phoneticPr fontId="5"/>
  </si>
  <si>
    <t>離島流通効率化事業費補助金</t>
    <rPh sb="0" eb="2">
      <t>リトウ</t>
    </rPh>
    <rPh sb="2" eb="4">
      <t>リュウツウ</t>
    </rPh>
    <rPh sb="4" eb="7">
      <t>コウリツカ</t>
    </rPh>
    <rPh sb="7" eb="9">
      <t>ジギョウ</t>
    </rPh>
    <rPh sb="9" eb="10">
      <t>ヒ</t>
    </rPh>
    <rPh sb="10" eb="13">
      <t>ホジョキン</t>
    </rPh>
    <phoneticPr fontId="5"/>
  </si>
  <si>
    <t>株式会社ＪＴＢ総合研究所</t>
    <phoneticPr fontId="5"/>
  </si>
  <si>
    <t>A.株式会社ＪＴＢ総合研究所</t>
    <phoneticPr fontId="5"/>
  </si>
  <si>
    <t>○補助、交付に係る支出先上位１０社リストの中には、平成２４年度、平成２５年度に交付決定したものが含まれる。
○国土交通省ホームページ　離島振興（http://www.mlit.go.jp/kokudoseisaku/chirit/index.html）</t>
    <rPh sb="1" eb="3">
      <t>ホジョ</t>
    </rPh>
    <rPh sb="4" eb="6">
      <t>コウフ</t>
    </rPh>
    <rPh sb="7" eb="8">
      <t>カカ</t>
    </rPh>
    <rPh sb="9" eb="11">
      <t>シシュツ</t>
    </rPh>
    <rPh sb="11" eb="12">
      <t>サキ</t>
    </rPh>
    <rPh sb="12" eb="14">
      <t>ジョウイ</t>
    </rPh>
    <rPh sb="16" eb="17">
      <t>シャ</t>
    </rPh>
    <rPh sb="21" eb="22">
      <t>ナカ</t>
    </rPh>
    <rPh sb="25" eb="27">
      <t>ヘイセイ</t>
    </rPh>
    <rPh sb="29" eb="31">
      <t>ネンド</t>
    </rPh>
    <rPh sb="32" eb="34">
      <t>ヘイセイ</t>
    </rPh>
    <rPh sb="36" eb="38">
      <t>ネンド</t>
    </rPh>
    <rPh sb="39" eb="41">
      <t>コウフ</t>
    </rPh>
    <rPh sb="41" eb="43">
      <t>ケッテイ</t>
    </rPh>
    <rPh sb="48" eb="49">
      <t>フク</t>
    </rPh>
    <phoneticPr fontId="5"/>
  </si>
  <si>
    <t>我が国の排他的経済水域の保全など国家的役割を担っている離島地域の事業である。</t>
    <rPh sb="0" eb="1">
      <t>ワ</t>
    </rPh>
    <rPh sb="2" eb="3">
      <t>クニ</t>
    </rPh>
    <rPh sb="4" eb="7">
      <t>ハイタテキ</t>
    </rPh>
    <rPh sb="7" eb="9">
      <t>ケイザイ</t>
    </rPh>
    <rPh sb="9" eb="11">
      <t>スイイキ</t>
    </rPh>
    <rPh sb="12" eb="14">
      <t>ホゼン</t>
    </rPh>
    <rPh sb="16" eb="19">
      <t>コッカテキ</t>
    </rPh>
    <rPh sb="19" eb="21">
      <t>ヤクワリ</t>
    </rPh>
    <rPh sb="22" eb="23">
      <t>ニナ</t>
    </rPh>
    <rPh sb="27" eb="29">
      <t>リトウ</t>
    </rPh>
    <rPh sb="29" eb="31">
      <t>チイキ</t>
    </rPh>
    <rPh sb="32" eb="34">
      <t>ジギョウ</t>
    </rPh>
    <phoneticPr fontId="5"/>
  </si>
  <si>
    <t>離島の定住促進・人口減少防止等に向け、適切な事業である。</t>
    <rPh sb="0" eb="2">
      <t>リトウ</t>
    </rPh>
    <rPh sb="3" eb="5">
      <t>テイジュウ</t>
    </rPh>
    <rPh sb="5" eb="7">
      <t>ソクシン</t>
    </rPh>
    <rPh sb="8" eb="10">
      <t>ジンコウ</t>
    </rPh>
    <rPh sb="10" eb="12">
      <t>ゲンショウ</t>
    </rPh>
    <rPh sb="12" eb="14">
      <t>ボウシ</t>
    </rPh>
    <rPh sb="14" eb="15">
      <t>トウ</t>
    </rPh>
    <rPh sb="16" eb="17">
      <t>ム</t>
    </rPh>
    <rPh sb="19" eb="21">
      <t>テキセツ</t>
    </rPh>
    <rPh sb="22" eb="24">
      <t>ジギョウ</t>
    </rPh>
    <phoneticPr fontId="5"/>
  </si>
  <si>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</si>
  <si>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</si>
  <si>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</si>
  <si>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事業計画の変更、入札差金。</t>
    <rPh sb="0" eb="2">
      <t>ジギョウ</t>
    </rPh>
    <rPh sb="2" eb="4">
      <t>ケイカク</t>
    </rPh>
    <rPh sb="5" eb="7">
      <t>ヘンコウ</t>
    </rPh>
    <rPh sb="8" eb="10">
      <t>ニュウサツ</t>
    </rPh>
    <rPh sb="10" eb="12">
      <t>サキン</t>
    </rPh>
    <phoneticPr fontId="5"/>
  </si>
  <si>
    <t>離島の総人口を目標としており、見合ったものとなっている。</t>
    <rPh sb="0" eb="2">
      <t>リトウ</t>
    </rPh>
    <rPh sb="3" eb="6">
      <t>ソウジンコウ</t>
    </rPh>
    <rPh sb="7" eb="9">
      <t>モクヒョウ</t>
    </rPh>
    <rPh sb="15" eb="17">
      <t>ミア</t>
    </rPh>
    <phoneticPr fontId="5"/>
  </si>
  <si>
    <t>想定以上の事業件数となっており、活動実績は十分に見合ったものとなっている。</t>
    <rPh sb="0" eb="2">
      <t>ソウテイ</t>
    </rPh>
    <rPh sb="2" eb="4">
      <t>イジョウ</t>
    </rPh>
    <rPh sb="5" eb="7">
      <t>ジギョウ</t>
    </rPh>
    <rPh sb="7" eb="9">
      <t>ケンスウ</t>
    </rPh>
    <rPh sb="16" eb="18">
      <t>カツドウ</t>
    </rPh>
    <rPh sb="18" eb="20">
      <t>ジッセキ</t>
    </rPh>
    <rPh sb="21" eb="23">
      <t>ジュウブン</t>
    </rPh>
    <rPh sb="24" eb="26">
      <t>ミア</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</si>
  <si>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</si>
  <si>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rPh sb="103" eb="105">
      <t>ジッシ</t>
    </rPh>
    <rPh sb="106" eb="109">
      <t>コウフキン</t>
    </rPh>
    <rPh sb="110" eb="112">
      <t>コウフ</t>
    </rPh>
    <rPh sb="133" eb="135">
      <t>ジギョウ</t>
    </rPh>
    <rPh sb="135" eb="137">
      <t>ケイカク</t>
    </rPh>
    <rPh sb="138" eb="140">
      <t>セイサ</t>
    </rPh>
    <rPh sb="141" eb="142">
      <t>ハカ</t>
    </rPh>
    <phoneticPr fontId="5"/>
  </si>
  <si>
    <t>D.北海道礼文町</t>
    <rPh sb="2" eb="5">
      <t>ホッカイドウ</t>
    </rPh>
    <rPh sb="5" eb="7">
      <t>レブン</t>
    </rPh>
    <rPh sb="7" eb="8">
      <t>マチ</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</si>
  <si>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</si>
  <si>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効果等を考慮し実施している。</t>
    <rPh sb="0" eb="2">
      <t>コウカ</t>
    </rPh>
    <rPh sb="2" eb="3">
      <t>トウ</t>
    </rPh>
    <rPh sb="4" eb="6">
      <t>コウリョ</t>
    </rPh>
    <rPh sb="7" eb="9">
      <t>ジッシ</t>
    </rPh>
    <phoneticPr fontId="5"/>
  </si>
  <si>
    <t>C.株式会社ニューズベース</t>
    <rPh sb="2" eb="6">
      <t>カブシキガイシャ</t>
    </rPh>
    <phoneticPr fontId="5"/>
  </si>
  <si>
    <t>D.地方公共団体</t>
    <rPh sb="2" eb="4">
      <t>チホウ</t>
    </rPh>
    <rPh sb="4" eb="6">
      <t>コウキョウ</t>
    </rPh>
    <rPh sb="6" eb="8">
      <t>ダンタイ</t>
    </rPh>
    <phoneticPr fontId="5"/>
  </si>
  <si>
    <t>E.地方公共団体</t>
    <rPh sb="2" eb="4">
      <t>チホウ</t>
    </rPh>
    <rPh sb="4" eb="6">
      <t>コウキョウ</t>
    </rPh>
    <rPh sb="6" eb="8">
      <t>ダンタイ</t>
    </rPh>
    <phoneticPr fontId="5"/>
  </si>
  <si>
    <t>F.地方公共団体</t>
    <rPh sb="2" eb="4">
      <t>チホウ</t>
    </rPh>
    <rPh sb="4" eb="6">
      <t>コウキョウ</t>
    </rPh>
    <rPh sb="6" eb="8">
      <t>ダンタイ</t>
    </rPh>
    <phoneticPr fontId="5"/>
  </si>
  <si>
    <t>Ⅹ　国土の総合的な利用、整備及び保全、国土に関する情報の整備
　39　離島等の振興を図る</t>
    <rPh sb="2" eb="4">
      <t>コクド</t>
    </rPh>
    <rPh sb="5" eb="8">
      <t>ソウゴウテキ</t>
    </rPh>
    <rPh sb="9" eb="11">
      <t>リヨウ</t>
    </rPh>
    <rPh sb="12" eb="14">
      <t>セイビ</t>
    </rPh>
    <rPh sb="14" eb="15">
      <t>オヨ</t>
    </rPh>
    <rPh sb="16" eb="18">
      <t>ホゼン</t>
    </rPh>
    <rPh sb="19" eb="21">
      <t>コクド</t>
    </rPh>
    <rPh sb="22" eb="23">
      <t>カン</t>
    </rPh>
    <rPh sb="25" eb="27">
      <t>ジョウホウ</t>
    </rPh>
    <rPh sb="28" eb="30">
      <t>セイビ</t>
    </rPh>
    <rPh sb="35" eb="37">
      <t>リトウ</t>
    </rPh>
    <rPh sb="37" eb="38">
      <t>トウ</t>
    </rPh>
    <rPh sb="39" eb="41">
      <t>シンコウ</t>
    </rPh>
    <rPh sb="42" eb="43">
      <t>ハカ</t>
    </rPh>
    <phoneticPr fontId="5"/>
  </si>
  <si>
    <t>一般競争、企画競争を実施しており妥当である。</t>
    <rPh sb="0" eb="2">
      <t>イッパン</t>
    </rPh>
    <rPh sb="2" eb="4">
      <t>キョウソウ</t>
    </rPh>
    <rPh sb="5" eb="7">
      <t>キカク</t>
    </rPh>
    <rPh sb="7" eb="9">
      <t>キョウソウ</t>
    </rPh>
    <rPh sb="10" eb="12">
      <t>ジッシ</t>
    </rPh>
    <rPh sb="16" eb="18">
      <t>ダトウ</t>
    </rPh>
    <phoneticPr fontId="5"/>
  </si>
  <si>
    <t>国土交通省・国土政策局離島振興課</t>
    <phoneticPr fontId="5"/>
  </si>
  <si>
    <t>離島振興事業費</t>
    <phoneticPr fontId="5"/>
  </si>
  <si>
    <t>離島振興事業（東日本大震災関連）</t>
    <phoneticPr fontId="5"/>
  </si>
  <si>
    <t>離島振興につながる社会資本の整備等については離島振興事業により、東日本大震災を教訓として、全国的に緊急に実施する必要性が高く、即効性のある防災、減災等のための事業にあっては離島振興事業（東日本大震災関連）により、その他、離島における定住や交流の促進等を目的に地方公共団体等の行う離島振興策を支援する非公共のソフト事業にあっては離島振興に必要な経費により支援しており、それぞれ適切な役割分担となっている。</t>
    <phoneticPr fontId="5"/>
  </si>
  <si>
    <t>-</t>
    <phoneticPr fontId="5"/>
  </si>
  <si>
    <t>平成27年度に離島地域の総人口を353千人以上とする</t>
    <rPh sb="0" eb="2">
      <t>ヘイセイ</t>
    </rPh>
    <rPh sb="4" eb="6">
      <t>ネンド</t>
    </rPh>
    <rPh sb="9" eb="11">
      <t>チイキ</t>
    </rPh>
    <rPh sb="12" eb="15">
      <t>ソウジンコウ</t>
    </rPh>
    <rPh sb="19" eb="21">
      <t>センニン</t>
    </rPh>
    <rPh sb="21" eb="23">
      <t>イジョウ</t>
    </rPh>
    <phoneticPr fontId="5"/>
  </si>
  <si>
    <t>-</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</si>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</sst>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175941</xdr:colOff>
      <xdr:row>138</xdr:row>
      <xdr:rowOff>288862</xdr:rowOff>
    </xdr:from>
    <xdr:to>
      <xdr:col>17</xdr:col>
      <xdr:colOff>166002</xdr:colOff>
      <xdr:row>140</xdr:row>
      <xdr:rowOff>154143</xdr:rowOff>
    </xdr:to>
    <xdr:sp macro="" textlink="">
      <xdr:nvSpPr>
        <xdr:cNvPr id="5" name="テキスト ボックス 4"/>
        <xdr:cNvSpPr txBox="1"/>
      </xdr:nvSpPr>
      <xdr:spPr>
        <a:xfrm>
          <a:off x="1251706" y="50379156"/>
          <a:ext cx="1962296" cy="50401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１，５６５百万円</a:t>
          </a:r>
        </a:p>
      </xdr:txBody>
    </xdr:sp>
    <xdr:clientData/>
  </xdr:twoCellAnchor>
  <xdr:twoCellAnchor>
    <xdr:from>
      <xdr:col>7</xdr:col>
      <xdr:colOff>3182</xdr:colOff>
      <xdr:row>140</xdr:row>
      <xdr:rowOff>212912</xdr:rowOff>
    </xdr:from>
    <xdr:to>
      <xdr:col>17</xdr:col>
      <xdr:colOff>177184</xdr:colOff>
      <xdr:row>145</xdr:row>
      <xdr:rowOff>11206</xdr:rowOff>
    </xdr:to>
    <xdr:sp macro="" textlink="">
      <xdr:nvSpPr>
        <xdr:cNvPr id="6" name="大かっこ 5"/>
        <xdr:cNvSpPr/>
      </xdr:nvSpPr>
      <xdr:spPr>
        <a:xfrm>
          <a:off x="1258241" y="50941941"/>
          <a:ext cx="1966943" cy="1535206"/>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離島振興政策において国が取り組むべき施策の具体的な企画・立案に必要な情報収集・調査の実施、離島活性化交付金及び離島流通効率化事業費補助金の指導及び助成</a:t>
          </a:r>
        </a:p>
      </xdr:txBody>
    </xdr:sp>
    <xdr:clientData/>
  </xdr:twoCellAnchor>
  <xdr:twoCellAnchor>
    <xdr:from>
      <xdr:col>7</xdr:col>
      <xdr:colOff>7853</xdr:colOff>
      <xdr:row>146</xdr:row>
      <xdr:rowOff>11549</xdr:rowOff>
    </xdr:from>
    <xdr:to>
      <xdr:col>17</xdr:col>
      <xdr:colOff>177208</xdr:colOff>
      <xdr:row>147</xdr:row>
      <xdr:rowOff>212912</xdr:rowOff>
    </xdr:to>
    <xdr:sp macro="" textlink="">
      <xdr:nvSpPr>
        <xdr:cNvPr id="7" name="テキスト ボックス 6"/>
        <xdr:cNvSpPr txBox="1"/>
      </xdr:nvSpPr>
      <xdr:spPr>
        <a:xfrm>
          <a:off x="1262912" y="52824873"/>
          <a:ext cx="1962296" cy="54874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１，５６５百万円</a:t>
          </a:r>
        </a:p>
      </xdr:txBody>
    </xdr:sp>
    <xdr:clientData/>
  </xdr:twoCellAnchor>
  <xdr:twoCellAnchor>
    <xdr:from>
      <xdr:col>7</xdr:col>
      <xdr:colOff>3183</xdr:colOff>
      <xdr:row>147</xdr:row>
      <xdr:rowOff>302559</xdr:rowOff>
    </xdr:from>
    <xdr:to>
      <xdr:col>17</xdr:col>
      <xdr:colOff>177185</xdr:colOff>
      <xdr:row>149</xdr:row>
      <xdr:rowOff>336177</xdr:rowOff>
    </xdr:to>
    <xdr:sp macro="" textlink="">
      <xdr:nvSpPr>
        <xdr:cNvPr id="8" name="大かっこ 7"/>
        <xdr:cNvSpPr/>
      </xdr:nvSpPr>
      <xdr:spPr>
        <a:xfrm>
          <a:off x="1258242" y="53463265"/>
          <a:ext cx="1966943" cy="728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離島振興に関する基本的な資料の収集・分析・現地調査及び補助・交付の実施</a:t>
          </a:r>
        </a:p>
      </xdr:txBody>
    </xdr:sp>
    <xdr:clientData/>
  </xdr:twoCellAnchor>
  <xdr:twoCellAnchor>
    <xdr:from>
      <xdr:col>21</xdr:col>
      <xdr:colOff>178975</xdr:colOff>
      <xdr:row>152</xdr:row>
      <xdr:rowOff>3460</xdr:rowOff>
    </xdr:from>
    <xdr:to>
      <xdr:col>33</xdr:col>
      <xdr:colOff>168088</xdr:colOff>
      <xdr:row>153</xdr:row>
      <xdr:rowOff>168090</xdr:rowOff>
    </xdr:to>
    <xdr:sp macro="" textlink="">
      <xdr:nvSpPr>
        <xdr:cNvPr id="9" name="テキスト ボックス 8"/>
        <xdr:cNvSpPr txBox="1"/>
      </xdr:nvSpPr>
      <xdr:spPr>
        <a:xfrm>
          <a:off x="3944151" y="54901078"/>
          <a:ext cx="2140643" cy="512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Ａ．（株）ＪＴＢ総合研究所</a:t>
          </a:r>
          <a:endParaRPr kumimoji="1" lang="en-US" altLang="ja-JP" sz="1100"/>
        </a:p>
        <a:p>
          <a:pPr algn="ctr"/>
          <a:r>
            <a:rPr kumimoji="1" lang="ja-JP" altLang="en-US" sz="1100"/>
            <a:t>１２百万円</a:t>
          </a:r>
        </a:p>
      </xdr:txBody>
    </xdr:sp>
    <xdr:clientData/>
  </xdr:twoCellAnchor>
  <xdr:twoCellAnchor>
    <xdr:from>
      <xdr:col>21</xdr:col>
      <xdr:colOff>173683</xdr:colOff>
      <xdr:row>153</xdr:row>
      <xdr:rowOff>217714</xdr:rowOff>
    </xdr:from>
    <xdr:to>
      <xdr:col>33</xdr:col>
      <xdr:colOff>168088</xdr:colOff>
      <xdr:row>155</xdr:row>
      <xdr:rowOff>67234</xdr:rowOff>
    </xdr:to>
    <xdr:sp macro="" textlink="">
      <xdr:nvSpPr>
        <xdr:cNvPr id="10" name="大かっこ 9"/>
        <xdr:cNvSpPr/>
      </xdr:nvSpPr>
      <xdr:spPr>
        <a:xfrm>
          <a:off x="3938859" y="55462714"/>
          <a:ext cx="2145935" cy="544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26</a:t>
          </a:r>
          <a:r>
            <a:rPr kumimoji="1" lang="ja-JP" altLang="en-US" sz="1100"/>
            <a:t>年度新しい離島振興施策に関するフォローアップ調査</a:t>
          </a:r>
        </a:p>
      </xdr:txBody>
    </xdr:sp>
    <xdr:clientData/>
  </xdr:twoCellAnchor>
  <xdr:twoCellAnchor>
    <xdr:from>
      <xdr:col>12</xdr:col>
      <xdr:colOff>78444</xdr:colOff>
      <xdr:row>145</xdr:row>
      <xdr:rowOff>11207</xdr:rowOff>
    </xdr:from>
    <xdr:to>
      <xdr:col>12</xdr:col>
      <xdr:colOff>79729</xdr:colOff>
      <xdr:row>145</xdr:row>
      <xdr:rowOff>319537</xdr:rowOff>
    </xdr:to>
    <xdr:cxnSp macro="">
      <xdr:nvCxnSpPr>
        <xdr:cNvPr id="11" name="直線矢印コネクタ 10"/>
        <xdr:cNvCxnSpPr/>
      </xdr:nvCxnSpPr>
      <xdr:spPr>
        <a:xfrm>
          <a:off x="2229973" y="52477148"/>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89533</xdr:colOff>
      <xdr:row>161</xdr:row>
      <xdr:rowOff>56029</xdr:rowOff>
    </xdr:from>
    <xdr:to>
      <xdr:col>22</xdr:col>
      <xdr:colOff>0</xdr:colOff>
      <xdr:row>161</xdr:row>
      <xdr:rowOff>63315</xdr:rowOff>
    </xdr:to>
    <xdr:cxnSp macro="">
      <xdr:nvCxnSpPr>
        <xdr:cNvPr id="12" name="直線コネクタ 11"/>
        <xdr:cNvCxnSpPr/>
      </xdr:nvCxnSpPr>
      <xdr:spPr>
        <a:xfrm flipH="1">
          <a:off x="2241062" y="58080088"/>
          <a:ext cx="1703409" cy="72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6917</xdr:colOff>
      <xdr:row>155</xdr:row>
      <xdr:rowOff>344180</xdr:rowOff>
    </xdr:from>
    <xdr:to>
      <xdr:col>31</xdr:col>
      <xdr:colOff>156863</xdr:colOff>
      <xdr:row>156</xdr:row>
      <xdr:rowOff>1343</xdr:rowOff>
    </xdr:to>
    <xdr:sp macro="" textlink="">
      <xdr:nvSpPr>
        <xdr:cNvPr id="13" name="テキスト ボックス 12"/>
        <xdr:cNvSpPr txBox="1"/>
      </xdr:nvSpPr>
      <xdr:spPr>
        <a:xfrm>
          <a:off x="4847858" y="56283945"/>
          <a:ext cx="867123" cy="45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167769</xdr:colOff>
      <xdr:row>155</xdr:row>
      <xdr:rowOff>344893</xdr:rowOff>
    </xdr:from>
    <xdr:to>
      <xdr:col>33</xdr:col>
      <xdr:colOff>168088</xdr:colOff>
      <xdr:row>157</xdr:row>
      <xdr:rowOff>179296</xdr:rowOff>
    </xdr:to>
    <xdr:sp macro="" textlink="">
      <xdr:nvSpPr>
        <xdr:cNvPr id="14" name="テキスト ボックス 13"/>
        <xdr:cNvSpPr txBox="1"/>
      </xdr:nvSpPr>
      <xdr:spPr>
        <a:xfrm>
          <a:off x="3932945" y="56284658"/>
          <a:ext cx="2151849" cy="52916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Ｂ．ランドブレイン（株）</a:t>
          </a:r>
          <a:endParaRPr kumimoji="1" lang="en-US" altLang="ja-JP" sz="1100"/>
        </a:p>
        <a:p>
          <a:pPr algn="ctr"/>
          <a:r>
            <a:rPr kumimoji="1" lang="ja-JP" altLang="en-US" sz="1100"/>
            <a:t>１０百万円</a:t>
          </a:r>
        </a:p>
      </xdr:txBody>
    </xdr:sp>
    <xdr:clientData/>
  </xdr:twoCellAnchor>
  <xdr:twoCellAnchor>
    <xdr:from>
      <xdr:col>22</xdr:col>
      <xdr:colOff>16800</xdr:colOff>
      <xdr:row>157</xdr:row>
      <xdr:rowOff>247028</xdr:rowOff>
    </xdr:from>
    <xdr:to>
      <xdr:col>33</xdr:col>
      <xdr:colOff>168088</xdr:colOff>
      <xdr:row>159</xdr:row>
      <xdr:rowOff>89647</xdr:rowOff>
    </xdr:to>
    <xdr:sp macro="" textlink="">
      <xdr:nvSpPr>
        <xdr:cNvPr id="15" name="大かっこ 14"/>
        <xdr:cNvSpPr/>
      </xdr:nvSpPr>
      <xdr:spPr>
        <a:xfrm>
          <a:off x="3961271" y="56881557"/>
          <a:ext cx="2123523" cy="537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26</a:t>
          </a:r>
          <a:r>
            <a:rPr kumimoji="1" lang="ja-JP" altLang="en-US" sz="1100"/>
            <a:t>年度島づくり・人づくりサポート調査業務</a:t>
          </a:r>
        </a:p>
      </xdr:txBody>
    </xdr:sp>
    <xdr:clientData/>
  </xdr:twoCellAnchor>
  <xdr:twoCellAnchor>
    <xdr:from>
      <xdr:col>21</xdr:col>
      <xdr:colOff>29329</xdr:colOff>
      <xdr:row>151</xdr:row>
      <xdr:rowOff>156886</xdr:rowOff>
    </xdr:from>
    <xdr:to>
      <xdr:col>27</xdr:col>
      <xdr:colOff>44824</xdr:colOff>
      <xdr:row>151</xdr:row>
      <xdr:rowOff>286748</xdr:rowOff>
    </xdr:to>
    <xdr:sp macro="" textlink="">
      <xdr:nvSpPr>
        <xdr:cNvPr id="16" name="テキスト ボックス 15"/>
        <xdr:cNvSpPr txBox="1"/>
      </xdr:nvSpPr>
      <xdr:spPr>
        <a:xfrm>
          <a:off x="3794505" y="54707121"/>
          <a:ext cx="1091260"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100854</xdr:colOff>
      <xdr:row>156</xdr:row>
      <xdr:rowOff>262095</xdr:rowOff>
    </xdr:from>
    <xdr:to>
      <xdr:col>21</xdr:col>
      <xdr:colOff>167769</xdr:colOff>
      <xdr:row>156</xdr:row>
      <xdr:rowOff>268941</xdr:rowOff>
    </xdr:to>
    <xdr:cxnSp macro="">
      <xdr:nvCxnSpPr>
        <xdr:cNvPr id="17" name="直線コネクタ 16"/>
        <xdr:cNvCxnSpPr>
          <a:stCxn id="14" idx="1"/>
        </xdr:cNvCxnSpPr>
      </xdr:nvCxnSpPr>
      <xdr:spPr>
        <a:xfrm flipH="1">
          <a:off x="2252383" y="56549242"/>
          <a:ext cx="1680562"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100857</xdr:colOff>
      <xdr:row>149</xdr:row>
      <xdr:rowOff>343461</xdr:rowOff>
    </xdr:from>
    <xdr:to>
      <xdr:col>12</xdr:col>
      <xdr:colOff>112059</xdr:colOff>
      <xdr:row>172</xdr:row>
      <xdr:rowOff>403412</xdr:rowOff>
    </xdr:to>
    <xdr:cxnSp macro="">
      <xdr:nvCxnSpPr>
        <xdr:cNvPr id="18" name="直線コネクタ 17"/>
        <xdr:cNvCxnSpPr/>
      </xdr:nvCxnSpPr>
      <xdr:spPr>
        <a:xfrm>
          <a:off x="2252386" y="54198932"/>
          <a:ext cx="11202" cy="83747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160</xdr:row>
      <xdr:rowOff>171961</xdr:rowOff>
    </xdr:from>
    <xdr:to>
      <xdr:col>34</xdr:col>
      <xdr:colOff>1</xdr:colOff>
      <xdr:row>162</xdr:row>
      <xdr:rowOff>11208</xdr:rowOff>
    </xdr:to>
    <xdr:sp macro="" textlink="">
      <xdr:nvSpPr>
        <xdr:cNvPr id="19" name="テキスト ボックス 18"/>
        <xdr:cNvSpPr txBox="1"/>
      </xdr:nvSpPr>
      <xdr:spPr>
        <a:xfrm>
          <a:off x="3941039" y="57848637"/>
          <a:ext cx="2154962" cy="534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Ｃ．（株）ニューズベース</a:t>
          </a:r>
          <a:endParaRPr kumimoji="1" lang="en-US" altLang="ja-JP" sz="1100"/>
        </a:p>
        <a:p>
          <a:pPr algn="ctr"/>
          <a:r>
            <a:rPr kumimoji="1" lang="ja-JP" altLang="en-US" sz="1100"/>
            <a:t>１０百万円</a:t>
          </a:r>
        </a:p>
      </xdr:txBody>
    </xdr:sp>
    <xdr:clientData/>
  </xdr:twoCellAnchor>
  <xdr:twoCellAnchor>
    <xdr:from>
      <xdr:col>22</xdr:col>
      <xdr:colOff>24894</xdr:colOff>
      <xdr:row>162</xdr:row>
      <xdr:rowOff>74177</xdr:rowOff>
    </xdr:from>
    <xdr:to>
      <xdr:col>34</xdr:col>
      <xdr:colOff>1</xdr:colOff>
      <xdr:row>164</xdr:row>
      <xdr:rowOff>89648</xdr:rowOff>
    </xdr:to>
    <xdr:sp macro="" textlink="">
      <xdr:nvSpPr>
        <xdr:cNvPr id="20" name="大かっこ 19"/>
        <xdr:cNvSpPr/>
      </xdr:nvSpPr>
      <xdr:spPr>
        <a:xfrm>
          <a:off x="3969365" y="58445618"/>
          <a:ext cx="2126636" cy="710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a:t>
          </a:r>
          <a:r>
            <a:rPr kumimoji="1" lang="ja-JP" altLang="ja-JP" sz="1100">
              <a:solidFill>
                <a:schemeClr val="tx1"/>
              </a:solidFill>
              <a:latin typeface="+mn-lt"/>
              <a:ea typeface="+mn-ea"/>
              <a:cs typeface="+mn-cs"/>
            </a:rPr>
            <a:t>離島の交流推進支援調査</a:t>
          </a:r>
          <a:r>
            <a:rPr kumimoji="1" lang="ja-JP" altLang="en-US"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a:p>
          <a:pPr algn="l"/>
          <a:r>
            <a:rPr kumimoji="1" lang="ja-JP" altLang="ja-JP" sz="1100">
              <a:solidFill>
                <a:schemeClr val="tx1"/>
              </a:solidFill>
              <a:latin typeface="+mn-lt"/>
              <a:ea typeface="+mn-ea"/>
              <a:cs typeface="+mn-cs"/>
            </a:rPr>
            <a:t>（「アイランダー</a:t>
          </a:r>
          <a:r>
            <a:rPr kumimoji="1" lang="en-US" altLang="ja-JP" sz="1100">
              <a:solidFill>
                <a:schemeClr val="tx1"/>
              </a:solidFill>
              <a:latin typeface="+mn-lt"/>
              <a:ea typeface="+mn-ea"/>
              <a:cs typeface="+mn-cs"/>
            </a:rPr>
            <a:t>2014</a:t>
          </a:r>
          <a:r>
            <a:rPr kumimoji="1" lang="ja-JP" altLang="ja-JP" sz="1100">
              <a:solidFill>
                <a:schemeClr val="tx1"/>
              </a:solidFill>
              <a:latin typeface="+mn-lt"/>
              <a:ea typeface="+mn-ea"/>
              <a:cs typeface="+mn-cs"/>
            </a:rPr>
            <a:t>」の開催</a:t>
          </a:r>
          <a:endParaRPr kumimoji="1" lang="en-US" altLang="ja-JP" sz="1100">
            <a:solidFill>
              <a:schemeClr val="tx1"/>
            </a:solidFill>
            <a:latin typeface="+mn-lt"/>
            <a:ea typeface="+mn-ea"/>
            <a:cs typeface="+mn-cs"/>
          </a:endParaRPr>
        </a:p>
      </xdr:txBody>
    </xdr:sp>
    <xdr:clientData/>
  </xdr:twoCellAnchor>
  <xdr:twoCellAnchor>
    <xdr:from>
      <xdr:col>21</xdr:col>
      <xdr:colOff>143567</xdr:colOff>
      <xdr:row>159</xdr:row>
      <xdr:rowOff>246532</xdr:rowOff>
    </xdr:from>
    <xdr:to>
      <xdr:col>26</xdr:col>
      <xdr:colOff>130717</xdr:colOff>
      <xdr:row>160</xdr:row>
      <xdr:rowOff>129891</xdr:rowOff>
    </xdr:to>
    <xdr:sp macro="" textlink="">
      <xdr:nvSpPr>
        <xdr:cNvPr id="21" name="テキスト ボックス 20"/>
        <xdr:cNvSpPr txBox="1"/>
      </xdr:nvSpPr>
      <xdr:spPr>
        <a:xfrm>
          <a:off x="3908743" y="57575826"/>
          <a:ext cx="883621" cy="2307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178975</xdr:colOff>
      <xdr:row>165</xdr:row>
      <xdr:rowOff>103667</xdr:rowOff>
    </xdr:from>
    <xdr:to>
      <xdr:col>34</xdr:col>
      <xdr:colOff>11206</xdr:colOff>
      <xdr:row>166</xdr:row>
      <xdr:rowOff>291355</xdr:rowOff>
    </xdr:to>
    <xdr:sp macro="" textlink="">
      <xdr:nvSpPr>
        <xdr:cNvPr id="22" name="テキスト ボックス 21"/>
        <xdr:cNvSpPr txBox="1"/>
      </xdr:nvSpPr>
      <xdr:spPr>
        <a:xfrm>
          <a:off x="3944151" y="59517255"/>
          <a:ext cx="2163055" cy="53507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Ｄ．地方公共団体（５５団体）</a:t>
          </a:r>
          <a:endParaRPr kumimoji="1" lang="en-US" altLang="ja-JP" sz="1100"/>
        </a:p>
        <a:p>
          <a:pPr algn="ctr"/>
          <a:r>
            <a:rPr kumimoji="1" lang="ja-JP" altLang="en-US" sz="1100"/>
            <a:t>１，４５１百万円</a:t>
          </a:r>
        </a:p>
      </xdr:txBody>
    </xdr:sp>
    <xdr:clientData/>
  </xdr:twoCellAnchor>
  <xdr:twoCellAnchor>
    <xdr:from>
      <xdr:col>22</xdr:col>
      <xdr:colOff>5594</xdr:colOff>
      <xdr:row>166</xdr:row>
      <xdr:rowOff>332533</xdr:rowOff>
    </xdr:from>
    <xdr:to>
      <xdr:col>34</xdr:col>
      <xdr:colOff>0</xdr:colOff>
      <xdr:row>167</xdr:row>
      <xdr:rowOff>323008</xdr:rowOff>
    </xdr:to>
    <xdr:sp macro="" textlink="">
      <xdr:nvSpPr>
        <xdr:cNvPr id="23" name="大かっこ 22"/>
        <xdr:cNvSpPr/>
      </xdr:nvSpPr>
      <xdr:spPr>
        <a:xfrm>
          <a:off x="3950065" y="60093504"/>
          <a:ext cx="2145935" cy="337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離島活性化交付金の実施</a:t>
          </a:r>
          <a:endParaRPr kumimoji="1" lang="ja-JP" altLang="en-US" sz="1100"/>
        </a:p>
      </xdr:txBody>
    </xdr:sp>
    <xdr:clientData/>
  </xdr:twoCellAnchor>
  <xdr:twoCellAnchor>
    <xdr:from>
      <xdr:col>21</xdr:col>
      <xdr:colOff>18125</xdr:colOff>
      <xdr:row>164</xdr:row>
      <xdr:rowOff>212914</xdr:rowOff>
    </xdr:from>
    <xdr:to>
      <xdr:col>25</xdr:col>
      <xdr:colOff>168071</xdr:colOff>
      <xdr:row>165</xdr:row>
      <xdr:rowOff>72803</xdr:rowOff>
    </xdr:to>
    <xdr:sp macro="" textlink="">
      <xdr:nvSpPr>
        <xdr:cNvPr id="24" name="テキスト ボックス 23"/>
        <xdr:cNvSpPr txBox="1"/>
      </xdr:nvSpPr>
      <xdr:spPr>
        <a:xfrm>
          <a:off x="3783301" y="59279120"/>
          <a:ext cx="867123" cy="207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12</xdr:col>
      <xdr:colOff>100854</xdr:colOff>
      <xdr:row>152</xdr:row>
      <xdr:rowOff>246532</xdr:rowOff>
    </xdr:from>
    <xdr:to>
      <xdr:col>21</xdr:col>
      <xdr:colOff>178975</xdr:colOff>
      <xdr:row>152</xdr:row>
      <xdr:rowOff>259466</xdr:rowOff>
    </xdr:to>
    <xdr:cxnSp macro="">
      <xdr:nvCxnSpPr>
        <xdr:cNvPr id="25" name="直線コネクタ 24"/>
        <xdr:cNvCxnSpPr>
          <a:stCxn id="9" idx="1"/>
        </xdr:cNvCxnSpPr>
      </xdr:nvCxnSpPr>
      <xdr:spPr>
        <a:xfrm flipH="1" flipV="1">
          <a:off x="2252383" y="55144150"/>
          <a:ext cx="1691768"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89647</xdr:colOff>
      <xdr:row>165</xdr:row>
      <xdr:rowOff>336177</xdr:rowOff>
    </xdr:from>
    <xdr:to>
      <xdr:col>21</xdr:col>
      <xdr:colOff>178975</xdr:colOff>
      <xdr:row>165</xdr:row>
      <xdr:rowOff>337585</xdr:rowOff>
    </xdr:to>
    <xdr:cxnSp macro="">
      <xdr:nvCxnSpPr>
        <xdr:cNvPr id="26" name="直線コネクタ 25"/>
        <xdr:cNvCxnSpPr/>
      </xdr:nvCxnSpPr>
      <xdr:spPr>
        <a:xfrm>
          <a:off x="2241176" y="59749765"/>
          <a:ext cx="1702975"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11206</xdr:colOff>
      <xdr:row>170</xdr:row>
      <xdr:rowOff>224118</xdr:rowOff>
    </xdr:from>
    <xdr:to>
      <xdr:col>33</xdr:col>
      <xdr:colOff>168089</xdr:colOff>
      <xdr:row>171</xdr:row>
      <xdr:rowOff>437031</xdr:rowOff>
    </xdr:to>
    <xdr:sp macro="" textlink="">
      <xdr:nvSpPr>
        <xdr:cNvPr id="29" name="大かっこ 28"/>
        <xdr:cNvSpPr/>
      </xdr:nvSpPr>
      <xdr:spPr>
        <a:xfrm>
          <a:off x="3955677" y="61374618"/>
          <a:ext cx="2129118" cy="560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離島流通効率化事業費補助金の実施</a:t>
          </a:r>
        </a:p>
      </xdr:txBody>
    </xdr:sp>
    <xdr:clientData/>
  </xdr:twoCellAnchor>
  <xdr:twoCellAnchor>
    <xdr:from>
      <xdr:col>21</xdr:col>
      <xdr:colOff>34942</xdr:colOff>
      <xdr:row>168</xdr:row>
      <xdr:rowOff>89649</xdr:rowOff>
    </xdr:from>
    <xdr:to>
      <xdr:col>25</xdr:col>
      <xdr:colOff>162475</xdr:colOff>
      <xdr:row>169</xdr:row>
      <xdr:rowOff>17747</xdr:rowOff>
    </xdr:to>
    <xdr:sp macro="" textlink="">
      <xdr:nvSpPr>
        <xdr:cNvPr id="30" name="テキスト ボックス 29"/>
        <xdr:cNvSpPr txBox="1"/>
      </xdr:nvSpPr>
      <xdr:spPr>
        <a:xfrm>
          <a:off x="3800118" y="60545384"/>
          <a:ext cx="844710" cy="27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100857</xdr:colOff>
      <xdr:row>151</xdr:row>
      <xdr:rowOff>0</xdr:rowOff>
    </xdr:from>
    <xdr:to>
      <xdr:col>43</xdr:col>
      <xdr:colOff>11206</xdr:colOff>
      <xdr:row>151</xdr:row>
      <xdr:rowOff>2</xdr:rowOff>
    </xdr:to>
    <xdr:cxnSp macro="">
      <xdr:nvCxnSpPr>
        <xdr:cNvPr id="31" name="直線コネクタ 30"/>
        <xdr:cNvCxnSpPr/>
      </xdr:nvCxnSpPr>
      <xdr:spPr>
        <a:xfrm flipH="1">
          <a:off x="2252386" y="54550235"/>
          <a:ext cx="5468467"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5293</xdr:colOff>
      <xdr:row>152</xdr:row>
      <xdr:rowOff>7283</xdr:rowOff>
    </xdr:from>
    <xdr:to>
      <xdr:col>49</xdr:col>
      <xdr:colOff>1</xdr:colOff>
      <xdr:row>153</xdr:row>
      <xdr:rowOff>201706</xdr:rowOff>
    </xdr:to>
    <xdr:sp macro="" textlink="">
      <xdr:nvSpPr>
        <xdr:cNvPr id="32" name="テキスト ボックス 31"/>
        <xdr:cNvSpPr txBox="1"/>
      </xdr:nvSpPr>
      <xdr:spPr>
        <a:xfrm>
          <a:off x="6639175" y="54904901"/>
          <a:ext cx="2146238" cy="54180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Ｇ．事務費</a:t>
          </a:r>
          <a:endParaRPr kumimoji="1" lang="en-US" altLang="ja-JP" sz="1100"/>
        </a:p>
        <a:p>
          <a:pPr algn="ctr"/>
          <a:r>
            <a:rPr kumimoji="1" lang="ja-JP" altLang="en-US" sz="1100"/>
            <a:t>４百万円</a:t>
          </a:r>
        </a:p>
      </xdr:txBody>
    </xdr:sp>
    <xdr:clientData/>
  </xdr:twoCellAnchor>
  <xdr:twoCellAnchor>
    <xdr:from>
      <xdr:col>37</xdr:col>
      <xdr:colOff>1</xdr:colOff>
      <xdr:row>153</xdr:row>
      <xdr:rowOff>243954</xdr:rowOff>
    </xdr:from>
    <xdr:to>
      <xdr:col>49</xdr:col>
      <xdr:colOff>0</xdr:colOff>
      <xdr:row>154</xdr:row>
      <xdr:rowOff>156886</xdr:rowOff>
    </xdr:to>
    <xdr:sp macro="" textlink="">
      <xdr:nvSpPr>
        <xdr:cNvPr id="33" name="大かっこ 32"/>
        <xdr:cNvSpPr/>
      </xdr:nvSpPr>
      <xdr:spPr>
        <a:xfrm>
          <a:off x="6633883" y="55488954"/>
          <a:ext cx="2151529" cy="260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43</xdr:col>
      <xdr:colOff>0</xdr:colOff>
      <xdr:row>151</xdr:row>
      <xdr:rowOff>1</xdr:rowOff>
    </xdr:from>
    <xdr:to>
      <xdr:col>43</xdr:col>
      <xdr:colOff>0</xdr:colOff>
      <xdr:row>152</xdr:row>
      <xdr:rowOff>1</xdr:rowOff>
    </xdr:to>
    <xdr:cxnSp macro="">
      <xdr:nvCxnSpPr>
        <xdr:cNvPr id="34" name="直線コネクタ 33"/>
        <xdr:cNvCxnSpPr/>
      </xdr:nvCxnSpPr>
      <xdr:spPr>
        <a:xfrm>
          <a:off x="7709647" y="54550236"/>
          <a:ext cx="0" cy="3473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6918</xdr:colOff>
      <xdr:row>155</xdr:row>
      <xdr:rowOff>168091</xdr:rowOff>
    </xdr:from>
    <xdr:to>
      <xdr:col>27</xdr:col>
      <xdr:colOff>22413</xdr:colOff>
      <xdr:row>155</xdr:row>
      <xdr:rowOff>297953</xdr:rowOff>
    </xdr:to>
    <xdr:sp macro="" textlink="">
      <xdr:nvSpPr>
        <xdr:cNvPr id="35" name="テキスト ボックス 34"/>
        <xdr:cNvSpPr txBox="1"/>
      </xdr:nvSpPr>
      <xdr:spPr>
        <a:xfrm>
          <a:off x="3772094" y="56107856"/>
          <a:ext cx="1091260"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100852</xdr:colOff>
      <xdr:row>169</xdr:row>
      <xdr:rowOff>336176</xdr:rowOff>
    </xdr:from>
    <xdr:to>
      <xdr:col>21</xdr:col>
      <xdr:colOff>179205</xdr:colOff>
      <xdr:row>169</xdr:row>
      <xdr:rowOff>336176</xdr:rowOff>
    </xdr:to>
    <xdr:cxnSp macro="">
      <xdr:nvCxnSpPr>
        <xdr:cNvPr id="50" name="直線コネクタ 49"/>
        <xdr:cNvCxnSpPr/>
      </xdr:nvCxnSpPr>
      <xdr:spPr>
        <a:xfrm>
          <a:off x="2252381" y="61139294"/>
          <a:ext cx="169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5292</xdr:colOff>
      <xdr:row>169</xdr:row>
      <xdr:rowOff>3789</xdr:rowOff>
    </xdr:from>
    <xdr:to>
      <xdr:col>34</xdr:col>
      <xdr:colOff>1</xdr:colOff>
      <xdr:row>170</xdr:row>
      <xdr:rowOff>179297</xdr:rowOff>
    </xdr:to>
    <xdr:sp macro="" textlink="">
      <xdr:nvSpPr>
        <xdr:cNvPr id="28" name="テキスト ボックス 27"/>
        <xdr:cNvSpPr txBox="1"/>
      </xdr:nvSpPr>
      <xdr:spPr>
        <a:xfrm>
          <a:off x="3949763" y="60806907"/>
          <a:ext cx="2146238" cy="52289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Ｅ．地方公共団体（１団体）</a:t>
          </a:r>
          <a:endParaRPr kumimoji="1" lang="en-US" altLang="ja-JP" sz="1100"/>
        </a:p>
        <a:p>
          <a:pPr algn="ctr"/>
          <a:r>
            <a:rPr kumimoji="1" lang="ja-JP" altLang="en-US" sz="1100"/>
            <a:t>２８百万円</a:t>
          </a:r>
        </a:p>
      </xdr:txBody>
    </xdr:sp>
    <xdr:clientData/>
  </xdr:twoCellAnchor>
  <xdr:twoCellAnchor>
    <xdr:from>
      <xdr:col>22</xdr:col>
      <xdr:colOff>16498</xdr:colOff>
      <xdr:row>172</xdr:row>
      <xdr:rowOff>149466</xdr:rowOff>
    </xdr:from>
    <xdr:to>
      <xdr:col>34</xdr:col>
      <xdr:colOff>11207</xdr:colOff>
      <xdr:row>173</xdr:row>
      <xdr:rowOff>3</xdr:rowOff>
    </xdr:to>
    <xdr:sp macro="" textlink="">
      <xdr:nvSpPr>
        <xdr:cNvPr id="49" name="テキスト ボックス 48"/>
        <xdr:cNvSpPr txBox="1"/>
      </xdr:nvSpPr>
      <xdr:spPr>
        <a:xfrm>
          <a:off x="3960969" y="62319701"/>
          <a:ext cx="2146238" cy="52289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Ｆ．地方公共団体（１団体）</a:t>
          </a:r>
          <a:endParaRPr kumimoji="1" lang="en-US" altLang="ja-JP" sz="1100"/>
        </a:p>
        <a:p>
          <a:pPr algn="ctr"/>
          <a:r>
            <a:rPr kumimoji="1" lang="ja-JP" altLang="en-US" sz="1100"/>
            <a:t>５０百万円</a:t>
          </a:r>
        </a:p>
      </xdr:txBody>
    </xdr:sp>
    <xdr:clientData/>
  </xdr:twoCellAnchor>
  <xdr:twoCellAnchor>
    <xdr:from>
      <xdr:col>21</xdr:col>
      <xdr:colOff>23737</xdr:colOff>
      <xdr:row>171</xdr:row>
      <xdr:rowOff>537885</xdr:rowOff>
    </xdr:from>
    <xdr:to>
      <xdr:col>25</xdr:col>
      <xdr:colOff>151270</xdr:colOff>
      <xdr:row>172</xdr:row>
      <xdr:rowOff>141013</xdr:rowOff>
    </xdr:to>
    <xdr:sp macro="" textlink="">
      <xdr:nvSpPr>
        <xdr:cNvPr id="51" name="テキスト ボックス 50"/>
        <xdr:cNvSpPr txBox="1"/>
      </xdr:nvSpPr>
      <xdr:spPr>
        <a:xfrm>
          <a:off x="3788913" y="62035767"/>
          <a:ext cx="844710" cy="27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100852</xdr:colOff>
      <xdr:row>172</xdr:row>
      <xdr:rowOff>403412</xdr:rowOff>
    </xdr:from>
    <xdr:to>
      <xdr:col>21</xdr:col>
      <xdr:colOff>179205</xdr:colOff>
      <xdr:row>172</xdr:row>
      <xdr:rowOff>403412</xdr:rowOff>
    </xdr:to>
    <xdr:cxnSp macro="">
      <xdr:nvCxnSpPr>
        <xdr:cNvPr id="52" name="直線コネクタ 51"/>
        <xdr:cNvCxnSpPr/>
      </xdr:nvCxnSpPr>
      <xdr:spPr>
        <a:xfrm>
          <a:off x="2252381" y="62573647"/>
          <a:ext cx="169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16800</xdr:colOff>
      <xdr:row>173</xdr:row>
      <xdr:rowOff>74798</xdr:rowOff>
    </xdr:from>
    <xdr:to>
      <xdr:col>34</xdr:col>
      <xdr:colOff>11206</xdr:colOff>
      <xdr:row>173</xdr:row>
      <xdr:rowOff>412655</xdr:rowOff>
    </xdr:to>
    <xdr:sp macro="" textlink="">
      <xdr:nvSpPr>
        <xdr:cNvPr id="53" name="大かっこ 52"/>
        <xdr:cNvSpPr/>
      </xdr:nvSpPr>
      <xdr:spPr>
        <a:xfrm>
          <a:off x="3961271" y="62917386"/>
          <a:ext cx="2145935" cy="337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離島活性化事業費補助金の実施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60" zoomScaleNormal="75" zoomScalePageLayoutView="85" workbookViewId="0">
      <selection activeCell="C118" sqref="C118:AC1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454</v>
      </c>
      <c r="AR2" s="106"/>
      <c r="AS2" s="68" t="str">
        <f>IF(OR(AQ2="　", AQ2=""), "", "-")</f>
        <v/>
      </c>
      <c r="AT2" s="107">
        <v>400</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460</v>
      </c>
      <c r="AK3" s="301"/>
      <c r="AL3" s="301"/>
      <c r="AM3" s="301"/>
      <c r="AN3" s="301"/>
      <c r="AO3" s="301"/>
      <c r="AP3" s="301"/>
      <c r="AQ3" s="301"/>
      <c r="AR3" s="301"/>
      <c r="AS3" s="301"/>
      <c r="AT3" s="301"/>
      <c r="AU3" s="301"/>
      <c r="AV3" s="301"/>
      <c r="AW3" s="301"/>
      <c r="AX3" s="36" t="s">
        <v>91</v>
      </c>
    </row>
    <row r="4" spans="1:50" ht="24.75" customHeight="1" x14ac:dyDescent="0.15">
      <c r="A4" s="520" t="s">
        <v>30</v>
      </c>
      <c r="B4" s="521"/>
      <c r="C4" s="521"/>
      <c r="D4" s="521"/>
      <c r="E4" s="521"/>
      <c r="F4" s="521"/>
      <c r="G4" s="494" t="s">
        <v>459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7" t="s">
        <v>181</v>
      </c>
      <c r="H5" s="328"/>
      <c r="I5" s="328"/>
      <c r="J5" s="328"/>
      <c r="K5" s="328"/>
      <c r="L5" s="328"/>
      <c r="M5" s="329" t="s">
        <v>92</v>
      </c>
      <c r="N5" s="330"/>
      <c r="O5" s="330"/>
      <c r="P5" s="330"/>
      <c r="Q5" s="330"/>
      <c r="R5" s="331"/>
      <c r="S5" s="332" t="s">
        <v>157</v>
      </c>
      <c r="T5" s="328"/>
      <c r="U5" s="328"/>
      <c r="V5" s="328"/>
      <c r="W5" s="328"/>
      <c r="X5" s="333"/>
      <c r="Y5" s="511" t="s">
        <v>3</v>
      </c>
      <c r="Z5" s="512"/>
      <c r="AA5" s="512"/>
      <c r="AB5" s="512"/>
      <c r="AC5" s="512"/>
      <c r="AD5" s="513"/>
      <c r="AE5" s="514" t="s">
        <v>462</v>
      </c>
      <c r="AF5" s="515"/>
      <c r="AG5" s="515"/>
      <c r="AH5" s="515"/>
      <c r="AI5" s="515"/>
      <c r="AJ5" s="515"/>
      <c r="AK5" s="515"/>
      <c r="AL5" s="515"/>
      <c r="AM5" s="515"/>
      <c r="AN5" s="515"/>
      <c r="AO5" s="515"/>
      <c r="AP5" s="516"/>
      <c r="AQ5" s="517" t="s">
        <v>463</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559</v>
      </c>
      <c r="AF6" s="529"/>
      <c r="AG6" s="529"/>
      <c r="AH6" s="529"/>
      <c r="AI6" s="529"/>
      <c r="AJ6" s="529"/>
      <c r="AK6" s="529"/>
      <c r="AL6" s="529"/>
      <c r="AM6" s="529"/>
      <c r="AN6" s="529"/>
      <c r="AO6" s="529"/>
      <c r="AP6" s="529"/>
      <c r="AQ6" s="126"/>
      <c r="AR6" s="126"/>
      <c r="AS6" s="126"/>
      <c r="AT6" s="126"/>
      <c r="AU6" s="126"/>
      <c r="AV6" s="126"/>
      <c r="AW6" s="126"/>
      <c r="AX6" s="530"/>
    </row>
    <row r="7" spans="1:50" ht="49.5" customHeight="1" x14ac:dyDescent="0.15">
      <c r="A7" s="450" t="s">
        <v>25</v>
      </c>
      <c r="B7" s="451"/>
      <c r="C7" s="451"/>
      <c r="D7" s="451"/>
      <c r="E7" s="451"/>
      <c r="F7" s="451"/>
      <c r="G7" s="452" t="s">
        <v>466</v>
      </c>
      <c r="H7" s="453"/>
      <c r="I7" s="453"/>
      <c r="J7" s="453"/>
      <c r="K7" s="453"/>
      <c r="L7" s="453"/>
      <c r="M7" s="453"/>
      <c r="N7" s="453"/>
      <c r="O7" s="453"/>
      <c r="P7" s="453"/>
      <c r="Q7" s="453"/>
      <c r="R7" s="453"/>
      <c r="S7" s="453"/>
      <c r="T7" s="453"/>
      <c r="U7" s="453"/>
      <c r="V7" s="454"/>
      <c r="W7" s="454"/>
      <c r="X7" s="454"/>
      <c r="Y7" s="455" t="s">
        <v>5</v>
      </c>
      <c r="Z7" s="394"/>
      <c r="AA7" s="394"/>
      <c r="AB7" s="394"/>
      <c r="AC7" s="394"/>
      <c r="AD7" s="396"/>
      <c r="AE7" s="456" t="s">
        <v>465</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6" t="s">
        <v>308</v>
      </c>
      <c r="B8" s="357"/>
      <c r="C8" s="357"/>
      <c r="D8" s="357"/>
      <c r="E8" s="357"/>
      <c r="F8" s="358"/>
      <c r="G8" s="353" t="str">
        <f>入力規則等!A26</f>
        <v>海洋政策、観光立国、地方創生</v>
      </c>
      <c r="H8" s="354"/>
      <c r="I8" s="354"/>
      <c r="J8" s="354"/>
      <c r="K8" s="354"/>
      <c r="L8" s="354"/>
      <c r="M8" s="354"/>
      <c r="N8" s="354"/>
      <c r="O8" s="354"/>
      <c r="P8" s="354"/>
      <c r="Q8" s="354"/>
      <c r="R8" s="354"/>
      <c r="S8" s="354"/>
      <c r="T8" s="354"/>
      <c r="U8" s="354"/>
      <c r="V8" s="354"/>
      <c r="W8" s="354"/>
      <c r="X8" s="355"/>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535</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116.25" customHeight="1" x14ac:dyDescent="0.15">
      <c r="A10" s="459" t="s">
        <v>36</v>
      </c>
      <c r="B10" s="460"/>
      <c r="C10" s="460"/>
      <c r="D10" s="460"/>
      <c r="E10" s="460"/>
      <c r="F10" s="460"/>
      <c r="G10" s="488" t="s">
        <v>536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直接実施、委託・請負、補助、交付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553</v>
      </c>
      <c r="Q13" s="72"/>
      <c r="R13" s="72"/>
      <c r="S13" s="72"/>
      <c r="T13" s="72"/>
      <c r="U13" s="72"/>
      <c r="V13" s="73"/>
      <c r="W13" s="71">
        <v>1283</v>
      </c>
      <c r="X13" s="72"/>
      <c r="Y13" s="72"/>
      <c r="Z13" s="72"/>
      <c r="AA13" s="72"/>
      <c r="AB13" s="72"/>
      <c r="AC13" s="73"/>
      <c r="AD13" s="71">
        <v>1189</v>
      </c>
      <c r="AE13" s="72"/>
      <c r="AF13" s="72"/>
      <c r="AG13" s="72"/>
      <c r="AH13" s="72"/>
      <c r="AI13" s="72"/>
      <c r="AJ13" s="73"/>
      <c r="AK13" s="71">
        <v>1178</v>
      </c>
      <c r="AL13" s="72"/>
      <c r="AM13" s="72"/>
      <c r="AN13" s="72"/>
      <c r="AO13" s="72"/>
      <c r="AP13" s="72"/>
      <c r="AQ13" s="73"/>
      <c r="AR13" s="673"/>
      <c r="AS13" s="674"/>
      <c r="AT13" s="674"/>
      <c r="AU13" s="674"/>
      <c r="AV13" s="674"/>
      <c r="AW13" s="674"/>
      <c r="AX13" s="675"/>
    </row>
    <row r="14" spans="1:50" ht="21" customHeight="1" x14ac:dyDescent="0.15">
      <c r="A14" s="465"/>
      <c r="B14" s="466"/>
      <c r="C14" s="466"/>
      <c r="D14" s="466"/>
      <c r="E14" s="466"/>
      <c r="F14" s="467"/>
      <c r="G14" s="478"/>
      <c r="H14" s="479"/>
      <c r="I14" s="344" t="s">
        <v>9</v>
      </c>
      <c r="J14" s="473"/>
      <c r="K14" s="473"/>
      <c r="L14" s="473"/>
      <c r="M14" s="473"/>
      <c r="N14" s="473"/>
      <c r="O14" s="474"/>
      <c r="P14" s="71" t="s">
        <v>467</v>
      </c>
      <c r="Q14" s="72"/>
      <c r="R14" s="72"/>
      <c r="S14" s="72"/>
      <c r="T14" s="72"/>
      <c r="U14" s="72"/>
      <c r="V14" s="73"/>
      <c r="W14" s="71">
        <v>750</v>
      </c>
      <c r="X14" s="72"/>
      <c r="Y14" s="72"/>
      <c r="Z14" s="72"/>
      <c r="AA14" s="72"/>
      <c r="AB14" s="72"/>
      <c r="AC14" s="73"/>
      <c r="AD14" s="71">
        <v>650</v>
      </c>
      <c r="AE14" s="72"/>
      <c r="AF14" s="72"/>
      <c r="AG14" s="72"/>
      <c r="AH14" s="72"/>
      <c r="AI14" s="72"/>
      <c r="AJ14" s="73"/>
      <c r="AK14" s="71"/>
      <c r="AL14" s="72"/>
      <c r="AM14" s="72"/>
      <c r="AN14" s="72"/>
      <c r="AO14" s="72"/>
      <c r="AP14" s="72"/>
      <c r="AQ14" s="73"/>
      <c r="AR14" s="671"/>
      <c r="AS14" s="671"/>
      <c r="AT14" s="671"/>
      <c r="AU14" s="671"/>
      <c r="AV14" s="671"/>
      <c r="AW14" s="671"/>
      <c r="AX14" s="672"/>
    </row>
    <row r="15" spans="1:50" ht="21" customHeight="1" x14ac:dyDescent="0.15">
      <c r="A15" s="465"/>
      <c r="B15" s="466"/>
      <c r="C15" s="466"/>
      <c r="D15" s="466"/>
      <c r="E15" s="466"/>
      <c r="F15" s="467"/>
      <c r="G15" s="478"/>
      <c r="H15" s="479"/>
      <c r="I15" s="344" t="s">
        <v>62</v>
      </c>
      <c r="J15" s="345"/>
      <c r="K15" s="345"/>
      <c r="L15" s="345"/>
      <c r="M15" s="345"/>
      <c r="N15" s="345"/>
      <c r="O15" s="346"/>
      <c r="P15" s="71" t="s">
        <v>467</v>
      </c>
      <c r="Q15" s="72"/>
      <c r="R15" s="72"/>
      <c r="S15" s="72"/>
      <c r="T15" s="72"/>
      <c r="U15" s="72"/>
      <c r="V15" s="73"/>
      <c r="W15" s="71">
        <v>198</v>
      </c>
      <c r="X15" s="72"/>
      <c r="Y15" s="72"/>
      <c r="Z15" s="72"/>
      <c r="AA15" s="72"/>
      <c r="AB15" s="72"/>
      <c r="AC15" s="73"/>
      <c r="AD15" s="71">
        <v>877</v>
      </c>
      <c r="AE15" s="72"/>
      <c r="AF15" s="72"/>
      <c r="AG15" s="72"/>
      <c r="AH15" s="72"/>
      <c r="AI15" s="72"/>
      <c r="AJ15" s="73"/>
      <c r="AK15" s="71">
        <v>842</v>
      </c>
      <c r="AL15" s="72"/>
      <c r="AM15" s="72"/>
      <c r="AN15" s="72"/>
      <c r="AO15" s="72"/>
      <c r="AP15" s="72"/>
      <c r="AQ15" s="73"/>
      <c r="AR15" s="71"/>
      <c r="AS15" s="72"/>
      <c r="AT15" s="72"/>
      <c r="AU15" s="72"/>
      <c r="AV15" s="72"/>
      <c r="AW15" s="72"/>
      <c r="AX15" s="670"/>
    </row>
    <row r="16" spans="1:50" ht="21" customHeight="1" x14ac:dyDescent="0.15">
      <c r="A16" s="465"/>
      <c r="B16" s="466"/>
      <c r="C16" s="466"/>
      <c r="D16" s="466"/>
      <c r="E16" s="466"/>
      <c r="F16" s="467"/>
      <c r="G16" s="478"/>
      <c r="H16" s="479"/>
      <c r="I16" s="344" t="s">
        <v>63</v>
      </c>
      <c r="J16" s="345"/>
      <c r="K16" s="345"/>
      <c r="L16" s="345"/>
      <c r="M16" s="345"/>
      <c r="N16" s="345"/>
      <c r="O16" s="346"/>
      <c r="P16" s="71">
        <v>-198</v>
      </c>
      <c r="Q16" s="72"/>
      <c r="R16" s="72"/>
      <c r="S16" s="72"/>
      <c r="T16" s="72"/>
      <c r="U16" s="72"/>
      <c r="V16" s="73"/>
      <c r="W16" s="71">
        <v>-877</v>
      </c>
      <c r="X16" s="72"/>
      <c r="Y16" s="72"/>
      <c r="Z16" s="72"/>
      <c r="AA16" s="72"/>
      <c r="AB16" s="72"/>
      <c r="AC16" s="73"/>
      <c r="AD16" s="71">
        <v>-842</v>
      </c>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4" t="s">
        <v>61</v>
      </c>
      <c r="J17" s="473"/>
      <c r="K17" s="473"/>
      <c r="L17" s="473"/>
      <c r="M17" s="473"/>
      <c r="N17" s="473"/>
      <c r="O17" s="474"/>
      <c r="P17" s="71" t="s">
        <v>467</v>
      </c>
      <c r="Q17" s="72"/>
      <c r="R17" s="72"/>
      <c r="S17" s="72"/>
      <c r="T17" s="72"/>
      <c r="U17" s="72"/>
      <c r="V17" s="73"/>
      <c r="W17" s="71" t="s">
        <v>467</v>
      </c>
      <c r="X17" s="72"/>
      <c r="Y17" s="72"/>
      <c r="Z17" s="72"/>
      <c r="AA17" s="72"/>
      <c r="AB17" s="72"/>
      <c r="AC17" s="73"/>
      <c r="AD17" s="71" t="s">
        <v>467</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7" t="s">
        <v>22</v>
      </c>
      <c r="J18" s="348"/>
      <c r="K18" s="348"/>
      <c r="L18" s="348"/>
      <c r="M18" s="348"/>
      <c r="N18" s="348"/>
      <c r="O18" s="349"/>
      <c r="P18" s="317">
        <f>SUM(P13:V17)</f>
        <v>355</v>
      </c>
      <c r="Q18" s="318"/>
      <c r="R18" s="318"/>
      <c r="S18" s="318"/>
      <c r="T18" s="318"/>
      <c r="U18" s="318"/>
      <c r="V18" s="319"/>
      <c r="W18" s="317">
        <f>SUM(W13:AC17)</f>
        <v>1354</v>
      </c>
      <c r="X18" s="318"/>
      <c r="Y18" s="318"/>
      <c r="Z18" s="318"/>
      <c r="AA18" s="318"/>
      <c r="AB18" s="318"/>
      <c r="AC18" s="319"/>
      <c r="AD18" s="317">
        <f>SUM(AD13:AJ17)</f>
        <v>1874</v>
      </c>
      <c r="AE18" s="318"/>
      <c r="AF18" s="318"/>
      <c r="AG18" s="318"/>
      <c r="AH18" s="318"/>
      <c r="AI18" s="318"/>
      <c r="AJ18" s="319"/>
      <c r="AK18" s="317">
        <f>SUM(AK13:AQ17)</f>
        <v>2020</v>
      </c>
      <c r="AL18" s="318"/>
      <c r="AM18" s="318"/>
      <c r="AN18" s="318"/>
      <c r="AO18" s="318"/>
      <c r="AP18" s="318"/>
      <c r="AQ18" s="319"/>
      <c r="AR18" s="317">
        <f>SUM(AR13:AX17)</f>
        <v>0</v>
      </c>
      <c r="AS18" s="318"/>
      <c r="AT18" s="318"/>
      <c r="AU18" s="318"/>
      <c r="AV18" s="318"/>
      <c r="AW18" s="318"/>
      <c r="AX18" s="320"/>
    </row>
    <row r="19" spans="1:50" ht="24.75" customHeight="1" x14ac:dyDescent="0.15">
      <c r="A19" s="465"/>
      <c r="B19" s="466"/>
      <c r="C19" s="466"/>
      <c r="D19" s="466"/>
      <c r="E19" s="466"/>
      <c r="F19" s="467"/>
      <c r="G19" s="314" t="s">
        <v>10</v>
      </c>
      <c r="H19" s="315"/>
      <c r="I19" s="315"/>
      <c r="J19" s="315"/>
      <c r="K19" s="315"/>
      <c r="L19" s="315"/>
      <c r="M19" s="315"/>
      <c r="N19" s="315"/>
      <c r="O19" s="315"/>
      <c r="P19" s="71">
        <v>228</v>
      </c>
      <c r="Q19" s="72"/>
      <c r="R19" s="72"/>
      <c r="S19" s="72"/>
      <c r="T19" s="72"/>
      <c r="U19" s="72"/>
      <c r="V19" s="73"/>
      <c r="W19" s="71">
        <v>974</v>
      </c>
      <c r="X19" s="72"/>
      <c r="Y19" s="72"/>
      <c r="Z19" s="72"/>
      <c r="AA19" s="72"/>
      <c r="AB19" s="72"/>
      <c r="AC19" s="73"/>
      <c r="AD19" s="71">
        <v>1565</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8"/>
      <c r="B20" s="469"/>
      <c r="C20" s="469"/>
      <c r="D20" s="469"/>
      <c r="E20" s="469"/>
      <c r="F20" s="470"/>
      <c r="G20" s="314" t="s">
        <v>11</v>
      </c>
      <c r="H20" s="315"/>
      <c r="I20" s="315"/>
      <c r="J20" s="315"/>
      <c r="K20" s="315"/>
      <c r="L20" s="315"/>
      <c r="M20" s="315"/>
      <c r="N20" s="315"/>
      <c r="O20" s="315"/>
      <c r="P20" s="322">
        <f>IF(P18=0, "-", P19/P18)</f>
        <v>0.6422535211267606</v>
      </c>
      <c r="Q20" s="322"/>
      <c r="R20" s="322"/>
      <c r="S20" s="322"/>
      <c r="T20" s="322"/>
      <c r="U20" s="322"/>
      <c r="V20" s="322"/>
      <c r="W20" s="322">
        <f>IF(W18=0, "-", W19/W18)</f>
        <v>0.71935007385524374</v>
      </c>
      <c r="X20" s="322"/>
      <c r="Y20" s="322"/>
      <c r="Z20" s="322"/>
      <c r="AA20" s="322"/>
      <c r="AB20" s="322"/>
      <c r="AC20" s="322"/>
      <c r="AD20" s="322">
        <f>IF(AD18=0, "-", AD19/AD18)</f>
        <v>0.83511205976520808</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v>27</v>
      </c>
      <c r="AV22" s="110"/>
      <c r="AW22" s="108" t="s">
        <v>360</v>
      </c>
      <c r="AX22" s="109"/>
    </row>
    <row r="23" spans="1:50" ht="22.5" customHeight="1" x14ac:dyDescent="0.15">
      <c r="A23" s="218"/>
      <c r="B23" s="216"/>
      <c r="C23" s="216"/>
      <c r="D23" s="216"/>
      <c r="E23" s="216"/>
      <c r="F23" s="217"/>
      <c r="G23" s="323" t="s">
        <v>566</v>
      </c>
      <c r="H23" s="290"/>
      <c r="I23" s="290"/>
      <c r="J23" s="290"/>
      <c r="K23" s="290"/>
      <c r="L23" s="290"/>
      <c r="M23" s="290"/>
      <c r="N23" s="290"/>
      <c r="O23" s="291"/>
      <c r="P23" s="256" t="s">
        <v>468</v>
      </c>
      <c r="Q23" s="197"/>
      <c r="R23" s="197"/>
      <c r="S23" s="197"/>
      <c r="T23" s="197"/>
      <c r="U23" s="197"/>
      <c r="V23" s="197"/>
      <c r="W23" s="197"/>
      <c r="X23" s="198"/>
      <c r="Y23" s="295" t="s">
        <v>14</v>
      </c>
      <c r="Z23" s="296"/>
      <c r="AA23" s="297"/>
      <c r="AB23" s="666" t="s">
        <v>532</v>
      </c>
      <c r="AC23" s="298"/>
      <c r="AD23" s="298"/>
      <c r="AE23" s="93">
        <v>379</v>
      </c>
      <c r="AF23" s="94"/>
      <c r="AG23" s="94"/>
      <c r="AH23" s="94"/>
      <c r="AI23" s="95"/>
      <c r="AJ23" s="93" t="s">
        <v>533</v>
      </c>
      <c r="AK23" s="94"/>
      <c r="AL23" s="94"/>
      <c r="AM23" s="94"/>
      <c r="AN23" s="95"/>
      <c r="AO23" s="93" t="s">
        <v>533</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532</v>
      </c>
      <c r="AC24" s="288"/>
      <c r="AD24" s="288"/>
      <c r="AE24" s="93" t="s">
        <v>565</v>
      </c>
      <c r="AF24" s="94"/>
      <c r="AG24" s="94"/>
      <c r="AH24" s="94"/>
      <c r="AI24" s="95"/>
      <c r="AJ24" s="93" t="s">
        <v>565</v>
      </c>
      <c r="AK24" s="94"/>
      <c r="AL24" s="94"/>
      <c r="AM24" s="94"/>
      <c r="AN24" s="95"/>
      <c r="AO24" s="93" t="s">
        <v>565</v>
      </c>
      <c r="AP24" s="94"/>
      <c r="AQ24" s="94"/>
      <c r="AR24" s="94"/>
      <c r="AS24" s="95"/>
      <c r="AT24" s="93">
        <v>353</v>
      </c>
      <c r="AU24" s="94"/>
      <c r="AV24" s="94"/>
      <c r="AW24" s="94"/>
      <c r="AX24" s="96"/>
    </row>
    <row r="25" spans="1:50" ht="22.5" customHeight="1" x14ac:dyDescent="0.15">
      <c r="A25" s="676"/>
      <c r="B25" s="677"/>
      <c r="C25" s="677"/>
      <c r="D25" s="677"/>
      <c r="E25" s="677"/>
      <c r="F25" s="678"/>
      <c r="G25" s="324"/>
      <c r="H25" s="325"/>
      <c r="I25" s="325"/>
      <c r="J25" s="325"/>
      <c r="K25" s="325"/>
      <c r="L25" s="325"/>
      <c r="M25" s="325"/>
      <c r="N25" s="325"/>
      <c r="O25" s="326"/>
      <c r="P25" s="199"/>
      <c r="Q25" s="199"/>
      <c r="R25" s="199"/>
      <c r="S25" s="199"/>
      <c r="T25" s="199"/>
      <c r="U25" s="199"/>
      <c r="V25" s="199"/>
      <c r="W25" s="199"/>
      <c r="X25" s="200"/>
      <c r="Y25" s="120" t="s">
        <v>15</v>
      </c>
      <c r="Z25" s="121"/>
      <c r="AA25" s="173"/>
      <c r="AB25" s="688" t="s">
        <v>364</v>
      </c>
      <c r="AC25" s="266"/>
      <c r="AD25" s="266"/>
      <c r="AE25" s="93">
        <v>107</v>
      </c>
      <c r="AF25" s="94"/>
      <c r="AG25" s="94"/>
      <c r="AH25" s="94"/>
      <c r="AI25" s="95"/>
      <c r="AJ25" s="93" t="s">
        <v>567</v>
      </c>
      <c r="AK25" s="94"/>
      <c r="AL25" s="94"/>
      <c r="AM25" s="94"/>
      <c r="AN25" s="95"/>
      <c r="AO25" s="93" t="s">
        <v>567</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7" t="s">
        <v>303</v>
      </c>
      <c r="AU26" s="668"/>
      <c r="AV26" s="668"/>
      <c r="AW26" s="668"/>
      <c r="AX26" s="669"/>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6"/>
      <c r="B30" s="677"/>
      <c r="C30" s="677"/>
      <c r="D30" s="677"/>
      <c r="E30" s="677"/>
      <c r="F30" s="678"/>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6"/>
      <c r="B35" s="677"/>
      <c r="C35" s="677"/>
      <c r="D35" s="677"/>
      <c r="E35" s="677"/>
      <c r="F35" s="678"/>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6"/>
      <c r="B40" s="677"/>
      <c r="C40" s="677"/>
      <c r="D40" s="677"/>
      <c r="E40" s="677"/>
      <c r="F40" s="678"/>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6" t="s">
        <v>320</v>
      </c>
      <c r="B47" s="691" t="s">
        <v>317</v>
      </c>
      <c r="C47" s="238"/>
      <c r="D47" s="238"/>
      <c r="E47" s="238"/>
      <c r="F47" s="239"/>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6"/>
      <c r="B48" s="691"/>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91"/>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21"/>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2"/>
    </row>
    <row r="50" spans="1:50" ht="22.5" hidden="1" customHeight="1" x14ac:dyDescent="0.15">
      <c r="A50" s="236"/>
      <c r="B50" s="691"/>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3"/>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4"/>
    </row>
    <row r="51" spans="1:50" ht="22.5" hidden="1" customHeight="1" x14ac:dyDescent="0.15">
      <c r="A51" s="236"/>
      <c r="B51" s="692"/>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5"/>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6"/>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4"/>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5" t="s">
        <v>69</v>
      </c>
      <c r="AF67" s="118"/>
      <c r="AG67" s="118"/>
      <c r="AH67" s="118"/>
      <c r="AI67" s="118"/>
      <c r="AJ67" s="665" t="s">
        <v>70</v>
      </c>
      <c r="AK67" s="118"/>
      <c r="AL67" s="118"/>
      <c r="AM67" s="118"/>
      <c r="AN67" s="118"/>
      <c r="AO67" s="665"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469</v>
      </c>
      <c r="H68" s="197"/>
      <c r="I68" s="197"/>
      <c r="J68" s="197"/>
      <c r="K68" s="197"/>
      <c r="L68" s="197"/>
      <c r="M68" s="197"/>
      <c r="N68" s="197"/>
      <c r="O68" s="197"/>
      <c r="P68" s="197"/>
      <c r="Q68" s="197"/>
      <c r="R68" s="197"/>
      <c r="S68" s="197"/>
      <c r="T68" s="197"/>
      <c r="U68" s="197"/>
      <c r="V68" s="197"/>
      <c r="W68" s="197"/>
      <c r="X68" s="198"/>
      <c r="Y68" s="334" t="s">
        <v>66</v>
      </c>
      <c r="Z68" s="335"/>
      <c r="AA68" s="336"/>
      <c r="AB68" s="204" t="s">
        <v>470</v>
      </c>
      <c r="AC68" s="205"/>
      <c r="AD68" s="206"/>
      <c r="AE68" s="93">
        <v>25</v>
      </c>
      <c r="AF68" s="94"/>
      <c r="AG68" s="94"/>
      <c r="AH68" s="94"/>
      <c r="AI68" s="95"/>
      <c r="AJ68" s="93">
        <v>170</v>
      </c>
      <c r="AK68" s="94"/>
      <c r="AL68" s="94"/>
      <c r="AM68" s="94"/>
      <c r="AN68" s="95"/>
      <c r="AO68" s="93">
        <v>235</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470</v>
      </c>
      <c r="AC69" s="213"/>
      <c r="AD69" s="214"/>
      <c r="AE69" s="93">
        <v>25</v>
      </c>
      <c r="AF69" s="94"/>
      <c r="AG69" s="94"/>
      <c r="AH69" s="94"/>
      <c r="AI69" s="95"/>
      <c r="AJ69" s="93">
        <v>129</v>
      </c>
      <c r="AK69" s="94"/>
      <c r="AL69" s="94"/>
      <c r="AM69" s="94"/>
      <c r="AN69" s="95"/>
      <c r="AO69" s="93">
        <v>173</v>
      </c>
      <c r="AP69" s="94"/>
      <c r="AQ69" s="94"/>
      <c r="AR69" s="94"/>
      <c r="AS69" s="95"/>
      <c r="AT69" s="93">
        <v>198</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471</v>
      </c>
      <c r="H83" s="146"/>
      <c r="I83" s="146"/>
      <c r="J83" s="146"/>
      <c r="K83" s="146"/>
      <c r="L83" s="146"/>
      <c r="M83" s="146"/>
      <c r="N83" s="146"/>
      <c r="O83" s="146"/>
      <c r="P83" s="146"/>
      <c r="Q83" s="146"/>
      <c r="R83" s="146"/>
      <c r="S83" s="146"/>
      <c r="T83" s="146"/>
      <c r="U83" s="146"/>
      <c r="V83" s="146"/>
      <c r="W83" s="146"/>
      <c r="X83" s="146"/>
      <c r="Y83" s="148" t="s">
        <v>17</v>
      </c>
      <c r="Z83" s="149"/>
      <c r="AA83" s="150"/>
      <c r="AB83" s="183" t="s">
        <v>472</v>
      </c>
      <c r="AC83" s="152"/>
      <c r="AD83" s="153"/>
      <c r="AE83" s="154">
        <v>9134036</v>
      </c>
      <c r="AF83" s="155"/>
      <c r="AG83" s="155"/>
      <c r="AH83" s="155"/>
      <c r="AI83" s="155"/>
      <c r="AJ83" s="154">
        <v>5727652</v>
      </c>
      <c r="AK83" s="155"/>
      <c r="AL83" s="155"/>
      <c r="AM83" s="155"/>
      <c r="AN83" s="155"/>
      <c r="AO83" s="154">
        <v>6660376</v>
      </c>
      <c r="AP83" s="155"/>
      <c r="AQ83" s="155"/>
      <c r="AR83" s="155"/>
      <c r="AS83" s="155"/>
      <c r="AT83" s="93">
        <v>5951515</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473</v>
      </c>
      <c r="AC84" s="160"/>
      <c r="AD84" s="161"/>
      <c r="AE84" s="159" t="s">
        <v>474</v>
      </c>
      <c r="AF84" s="160"/>
      <c r="AG84" s="160"/>
      <c r="AH84" s="160"/>
      <c r="AI84" s="161"/>
      <c r="AJ84" s="159" t="s">
        <v>530</v>
      </c>
      <c r="AK84" s="160"/>
      <c r="AL84" s="160"/>
      <c r="AM84" s="160"/>
      <c r="AN84" s="161"/>
      <c r="AO84" s="159" t="s">
        <v>531</v>
      </c>
      <c r="AP84" s="160"/>
      <c r="AQ84" s="160"/>
      <c r="AR84" s="160"/>
      <c r="AS84" s="161"/>
      <c r="AT84" s="159" t="s">
        <v>534</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7" t="s">
        <v>77</v>
      </c>
      <c r="B97" s="378"/>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3.1" customHeight="1" x14ac:dyDescent="0.15">
      <c r="A98" s="379"/>
      <c r="B98" s="380"/>
      <c r="C98" s="415" t="s">
        <v>475</v>
      </c>
      <c r="D98" s="416"/>
      <c r="E98" s="416"/>
      <c r="F98" s="416"/>
      <c r="G98" s="416"/>
      <c r="H98" s="416"/>
      <c r="I98" s="416"/>
      <c r="J98" s="416"/>
      <c r="K98" s="417"/>
      <c r="L98" s="71">
        <v>5.7000000000000002E-2</v>
      </c>
      <c r="M98" s="72"/>
      <c r="N98" s="72"/>
      <c r="O98" s="72"/>
      <c r="P98" s="72"/>
      <c r="Q98" s="73"/>
      <c r="R98" s="71"/>
      <c r="S98" s="72"/>
      <c r="T98" s="72"/>
      <c r="U98" s="72"/>
      <c r="V98" s="72"/>
      <c r="W98" s="73"/>
      <c r="X98" s="679" t="s">
        <v>568</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79"/>
      <c r="B99" s="380"/>
      <c r="C99" s="163" t="s">
        <v>476</v>
      </c>
      <c r="D99" s="164"/>
      <c r="E99" s="164"/>
      <c r="F99" s="164"/>
      <c r="G99" s="164"/>
      <c r="H99" s="164"/>
      <c r="I99" s="164"/>
      <c r="J99" s="164"/>
      <c r="K99" s="165"/>
      <c r="L99" s="71">
        <v>3</v>
      </c>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79"/>
      <c r="B100" s="380"/>
      <c r="C100" s="163" t="s">
        <v>477</v>
      </c>
      <c r="D100" s="164"/>
      <c r="E100" s="164"/>
      <c r="F100" s="164"/>
      <c r="G100" s="164"/>
      <c r="H100" s="164"/>
      <c r="I100" s="164"/>
      <c r="J100" s="164"/>
      <c r="K100" s="165"/>
      <c r="L100" s="71">
        <v>0.39</v>
      </c>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79"/>
      <c r="B101" s="380"/>
      <c r="C101" s="163" t="s">
        <v>478</v>
      </c>
      <c r="D101" s="164"/>
      <c r="E101" s="164"/>
      <c r="F101" s="164"/>
      <c r="G101" s="164"/>
      <c r="H101" s="164"/>
      <c r="I101" s="164"/>
      <c r="J101" s="164"/>
      <c r="K101" s="165"/>
      <c r="L101" s="71">
        <v>26</v>
      </c>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79"/>
      <c r="B102" s="380"/>
      <c r="C102" s="163" t="s">
        <v>479</v>
      </c>
      <c r="D102" s="164"/>
      <c r="E102" s="164"/>
      <c r="F102" s="164"/>
      <c r="G102" s="164"/>
      <c r="H102" s="164"/>
      <c r="I102" s="164"/>
      <c r="J102" s="164"/>
      <c r="K102" s="165"/>
      <c r="L102" s="71">
        <v>1150</v>
      </c>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1"/>
      <c r="B104" s="382"/>
      <c r="C104" s="371" t="s">
        <v>22</v>
      </c>
      <c r="D104" s="372"/>
      <c r="E104" s="372"/>
      <c r="F104" s="372"/>
      <c r="G104" s="372"/>
      <c r="H104" s="372"/>
      <c r="I104" s="372"/>
      <c r="J104" s="372"/>
      <c r="K104" s="373"/>
      <c r="L104" s="374">
        <f>SUM(L98:Q103)</f>
        <v>1179.4469999999999</v>
      </c>
      <c r="M104" s="375"/>
      <c r="N104" s="375"/>
      <c r="O104" s="375"/>
      <c r="P104" s="375"/>
      <c r="Q104" s="376"/>
      <c r="R104" s="374">
        <f>SUM(R98:W103)</f>
        <v>0</v>
      </c>
      <c r="S104" s="375"/>
      <c r="T104" s="375"/>
      <c r="U104" s="375"/>
      <c r="V104" s="375"/>
      <c r="W104" s="376"/>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30.75" customHeight="1" x14ac:dyDescent="0.15">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1" t="s">
        <v>480</v>
      </c>
      <c r="AE108" s="612"/>
      <c r="AF108" s="612"/>
      <c r="AG108" s="608" t="s">
        <v>542</v>
      </c>
      <c r="AH108" s="609"/>
      <c r="AI108" s="609"/>
      <c r="AJ108" s="609"/>
      <c r="AK108" s="609"/>
      <c r="AL108" s="609"/>
      <c r="AM108" s="609"/>
      <c r="AN108" s="609"/>
      <c r="AO108" s="609"/>
      <c r="AP108" s="609"/>
      <c r="AQ108" s="609"/>
      <c r="AR108" s="609"/>
      <c r="AS108" s="609"/>
      <c r="AT108" s="609"/>
      <c r="AU108" s="609"/>
      <c r="AV108" s="609"/>
      <c r="AW108" s="609"/>
      <c r="AX108" s="610"/>
    </row>
    <row r="109" spans="1:50" ht="26.25" customHeight="1" x14ac:dyDescent="0.15">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481</v>
      </c>
      <c r="AE109" s="444"/>
      <c r="AF109" s="444"/>
      <c r="AG109" s="305" t="s">
        <v>542</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1" t="s">
        <v>482</v>
      </c>
      <c r="AE110" s="592"/>
      <c r="AF110" s="592"/>
      <c r="AG110" s="532" t="s">
        <v>543</v>
      </c>
      <c r="AH110" s="199"/>
      <c r="AI110" s="199"/>
      <c r="AJ110" s="199"/>
      <c r="AK110" s="199"/>
      <c r="AL110" s="199"/>
      <c r="AM110" s="199"/>
      <c r="AN110" s="199"/>
      <c r="AO110" s="199"/>
      <c r="AP110" s="199"/>
      <c r="AQ110" s="199"/>
      <c r="AR110" s="199"/>
      <c r="AS110" s="199"/>
      <c r="AT110" s="199"/>
      <c r="AU110" s="199"/>
      <c r="AV110" s="199"/>
      <c r="AW110" s="199"/>
      <c r="AX110" s="533"/>
    </row>
    <row r="111" spans="1:50" ht="19.350000000000001" customHeight="1" x14ac:dyDescent="0.15">
      <c r="A111" s="555" t="s">
        <v>46</v>
      </c>
      <c r="B111" s="594"/>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593" t="s">
        <v>480</v>
      </c>
      <c r="AE111" s="440"/>
      <c r="AF111" s="440"/>
      <c r="AG111" s="302" t="s">
        <v>560</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5"/>
      <c r="B112" s="596"/>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480</v>
      </c>
      <c r="AE112" s="444"/>
      <c r="AF112" s="444"/>
      <c r="AG112" s="305" t="s">
        <v>544</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95"/>
      <c r="B113" s="596"/>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480</v>
      </c>
      <c r="AE113" s="444"/>
      <c r="AF113" s="444"/>
      <c r="AG113" s="305" t="s">
        <v>545</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5"/>
      <c r="B114" s="596"/>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484</v>
      </c>
      <c r="AE114" s="444"/>
      <c r="AF114" s="444"/>
      <c r="AG114" s="534"/>
      <c r="AH114" s="306"/>
      <c r="AI114" s="306"/>
      <c r="AJ114" s="306"/>
      <c r="AK114" s="306"/>
      <c r="AL114" s="306"/>
      <c r="AM114" s="306"/>
      <c r="AN114" s="306"/>
      <c r="AO114" s="306"/>
      <c r="AP114" s="306"/>
      <c r="AQ114" s="306"/>
      <c r="AR114" s="306"/>
      <c r="AS114" s="306"/>
      <c r="AT114" s="306"/>
      <c r="AU114" s="306"/>
      <c r="AV114" s="306"/>
      <c r="AW114" s="306"/>
      <c r="AX114" s="307"/>
    </row>
    <row r="115" spans="1:64" ht="32.25" customHeight="1" x14ac:dyDescent="0.15">
      <c r="A115" s="595"/>
      <c r="B115" s="596"/>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464</v>
      </c>
      <c r="AE115" s="444"/>
      <c r="AF115" s="444"/>
      <c r="AG115" s="305" t="s">
        <v>546</v>
      </c>
      <c r="AH115" s="306"/>
      <c r="AI115" s="306"/>
      <c r="AJ115" s="306"/>
      <c r="AK115" s="306"/>
      <c r="AL115" s="306"/>
      <c r="AM115" s="306"/>
      <c r="AN115" s="306"/>
      <c r="AO115" s="306"/>
      <c r="AP115" s="306"/>
      <c r="AQ115" s="306"/>
      <c r="AR115" s="306"/>
      <c r="AS115" s="306"/>
      <c r="AT115" s="306"/>
      <c r="AU115" s="306"/>
      <c r="AV115" s="306"/>
      <c r="AW115" s="306"/>
      <c r="AX115" s="307"/>
    </row>
    <row r="116" spans="1:64" ht="32.25" customHeight="1" x14ac:dyDescent="0.15">
      <c r="A116" s="595"/>
      <c r="B116" s="596"/>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40" t="s">
        <v>464</v>
      </c>
      <c r="AE116" s="641"/>
      <c r="AF116" s="641"/>
      <c r="AG116" s="367" t="s">
        <v>547</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1" t="s">
        <v>483</v>
      </c>
      <c r="AE117" s="592"/>
      <c r="AF117" s="602"/>
      <c r="AG117" s="606" t="s">
        <v>553</v>
      </c>
      <c r="AH117" s="437"/>
      <c r="AI117" s="437"/>
      <c r="AJ117" s="437"/>
      <c r="AK117" s="437"/>
      <c r="AL117" s="437"/>
      <c r="AM117" s="437"/>
      <c r="AN117" s="437"/>
      <c r="AO117" s="437"/>
      <c r="AP117" s="437"/>
      <c r="AQ117" s="437"/>
      <c r="AR117" s="437"/>
      <c r="AS117" s="437"/>
      <c r="AT117" s="437"/>
      <c r="AU117" s="437"/>
      <c r="AV117" s="437"/>
      <c r="AW117" s="437"/>
      <c r="AX117" s="607"/>
      <c r="BG117" s="10"/>
      <c r="BH117" s="10"/>
      <c r="BI117" s="10"/>
      <c r="BJ117" s="10"/>
    </row>
    <row r="118" spans="1:64" ht="58.5" customHeight="1" x14ac:dyDescent="0.15">
      <c r="A118" s="555"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593" t="s">
        <v>464</v>
      </c>
      <c r="AE118" s="440"/>
      <c r="AF118" s="645"/>
      <c r="AG118" s="302" t="s">
        <v>548</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5"/>
      <c r="B119" s="596"/>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3" t="s">
        <v>480</v>
      </c>
      <c r="AE119" s="614"/>
      <c r="AF119" s="614"/>
      <c r="AG119" s="305" t="s">
        <v>554</v>
      </c>
      <c r="AH119" s="306"/>
      <c r="AI119" s="306"/>
      <c r="AJ119" s="306"/>
      <c r="AK119" s="306"/>
      <c r="AL119" s="306"/>
      <c r="AM119" s="306"/>
      <c r="AN119" s="306"/>
      <c r="AO119" s="306"/>
      <c r="AP119" s="306"/>
      <c r="AQ119" s="306"/>
      <c r="AR119" s="306"/>
      <c r="AS119" s="306"/>
      <c r="AT119" s="306"/>
      <c r="AU119" s="306"/>
      <c r="AV119" s="306"/>
      <c r="AW119" s="306"/>
      <c r="AX119" s="307"/>
    </row>
    <row r="120" spans="1:64" ht="27.75" customHeight="1" x14ac:dyDescent="0.15">
      <c r="A120" s="595"/>
      <c r="B120" s="596"/>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480</v>
      </c>
      <c r="AE120" s="444"/>
      <c r="AF120" s="444"/>
      <c r="AG120" s="305" t="s">
        <v>549</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7"/>
      <c r="B121" s="598"/>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480</v>
      </c>
      <c r="AE121" s="444"/>
      <c r="AF121" s="444"/>
      <c r="AG121" s="532" t="s">
        <v>550</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x14ac:dyDescent="0.15">
      <c r="A122" s="630" t="s">
        <v>80</v>
      </c>
      <c r="B122" s="631"/>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464</v>
      </c>
      <c r="AE122" s="440"/>
      <c r="AF122" s="440"/>
      <c r="AG122" s="583" t="s">
        <v>564</v>
      </c>
      <c r="AH122" s="197"/>
      <c r="AI122" s="197"/>
      <c r="AJ122" s="197"/>
      <c r="AK122" s="197"/>
      <c r="AL122" s="197"/>
      <c r="AM122" s="197"/>
      <c r="AN122" s="197"/>
      <c r="AO122" s="197"/>
      <c r="AP122" s="197"/>
      <c r="AQ122" s="197"/>
      <c r="AR122" s="197"/>
      <c r="AS122" s="197"/>
      <c r="AT122" s="197"/>
      <c r="AU122" s="197"/>
      <c r="AV122" s="197"/>
      <c r="AW122" s="197"/>
      <c r="AX122" s="584"/>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5"/>
      <c r="AH123" s="278"/>
      <c r="AI123" s="278"/>
      <c r="AJ123" s="278"/>
      <c r="AK123" s="278"/>
      <c r="AL123" s="278"/>
      <c r="AM123" s="278"/>
      <c r="AN123" s="278"/>
      <c r="AO123" s="278"/>
      <c r="AP123" s="278"/>
      <c r="AQ123" s="278"/>
      <c r="AR123" s="278"/>
      <c r="AS123" s="278"/>
      <c r="AT123" s="278"/>
      <c r="AU123" s="278"/>
      <c r="AV123" s="278"/>
      <c r="AW123" s="278"/>
      <c r="AX123" s="586"/>
    </row>
    <row r="124" spans="1:64" ht="41.25" customHeight="1" x14ac:dyDescent="0.15">
      <c r="A124" s="632"/>
      <c r="B124" s="633"/>
      <c r="C124" s="646" t="s">
        <v>561</v>
      </c>
      <c r="D124" s="647"/>
      <c r="E124" s="647"/>
      <c r="F124" s="647"/>
      <c r="G124" s="647"/>
      <c r="H124" s="647"/>
      <c r="I124" s="647"/>
      <c r="J124" s="647"/>
      <c r="K124" s="647"/>
      <c r="L124" s="647"/>
      <c r="M124" s="647"/>
      <c r="N124" s="647"/>
      <c r="O124" s="648"/>
      <c r="P124" s="655">
        <v>401</v>
      </c>
      <c r="Q124" s="655"/>
      <c r="R124" s="655"/>
      <c r="S124" s="656"/>
      <c r="T124" s="638" t="s">
        <v>562</v>
      </c>
      <c r="U124" s="306"/>
      <c r="V124" s="306"/>
      <c r="W124" s="306"/>
      <c r="X124" s="306"/>
      <c r="Y124" s="306"/>
      <c r="Z124" s="306"/>
      <c r="AA124" s="306"/>
      <c r="AB124" s="306"/>
      <c r="AC124" s="306"/>
      <c r="AD124" s="306"/>
      <c r="AE124" s="306"/>
      <c r="AF124" s="639"/>
      <c r="AG124" s="585"/>
      <c r="AH124" s="278"/>
      <c r="AI124" s="278"/>
      <c r="AJ124" s="278"/>
      <c r="AK124" s="278"/>
      <c r="AL124" s="278"/>
      <c r="AM124" s="278"/>
      <c r="AN124" s="278"/>
      <c r="AO124" s="278"/>
      <c r="AP124" s="278"/>
      <c r="AQ124" s="278"/>
      <c r="AR124" s="278"/>
      <c r="AS124" s="278"/>
      <c r="AT124" s="278"/>
      <c r="AU124" s="278"/>
      <c r="AV124" s="278"/>
      <c r="AW124" s="278"/>
      <c r="AX124" s="586"/>
    </row>
    <row r="125" spans="1:64" ht="41.25" customHeight="1" x14ac:dyDescent="0.15">
      <c r="A125" s="634"/>
      <c r="B125" s="635"/>
      <c r="C125" s="649" t="s">
        <v>561</v>
      </c>
      <c r="D125" s="650"/>
      <c r="E125" s="650"/>
      <c r="F125" s="650"/>
      <c r="G125" s="650"/>
      <c r="H125" s="650"/>
      <c r="I125" s="650"/>
      <c r="J125" s="650"/>
      <c r="K125" s="650"/>
      <c r="L125" s="650"/>
      <c r="M125" s="650"/>
      <c r="N125" s="650"/>
      <c r="O125" s="651"/>
      <c r="P125" s="657">
        <v>402</v>
      </c>
      <c r="Q125" s="657"/>
      <c r="R125" s="657"/>
      <c r="S125" s="658"/>
      <c r="T125" s="436" t="s">
        <v>563</v>
      </c>
      <c r="U125" s="437"/>
      <c r="V125" s="437"/>
      <c r="W125" s="437"/>
      <c r="X125" s="437"/>
      <c r="Y125" s="437"/>
      <c r="Z125" s="437"/>
      <c r="AA125" s="437"/>
      <c r="AB125" s="437"/>
      <c r="AC125" s="437"/>
      <c r="AD125" s="437"/>
      <c r="AE125" s="437"/>
      <c r="AF125" s="438"/>
      <c r="AG125" s="587"/>
      <c r="AH125" s="199"/>
      <c r="AI125" s="199"/>
      <c r="AJ125" s="199"/>
      <c r="AK125" s="199"/>
      <c r="AL125" s="199"/>
      <c r="AM125" s="199"/>
      <c r="AN125" s="199"/>
      <c r="AO125" s="199"/>
      <c r="AP125" s="199"/>
      <c r="AQ125" s="199"/>
      <c r="AR125" s="199"/>
      <c r="AS125" s="199"/>
      <c r="AT125" s="199"/>
      <c r="AU125" s="199"/>
      <c r="AV125" s="199"/>
      <c r="AW125" s="199"/>
      <c r="AX125" s="533"/>
    </row>
    <row r="126" spans="1:64" ht="57" customHeight="1" x14ac:dyDescent="0.15">
      <c r="A126" s="555" t="s">
        <v>58</v>
      </c>
      <c r="B126" s="556"/>
      <c r="C126" s="393" t="s">
        <v>64</v>
      </c>
      <c r="D126" s="578"/>
      <c r="E126" s="578"/>
      <c r="F126" s="579"/>
      <c r="G126" s="549" t="s">
        <v>551</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2" t="s">
        <v>68</v>
      </c>
      <c r="D127" s="363"/>
      <c r="E127" s="363"/>
      <c r="F127" s="364"/>
      <c r="G127" s="365" t="s">
        <v>485</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20"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3"/>
      <c r="B133" s="434"/>
      <c r="C133" s="434"/>
      <c r="D133" s="434"/>
      <c r="E133" s="435"/>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95" customHeight="1" thickBot="1" x14ac:dyDescent="0.2">
      <c r="A135" s="615" t="s">
        <v>541</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6" t="s">
        <v>224</v>
      </c>
      <c r="B137" s="407"/>
      <c r="C137" s="407"/>
      <c r="D137" s="407"/>
      <c r="E137" s="407"/>
      <c r="F137" s="407"/>
      <c r="G137" s="420">
        <v>177</v>
      </c>
      <c r="H137" s="421"/>
      <c r="I137" s="421"/>
      <c r="J137" s="421"/>
      <c r="K137" s="421"/>
      <c r="L137" s="421"/>
      <c r="M137" s="421"/>
      <c r="N137" s="421"/>
      <c r="O137" s="421"/>
      <c r="P137" s="422"/>
      <c r="Q137" s="407" t="s">
        <v>225</v>
      </c>
      <c r="R137" s="407"/>
      <c r="S137" s="407"/>
      <c r="T137" s="407"/>
      <c r="U137" s="407"/>
      <c r="V137" s="407"/>
      <c r="W137" s="420">
        <v>93</v>
      </c>
      <c r="X137" s="421"/>
      <c r="Y137" s="421"/>
      <c r="Z137" s="421"/>
      <c r="AA137" s="421"/>
      <c r="AB137" s="421"/>
      <c r="AC137" s="421"/>
      <c r="AD137" s="421"/>
      <c r="AE137" s="421"/>
      <c r="AF137" s="422"/>
      <c r="AG137" s="407" t="s">
        <v>226</v>
      </c>
      <c r="AH137" s="407"/>
      <c r="AI137" s="407"/>
      <c r="AJ137" s="407"/>
      <c r="AK137" s="407"/>
      <c r="AL137" s="407"/>
      <c r="AM137" s="403" t="s">
        <v>486</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487</v>
      </c>
      <c r="H138" s="424"/>
      <c r="I138" s="424"/>
      <c r="J138" s="424"/>
      <c r="K138" s="424"/>
      <c r="L138" s="424"/>
      <c r="M138" s="424"/>
      <c r="N138" s="424"/>
      <c r="O138" s="424"/>
      <c r="P138" s="425"/>
      <c r="Q138" s="409" t="s">
        <v>228</v>
      </c>
      <c r="R138" s="409"/>
      <c r="S138" s="409"/>
      <c r="T138" s="409"/>
      <c r="U138" s="409"/>
      <c r="V138" s="409"/>
      <c r="W138" s="580">
        <v>383</v>
      </c>
      <c r="X138" s="424"/>
      <c r="Y138" s="424"/>
      <c r="Z138" s="424"/>
      <c r="AA138" s="424"/>
      <c r="AB138" s="424"/>
      <c r="AC138" s="424"/>
      <c r="AD138" s="424"/>
      <c r="AE138" s="424"/>
      <c r="AF138" s="425"/>
      <c r="AG138" s="581"/>
      <c r="AH138" s="582"/>
      <c r="AI138" s="582"/>
      <c r="AJ138" s="582"/>
      <c r="AK138" s="582"/>
      <c r="AL138" s="582"/>
      <c r="AM138" s="618"/>
      <c r="AN138" s="619"/>
      <c r="AO138" s="619"/>
      <c r="AP138" s="619"/>
      <c r="AQ138" s="619"/>
      <c r="AR138" s="619"/>
      <c r="AS138" s="619"/>
      <c r="AT138" s="619"/>
      <c r="AU138" s="619"/>
      <c r="AV138" s="620"/>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89" t="s">
        <v>495</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497</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8"/>
      <c r="B179" s="544"/>
      <c r="C179" s="544"/>
      <c r="D179" s="544"/>
      <c r="E179" s="544"/>
      <c r="F179" s="545"/>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8"/>
      <c r="B180" s="544"/>
      <c r="C180" s="544"/>
      <c r="D180" s="544"/>
      <c r="E180" s="544"/>
      <c r="F180" s="545"/>
      <c r="G180" s="538" t="s">
        <v>489</v>
      </c>
      <c r="H180" s="539"/>
      <c r="I180" s="539"/>
      <c r="J180" s="539"/>
      <c r="K180" s="540"/>
      <c r="L180" s="100" t="s">
        <v>488</v>
      </c>
      <c r="M180" s="101"/>
      <c r="N180" s="101"/>
      <c r="O180" s="101"/>
      <c r="P180" s="101"/>
      <c r="Q180" s="101"/>
      <c r="R180" s="101"/>
      <c r="S180" s="101"/>
      <c r="T180" s="101"/>
      <c r="U180" s="101"/>
      <c r="V180" s="101"/>
      <c r="W180" s="101"/>
      <c r="X180" s="102"/>
      <c r="Y180" s="103">
        <v>12</v>
      </c>
      <c r="Z180" s="104"/>
      <c r="AA180" s="104"/>
      <c r="AB180" s="105"/>
      <c r="AC180" s="97" t="s">
        <v>538</v>
      </c>
      <c r="AD180" s="98"/>
      <c r="AE180" s="98"/>
      <c r="AF180" s="98"/>
      <c r="AG180" s="99"/>
      <c r="AH180" s="100" t="s">
        <v>498</v>
      </c>
      <c r="AI180" s="101"/>
      <c r="AJ180" s="101"/>
      <c r="AK180" s="101"/>
      <c r="AL180" s="101"/>
      <c r="AM180" s="101"/>
      <c r="AN180" s="101"/>
      <c r="AO180" s="101"/>
      <c r="AP180" s="101"/>
      <c r="AQ180" s="101"/>
      <c r="AR180" s="101"/>
      <c r="AS180" s="101"/>
      <c r="AT180" s="102"/>
      <c r="AU180" s="103">
        <v>20</v>
      </c>
      <c r="AV180" s="104"/>
      <c r="AW180" s="104"/>
      <c r="AX180" s="401"/>
    </row>
    <row r="181" spans="1:50" ht="24.75" customHeight="1" x14ac:dyDescent="0.15">
      <c r="A181" s="128"/>
      <c r="B181" s="544"/>
      <c r="C181" s="544"/>
      <c r="D181" s="544"/>
      <c r="E181" s="544"/>
      <c r="F181" s="5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4"/>
      <c r="C182" s="544"/>
      <c r="D182" s="544"/>
      <c r="E182" s="544"/>
      <c r="F182" s="5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8"/>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20</v>
      </c>
      <c r="AV190" s="89"/>
      <c r="AW190" s="89"/>
      <c r="AX190" s="91"/>
    </row>
    <row r="191" spans="1:50" ht="30" customHeight="1" x14ac:dyDescent="0.15">
      <c r="A191" s="128"/>
      <c r="B191" s="544"/>
      <c r="C191" s="544"/>
      <c r="D191" s="544"/>
      <c r="E191" s="544"/>
      <c r="F191" s="545"/>
      <c r="G191" s="402" t="s">
        <v>496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507</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8"/>
      <c r="B192" s="544"/>
      <c r="C192" s="544"/>
      <c r="D192" s="544"/>
      <c r="E192" s="544"/>
      <c r="F192" s="545"/>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8"/>
      <c r="B193" s="544"/>
      <c r="C193" s="544"/>
      <c r="D193" s="544"/>
      <c r="E193" s="544"/>
      <c r="F193" s="545"/>
      <c r="G193" s="97" t="s">
        <v>491</v>
      </c>
      <c r="H193" s="98"/>
      <c r="I193" s="98"/>
      <c r="J193" s="98"/>
      <c r="K193" s="99"/>
      <c r="L193" s="100" t="s">
        <v>492</v>
      </c>
      <c r="M193" s="101"/>
      <c r="N193" s="101"/>
      <c r="O193" s="101"/>
      <c r="P193" s="101"/>
      <c r="Q193" s="101"/>
      <c r="R193" s="101"/>
      <c r="S193" s="101"/>
      <c r="T193" s="101"/>
      <c r="U193" s="101"/>
      <c r="V193" s="101"/>
      <c r="W193" s="101"/>
      <c r="X193" s="102"/>
      <c r="Y193" s="103">
        <v>10</v>
      </c>
      <c r="Z193" s="104"/>
      <c r="AA193" s="104"/>
      <c r="AB193" s="105"/>
      <c r="AC193" s="97" t="s">
        <v>508</v>
      </c>
      <c r="AD193" s="98"/>
      <c r="AE193" s="98"/>
      <c r="AF193" s="98"/>
      <c r="AG193" s="99"/>
      <c r="AH193" s="100" t="s">
        <v>509</v>
      </c>
      <c r="AI193" s="101"/>
      <c r="AJ193" s="101"/>
      <c r="AK193" s="101"/>
      <c r="AL193" s="101"/>
      <c r="AM193" s="101"/>
      <c r="AN193" s="101"/>
      <c r="AO193" s="101"/>
      <c r="AP193" s="101"/>
      <c r="AQ193" s="101"/>
      <c r="AR193" s="101"/>
      <c r="AS193" s="101"/>
      <c r="AT193" s="102"/>
      <c r="AU193" s="103">
        <v>50</v>
      </c>
      <c r="AV193" s="104"/>
      <c r="AW193" s="104"/>
      <c r="AX193" s="401"/>
    </row>
    <row r="194" spans="1:50" ht="24.75" customHeight="1" x14ac:dyDescent="0.15">
      <c r="A194" s="128"/>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8"/>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50</v>
      </c>
      <c r="AV203" s="89"/>
      <c r="AW203" s="89"/>
      <c r="AX203" s="91"/>
    </row>
    <row r="204" spans="1:50" ht="30" customHeight="1" x14ac:dyDescent="0.15">
      <c r="A204" s="128"/>
      <c r="B204" s="544"/>
      <c r="C204" s="544"/>
      <c r="D204" s="544"/>
      <c r="E204" s="544"/>
      <c r="F204" s="545"/>
      <c r="G204" s="389" t="s">
        <v>494</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365</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8"/>
      <c r="B205" s="544"/>
      <c r="C205" s="544"/>
      <c r="D205" s="544"/>
      <c r="E205" s="544"/>
      <c r="F205" s="545"/>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8"/>
      <c r="B206" s="544"/>
      <c r="C206" s="544"/>
      <c r="D206" s="544"/>
      <c r="E206" s="544"/>
      <c r="F206" s="545"/>
      <c r="G206" s="97" t="s">
        <v>491</v>
      </c>
      <c r="H206" s="98"/>
      <c r="I206" s="98"/>
      <c r="J206" s="98"/>
      <c r="K206" s="99"/>
      <c r="L206" s="100" t="s">
        <v>493</v>
      </c>
      <c r="M206" s="101"/>
      <c r="N206" s="101"/>
      <c r="O206" s="101"/>
      <c r="P206" s="101"/>
      <c r="Q206" s="101"/>
      <c r="R206" s="101"/>
      <c r="S206" s="101"/>
      <c r="T206" s="101"/>
      <c r="U206" s="101"/>
      <c r="V206" s="101"/>
      <c r="W206" s="101"/>
      <c r="X206" s="102"/>
      <c r="Y206" s="103">
        <v>10</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8"/>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10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44"/>
      <c r="C217" s="544"/>
      <c r="D217" s="544"/>
      <c r="E217" s="544"/>
      <c r="F217" s="545"/>
      <c r="G217" s="389" t="s">
        <v>552</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366</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8"/>
      <c r="B218" s="544"/>
      <c r="C218" s="544"/>
      <c r="D218" s="544"/>
      <c r="E218" s="544"/>
      <c r="F218" s="545"/>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8"/>
      <c r="B219" s="544"/>
      <c r="C219" s="544"/>
      <c r="D219" s="544"/>
      <c r="E219" s="544"/>
      <c r="F219" s="545"/>
      <c r="G219" s="97" t="s">
        <v>537</v>
      </c>
      <c r="H219" s="98"/>
      <c r="I219" s="98"/>
      <c r="J219" s="98"/>
      <c r="K219" s="99"/>
      <c r="L219" s="100" t="s">
        <v>527</v>
      </c>
      <c r="M219" s="101"/>
      <c r="N219" s="101"/>
      <c r="O219" s="101"/>
      <c r="P219" s="101"/>
      <c r="Q219" s="101"/>
      <c r="R219" s="101"/>
      <c r="S219" s="101"/>
      <c r="T219" s="101"/>
      <c r="U219" s="101"/>
      <c r="V219" s="101"/>
      <c r="W219" s="101"/>
      <c r="X219" s="102"/>
      <c r="Y219" s="103">
        <v>95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8"/>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95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539</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v>
      </c>
      <c r="AL236" s="115"/>
      <c r="AM236" s="115"/>
      <c r="AN236" s="115"/>
      <c r="AO236" s="115"/>
      <c r="AP236" s="116"/>
      <c r="AQ236" s="117">
        <v>2</v>
      </c>
      <c r="AR236" s="113"/>
      <c r="AS236" s="113"/>
      <c r="AT236" s="113"/>
      <c r="AU236" s="114">
        <v>99.8</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18.75"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15.75"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15.75"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500</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v>
      </c>
      <c r="AL269" s="115"/>
      <c r="AM269" s="115"/>
      <c r="AN269" s="115"/>
      <c r="AO269" s="115"/>
      <c r="AP269" s="116"/>
      <c r="AQ269" s="117">
        <v>3</v>
      </c>
      <c r="AR269" s="113"/>
      <c r="AS269" s="113"/>
      <c r="AT269" s="113"/>
      <c r="AU269" s="114">
        <v>99.5</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15.75"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17.25"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17.25"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8.2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501</v>
      </c>
      <c r="D302" s="113"/>
      <c r="E302" s="113"/>
      <c r="F302" s="113"/>
      <c r="G302" s="113"/>
      <c r="H302" s="113"/>
      <c r="I302" s="113"/>
      <c r="J302" s="113"/>
      <c r="K302" s="113"/>
      <c r="L302" s="113"/>
      <c r="M302" s="117" t="s">
        <v>493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10</v>
      </c>
      <c r="AL302" s="115"/>
      <c r="AM302" s="115"/>
      <c r="AN302" s="115"/>
      <c r="AO302" s="115"/>
      <c r="AP302" s="116"/>
      <c r="AQ302" s="117">
        <v>2</v>
      </c>
      <c r="AR302" s="113"/>
      <c r="AS302" s="113"/>
      <c r="AT302" s="113"/>
      <c r="AU302" s="114">
        <v>97.1</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75"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75"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556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517</v>
      </c>
      <c r="D335" s="113"/>
      <c r="E335" s="113"/>
      <c r="F335" s="113"/>
      <c r="G335" s="113"/>
      <c r="H335" s="113"/>
      <c r="I335" s="113"/>
      <c r="J335" s="113"/>
      <c r="K335" s="113"/>
      <c r="L335" s="113"/>
      <c r="M335" s="117" t="s">
        <v>527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95</v>
      </c>
      <c r="AL335" s="115"/>
      <c r="AM335" s="115"/>
      <c r="AN335" s="115"/>
      <c r="AO335" s="115"/>
      <c r="AP335" s="116"/>
      <c r="AQ335" s="117" t="s">
        <v>523</v>
      </c>
      <c r="AR335" s="113"/>
      <c r="AS335" s="113"/>
      <c r="AT335" s="113"/>
      <c r="AU335" s="114" t="s">
        <v>523</v>
      </c>
      <c r="AV335" s="115"/>
      <c r="AW335" s="115"/>
      <c r="AX335" s="116"/>
    </row>
    <row r="336" spans="1:50" ht="24" customHeight="1" x14ac:dyDescent="0.15">
      <c r="A336" s="112">
        <v>2</v>
      </c>
      <c r="B336" s="112">
        <v>1</v>
      </c>
      <c r="C336" s="123" t="s">
        <v>502</v>
      </c>
      <c r="D336" s="124"/>
      <c r="E336" s="124"/>
      <c r="F336" s="124"/>
      <c r="G336" s="124"/>
      <c r="H336" s="124"/>
      <c r="I336" s="124"/>
      <c r="J336" s="124"/>
      <c r="K336" s="124"/>
      <c r="L336" s="125"/>
      <c r="M336" s="123" t="s">
        <v>490</v>
      </c>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5"/>
      <c r="AK336" s="114">
        <v>82</v>
      </c>
      <c r="AL336" s="115"/>
      <c r="AM336" s="115"/>
      <c r="AN336" s="115"/>
      <c r="AO336" s="115"/>
      <c r="AP336" s="116"/>
      <c r="AQ336" s="117" t="s">
        <v>523</v>
      </c>
      <c r="AR336" s="113"/>
      <c r="AS336" s="113"/>
      <c r="AT336" s="113"/>
      <c r="AU336" s="114" t="s">
        <v>523</v>
      </c>
      <c r="AV336" s="115"/>
      <c r="AW336" s="115"/>
      <c r="AX336" s="116"/>
    </row>
    <row r="337" spans="1:50" ht="24" customHeight="1" x14ac:dyDescent="0.15">
      <c r="A337" s="112">
        <v>3</v>
      </c>
      <c r="B337" s="112">
        <v>1</v>
      </c>
      <c r="C337" s="123" t="s">
        <v>515</v>
      </c>
      <c r="D337" s="124"/>
      <c r="E337" s="124"/>
      <c r="F337" s="124"/>
      <c r="G337" s="124"/>
      <c r="H337" s="124"/>
      <c r="I337" s="124"/>
      <c r="J337" s="124"/>
      <c r="K337" s="124"/>
      <c r="L337" s="125"/>
      <c r="M337" s="123" t="s">
        <v>512</v>
      </c>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5"/>
      <c r="AK337" s="114">
        <v>63</v>
      </c>
      <c r="AL337" s="115"/>
      <c r="AM337" s="115"/>
      <c r="AN337" s="115"/>
      <c r="AO337" s="115"/>
      <c r="AP337" s="116"/>
      <c r="AQ337" s="117" t="s">
        <v>523</v>
      </c>
      <c r="AR337" s="113"/>
      <c r="AS337" s="113"/>
      <c r="AT337" s="113"/>
      <c r="AU337" s="114" t="s">
        <v>523</v>
      </c>
      <c r="AV337" s="115"/>
      <c r="AW337" s="115"/>
      <c r="AX337" s="116"/>
    </row>
    <row r="338" spans="1:50" ht="24" customHeight="1" x14ac:dyDescent="0.15">
      <c r="A338" s="112">
        <v>4</v>
      </c>
      <c r="B338" s="112">
        <v>1</v>
      </c>
      <c r="C338" s="123" t="s">
        <v>525</v>
      </c>
      <c r="D338" s="124"/>
      <c r="E338" s="124"/>
      <c r="F338" s="124"/>
      <c r="G338" s="124"/>
      <c r="H338" s="124"/>
      <c r="I338" s="124"/>
      <c r="J338" s="124"/>
      <c r="K338" s="124"/>
      <c r="L338" s="125"/>
      <c r="M338" s="123" t="s">
        <v>526</v>
      </c>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5"/>
      <c r="AK338" s="114">
        <v>60</v>
      </c>
      <c r="AL338" s="115"/>
      <c r="AM338" s="115"/>
      <c r="AN338" s="115"/>
      <c r="AO338" s="115"/>
      <c r="AP338" s="116"/>
      <c r="AQ338" s="117" t="s">
        <v>523</v>
      </c>
      <c r="AR338" s="113"/>
      <c r="AS338" s="113"/>
      <c r="AT338" s="113"/>
      <c r="AU338" s="114" t="s">
        <v>523</v>
      </c>
      <c r="AV338" s="115"/>
      <c r="AW338" s="115"/>
      <c r="AX338" s="116"/>
    </row>
    <row r="339" spans="1:50" ht="24" customHeight="1" x14ac:dyDescent="0.15">
      <c r="A339" s="112">
        <v>5</v>
      </c>
      <c r="B339" s="112">
        <v>1</v>
      </c>
      <c r="C339" s="123" t="s">
        <v>524</v>
      </c>
      <c r="D339" s="126"/>
      <c r="E339" s="126"/>
      <c r="F339" s="126"/>
      <c r="G339" s="126"/>
      <c r="H339" s="126"/>
      <c r="I339" s="126"/>
      <c r="J339" s="126"/>
      <c r="K339" s="126"/>
      <c r="L339" s="127"/>
      <c r="M339" s="123" t="s">
        <v>513</v>
      </c>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7"/>
      <c r="AK339" s="114">
        <v>56</v>
      </c>
      <c r="AL339" s="115"/>
      <c r="AM339" s="115"/>
      <c r="AN339" s="115"/>
      <c r="AO339" s="115"/>
      <c r="AP339" s="116"/>
      <c r="AQ339" s="117" t="s">
        <v>523</v>
      </c>
      <c r="AR339" s="113"/>
      <c r="AS339" s="113"/>
      <c r="AT339" s="113"/>
      <c r="AU339" s="114" t="s">
        <v>523</v>
      </c>
      <c r="AV339" s="115"/>
      <c r="AW339" s="115"/>
      <c r="AX339" s="116"/>
    </row>
    <row r="340" spans="1:50" ht="24" customHeight="1" x14ac:dyDescent="0.15">
      <c r="A340" s="112">
        <v>6</v>
      </c>
      <c r="B340" s="112">
        <v>1</v>
      </c>
      <c r="C340" s="117" t="s">
        <v>517</v>
      </c>
      <c r="D340" s="113"/>
      <c r="E340" s="113"/>
      <c r="F340" s="113"/>
      <c r="G340" s="113"/>
      <c r="H340" s="113"/>
      <c r="I340" s="113"/>
      <c r="J340" s="113"/>
      <c r="K340" s="113"/>
      <c r="L340" s="113"/>
      <c r="M340" s="117" t="s">
        <v>518</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49</v>
      </c>
      <c r="AL340" s="115"/>
      <c r="AM340" s="115"/>
      <c r="AN340" s="115"/>
      <c r="AO340" s="115"/>
      <c r="AP340" s="116"/>
      <c r="AQ340" s="117" t="s">
        <v>522</v>
      </c>
      <c r="AR340" s="113"/>
      <c r="AS340" s="113"/>
      <c r="AT340" s="113"/>
      <c r="AU340" s="114" t="s">
        <v>523</v>
      </c>
      <c r="AV340" s="115"/>
      <c r="AW340" s="115"/>
      <c r="AX340" s="116"/>
    </row>
    <row r="341" spans="1:50" ht="24" customHeight="1" x14ac:dyDescent="0.15">
      <c r="A341" s="112">
        <v>7</v>
      </c>
      <c r="B341" s="112">
        <v>1</v>
      </c>
      <c r="C341" s="117" t="s">
        <v>516</v>
      </c>
      <c r="D341" s="113"/>
      <c r="E341" s="113"/>
      <c r="F341" s="113"/>
      <c r="G341" s="113"/>
      <c r="H341" s="113"/>
      <c r="I341" s="113"/>
      <c r="J341" s="113"/>
      <c r="K341" s="113"/>
      <c r="L341" s="113"/>
      <c r="M341" s="117" t="s">
        <v>521</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48</v>
      </c>
      <c r="AL341" s="115"/>
      <c r="AM341" s="115"/>
      <c r="AN341" s="115"/>
      <c r="AO341" s="115"/>
      <c r="AP341" s="116"/>
      <c r="AQ341" s="117" t="s">
        <v>523</v>
      </c>
      <c r="AR341" s="113"/>
      <c r="AS341" s="113"/>
      <c r="AT341" s="113"/>
      <c r="AU341" s="114" t="s">
        <v>523</v>
      </c>
      <c r="AV341" s="115"/>
      <c r="AW341" s="115"/>
      <c r="AX341" s="116"/>
    </row>
    <row r="342" spans="1:50" ht="24" customHeight="1" x14ac:dyDescent="0.15">
      <c r="A342" s="112">
        <v>8</v>
      </c>
      <c r="B342" s="112">
        <v>1</v>
      </c>
      <c r="C342" s="117" t="s">
        <v>516</v>
      </c>
      <c r="D342" s="113"/>
      <c r="E342" s="113"/>
      <c r="F342" s="113"/>
      <c r="G342" s="113"/>
      <c r="H342" s="113"/>
      <c r="I342" s="113"/>
      <c r="J342" s="113"/>
      <c r="K342" s="113"/>
      <c r="L342" s="113"/>
      <c r="M342" s="117" t="s">
        <v>514</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47</v>
      </c>
      <c r="AL342" s="115"/>
      <c r="AM342" s="115"/>
      <c r="AN342" s="115"/>
      <c r="AO342" s="115"/>
      <c r="AP342" s="116"/>
      <c r="AQ342" s="117" t="s">
        <v>523</v>
      </c>
      <c r="AR342" s="113"/>
      <c r="AS342" s="113"/>
      <c r="AT342" s="113"/>
      <c r="AU342" s="114" t="s">
        <v>523</v>
      </c>
      <c r="AV342" s="115"/>
      <c r="AW342" s="115"/>
      <c r="AX342" s="116"/>
    </row>
    <row r="343" spans="1:50" ht="24" customHeight="1" x14ac:dyDescent="0.15">
      <c r="A343" s="112">
        <v>9</v>
      </c>
      <c r="B343" s="112">
        <v>1</v>
      </c>
      <c r="C343" s="117" t="s">
        <v>519</v>
      </c>
      <c r="D343" s="113"/>
      <c r="E343" s="113"/>
      <c r="F343" s="113"/>
      <c r="G343" s="113"/>
      <c r="H343" s="113"/>
      <c r="I343" s="113"/>
      <c r="J343" s="113"/>
      <c r="K343" s="113"/>
      <c r="L343" s="113"/>
      <c r="M343" s="117" t="s">
        <v>520</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42</v>
      </c>
      <c r="AL343" s="115"/>
      <c r="AM343" s="115"/>
      <c r="AN343" s="115"/>
      <c r="AO343" s="115"/>
      <c r="AP343" s="116"/>
      <c r="AQ343" s="117" t="s">
        <v>523</v>
      </c>
      <c r="AR343" s="113"/>
      <c r="AS343" s="113"/>
      <c r="AT343" s="113"/>
      <c r="AU343" s="114" t="s">
        <v>523</v>
      </c>
      <c r="AV343" s="115"/>
      <c r="AW343" s="115"/>
      <c r="AX343" s="116"/>
    </row>
    <row r="344" spans="1:50" ht="24" customHeight="1" x14ac:dyDescent="0.15">
      <c r="A344" s="112">
        <v>10</v>
      </c>
      <c r="B344" s="112">
        <v>1</v>
      </c>
      <c r="C344" s="117" t="s">
        <v>528</v>
      </c>
      <c r="D344" s="113"/>
      <c r="E344" s="113"/>
      <c r="F344" s="113"/>
      <c r="G344" s="113"/>
      <c r="H344" s="113"/>
      <c r="I344" s="113"/>
      <c r="J344" s="113"/>
      <c r="K344" s="113"/>
      <c r="L344" s="113"/>
      <c r="M344" s="117" t="s">
        <v>529</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36</v>
      </c>
      <c r="AL344" s="115"/>
      <c r="AM344" s="115"/>
      <c r="AN344" s="115"/>
      <c r="AO344" s="115"/>
      <c r="AP344" s="116"/>
      <c r="AQ344" s="117" t="s">
        <v>523</v>
      </c>
      <c r="AR344" s="113"/>
      <c r="AS344" s="113"/>
      <c r="AT344" s="113"/>
      <c r="AU344" s="114" t="s">
        <v>523</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27" customHeight="1" x14ac:dyDescent="0.15"/>
    <row r="366" spans="1:50" x14ac:dyDescent="0.15">
      <c r="A366" s="9"/>
      <c r="B366" s="70" t="s">
        <v>557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504</v>
      </c>
      <c r="D368" s="113"/>
      <c r="E368" s="113"/>
      <c r="F368" s="113"/>
      <c r="G368" s="113"/>
      <c r="H368" s="113"/>
      <c r="I368" s="113"/>
      <c r="J368" s="113"/>
      <c r="K368" s="113"/>
      <c r="L368" s="113"/>
      <c r="M368" s="117" t="s">
        <v>505</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20</v>
      </c>
      <c r="AL368" s="115"/>
      <c r="AM368" s="115"/>
      <c r="AN368" s="115"/>
      <c r="AO368" s="115"/>
      <c r="AP368" s="116"/>
      <c r="AQ368" s="117" t="s">
        <v>503</v>
      </c>
      <c r="AR368" s="113"/>
      <c r="AS368" s="113"/>
      <c r="AT368" s="113"/>
      <c r="AU368" s="114" t="s">
        <v>503</v>
      </c>
      <c r="AV368" s="115"/>
      <c r="AW368" s="115"/>
      <c r="AX368" s="116"/>
    </row>
    <row r="369" spans="1:50" ht="24" customHeight="1" x14ac:dyDescent="0.15">
      <c r="A369" s="112">
        <v>2</v>
      </c>
      <c r="B369" s="112">
        <v>1</v>
      </c>
      <c r="C369" s="117" t="s">
        <v>504</v>
      </c>
      <c r="D369" s="113"/>
      <c r="E369" s="113"/>
      <c r="F369" s="113"/>
      <c r="G369" s="113"/>
      <c r="H369" s="113"/>
      <c r="I369" s="113"/>
      <c r="J369" s="113"/>
      <c r="K369" s="113"/>
      <c r="L369" s="113"/>
      <c r="M369" s="117" t="s">
        <v>506</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8</v>
      </c>
      <c r="AL369" s="115"/>
      <c r="AM369" s="115"/>
      <c r="AN369" s="115"/>
      <c r="AO369" s="115"/>
      <c r="AP369" s="116"/>
      <c r="AQ369" s="117" t="s">
        <v>503</v>
      </c>
      <c r="AR369" s="113"/>
      <c r="AS369" s="113"/>
      <c r="AT369" s="113"/>
      <c r="AU369" s="114" t="s">
        <v>503</v>
      </c>
      <c r="AV369" s="115"/>
      <c r="AW369" s="115"/>
      <c r="AX369" s="116"/>
    </row>
    <row r="370" spans="1:50" ht="41.25"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558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510</v>
      </c>
      <c r="D401" s="113"/>
      <c r="E401" s="113"/>
      <c r="F401" s="113"/>
      <c r="G401" s="113"/>
      <c r="H401" s="113"/>
      <c r="I401" s="113"/>
      <c r="J401" s="113"/>
      <c r="K401" s="113"/>
      <c r="L401" s="113"/>
      <c r="M401" s="117" t="s">
        <v>511</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50</v>
      </c>
      <c r="AL401" s="115"/>
      <c r="AM401" s="115"/>
      <c r="AN401" s="115"/>
      <c r="AO401" s="115"/>
      <c r="AP401" s="116"/>
      <c r="AQ401" s="117" t="s">
        <v>503</v>
      </c>
      <c r="AR401" s="113"/>
      <c r="AS401" s="113"/>
      <c r="AT401" s="113"/>
      <c r="AU401" s="114" t="s">
        <v>503</v>
      </c>
      <c r="AV401" s="115"/>
      <c r="AW401" s="115"/>
      <c r="AX401" s="116"/>
    </row>
    <row r="402" spans="1:50" ht="24" hidden="1" customHeight="1" x14ac:dyDescent="0.15">
      <c r="A402" s="112">
        <v>2</v>
      </c>
      <c r="B402" s="112">
        <v>1</v>
      </c>
      <c r="C402" s="117"/>
      <c r="D402" s="113"/>
      <c r="E402" s="113"/>
      <c r="F402" s="113"/>
      <c r="G402" s="113"/>
      <c r="H402" s="113"/>
      <c r="I402" s="113"/>
      <c r="J402" s="113"/>
      <c r="K402" s="113"/>
      <c r="L402" s="113"/>
      <c r="M402" s="117"/>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t="s">
        <v>464</v>
      </c>
      <c r="R2" s="15" t="str">
        <f>IF(Q2="","",P2)</f>
        <v>直接実施</v>
      </c>
      <c r="S2" s="15" t="str">
        <f>IF(R2="","",IF(S1&lt;&gt;"",CONCATENATE(S1,"、",R2),R2))</f>
        <v>直接実施</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464</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t="s">
        <v>464</v>
      </c>
      <c r="R6" s="15" t="str">
        <f t="shared" si="3"/>
        <v>交付</v>
      </c>
      <c r="S6" s="15" t="str">
        <f t="shared" si="4"/>
        <v>直接実施、委託・請負、補助、交付</v>
      </c>
      <c r="T6" s="15"/>
      <c r="W6" s="44" t="s">
        <v>327</v>
      </c>
      <c r="Y6" s="44" t="s">
        <v>102</v>
      </c>
      <c r="Z6" s="42"/>
      <c r="AA6" s="44" t="s">
        <v>103</v>
      </c>
      <c r="AB6" s="43"/>
      <c r="AC6" s="44" t="s">
        <v>307</v>
      </c>
      <c r="AD6" s="43"/>
      <c r="AE6" s="57" t="s">
        <v>357</v>
      </c>
      <c r="AF6" s="42"/>
    </row>
    <row r="7" spans="1:32" ht="13.5" customHeight="1" x14ac:dyDescent="0.15">
      <c r="A7" s="16" t="s">
        <v>239</v>
      </c>
      <c r="B7" s="17" t="s">
        <v>464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464</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455</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6"/>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4"/>
      <c r="H6" s="325"/>
      <c r="I6" s="325"/>
      <c r="J6" s="325"/>
      <c r="K6" s="325"/>
      <c r="L6" s="325"/>
      <c r="M6" s="325"/>
      <c r="N6" s="325"/>
      <c r="O6" s="326"/>
      <c r="P6" s="199"/>
      <c r="Q6" s="199"/>
      <c r="R6" s="199"/>
      <c r="S6" s="199"/>
      <c r="T6" s="199"/>
      <c r="U6" s="199"/>
      <c r="V6" s="199"/>
      <c r="W6" s="199"/>
      <c r="X6" s="200"/>
      <c r="Y6" s="120" t="s">
        <v>15</v>
      </c>
      <c r="Z6" s="121"/>
      <c r="AA6" s="173"/>
      <c r="AB6" s="688" t="s">
        <v>456</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6"/>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4"/>
      <c r="H11" s="325"/>
      <c r="I11" s="325"/>
      <c r="J11" s="325"/>
      <c r="K11" s="325"/>
      <c r="L11" s="325"/>
      <c r="M11" s="325"/>
      <c r="N11" s="325"/>
      <c r="O11" s="326"/>
      <c r="P11" s="199"/>
      <c r="Q11" s="199"/>
      <c r="R11" s="199"/>
      <c r="S11" s="199"/>
      <c r="T11" s="199"/>
      <c r="U11" s="199"/>
      <c r="V11" s="199"/>
      <c r="W11" s="199"/>
      <c r="X11" s="200"/>
      <c r="Y11" s="120" t="s">
        <v>15</v>
      </c>
      <c r="Z11" s="121"/>
      <c r="AA11" s="173"/>
      <c r="AB11" s="688"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6"/>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4"/>
      <c r="H16" s="325"/>
      <c r="I16" s="325"/>
      <c r="J16" s="325"/>
      <c r="K16" s="325"/>
      <c r="L16" s="325"/>
      <c r="M16" s="325"/>
      <c r="N16" s="325"/>
      <c r="O16" s="326"/>
      <c r="P16" s="199"/>
      <c r="Q16" s="199"/>
      <c r="R16" s="199"/>
      <c r="S16" s="199"/>
      <c r="T16" s="199"/>
      <c r="U16" s="199"/>
      <c r="V16" s="199"/>
      <c r="W16" s="199"/>
      <c r="X16" s="200"/>
      <c r="Y16" s="120" t="s">
        <v>15</v>
      </c>
      <c r="Z16" s="121"/>
      <c r="AA16" s="173"/>
      <c r="AB16" s="688"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6"/>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4"/>
      <c r="H21" s="325"/>
      <c r="I21" s="325"/>
      <c r="J21" s="325"/>
      <c r="K21" s="325"/>
      <c r="L21" s="325"/>
      <c r="M21" s="325"/>
      <c r="N21" s="325"/>
      <c r="O21" s="326"/>
      <c r="P21" s="199"/>
      <c r="Q21" s="199"/>
      <c r="R21" s="199"/>
      <c r="S21" s="199"/>
      <c r="T21" s="199"/>
      <c r="U21" s="199"/>
      <c r="V21" s="199"/>
      <c r="W21" s="199"/>
      <c r="X21" s="200"/>
      <c r="Y21" s="120" t="s">
        <v>15</v>
      </c>
      <c r="Z21" s="121"/>
      <c r="AA21" s="173"/>
      <c r="AB21" s="688" t="s">
        <v>457</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458</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6"/>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4"/>
      <c r="H26" s="325"/>
      <c r="I26" s="325"/>
      <c r="J26" s="325"/>
      <c r="K26" s="325"/>
      <c r="L26" s="325"/>
      <c r="M26" s="325"/>
      <c r="N26" s="325"/>
      <c r="O26" s="326"/>
      <c r="P26" s="199"/>
      <c r="Q26" s="199"/>
      <c r="R26" s="199"/>
      <c r="S26" s="199"/>
      <c r="T26" s="199"/>
      <c r="U26" s="199"/>
      <c r="V26" s="199"/>
      <c r="W26" s="199"/>
      <c r="X26" s="200"/>
      <c r="Y26" s="120" t="s">
        <v>15</v>
      </c>
      <c r="Z26" s="121"/>
      <c r="AA26" s="173"/>
      <c r="AB26" s="688" t="s">
        <v>457</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455</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6"/>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4"/>
      <c r="H31" s="325"/>
      <c r="I31" s="325"/>
      <c r="J31" s="325"/>
      <c r="K31" s="325"/>
      <c r="L31" s="325"/>
      <c r="M31" s="325"/>
      <c r="N31" s="325"/>
      <c r="O31" s="326"/>
      <c r="P31" s="199"/>
      <c r="Q31" s="199"/>
      <c r="R31" s="199"/>
      <c r="S31" s="199"/>
      <c r="T31" s="199"/>
      <c r="U31" s="199"/>
      <c r="V31" s="199"/>
      <c r="W31" s="199"/>
      <c r="X31" s="200"/>
      <c r="Y31" s="120" t="s">
        <v>15</v>
      </c>
      <c r="Z31" s="121"/>
      <c r="AA31" s="173"/>
      <c r="AB31" s="688" t="s">
        <v>456</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458</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6"/>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4"/>
      <c r="H36" s="325"/>
      <c r="I36" s="325"/>
      <c r="J36" s="325"/>
      <c r="K36" s="325"/>
      <c r="L36" s="325"/>
      <c r="M36" s="325"/>
      <c r="N36" s="325"/>
      <c r="O36" s="326"/>
      <c r="P36" s="199"/>
      <c r="Q36" s="199"/>
      <c r="R36" s="199"/>
      <c r="S36" s="199"/>
      <c r="T36" s="199"/>
      <c r="U36" s="199"/>
      <c r="V36" s="199"/>
      <c r="W36" s="199"/>
      <c r="X36" s="200"/>
      <c r="Y36" s="120" t="s">
        <v>15</v>
      </c>
      <c r="Z36" s="121"/>
      <c r="AA36" s="173"/>
      <c r="AB36" s="688" t="s">
        <v>457</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458</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6"/>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4"/>
      <c r="H41" s="325"/>
      <c r="I41" s="325"/>
      <c r="J41" s="325"/>
      <c r="K41" s="325"/>
      <c r="L41" s="325"/>
      <c r="M41" s="325"/>
      <c r="N41" s="325"/>
      <c r="O41" s="326"/>
      <c r="P41" s="199"/>
      <c r="Q41" s="199"/>
      <c r="R41" s="199"/>
      <c r="S41" s="199"/>
      <c r="T41" s="199"/>
      <c r="U41" s="199"/>
      <c r="V41" s="199"/>
      <c r="W41" s="199"/>
      <c r="X41" s="200"/>
      <c r="Y41" s="120" t="s">
        <v>15</v>
      </c>
      <c r="Z41" s="121"/>
      <c r="AA41" s="173"/>
      <c r="AB41" s="688" t="s">
        <v>457</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458</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6"/>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4"/>
      <c r="H46" s="325"/>
      <c r="I46" s="325"/>
      <c r="J46" s="325"/>
      <c r="K46" s="325"/>
      <c r="L46" s="325"/>
      <c r="M46" s="325"/>
      <c r="N46" s="325"/>
      <c r="O46" s="326"/>
      <c r="P46" s="199"/>
      <c r="Q46" s="199"/>
      <c r="R46" s="199"/>
      <c r="S46" s="199"/>
      <c r="T46" s="199"/>
      <c r="U46" s="199"/>
      <c r="V46" s="199"/>
      <c r="W46" s="199"/>
      <c r="X46" s="200"/>
      <c r="Y46" s="120" t="s">
        <v>15</v>
      </c>
      <c r="Z46" s="121"/>
      <c r="AA46" s="173"/>
      <c r="AB46" s="688" t="s">
        <v>457</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455</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6"/>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4"/>
      <c r="H51" s="325"/>
      <c r="I51" s="325"/>
      <c r="J51" s="325"/>
      <c r="K51" s="325"/>
      <c r="L51" s="325"/>
      <c r="M51" s="325"/>
      <c r="N51" s="325"/>
      <c r="O51" s="326"/>
      <c r="P51" s="199"/>
      <c r="Q51" s="199"/>
      <c r="R51" s="199"/>
      <c r="S51" s="199"/>
      <c r="T51" s="199"/>
      <c r="U51" s="199"/>
      <c r="V51" s="199"/>
      <c r="W51" s="199"/>
      <c r="X51" s="200"/>
      <c r="Y51" s="120" t="s">
        <v>15</v>
      </c>
      <c r="Z51" s="121"/>
      <c r="AA51" s="173"/>
      <c r="AB51" s="697" t="s">
        <v>456</v>
      </c>
      <c r="AC51" s="698"/>
      <c r="AD51" s="698"/>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89" t="s">
        <v>368</v>
      </c>
      <c r="H2" s="390"/>
      <c r="I2" s="390"/>
      <c r="J2" s="390"/>
      <c r="K2" s="390"/>
      <c r="L2" s="390"/>
      <c r="M2" s="390"/>
      <c r="N2" s="390"/>
      <c r="O2" s="390"/>
      <c r="P2" s="390"/>
      <c r="Q2" s="390"/>
      <c r="R2" s="390"/>
      <c r="S2" s="390"/>
      <c r="T2" s="390"/>
      <c r="U2" s="390"/>
      <c r="V2" s="390"/>
      <c r="W2" s="390"/>
      <c r="X2" s="390"/>
      <c r="Y2" s="390"/>
      <c r="Z2" s="390"/>
      <c r="AA2" s="390"/>
      <c r="AB2" s="391"/>
      <c r="AC2" s="389" t="s">
        <v>453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02"/>
      <c r="B3" s="703"/>
      <c r="C3" s="703"/>
      <c r="D3" s="703"/>
      <c r="E3" s="703"/>
      <c r="F3" s="704"/>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89" t="s">
        <v>369</v>
      </c>
      <c r="H15" s="390"/>
      <c r="I15" s="390"/>
      <c r="J15" s="390"/>
      <c r="K15" s="390"/>
      <c r="L15" s="390"/>
      <c r="M15" s="390"/>
      <c r="N15" s="390"/>
      <c r="O15" s="390"/>
      <c r="P15" s="390"/>
      <c r="Q15" s="390"/>
      <c r="R15" s="390"/>
      <c r="S15" s="390"/>
      <c r="T15" s="390"/>
      <c r="U15" s="390"/>
      <c r="V15" s="390"/>
      <c r="W15" s="390"/>
      <c r="X15" s="390"/>
      <c r="Y15" s="390"/>
      <c r="Z15" s="390"/>
      <c r="AA15" s="390"/>
      <c r="AB15" s="391"/>
      <c r="AC15" s="389" t="s">
        <v>370</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02"/>
      <c r="B16" s="703"/>
      <c r="C16" s="703"/>
      <c r="D16" s="703"/>
      <c r="E16" s="703"/>
      <c r="F16" s="704"/>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89" t="s">
        <v>371</v>
      </c>
      <c r="H28" s="390"/>
      <c r="I28" s="390"/>
      <c r="J28" s="390"/>
      <c r="K28" s="390"/>
      <c r="L28" s="390"/>
      <c r="M28" s="390"/>
      <c r="N28" s="390"/>
      <c r="O28" s="390"/>
      <c r="P28" s="390"/>
      <c r="Q28" s="390"/>
      <c r="R28" s="390"/>
      <c r="S28" s="390"/>
      <c r="T28" s="390"/>
      <c r="U28" s="390"/>
      <c r="V28" s="390"/>
      <c r="W28" s="390"/>
      <c r="X28" s="390"/>
      <c r="Y28" s="390"/>
      <c r="Z28" s="390"/>
      <c r="AA28" s="390"/>
      <c r="AB28" s="391"/>
      <c r="AC28" s="389" t="s">
        <v>372</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02"/>
      <c r="B29" s="703"/>
      <c r="C29" s="703"/>
      <c r="D29" s="703"/>
      <c r="E29" s="703"/>
      <c r="F29" s="704"/>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89" t="s">
        <v>373</v>
      </c>
      <c r="H41" s="390"/>
      <c r="I41" s="390"/>
      <c r="J41" s="390"/>
      <c r="K41" s="390"/>
      <c r="L41" s="390"/>
      <c r="M41" s="390"/>
      <c r="N41" s="390"/>
      <c r="O41" s="390"/>
      <c r="P41" s="390"/>
      <c r="Q41" s="390"/>
      <c r="R41" s="390"/>
      <c r="S41" s="390"/>
      <c r="T41" s="390"/>
      <c r="U41" s="390"/>
      <c r="V41" s="390"/>
      <c r="W41" s="390"/>
      <c r="X41" s="390"/>
      <c r="Y41" s="390"/>
      <c r="Z41" s="390"/>
      <c r="AA41" s="390"/>
      <c r="AB41" s="391"/>
      <c r="AC41" s="389" t="s">
        <v>374</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02"/>
      <c r="B42" s="703"/>
      <c r="C42" s="703"/>
      <c r="D42" s="703"/>
      <c r="E42" s="703"/>
      <c r="F42" s="704"/>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89" t="s">
        <v>375</v>
      </c>
      <c r="H55" s="390"/>
      <c r="I55" s="390"/>
      <c r="J55" s="390"/>
      <c r="K55" s="390"/>
      <c r="L55" s="390"/>
      <c r="M55" s="390"/>
      <c r="N55" s="390"/>
      <c r="O55" s="390"/>
      <c r="P55" s="390"/>
      <c r="Q55" s="390"/>
      <c r="R55" s="390"/>
      <c r="S55" s="390"/>
      <c r="T55" s="390"/>
      <c r="U55" s="390"/>
      <c r="V55" s="390"/>
      <c r="W55" s="390"/>
      <c r="X55" s="390"/>
      <c r="Y55" s="390"/>
      <c r="Z55" s="390"/>
      <c r="AA55" s="390"/>
      <c r="AB55" s="391"/>
      <c r="AC55" s="389" t="s">
        <v>376</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02"/>
      <c r="B56" s="703"/>
      <c r="C56" s="703"/>
      <c r="D56" s="703"/>
      <c r="E56" s="703"/>
      <c r="F56" s="704"/>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89" t="s">
        <v>377</v>
      </c>
      <c r="H68" s="390"/>
      <c r="I68" s="390"/>
      <c r="J68" s="390"/>
      <c r="K68" s="390"/>
      <c r="L68" s="390"/>
      <c r="M68" s="390"/>
      <c r="N68" s="390"/>
      <c r="O68" s="390"/>
      <c r="P68" s="390"/>
      <c r="Q68" s="390"/>
      <c r="R68" s="390"/>
      <c r="S68" s="390"/>
      <c r="T68" s="390"/>
      <c r="U68" s="390"/>
      <c r="V68" s="390"/>
      <c r="W68" s="390"/>
      <c r="X68" s="390"/>
      <c r="Y68" s="390"/>
      <c r="Z68" s="390"/>
      <c r="AA68" s="390"/>
      <c r="AB68" s="391"/>
      <c r="AC68" s="389" t="s">
        <v>378</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02"/>
      <c r="B69" s="703"/>
      <c r="C69" s="703"/>
      <c r="D69" s="703"/>
      <c r="E69" s="703"/>
      <c r="F69" s="704"/>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89" t="s">
        <v>379</v>
      </c>
      <c r="H81" s="390"/>
      <c r="I81" s="390"/>
      <c r="J81" s="390"/>
      <c r="K81" s="390"/>
      <c r="L81" s="390"/>
      <c r="M81" s="390"/>
      <c r="N81" s="390"/>
      <c r="O81" s="390"/>
      <c r="P81" s="390"/>
      <c r="Q81" s="390"/>
      <c r="R81" s="390"/>
      <c r="S81" s="390"/>
      <c r="T81" s="390"/>
      <c r="U81" s="390"/>
      <c r="V81" s="390"/>
      <c r="W81" s="390"/>
      <c r="X81" s="390"/>
      <c r="Y81" s="390"/>
      <c r="Z81" s="390"/>
      <c r="AA81" s="390"/>
      <c r="AB81" s="391"/>
      <c r="AC81" s="389" t="s">
        <v>380</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02"/>
      <c r="B82" s="703"/>
      <c r="C82" s="703"/>
      <c r="D82" s="703"/>
      <c r="E82" s="703"/>
      <c r="F82" s="704"/>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89" t="s">
        <v>381</v>
      </c>
      <c r="H94" s="390"/>
      <c r="I94" s="390"/>
      <c r="J94" s="390"/>
      <c r="K94" s="390"/>
      <c r="L94" s="390"/>
      <c r="M94" s="390"/>
      <c r="N94" s="390"/>
      <c r="O94" s="390"/>
      <c r="P94" s="390"/>
      <c r="Q94" s="390"/>
      <c r="R94" s="390"/>
      <c r="S94" s="390"/>
      <c r="T94" s="390"/>
      <c r="U94" s="390"/>
      <c r="V94" s="390"/>
      <c r="W94" s="390"/>
      <c r="X94" s="390"/>
      <c r="Y94" s="390"/>
      <c r="Z94" s="390"/>
      <c r="AA94" s="390"/>
      <c r="AB94" s="391"/>
      <c r="AC94" s="389" t="s">
        <v>382</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02"/>
      <c r="B95" s="703"/>
      <c r="C95" s="703"/>
      <c r="D95" s="703"/>
      <c r="E95" s="703"/>
      <c r="F95" s="704"/>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89" t="s">
        <v>383</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384</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02"/>
      <c r="B109" s="703"/>
      <c r="C109" s="703"/>
      <c r="D109" s="703"/>
      <c r="E109" s="703"/>
      <c r="F109" s="704"/>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89" t="s">
        <v>405</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385</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02"/>
      <c r="B122" s="703"/>
      <c r="C122" s="703"/>
      <c r="D122" s="703"/>
      <c r="E122" s="703"/>
      <c r="F122" s="704"/>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89" t="s">
        <v>386</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387</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02"/>
      <c r="B135" s="703"/>
      <c r="C135" s="703"/>
      <c r="D135" s="703"/>
      <c r="E135" s="703"/>
      <c r="F135" s="704"/>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89" t="s">
        <v>388</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389</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02"/>
      <c r="B148" s="703"/>
      <c r="C148" s="703"/>
      <c r="D148" s="703"/>
      <c r="E148" s="703"/>
      <c r="F148" s="704"/>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89" t="s">
        <v>390</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391</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02"/>
      <c r="B162" s="703"/>
      <c r="C162" s="703"/>
      <c r="D162" s="703"/>
      <c r="E162" s="703"/>
      <c r="F162" s="704"/>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89" t="s">
        <v>392</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393</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02"/>
      <c r="B175" s="703"/>
      <c r="C175" s="703"/>
      <c r="D175" s="703"/>
      <c r="E175" s="703"/>
      <c r="F175" s="704"/>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89" t="s">
        <v>394</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395</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02"/>
      <c r="B188" s="703"/>
      <c r="C188" s="703"/>
      <c r="D188" s="703"/>
      <c r="E188" s="703"/>
      <c r="F188" s="704"/>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396</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02"/>
      <c r="B201" s="703"/>
      <c r="C201" s="703"/>
      <c r="D201" s="703"/>
      <c r="E201" s="703"/>
      <c r="F201" s="704"/>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9" t="s">
        <v>397</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398</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02"/>
      <c r="B215" s="703"/>
      <c r="C215" s="703"/>
      <c r="D215" s="703"/>
      <c r="E215" s="703"/>
      <c r="F215" s="704"/>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89" t="s">
        <v>399</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400</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02"/>
      <c r="B228" s="703"/>
      <c r="C228" s="703"/>
      <c r="D228" s="703"/>
      <c r="E228" s="703"/>
      <c r="F228" s="704"/>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89" t="s">
        <v>401</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402</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02"/>
      <c r="B241" s="703"/>
      <c r="C241" s="703"/>
      <c r="D241" s="703"/>
      <c r="E241" s="703"/>
      <c r="F241" s="704"/>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89" t="s">
        <v>403</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404</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02"/>
      <c r="B254" s="703"/>
      <c r="C254" s="703"/>
      <c r="D254" s="703"/>
      <c r="E254" s="703"/>
      <c r="F254" s="704"/>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8" zoomScale="70" zoomScaleNormal="75" zoomScalePageLayoutView="70" workbookViewId="0">
      <selection activeCell="M9" sqref="M9:AJ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2015-06-29T12:22:38Z</cp:lastPrinted>
  <dcterms:created xsi:type="dcterms:W3CDTF">2012-03-13T00:50:25Z</dcterms:created>
  <dcterms:modified xsi:type="dcterms:W3CDTF">2015-07-07T07:47:28Z</dcterms:modified>
</cp:coreProperties>
</file>