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yama-n2re\Desktop\"/>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<sst xmlns="http://schemas.openxmlformats.org/spreadsheetml/2006/main" count="1680" uniqueCount="633">
  <si>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</si>
  <si>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</si>
  <si>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</si>
  <si>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</si>
  <si>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</si>
  <si>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</si>
  <si>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</si>
  <si>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</si>
  <si>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</si>
  <si>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</si>
  <si>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</si>
  <si>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</si>
  <si>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</si>
  <si>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</si>
  <si>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</si>
  <si>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</si>
  <si>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</si>
  <si>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</si>
  <si>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</si>
  <si>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</si>
  <si>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</si>
  <si>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</si>
  <si>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</si>
  <si>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</si>
  <si>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</si>
  <si>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</si>
  <si>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</si>
  <si>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</si>
  <si>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</si>
  <si>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</si>
  <si>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</si>
  <si>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</si>
  <si>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</si>
  <si>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</si>
  <si>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</si>
  <si>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</si>
  <si>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</si>
  <si>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</si>
  <si>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</si>
  <si>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</si>
  <si>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</si>
  <si>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</si>
  <si>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</si>
  <si>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</si>
  <si>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</si>
  <si>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</si>
  <si>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</si>
  <si>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</si>
  <si>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</si>
  <si>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</si>
  <si>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</si>
  <si>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</si>
  <si>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</si>
  <si>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</si>
  <si>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</si>
  <si>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</si>
  <si>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</si>
  <si>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</si>
  <si>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</si>
  <si>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</si>
  <si>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</si>
  <si>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</si>
  <si>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</si>
  <si>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</si>
  <si>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</si>
  <si>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</si>
  <si>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</si>
  <si>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</si>
  <si>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</si>
  <si>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</si>
  <si>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</si>
  <si>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</si>
  <si>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</si>
  <si>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</si>
  <si>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</si>
  <si>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</si>
  <si>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</si>
  <si>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</si>
  <si>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</si>
  <si>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</si>
  <si>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</si>
  <si>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</si>
  <si>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</si>
  <si>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</si>
  <si>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</si>
  <si>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</si>
  <si>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</si>
  <si>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</si>
  <si>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</si>
  <si>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</si>
  <si>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</si>
  <si>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</si>
  <si>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</si>
  <si>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</si>
  <si>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</si>
  <si>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</si>
  <si>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</si>
  <si>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</si>
  <si>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</si>
  <si>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</si>
  <si>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</si>
  <si>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</si>
  <si>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</si>
  <si>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</si>
  <si>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</si>
  <si>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</si>
  <si>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</si>
  <si>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</si>
  <si>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</si>
  <si>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</si>
  <si>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</si>
  <si>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</si>
  <si>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</si>
  <si>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</si>
  <si>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</si>
  <si>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</si>
  <si>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</si>
  <si>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</si>
  <si>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</si>
  <si>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</si>
  <si>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</si>
  <si>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</si>
  <si>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</si>
  <si>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</si>
  <si>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</si>
  <si>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</si>
  <si>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</si>
  <si>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</si>
  <si>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</si>
  <si>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</si>
  <si>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</si>
  <si>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</si>
  <si>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</si>
  <si>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</si>
  <si>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</si>
  <si>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</si>
  <si>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</si>
  <si>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</si>
  <si>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</si>
  <si>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</si>
  <si>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</si>
  <si>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</si>
  <si>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</si>
  <si>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</si>
  <si>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</si>
  <si>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</si>
  <si>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</si>
  <si>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</si>
  <si>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</si>
  <si>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</si>
  <si>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</si>
  <si>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</si>
  <si>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</si>
  <si>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</si>
  <si>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</si>
  <si>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</si>
  <si>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</si>
  <si>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</si>
  <si>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</si>
  <si>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</si>
  <si>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</si>
  <si>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</si>
  <si>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</si>
  <si>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</si>
  <si>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</si>
  <si>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</si>
  <si>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</si>
  <si>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</si>
  <si>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</si>
  <si>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</si>
  <si>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</si>
  <si>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</si>
  <si>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</si>
  <si>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</si>
  <si>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</si>
  <si>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</si>
  <si>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</si>
  <si>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</si>
  <si>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</si>
  <si>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</si>
  <si>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</si>
  <si>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</si>
  <si>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</si>
  <si>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</si>
  <si>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</si>
  <si>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</si>
  <si>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</si>
  <si>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</si>
  <si>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</si>
  <si>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</si>
  <si>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</si>
  <si>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</si>
  <si>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</si>
  <si>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</si>
  <si>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</si>
  <si>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</si>
  <si>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</si>
  <si>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</si>
  <si>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</si>
  <si>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</si>
  <si>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</si>
  <si>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</si>
  <si>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</si>
  <si>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</si>
  <si>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</si>
  <si>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</si>
  <si>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</si>
  <si>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</si>
  <si>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</si>
  <si>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</si>
  <si>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</si>
  <si>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</si>
  <si>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</si>
  <si>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</si>
  <si>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</si>
  <si>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</si>
  <si>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</si>
  <si>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</si>
  <si>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</si>
  <si>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</si>
  <si>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</si>
  <si>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</si>
  <si>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</si>
  <si>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</si>
  <si>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</si>
  <si>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</si>
  <si>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</si>
  <si>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</si>
  <si>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</si>
  <si>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</si>
  <si>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</si>
  <si>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</si>
  <si>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</si>
  <si>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</si>
  <si>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</si>
  <si>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</si>
  <si>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</si>
  <si>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</si>
  <si>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</si>
  <si>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</si>
  <si>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</si>
  <si>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</si>
  <si>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</si>
  <si>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</si>
  <si>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</si>
  <si>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</si>
  <si>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</si>
  <si>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</si>
  <si>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</si>
  <si>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</si>
  <si>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</si>
  <si>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</si>
  <si>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</si>
  <si>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</si>
  <si>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</si>
  <si>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</si>
  <si>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</si>
  <si>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</si>
  <si>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</si>
  <si>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</si>
  <si>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</si>
  <si>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</si>
  <si>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</si>
  <si>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</si>
  <si>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</si>
  <si>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</si>
  <si>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</si>
  <si>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</si>
  <si>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</si>
  <si>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</si>
  <si>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</si>
  <si>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</si>
  <si>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</si>
  <si>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</si>
  <si>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</si>
  <si>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</si>
  <si>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</si>
  <si>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</si>
  <si>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</si>
  <si>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</si>
  <si>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</si>
  <si>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</si>
  <si>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</si>
  <si>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</si>
  <si>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</si>
  <si>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</si>
  <si>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</si>
  <si>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</si>
  <si>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</si>
  <si>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</si>
  <si>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</si>
  <si>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</si>
  <si>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</si>
  <si>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</si>
  <si>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</si>
  <si>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</si>
  <si>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</si>
  <si>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</si>
  <si>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</si>
  <si>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</si>
  <si>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</si>
  <si>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</si>
  <si>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</si>
  <si>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</si>
  <si>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</si>
  <si>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</si>
  <si>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</si>
  <si>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</si>
  <si>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</si>
  <si>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</si>
  <si>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</si>
  <si>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</si>
  <si>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</si>
  <si>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</si>
  <si>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</si>
  <si>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</si>
  <si>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</si>
  <si>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</si>
  <si>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</si>
  <si>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</si>
  <si>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</si>
  <si>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</si>
  <si>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</si>
  <si>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</si>
  <si>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</si>
  <si>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</si>
  <si>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</si>
  <si>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</si>
  <si>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</si>
  <si>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</si>
  <si>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</si>
  <si>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</si>
  <si>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</si>
  <si>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</si>
  <si>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</si>
  <si>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</si>
  <si>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</si>
  <si>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</si>
  <si>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</si>
  <si>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</si>
  <si>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</si>
  <si>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</si>
  <si>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</si>
  <si>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</si>
  <si>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</si>
  <si>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</si>
  <si>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</si>
  <si>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</si>
  <si>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</si>
  <si>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</si>
  <si>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</si>
  <si>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</si>
  <si>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</si>
  <si>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</si>
  <si>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</si>
  <si>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</si>
  <si>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</si>
  <si>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</si>
  <si>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</si>
  <si>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</si>
  <si>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</si>
  <si>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</si>
  <si>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</si>
  <si>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</si>
  <si>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</si>
  <si>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</si>
  <si>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</si>
  <si>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</si>
  <si>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</si>
  <si>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</si>
  <si>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</si>
  <si>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</si>
  <si>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</si>
  <si>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</si>
  <si>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</si>
  <si>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</si>
  <si>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</si>
  <si>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</si>
  <si>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</si>
  <si>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</si>
  <si>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</si>
  <si>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</si>
  <si>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</si>
  <si>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</si>
  <si>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</si>
  <si>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</si>
  <si>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</si>
  <si>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</si>
  <si>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</si>
  <si>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</si>
  <si>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</si>
  <si>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</si>
  <si>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</si>
  <si>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</si>
  <si>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</si>
  <si>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</si>
  <si>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</si>
  <si>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</si>
  <si>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</si>
  <si>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</si>
  <si>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</si>
  <si>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</si>
  <si>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</si>
  <si>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</si>
  <si>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</si>
  <si>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</si>
  <si>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</si>
  <si>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</si>
  <si>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</si>
  <si>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</si>
  <si>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</si>
  <si>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奄美群島振興開発事業</t>
    <phoneticPr fontId="5"/>
  </si>
  <si>
    <t>国土政策局</t>
    <phoneticPr fontId="5"/>
  </si>
  <si>
    <t>特別地域振興官</t>
    <phoneticPr fontId="5"/>
  </si>
  <si>
    <t>特別地域振興官
岩下　啓希</t>
    <phoneticPr fontId="5"/>
  </si>
  <si>
    <t>○</t>
  </si>
  <si>
    <t>10　国土の総合的な利用、整備及び保全、国土に関する情報の整備
　39　離島等の振興を図る</t>
    <phoneticPr fontId="5"/>
  </si>
  <si>
    <t>奄美群島の総人口</t>
    <phoneticPr fontId="5"/>
  </si>
  <si>
    <t>③調査件数</t>
    <phoneticPr fontId="5"/>
  </si>
  <si>
    <t xml:space="preserve">
</t>
    <phoneticPr fontId="5"/>
  </si>
  <si>
    <t>②実施箇所数</t>
    <phoneticPr fontId="5"/>
  </si>
  <si>
    <t>②実績額（百万円）／実施箇所数　　　　　　　　　　　　</t>
    <phoneticPr fontId="5"/>
  </si>
  <si>
    <t>③実績額（百万円）／実施箇所数　　　　　　　　　　　　</t>
    <phoneticPr fontId="5"/>
  </si>
  <si>
    <t>‐</t>
  </si>
  <si>
    <t>①
②③精算払いを基本とし、概算払いについては予め認められた範囲内で行っている。</t>
    <rPh sb="4" eb="6">
      <t>セイサン</t>
    </rPh>
    <rPh sb="6" eb="7">
      <t>バラ</t>
    </rPh>
    <rPh sb="9" eb="11">
      <t>キホン</t>
    </rPh>
    <rPh sb="14" eb="17">
      <t>ガイサンバライ</t>
    </rPh>
    <rPh sb="23" eb="24">
      <t>アラカジ</t>
    </rPh>
    <rPh sb="25" eb="26">
      <t>ミト</t>
    </rPh>
    <rPh sb="30" eb="33">
      <t>ハンイナイ</t>
    </rPh>
    <rPh sb="34" eb="35">
      <t>オコナ</t>
    </rPh>
    <phoneticPr fontId="5"/>
  </si>
  <si>
    <t>平成30年度末時点の奄美群島の総人口（住民基本台帳登録人口）112千人以上</t>
    <phoneticPr fontId="5"/>
  </si>
  <si>
    <t>人</t>
    <rPh sb="0" eb="1">
      <t>ニン</t>
    </rPh>
    <phoneticPr fontId="5"/>
  </si>
  <si>
    <t>-</t>
    <phoneticPr fontId="5"/>
  </si>
  <si>
    <t>箇所</t>
    <rPh sb="0" eb="2">
      <t>カショ</t>
    </rPh>
    <phoneticPr fontId="5"/>
  </si>
  <si>
    <t>件</t>
    <rPh sb="0" eb="1">
      <t>ケン</t>
    </rPh>
    <phoneticPr fontId="5"/>
  </si>
  <si>
    <t>-</t>
    <phoneticPr fontId="5"/>
  </si>
  <si>
    <t>実績額/箇所</t>
    <rPh sb="0" eb="3">
      <t>ジッセキガク</t>
    </rPh>
    <rPh sb="4" eb="6">
      <t>カショ</t>
    </rPh>
    <phoneticPr fontId="5"/>
  </si>
  <si>
    <t>実績額/箇所</t>
    <phoneticPr fontId="5"/>
  </si>
  <si>
    <t>591/45</t>
    <phoneticPr fontId="5"/>
  </si>
  <si>
    <t>749/45</t>
    <phoneticPr fontId="5"/>
  </si>
  <si>
    <t>2909/14</t>
    <phoneticPr fontId="5"/>
  </si>
  <si>
    <t>実績額/件</t>
    <rPh sb="0" eb="3">
      <t>ジッセキガク</t>
    </rPh>
    <rPh sb="4" eb="5">
      <t>ケン</t>
    </rPh>
    <phoneticPr fontId="5"/>
  </si>
  <si>
    <t>実績額/件</t>
    <phoneticPr fontId="5"/>
  </si>
  <si>
    <t>23/2</t>
    <phoneticPr fontId="5"/>
  </si>
  <si>
    <t>10/2</t>
    <phoneticPr fontId="5"/>
  </si>
  <si>
    <t>19/2</t>
    <phoneticPr fontId="5"/>
  </si>
  <si>
    <t>15/2</t>
    <phoneticPr fontId="5"/>
  </si>
  <si>
    <t>奄美群島振興開発特別措置法第５条に基づき
鹿児島県が策定した奄美群島振興開発計画</t>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</si>
  <si>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並びに奄美群島における定住の促進を図ることを目的とする。</t>
    <rPh sb="152" eb="153">
      <t>ナラ</t>
    </rPh>
    <rPh sb="155" eb="157">
      <t>アマミ</t>
    </rPh>
    <rPh sb="157" eb="159">
      <t>グントウ</t>
    </rPh>
    <rPh sb="163" eb="165">
      <t>テイジュウ</t>
    </rPh>
    <rPh sb="166" eb="168">
      <t>ソクシン</t>
    </rPh>
    <rPh sb="169" eb="170">
      <t>ハカ</t>
    </rPh>
    <phoneticPr fontId="5"/>
  </si>
  <si>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t>
    <phoneticPr fontId="5"/>
  </si>
  <si>
    <t>①各省の所管部局において、個別の事業単位毎に活動指標を設定</t>
    <rPh sb="13" eb="15">
      <t>コベツ</t>
    </rPh>
    <rPh sb="16" eb="18">
      <t>ジギョウ</t>
    </rPh>
    <rPh sb="18" eb="20">
      <t>タンイ</t>
    </rPh>
    <rPh sb="20" eb="21">
      <t>ゴト</t>
    </rPh>
    <rPh sb="22" eb="24">
      <t>カツドウ</t>
    </rPh>
    <rPh sb="24" eb="26">
      <t>シヒョウ</t>
    </rPh>
    <rPh sb="27" eb="29">
      <t>セッテイ</t>
    </rPh>
    <phoneticPr fontId="5"/>
  </si>
  <si>
    <t>かんがい排水事業</t>
    <phoneticPr fontId="5"/>
  </si>
  <si>
    <t>社会資本整備総合交付金</t>
    <rPh sb="0" eb="4">
      <t>シャカイシホン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</si>
  <si>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</si>
  <si>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</si>
  <si>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奄美群島振興交付金</t>
    <rPh sb="0" eb="2">
      <t>アマミ</t>
    </rPh>
    <rPh sb="2" eb="4">
      <t>グントウ</t>
    </rPh>
    <rPh sb="4" eb="6">
      <t>シンコウ</t>
    </rPh>
    <rPh sb="6" eb="9">
      <t>コウフキン</t>
    </rPh>
    <phoneticPr fontId="5"/>
  </si>
  <si>
    <t>その他</t>
    <rPh sb="2" eb="3">
      <t>タ</t>
    </rPh>
    <phoneticPr fontId="5"/>
  </si>
  <si>
    <t>①－
②一般競争入札により調達することが可能な事業については一般競争入札を実施し、コスト削減を図った。
③企画競争を実施することにより競争性を確保している。</t>
    <phoneticPr fontId="5"/>
  </si>
  <si>
    <t>①－
②交付金及び補助金については、定められた補助率の範囲内で交付決定している。</t>
    <rPh sb="4" eb="7">
      <t>コウフキン</t>
    </rPh>
    <rPh sb="7" eb="8">
      <t>オヨ</t>
    </rPh>
    <rPh sb="9" eb="12">
      <t>ホジョキン</t>
    </rPh>
    <phoneticPr fontId="5"/>
  </si>
  <si>
    <t>①－
②③事業計画において内容を精査し、真に必要なものに限定している。</t>
    <rPh sb="5" eb="7">
      <t>ジギョウ</t>
    </rPh>
    <phoneticPr fontId="5"/>
  </si>
  <si>
    <t>①－
②③工法等の比較検討を行い、適切な手段を選定している。</t>
    <rPh sb="5" eb="7">
      <t>コウホウ</t>
    </rPh>
    <phoneticPr fontId="5"/>
  </si>
  <si>
    <t>①－
②③事業完了後に提出される事業実績報告書等により確認している。</t>
    <rPh sb="5" eb="7">
      <t>ジギョウ</t>
    </rPh>
    <rPh sb="7" eb="10">
      <t>カンリョウゴ</t>
    </rPh>
    <rPh sb="11" eb="13">
      <t>テイシュツ</t>
    </rPh>
    <rPh sb="23" eb="24">
      <t>トウ</t>
    </rPh>
    <phoneticPr fontId="5"/>
  </si>
  <si>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5"/>
  </si>
  <si>
    <t>60、95、96、97、101</t>
    <phoneticPr fontId="5"/>
  </si>
  <si>
    <t>1499/17</t>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</si>
  <si>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</si>
  <si>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</si>
  <si>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</si>
  <si>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A.九州地方整備局</t>
    <rPh sb="2" eb="4">
      <t>キュウシュウ</t>
    </rPh>
    <rPh sb="4" eb="6">
      <t>チホウ</t>
    </rPh>
    <rPh sb="6" eb="8">
      <t>セイビ</t>
    </rPh>
    <rPh sb="8" eb="9">
      <t>キョク</t>
    </rPh>
    <phoneticPr fontId="5"/>
  </si>
  <si>
    <t>B.九州地方整備局</t>
    <rPh sb="2" eb="4">
      <t>キュウシュウ</t>
    </rPh>
    <rPh sb="4" eb="6">
      <t>チホウ</t>
    </rPh>
    <rPh sb="6" eb="8">
      <t>セイビ</t>
    </rPh>
    <rPh sb="8" eb="9">
      <t>キョク</t>
    </rPh>
    <phoneticPr fontId="5"/>
  </si>
  <si>
    <t>港湾改修費補助</t>
    <rPh sb="0" eb="2">
      <t>コウワン</t>
    </rPh>
    <rPh sb="2" eb="5">
      <t>カイシュウヒ</t>
    </rPh>
    <rPh sb="5" eb="7">
      <t>ホジョ</t>
    </rPh>
    <phoneticPr fontId="5"/>
  </si>
  <si>
    <t>特定緊急砂防事業費補助</t>
    <rPh sb="0" eb="2">
      <t>トクテイ</t>
    </rPh>
    <rPh sb="2" eb="4">
      <t>キンキュウ</t>
    </rPh>
    <rPh sb="4" eb="6">
      <t>サボウ</t>
    </rPh>
    <rPh sb="6" eb="9">
      <t>ジギョウヒ</t>
    </rPh>
    <rPh sb="9" eb="11">
      <t>ホジョ</t>
    </rPh>
    <phoneticPr fontId="5"/>
  </si>
  <si>
    <t>床上浸水対策特別緊急事業費補助</t>
    <rPh sb="0" eb="2">
      <t>ユカウエ</t>
    </rPh>
    <rPh sb="2" eb="4">
      <t>シンスイ</t>
    </rPh>
    <rPh sb="4" eb="6">
      <t>タイサク</t>
    </rPh>
    <rPh sb="6" eb="8">
      <t>トクベツ</t>
    </rPh>
    <rPh sb="8" eb="10">
      <t>キンキュウ</t>
    </rPh>
    <rPh sb="10" eb="12">
      <t>ジギョウ</t>
    </rPh>
    <rPh sb="12" eb="13">
      <t>ヒ</t>
    </rPh>
    <rPh sb="13" eb="15">
      <t>ホジョ</t>
    </rPh>
    <phoneticPr fontId="5"/>
  </si>
  <si>
    <t>砂防激甚災害対策特別緊急事業費補助</t>
    <rPh sb="0" eb="2">
      <t>サボウ</t>
    </rPh>
    <rPh sb="2" eb="4">
      <t>ゲキジン</t>
    </rPh>
    <rPh sb="4" eb="6">
      <t>サイガイ</t>
    </rPh>
    <rPh sb="6" eb="8">
      <t>タイサク</t>
    </rPh>
    <rPh sb="8" eb="10">
      <t>トクベツ</t>
    </rPh>
    <rPh sb="10" eb="12">
      <t>キンキュウ</t>
    </rPh>
    <rPh sb="12" eb="15">
      <t>ジギョウヒ</t>
    </rPh>
    <rPh sb="15" eb="17">
      <t>ホジョ</t>
    </rPh>
    <phoneticPr fontId="5"/>
  </si>
  <si>
    <t>地すべり激甚災害対策特別緊急事業費補助</t>
    <rPh sb="0" eb="1">
      <t>ジ</t>
    </rPh>
    <rPh sb="4" eb="6">
      <t>ゲキジン</t>
    </rPh>
    <phoneticPr fontId="5"/>
  </si>
  <si>
    <t>C.国土交通本省</t>
    <rPh sb="2" eb="4">
      <t>コクド</t>
    </rPh>
    <rPh sb="4" eb="6">
      <t>コウツウ</t>
    </rPh>
    <rPh sb="6" eb="8">
      <t>ホンショウ</t>
    </rPh>
    <phoneticPr fontId="5"/>
  </si>
  <si>
    <t>港湾改修費</t>
    <rPh sb="0" eb="5">
      <t>コウワンカイシュウヒ</t>
    </rPh>
    <phoneticPr fontId="5"/>
  </si>
  <si>
    <t>D.九州農政局</t>
    <rPh sb="2" eb="4">
      <t>キュウシュウ</t>
    </rPh>
    <rPh sb="4" eb="7">
      <t>ノウセイキョク</t>
    </rPh>
    <phoneticPr fontId="5"/>
  </si>
  <si>
    <t>かんがい排水事業費</t>
    <rPh sb="4" eb="6">
      <t>ハイスイ</t>
    </rPh>
    <rPh sb="6" eb="8">
      <t>ジギョウ</t>
    </rPh>
    <rPh sb="8" eb="9">
      <t>ヒ</t>
    </rPh>
    <phoneticPr fontId="5"/>
  </si>
  <si>
    <t>農業農村整備営繕宿舎費</t>
    <rPh sb="0" eb="2">
      <t>ノウギョウ</t>
    </rPh>
    <rPh sb="2" eb="4">
      <t>ノウソン</t>
    </rPh>
    <rPh sb="4" eb="6">
      <t>セイビ</t>
    </rPh>
    <rPh sb="6" eb="8">
      <t>エイゼン</t>
    </rPh>
    <rPh sb="8" eb="10">
      <t>シュクシャ</t>
    </rPh>
    <rPh sb="10" eb="11">
      <t>ヒ</t>
    </rPh>
    <phoneticPr fontId="5"/>
  </si>
  <si>
    <t>離島振興事業費</t>
    <rPh sb="0" eb="2">
      <t>リトウ</t>
    </rPh>
    <rPh sb="2" eb="4">
      <t>シンコウ</t>
    </rPh>
    <rPh sb="4" eb="6">
      <t>ジギョウ</t>
    </rPh>
    <rPh sb="6" eb="7">
      <t>ヒ</t>
    </rPh>
    <phoneticPr fontId="5"/>
  </si>
  <si>
    <t>E.九州農政局</t>
    <rPh sb="2" eb="4">
      <t>キュウシュウ</t>
    </rPh>
    <rPh sb="4" eb="7">
      <t>ノウセイキョク</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</si>
  <si>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</si>
  <si>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農山漁村地域整備交付金</t>
    <rPh sb="0" eb="4">
      <t>ノウサンギョソン</t>
    </rPh>
    <rPh sb="4" eb="6">
      <t>チイキ</t>
    </rPh>
    <rPh sb="6" eb="8">
      <t>セイビ</t>
    </rPh>
    <rPh sb="8" eb="11">
      <t>コウフキン</t>
    </rPh>
    <phoneticPr fontId="5"/>
  </si>
  <si>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5"/>
  </si>
  <si>
    <t>農地等保全事業費補助</t>
    <rPh sb="0" eb="2">
      <t>ノウチ</t>
    </rPh>
    <rPh sb="2" eb="3">
      <t>トウ</t>
    </rPh>
    <rPh sb="3" eb="5">
      <t>ホゼン</t>
    </rPh>
    <rPh sb="5" eb="8">
      <t>ジギョウヒ</t>
    </rPh>
    <rPh sb="8" eb="10">
      <t>ホジョ</t>
    </rPh>
    <phoneticPr fontId="5"/>
  </si>
  <si>
    <t>F.鹿児島県</t>
    <rPh sb="2" eb="6">
      <t>カゴシマケン</t>
    </rPh>
    <phoneticPr fontId="5"/>
  </si>
  <si>
    <t>水産基盤整備事業費補助</t>
    <rPh sb="0" eb="2">
      <t>スイサン</t>
    </rPh>
    <rPh sb="2" eb="4">
      <t>キバン</t>
    </rPh>
    <rPh sb="4" eb="6">
      <t>セイビ</t>
    </rPh>
    <rPh sb="6" eb="9">
      <t>ジギョウヒ</t>
    </rPh>
    <rPh sb="9" eb="11">
      <t>ホジョ</t>
    </rPh>
    <phoneticPr fontId="5"/>
  </si>
  <si>
    <t>G. 九州森林管理局</t>
    <rPh sb="3" eb="5">
      <t>キュウシュウ</t>
    </rPh>
    <rPh sb="5" eb="7">
      <t>シンリン</t>
    </rPh>
    <rPh sb="7" eb="10">
      <t>カンリキョク</t>
    </rPh>
    <phoneticPr fontId="5"/>
  </si>
  <si>
    <t>国有林野内治山事業費</t>
    <phoneticPr fontId="5"/>
  </si>
  <si>
    <t>治山事業費補助</t>
    <phoneticPr fontId="5"/>
  </si>
  <si>
    <t>H.鹿児島県</t>
    <rPh sb="2" eb="6">
      <t>カゴシマケン</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</si>
  <si>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</si>
  <si>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離島振興費</t>
    <rPh sb="0" eb="2">
      <t>リトウ</t>
    </rPh>
    <rPh sb="2" eb="4">
      <t>シンコウ</t>
    </rPh>
    <rPh sb="4" eb="5">
      <t>ヒ</t>
    </rPh>
    <phoneticPr fontId="5"/>
  </si>
  <si>
    <t>I.鹿児島県</t>
    <rPh sb="2" eb="6">
      <t>カゴシマケン</t>
    </rPh>
    <phoneticPr fontId="5"/>
  </si>
  <si>
    <t>奄美群島振興交付金</t>
    <rPh sb="0" eb="2">
      <t>アマミ</t>
    </rPh>
    <rPh sb="2" eb="4">
      <t>グントウ</t>
    </rPh>
    <rPh sb="4" eb="6">
      <t>シンコウ</t>
    </rPh>
    <rPh sb="6" eb="9">
      <t>コウフキン</t>
    </rPh>
    <phoneticPr fontId="5"/>
  </si>
  <si>
    <t>J.鹿児島県</t>
    <rPh sb="2" eb="6">
      <t>カゴシマケン</t>
    </rPh>
    <phoneticPr fontId="5"/>
  </si>
  <si>
    <t>奄美群島産業振興等補助</t>
    <rPh sb="0" eb="2">
      <t>アマミ</t>
    </rPh>
    <rPh sb="2" eb="4">
      <t>グントウ</t>
    </rPh>
    <rPh sb="4" eb="6">
      <t>サンギョウ</t>
    </rPh>
    <rPh sb="6" eb="8">
      <t>シンコウ</t>
    </rPh>
    <rPh sb="8" eb="9">
      <t>トウ</t>
    </rPh>
    <rPh sb="9" eb="11">
      <t>ホジョ</t>
    </rPh>
    <phoneticPr fontId="5"/>
  </si>
  <si>
    <t>K.鹿児島県</t>
    <rPh sb="2" eb="6">
      <t>カゴシマケン</t>
    </rPh>
    <phoneticPr fontId="5"/>
  </si>
  <si>
    <t>離島振興事業費</t>
    <rPh sb="0" eb="2">
      <t>リトウ</t>
    </rPh>
    <rPh sb="2" eb="4">
      <t>シンコウ</t>
    </rPh>
    <rPh sb="4" eb="6">
      <t>ジギョウ</t>
    </rPh>
    <rPh sb="6" eb="7">
      <t>ヒ</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</si>
  <si>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</si>
  <si>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</si>
  <si>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L.鹿児島県</t>
    <rPh sb="2" eb="6">
      <t>カゴシマケン</t>
    </rPh>
    <phoneticPr fontId="5"/>
  </si>
  <si>
    <t>M.鹿児島県</t>
    <rPh sb="2" eb="6">
      <t>カゴシマケン</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</si>
  <si>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</si>
  <si>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農地等保全事業費補助</t>
    <rPh sb="0" eb="2">
      <t>ノウチ</t>
    </rPh>
    <rPh sb="2" eb="3">
      <t>トウ</t>
    </rPh>
    <rPh sb="3" eb="5">
      <t>ホゼン</t>
    </rPh>
    <rPh sb="5" eb="8">
      <t>ジギョウヒ</t>
    </rPh>
    <rPh sb="8" eb="10">
      <t>ホジョ</t>
    </rPh>
    <phoneticPr fontId="5"/>
  </si>
  <si>
    <t>N.（公財）鹿児島県地域振興公社</t>
    <rPh sb="3" eb="4">
      <t>コウ</t>
    </rPh>
    <rPh sb="4" eb="5">
      <t>ザイ</t>
    </rPh>
    <rPh sb="6" eb="10">
      <t>カゴシマケン</t>
    </rPh>
    <rPh sb="10" eb="12">
      <t>チイキ</t>
    </rPh>
    <rPh sb="12" eb="14">
      <t>シンコウ</t>
    </rPh>
    <rPh sb="14" eb="16">
      <t>コウシャ</t>
    </rPh>
    <phoneticPr fontId="5"/>
  </si>
  <si>
    <t>O.徳之島用水土地改良区</t>
    <rPh sb="2" eb="5">
      <t>トクノシマ</t>
    </rPh>
    <rPh sb="5" eb="7">
      <t>ヨウスイ</t>
    </rPh>
    <rPh sb="7" eb="9">
      <t>トチ</t>
    </rPh>
    <rPh sb="9" eb="11">
      <t>カイリョウ</t>
    </rPh>
    <rPh sb="11" eb="12">
      <t>ク</t>
    </rPh>
    <phoneticPr fontId="5"/>
  </si>
  <si>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5"/>
  </si>
  <si>
    <t>P.喜界町</t>
    <rPh sb="2" eb="5">
      <t>キカイチョウ</t>
    </rPh>
    <phoneticPr fontId="5"/>
  </si>
  <si>
    <t>Q.鹿児島県</t>
    <rPh sb="2" eb="6">
      <t>カゴシマケン</t>
    </rPh>
    <phoneticPr fontId="5"/>
  </si>
  <si>
    <t>農山漁村地域整備交付金</t>
    <rPh sb="0" eb="4">
      <t>ノウサンギョソン</t>
    </rPh>
    <rPh sb="4" eb="6">
      <t>チイキ</t>
    </rPh>
    <rPh sb="6" eb="8">
      <t>セイビ</t>
    </rPh>
    <rPh sb="8" eb="11">
      <t>コウフキン</t>
    </rPh>
    <phoneticPr fontId="5"/>
  </si>
  <si>
    <t>R.瀬戸内町</t>
    <rPh sb="2" eb="6">
      <t>セトウチチョウ</t>
    </rPh>
    <phoneticPr fontId="5"/>
  </si>
  <si>
    <t>S.宇検村</t>
    <rPh sb="2" eb="5">
      <t>ウケンソン</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</si>
  <si>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</si>
  <si>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T.あまみ大島森林組合</t>
    <rPh sb="5" eb="7">
      <t>オオシマ</t>
    </rPh>
    <rPh sb="7" eb="9">
      <t>シンリン</t>
    </rPh>
    <rPh sb="9" eb="11">
      <t>クミアイ</t>
    </rPh>
    <phoneticPr fontId="5"/>
  </si>
  <si>
    <t>U.昇林業</t>
    <rPh sb="2" eb="3">
      <t>ノボル</t>
    </rPh>
    <rPh sb="3" eb="5">
      <t>リンギョウ</t>
    </rPh>
    <phoneticPr fontId="5"/>
  </si>
  <si>
    <t>水産基盤整備事業費補助</t>
    <rPh sb="0" eb="2">
      <t>スイサン</t>
    </rPh>
    <rPh sb="2" eb="4">
      <t>キバン</t>
    </rPh>
    <rPh sb="4" eb="6">
      <t>セイビ</t>
    </rPh>
    <rPh sb="6" eb="9">
      <t>ジギョウヒ</t>
    </rPh>
    <rPh sb="9" eb="11">
      <t>ホジョ</t>
    </rPh>
    <phoneticPr fontId="5"/>
  </si>
  <si>
    <t>V.龍郷町</t>
    <rPh sb="2" eb="5">
      <t>タツゴウチョウ</t>
    </rPh>
    <phoneticPr fontId="5"/>
  </si>
  <si>
    <t>循環型社会形成推進交付金</t>
    <rPh sb="0" eb="3">
      <t>ジュンカンガタ</t>
    </rPh>
    <rPh sb="3" eb="5">
      <t>シャカイ</t>
    </rPh>
    <rPh sb="5" eb="7">
      <t>ケイセイ</t>
    </rPh>
    <rPh sb="7" eb="9">
      <t>スイシン</t>
    </rPh>
    <rPh sb="9" eb="12">
      <t>コウフキン</t>
    </rPh>
    <phoneticPr fontId="5"/>
  </si>
  <si>
    <t>水道施設整備費補助</t>
    <rPh sb="0" eb="2">
      <t>スイドウ</t>
    </rPh>
    <rPh sb="2" eb="4">
      <t>シセツ</t>
    </rPh>
    <rPh sb="4" eb="7">
      <t>セイビヒ</t>
    </rPh>
    <rPh sb="7" eb="9">
      <t>ホジョ</t>
    </rPh>
    <phoneticPr fontId="5"/>
  </si>
  <si>
    <t>W.喜界町</t>
    <rPh sb="2" eb="5">
      <t>キカイチョウ</t>
    </rPh>
    <phoneticPr fontId="5"/>
  </si>
  <si>
    <t>X.株式会社日本総合研究所</t>
    <phoneticPr fontId="5"/>
  </si>
  <si>
    <t>離島振興調査費</t>
    <rPh sb="0" eb="2">
      <t>リトウ</t>
    </rPh>
    <rPh sb="2" eb="4">
      <t>シンコウ</t>
    </rPh>
    <rPh sb="4" eb="6">
      <t>チョウサ</t>
    </rPh>
    <rPh sb="6" eb="7">
      <t>ヒ</t>
    </rPh>
    <phoneticPr fontId="5"/>
  </si>
  <si>
    <t>Y.株式会社価値総合研究所</t>
    <phoneticPr fontId="5"/>
  </si>
  <si>
    <t>Z.和泊町</t>
    <rPh sb="2" eb="5">
      <t>ワドマリチョウ</t>
    </rPh>
    <phoneticPr fontId="5"/>
  </si>
  <si>
    <t>a.奄美群島広域事務組合</t>
    <rPh sb="2" eb="4">
      <t>アマミ</t>
    </rPh>
    <rPh sb="4" eb="6">
      <t>グントウ</t>
    </rPh>
    <rPh sb="6" eb="8">
      <t>コウイキ</t>
    </rPh>
    <rPh sb="8" eb="10">
      <t>ジム</t>
    </rPh>
    <rPh sb="10" eb="12">
      <t>クミアイ</t>
    </rPh>
    <phoneticPr fontId="5"/>
  </si>
  <si>
    <t>b.奄美群島航空・航路運賃軽減協議会</t>
    <phoneticPr fontId="5"/>
  </si>
  <si>
    <t>c.サンゴ礁保全対策協議会</t>
    <phoneticPr fontId="5"/>
  </si>
  <si>
    <t>奄美群島産業振興等補助事業</t>
    <phoneticPr fontId="5"/>
  </si>
  <si>
    <t>九州地方整備局</t>
    <rPh sb="0" eb="2">
      <t>キュウシュウ</t>
    </rPh>
    <rPh sb="2" eb="4">
      <t>チホウ</t>
    </rPh>
    <rPh sb="4" eb="6">
      <t>セイビ</t>
    </rPh>
    <rPh sb="6" eb="7">
      <t>キョク</t>
    </rPh>
    <phoneticPr fontId="5"/>
  </si>
  <si>
    <t>港湾整備事業に必要な経費</t>
    <rPh sb="0" eb="2">
      <t>コウワン</t>
    </rPh>
    <rPh sb="2" eb="4">
      <t>セイビ</t>
    </rPh>
    <rPh sb="4" eb="6">
      <t>ジギョウ</t>
    </rPh>
    <rPh sb="7" eb="9">
      <t>ヒツヨウ</t>
    </rPh>
    <rPh sb="10" eb="12">
      <t>ケイヒ</t>
    </rPh>
    <phoneticPr fontId="5"/>
  </si>
  <si>
    <t>-</t>
    <phoneticPr fontId="5"/>
  </si>
  <si>
    <t>-</t>
    <phoneticPr fontId="5"/>
  </si>
  <si>
    <t>港湾整備事業、砂防事業等に係る指導及び補助金の交付</t>
    <rPh sb="0" eb="2">
      <t>コウワン</t>
    </rPh>
    <rPh sb="2" eb="4">
      <t>セイビ</t>
    </rPh>
    <rPh sb="4" eb="6">
      <t>ジギョウ</t>
    </rPh>
    <rPh sb="7" eb="9">
      <t>サボウ</t>
    </rPh>
    <rPh sb="9" eb="11">
      <t>ジギョウ</t>
    </rPh>
    <rPh sb="11" eb="12">
      <t>トウ</t>
    </rPh>
    <rPh sb="13" eb="14">
      <t>カカ</t>
    </rPh>
    <rPh sb="15" eb="17">
      <t>シドウ</t>
    </rPh>
    <rPh sb="17" eb="18">
      <t>オヨ</t>
    </rPh>
    <rPh sb="19" eb="22">
      <t>ホジョキン</t>
    </rPh>
    <rPh sb="23" eb="25">
      <t>コウフ</t>
    </rPh>
    <phoneticPr fontId="5"/>
  </si>
  <si>
    <t>B九州地方整備局</t>
    <rPh sb="1" eb="3">
      <t>キュウシュウ</t>
    </rPh>
    <rPh sb="3" eb="5">
      <t>チホウ</t>
    </rPh>
    <rPh sb="5" eb="7">
      <t>セイビ</t>
    </rPh>
    <rPh sb="7" eb="8">
      <t>キョク</t>
    </rPh>
    <phoneticPr fontId="5"/>
  </si>
  <si>
    <t>C国土交通本省</t>
    <rPh sb="1" eb="3">
      <t>コクド</t>
    </rPh>
    <rPh sb="3" eb="5">
      <t>コウツウ</t>
    </rPh>
    <rPh sb="5" eb="7">
      <t>ホンショウ</t>
    </rPh>
    <phoneticPr fontId="5"/>
  </si>
  <si>
    <t>国土交通本省</t>
    <rPh sb="0" eb="2">
      <t>コクド</t>
    </rPh>
    <rPh sb="2" eb="4">
      <t>コウツウ</t>
    </rPh>
    <rPh sb="4" eb="6">
      <t>ホンショウ</t>
    </rPh>
    <phoneticPr fontId="5"/>
  </si>
  <si>
    <t>港湾事業に必要な経費</t>
    <rPh sb="0" eb="2">
      <t>コウワン</t>
    </rPh>
    <rPh sb="2" eb="4">
      <t>ジギョウ</t>
    </rPh>
    <rPh sb="5" eb="7">
      <t>ヒツヨウ</t>
    </rPh>
    <rPh sb="8" eb="10">
      <t>ケイヒ</t>
    </rPh>
    <phoneticPr fontId="5"/>
  </si>
  <si>
    <t>D九州農政局</t>
    <rPh sb="1" eb="3">
      <t>キュウシュウ</t>
    </rPh>
    <rPh sb="3" eb="6">
      <t>ノウセイキョク</t>
    </rPh>
    <phoneticPr fontId="5"/>
  </si>
  <si>
    <t>九州農政局</t>
    <rPh sb="0" eb="2">
      <t>キュウシュウ</t>
    </rPh>
    <rPh sb="2" eb="5">
      <t>ノウセイキョク</t>
    </rPh>
    <phoneticPr fontId="5"/>
  </si>
  <si>
    <t>農業競争力強化基盤整備、農地等保全、農業生産基盤保全管理・整備事業等に係る指導及び補助金の交付</t>
    <rPh sb="0" eb="2">
      <t>ノウギョウ</t>
    </rPh>
    <rPh sb="2" eb="5">
      <t>キョウソウリョク</t>
    </rPh>
    <rPh sb="5" eb="7">
      <t>キョウカ</t>
    </rPh>
    <rPh sb="7" eb="9">
      <t>キバン</t>
    </rPh>
    <rPh sb="9" eb="11">
      <t>セイビ</t>
    </rPh>
    <rPh sb="12" eb="14">
      <t>ノウチ</t>
    </rPh>
    <rPh sb="14" eb="15">
      <t>トウ</t>
    </rPh>
    <rPh sb="15" eb="17">
      <t>ホゼン</t>
    </rPh>
    <rPh sb="18" eb="20">
      <t>ノウギョウ</t>
    </rPh>
    <rPh sb="20" eb="22">
      <t>セイサン</t>
    </rPh>
    <rPh sb="22" eb="24">
      <t>キバン</t>
    </rPh>
    <rPh sb="24" eb="26">
      <t>ホゼン</t>
    </rPh>
    <rPh sb="26" eb="28">
      <t>カンリ</t>
    </rPh>
    <rPh sb="29" eb="31">
      <t>セイビ</t>
    </rPh>
    <rPh sb="31" eb="33">
      <t>ジギョウ</t>
    </rPh>
    <rPh sb="33" eb="34">
      <t>トウ</t>
    </rPh>
    <rPh sb="35" eb="36">
      <t>カカ</t>
    </rPh>
    <rPh sb="37" eb="39">
      <t>シドウ</t>
    </rPh>
    <rPh sb="39" eb="40">
      <t>オヨ</t>
    </rPh>
    <rPh sb="41" eb="44">
      <t>ホジョキン</t>
    </rPh>
    <rPh sb="45" eb="47">
      <t>コウフ</t>
    </rPh>
    <phoneticPr fontId="5"/>
  </si>
  <si>
    <t>かんがい排水事業の実施</t>
    <rPh sb="4" eb="6">
      <t>ハイスイ</t>
    </rPh>
    <rPh sb="6" eb="8">
      <t>ジギョウ</t>
    </rPh>
    <rPh sb="9" eb="11">
      <t>ジッシ</t>
    </rPh>
    <phoneticPr fontId="5"/>
  </si>
  <si>
    <t>E九州農政局</t>
    <rPh sb="1" eb="3">
      <t>キュウシュウ</t>
    </rPh>
    <rPh sb="3" eb="6">
      <t>ノウセイキョク</t>
    </rPh>
    <phoneticPr fontId="5"/>
  </si>
  <si>
    <t>鹿児島県</t>
    <rPh sb="0" eb="4">
      <t>カゴシマケン</t>
    </rPh>
    <phoneticPr fontId="5"/>
  </si>
  <si>
    <t>F鹿児島県</t>
    <rPh sb="1" eb="5">
      <t>カゴシマケン</t>
    </rPh>
    <phoneticPr fontId="5"/>
  </si>
  <si>
    <t>水産基盤整備事業の実施及び市町村事業に対する補助等</t>
    <rPh sb="0" eb="2">
      <t>スイサン</t>
    </rPh>
    <rPh sb="2" eb="4">
      <t>キバン</t>
    </rPh>
    <rPh sb="4" eb="6">
      <t>セイビ</t>
    </rPh>
    <rPh sb="6" eb="8">
      <t>ジギョウ</t>
    </rPh>
    <rPh sb="9" eb="11">
      <t>ジッシ</t>
    </rPh>
    <rPh sb="11" eb="12">
      <t>オヨ</t>
    </rPh>
    <rPh sb="13" eb="16">
      <t>シチョウソン</t>
    </rPh>
    <rPh sb="16" eb="18">
      <t>ジギョウ</t>
    </rPh>
    <rPh sb="19" eb="20">
      <t>タイ</t>
    </rPh>
    <rPh sb="22" eb="24">
      <t>ホジョ</t>
    </rPh>
    <rPh sb="24" eb="25">
      <t>トウ</t>
    </rPh>
    <phoneticPr fontId="5"/>
  </si>
  <si>
    <t>G九州森林管理局</t>
    <rPh sb="1" eb="3">
      <t>キュウシュウ</t>
    </rPh>
    <rPh sb="3" eb="5">
      <t>シンリン</t>
    </rPh>
    <rPh sb="5" eb="8">
      <t>カンリキョク</t>
    </rPh>
    <phoneticPr fontId="5"/>
  </si>
  <si>
    <t>九州森林管理局</t>
    <rPh sb="0" eb="2">
      <t>キュウシュウ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</si>
  <si>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</si>
  <si>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H鹿児島県</t>
    <rPh sb="1" eb="5">
      <t>カゴシマケン</t>
    </rPh>
    <phoneticPr fontId="5"/>
  </si>
  <si>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5"/>
  </si>
  <si>
    <t>I鹿児島県</t>
    <rPh sb="1" eb="5">
      <t>カゴシマケン</t>
    </rPh>
    <phoneticPr fontId="5"/>
  </si>
  <si>
    <t>鹿児島県</t>
    <rPh sb="0" eb="4">
      <t>カゴシマケン</t>
    </rPh>
    <phoneticPr fontId="5"/>
  </si>
  <si>
    <t>奄美群島振興交付金の実施及び市町村等事業に対する補助等</t>
    <rPh sb="0" eb="2">
      <t>アマミ</t>
    </rPh>
    <rPh sb="2" eb="4">
      <t>グントウ</t>
    </rPh>
    <rPh sb="4" eb="6">
      <t>シンコウ</t>
    </rPh>
    <rPh sb="6" eb="9">
      <t>コウフキン</t>
    </rPh>
    <rPh sb="10" eb="12">
      <t>ジッシ</t>
    </rPh>
    <rPh sb="12" eb="13">
      <t>オヨ</t>
    </rPh>
    <rPh sb="14" eb="17">
      <t>シチョウソン</t>
    </rPh>
    <rPh sb="17" eb="18">
      <t>トウ</t>
    </rPh>
    <rPh sb="18" eb="20">
      <t>ジギョウ</t>
    </rPh>
    <rPh sb="21" eb="22">
      <t>タイ</t>
    </rPh>
    <rPh sb="24" eb="26">
      <t>ホジョ</t>
    </rPh>
    <rPh sb="26" eb="27">
      <t>トウ</t>
    </rPh>
    <phoneticPr fontId="5"/>
  </si>
  <si>
    <t>-</t>
    <phoneticPr fontId="5"/>
  </si>
  <si>
    <t>J鹿児島県</t>
    <rPh sb="1" eb="5">
      <t>カゴシマケン</t>
    </rPh>
    <phoneticPr fontId="5"/>
  </si>
  <si>
    <t>-</t>
    <phoneticPr fontId="5"/>
  </si>
  <si>
    <t>奄美群島産業振興等補助事業に係る補助の交付</t>
    <rPh sb="14" eb="15">
      <t>カカ</t>
    </rPh>
    <rPh sb="16" eb="18">
      <t>ホジョ</t>
    </rPh>
    <rPh sb="19" eb="21">
      <t>コウフ</t>
    </rPh>
    <phoneticPr fontId="5"/>
  </si>
  <si>
    <t>K鹿児島県</t>
    <rPh sb="1" eb="5">
      <t>カゴシマケン</t>
    </rPh>
    <phoneticPr fontId="5"/>
  </si>
  <si>
    <t>社旗資本総合交付金事業の実施</t>
    <rPh sb="0" eb="2">
      <t>シャキ</t>
    </rPh>
    <rPh sb="2" eb="4">
      <t>シホン</t>
    </rPh>
    <rPh sb="4" eb="6">
      <t>ソウゴウ</t>
    </rPh>
    <rPh sb="6" eb="9">
      <t>コウフキン</t>
    </rPh>
    <rPh sb="9" eb="11">
      <t>ジギョウ</t>
    </rPh>
    <rPh sb="12" eb="14">
      <t>ジッシ</t>
    </rPh>
    <phoneticPr fontId="5"/>
  </si>
  <si>
    <t>L鹿児島県</t>
    <rPh sb="1" eb="5">
      <t>カゴシマケン</t>
    </rPh>
    <phoneticPr fontId="5"/>
  </si>
  <si>
    <t>港湾整備事業、砂防事業等の実施</t>
    <rPh sb="0" eb="2">
      <t>コウワン</t>
    </rPh>
    <rPh sb="2" eb="4">
      <t>セイビ</t>
    </rPh>
    <rPh sb="4" eb="6">
      <t>ジギョウ</t>
    </rPh>
    <rPh sb="7" eb="9">
      <t>サボウ</t>
    </rPh>
    <rPh sb="9" eb="11">
      <t>ジギョウ</t>
    </rPh>
    <rPh sb="11" eb="12">
      <t>トウ</t>
    </rPh>
    <rPh sb="13" eb="15">
      <t>ジッシ</t>
    </rPh>
    <phoneticPr fontId="5"/>
  </si>
  <si>
    <t>M鹿児島県</t>
    <rPh sb="1" eb="5">
      <t>カゴシマケン</t>
    </rPh>
    <phoneticPr fontId="5"/>
  </si>
  <si>
    <t>農業競争力強化基盤整備、農地等保全事業の実施</t>
    <rPh sb="0" eb="2">
      <t>ノウギョウ</t>
    </rPh>
    <rPh sb="2" eb="5">
      <t>キョウソウリョク</t>
    </rPh>
    <rPh sb="5" eb="7">
      <t>キョウカ</t>
    </rPh>
    <rPh sb="7" eb="9">
      <t>キバン</t>
    </rPh>
    <rPh sb="9" eb="11">
      <t>セイビ</t>
    </rPh>
    <rPh sb="12" eb="14">
      <t>ノウチ</t>
    </rPh>
    <rPh sb="14" eb="15">
      <t>トウ</t>
    </rPh>
    <rPh sb="15" eb="17">
      <t>ホゼン</t>
    </rPh>
    <rPh sb="17" eb="19">
      <t>ジギョウ</t>
    </rPh>
    <rPh sb="20" eb="22">
      <t>ジッシ</t>
    </rPh>
    <phoneticPr fontId="5"/>
  </si>
  <si>
    <t>N（公財）鹿児島県地域振興公社</t>
    <rPh sb="2" eb="3">
      <t>オオヤケ</t>
    </rPh>
    <rPh sb="3" eb="4">
      <t>ザイ</t>
    </rPh>
    <rPh sb="5" eb="9">
      <t>カゴシマケン</t>
    </rPh>
    <rPh sb="9" eb="11">
      <t>チイキ</t>
    </rPh>
    <rPh sb="11" eb="13">
      <t>シンコウ</t>
    </rPh>
    <rPh sb="13" eb="15">
      <t>コウシャ</t>
    </rPh>
    <phoneticPr fontId="5"/>
  </si>
  <si>
    <t>（公社）鹿児島県地域振興公社</t>
    <rPh sb="1" eb="3">
      <t>コウシャ</t>
    </rPh>
    <rPh sb="4" eb="8">
      <t>カゴシマケン</t>
    </rPh>
    <rPh sb="8" eb="10">
      <t>チイキ</t>
    </rPh>
    <rPh sb="10" eb="12">
      <t>シンコウ</t>
    </rPh>
    <rPh sb="12" eb="14">
      <t>コウシャ</t>
    </rPh>
    <phoneticPr fontId="5"/>
  </si>
  <si>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5"/>
  </si>
  <si>
    <t>O徳之島用水土地改良区</t>
    <rPh sb="1" eb="4">
      <t>トクノシマ</t>
    </rPh>
    <rPh sb="4" eb="6">
      <t>ヨウスイ</t>
    </rPh>
    <rPh sb="6" eb="8">
      <t>トチ</t>
    </rPh>
    <rPh sb="8" eb="10">
      <t>カイリョウ</t>
    </rPh>
    <rPh sb="10" eb="11">
      <t>ク</t>
    </rPh>
    <phoneticPr fontId="5"/>
  </si>
  <si>
    <t>徳之島用水土地改良区</t>
    <rPh sb="0" eb="3">
      <t>トクノシマ</t>
    </rPh>
    <rPh sb="3" eb="5">
      <t>ヨウスイ</t>
    </rPh>
    <rPh sb="5" eb="7">
      <t>トチ</t>
    </rPh>
    <rPh sb="7" eb="9">
      <t>カイリョウ</t>
    </rPh>
    <rPh sb="9" eb="10">
      <t>ク</t>
    </rPh>
    <phoneticPr fontId="5"/>
  </si>
  <si>
    <t>農業生産基盤保全管理・整備事業の実施</t>
    <rPh sb="0" eb="2">
      <t>ノウギョウ</t>
    </rPh>
    <rPh sb="2" eb="4">
      <t>セイサン</t>
    </rPh>
    <rPh sb="4" eb="6">
      <t>キバン</t>
    </rPh>
    <rPh sb="6" eb="8">
      <t>ホゼン</t>
    </rPh>
    <rPh sb="8" eb="10">
      <t>カンリ</t>
    </rPh>
    <rPh sb="11" eb="13">
      <t>セイビ</t>
    </rPh>
    <rPh sb="13" eb="15">
      <t>ジギョウ</t>
    </rPh>
    <rPh sb="16" eb="18">
      <t>ジッシ</t>
    </rPh>
    <phoneticPr fontId="5"/>
  </si>
  <si>
    <t>P市町村</t>
    <rPh sb="1" eb="4">
      <t>シチョウソン</t>
    </rPh>
    <phoneticPr fontId="5"/>
  </si>
  <si>
    <t>喜界町</t>
    <rPh sb="0" eb="3">
      <t>キカイチョウ</t>
    </rPh>
    <phoneticPr fontId="5"/>
  </si>
  <si>
    <t>農業競争力強化基盤整備事業の実施</t>
    <rPh sb="0" eb="2">
      <t>ノウギョウ</t>
    </rPh>
    <rPh sb="2" eb="13">
      <t>キョウソウリョクキョウカキバンセイビジギョウ</t>
    </rPh>
    <rPh sb="14" eb="16">
      <t>ジッシ</t>
    </rPh>
    <phoneticPr fontId="5"/>
  </si>
  <si>
    <t>天城町</t>
    <rPh sb="0" eb="3">
      <t>アマギチョウ</t>
    </rPh>
    <phoneticPr fontId="5"/>
  </si>
  <si>
    <t>Q鹿児島県</t>
    <rPh sb="1" eb="5">
      <t>カゴシマケン</t>
    </rPh>
    <phoneticPr fontId="5"/>
  </si>
  <si>
    <t>農山漁村地域の総合的な整備（農業農村基盤整備事業、森林基盤整備事業、水産基盤整備事業等）</t>
    <rPh sb="0" eb="4">
      <t>ノウサンギョソン</t>
    </rPh>
    <rPh sb="4" eb="6">
      <t>チイキ</t>
    </rPh>
    <rPh sb="7" eb="10">
      <t>ソウゴウテキ</t>
    </rPh>
    <rPh sb="11" eb="13">
      <t>セイビ</t>
    </rPh>
    <rPh sb="14" eb="16">
      <t>ノウギョウ</t>
    </rPh>
    <rPh sb="16" eb="18">
      <t>ノウソン</t>
    </rPh>
    <rPh sb="18" eb="20">
      <t>キバン</t>
    </rPh>
    <rPh sb="20" eb="22">
      <t>セイビ</t>
    </rPh>
    <rPh sb="22" eb="24">
      <t>ジギョウ</t>
    </rPh>
    <rPh sb="25" eb="27">
      <t>シンリン</t>
    </rPh>
    <rPh sb="27" eb="29">
      <t>キバン</t>
    </rPh>
    <rPh sb="29" eb="31">
      <t>セイビ</t>
    </rPh>
    <rPh sb="31" eb="33">
      <t>ジギョウ</t>
    </rPh>
    <rPh sb="34" eb="36">
      <t>スイサン</t>
    </rPh>
    <rPh sb="36" eb="38">
      <t>キバン</t>
    </rPh>
    <rPh sb="38" eb="40">
      <t>セイビ</t>
    </rPh>
    <rPh sb="40" eb="42">
      <t>ジギョウ</t>
    </rPh>
    <rPh sb="42" eb="43">
      <t>トウ</t>
    </rPh>
    <phoneticPr fontId="5"/>
  </si>
  <si>
    <t>R市町村</t>
    <rPh sb="1" eb="4">
      <t>シチョウソン</t>
    </rPh>
    <phoneticPr fontId="5"/>
  </si>
  <si>
    <t>与論町</t>
    <rPh sb="0" eb="3">
      <t>ヨロンチョウ</t>
    </rPh>
    <phoneticPr fontId="5"/>
  </si>
  <si>
    <t>瀬戸内町</t>
    <rPh sb="0" eb="4">
      <t>セトウチチョウ</t>
    </rPh>
    <phoneticPr fontId="5"/>
  </si>
  <si>
    <t>奄美市</t>
    <rPh sb="0" eb="2">
      <t>アマミ</t>
    </rPh>
    <rPh sb="2" eb="3">
      <t>シ</t>
    </rPh>
    <phoneticPr fontId="5"/>
  </si>
  <si>
    <t>水産基盤整備事業の実施</t>
    <rPh sb="0" eb="2">
      <t>スイサン</t>
    </rPh>
    <rPh sb="2" eb="4">
      <t>キバン</t>
    </rPh>
    <rPh sb="4" eb="6">
      <t>セイビ</t>
    </rPh>
    <rPh sb="6" eb="8">
      <t>ジギョウ</t>
    </rPh>
    <rPh sb="9" eb="11">
      <t>ジッシ</t>
    </rPh>
    <phoneticPr fontId="5"/>
  </si>
  <si>
    <t>宇検村</t>
    <rPh sb="0" eb="2">
      <t>ウケン</t>
    </rPh>
    <rPh sb="2" eb="3">
      <t>ムラ</t>
    </rPh>
    <phoneticPr fontId="5"/>
  </si>
  <si>
    <t>奄美市</t>
    <rPh sb="0" eb="3">
      <t>アマミシ</t>
    </rPh>
    <phoneticPr fontId="5"/>
  </si>
  <si>
    <t>龍郷町</t>
    <rPh sb="0" eb="1">
      <t>リュウ</t>
    </rPh>
    <rPh sb="1" eb="2">
      <t>ゴウ</t>
    </rPh>
    <rPh sb="2" eb="3">
      <t>マチ</t>
    </rPh>
    <phoneticPr fontId="5"/>
  </si>
  <si>
    <t>徳之島町</t>
    <rPh sb="0" eb="3">
      <t>トクノシマ</t>
    </rPh>
    <rPh sb="3" eb="4">
      <t>マチ</t>
    </rPh>
    <phoneticPr fontId="5"/>
  </si>
  <si>
    <t>瀬戸内町</t>
    <rPh sb="0" eb="4">
      <t>セトウチチョウ</t>
    </rPh>
    <phoneticPr fontId="5"/>
  </si>
  <si>
    <t>知名町</t>
    <rPh sb="0" eb="2">
      <t>チメイ</t>
    </rPh>
    <rPh sb="2" eb="3">
      <t>マチ</t>
    </rPh>
    <phoneticPr fontId="5"/>
  </si>
  <si>
    <t>伊仙町</t>
    <rPh sb="0" eb="1">
      <t>イ</t>
    </rPh>
    <rPh sb="1" eb="2">
      <t>セン</t>
    </rPh>
    <rPh sb="2" eb="3">
      <t>マチ</t>
    </rPh>
    <phoneticPr fontId="5"/>
  </si>
  <si>
    <t>市町村営林における間伐等の実施</t>
    <phoneticPr fontId="5"/>
  </si>
  <si>
    <t>S市町村</t>
    <rPh sb="1" eb="4">
      <t>シチョウソン</t>
    </rPh>
    <phoneticPr fontId="5"/>
  </si>
  <si>
    <t>T森林組合</t>
    <rPh sb="1" eb="3">
      <t>シンリン</t>
    </rPh>
    <rPh sb="3" eb="5">
      <t>クミアイ</t>
    </rPh>
    <phoneticPr fontId="5"/>
  </si>
  <si>
    <t>あまみ大島森林組合</t>
    <rPh sb="3" eb="5">
      <t>オオシマ</t>
    </rPh>
    <rPh sb="5" eb="7">
      <t>シンリン</t>
    </rPh>
    <rPh sb="7" eb="9">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</si>
  <si>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</si>
  <si>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瀬戸内町森林組合</t>
    <rPh sb="0" eb="3">
      <t>セトウチ</t>
    </rPh>
    <rPh sb="3" eb="4">
      <t>チョウ</t>
    </rPh>
    <rPh sb="4" eb="6">
      <t>シンリン</t>
    </rPh>
    <rPh sb="6" eb="8">
      <t>クミアイ</t>
    </rPh>
    <phoneticPr fontId="5"/>
  </si>
  <si>
    <t>徳之島地区森林組合</t>
    <rPh sb="0" eb="3">
      <t>トクノシマ</t>
    </rPh>
    <rPh sb="3" eb="5">
      <t>チク</t>
    </rPh>
    <rPh sb="5" eb="7">
      <t>シンリン</t>
    </rPh>
    <rPh sb="7" eb="9">
      <t>クミアイ</t>
    </rPh>
    <phoneticPr fontId="5"/>
  </si>
  <si>
    <t>U民間事業体</t>
    <rPh sb="1" eb="3">
      <t>ミンカン</t>
    </rPh>
    <rPh sb="3" eb="6">
      <t>ジギョウタイ</t>
    </rPh>
    <phoneticPr fontId="5"/>
  </si>
  <si>
    <t>昇林業</t>
    <rPh sb="0" eb="1">
      <t>ショウ</t>
    </rPh>
    <rPh sb="1" eb="3">
      <t>リンギョウ</t>
    </rPh>
    <phoneticPr fontId="5"/>
  </si>
  <si>
    <t>(有)中野木材</t>
    <rPh sb="1" eb="2">
      <t>ユウ</t>
    </rPh>
    <rPh sb="3" eb="5">
      <t>ナカノ</t>
    </rPh>
    <rPh sb="5" eb="7">
      <t>モクザイ</t>
    </rPh>
    <phoneticPr fontId="5"/>
  </si>
  <si>
    <t>V市町村</t>
    <rPh sb="1" eb="4">
      <t>シチョウソン</t>
    </rPh>
    <phoneticPr fontId="5"/>
  </si>
  <si>
    <t>龍郷町</t>
    <rPh sb="0" eb="3">
      <t>タツゴウチョウ</t>
    </rPh>
    <phoneticPr fontId="5"/>
  </si>
  <si>
    <t>伊仙町</t>
    <rPh sb="0" eb="3">
      <t>イセンチョウ</t>
    </rPh>
    <phoneticPr fontId="5"/>
  </si>
  <si>
    <t>知名町</t>
    <rPh sb="0" eb="3">
      <t>チナチョウ</t>
    </rPh>
    <phoneticPr fontId="5"/>
  </si>
  <si>
    <t>徳之島町</t>
    <rPh sb="0" eb="4">
      <t>トクノシマチョウ</t>
    </rPh>
    <phoneticPr fontId="5"/>
  </si>
  <si>
    <t>和泊町</t>
    <rPh sb="0" eb="3">
      <t>ワドマリチョウ</t>
    </rPh>
    <phoneticPr fontId="5"/>
  </si>
  <si>
    <t>廃棄物処理施設等の整備</t>
    <rPh sb="0" eb="3">
      <t>ハイキブツ</t>
    </rPh>
    <rPh sb="3" eb="5">
      <t>ショリ</t>
    </rPh>
    <rPh sb="5" eb="7">
      <t>シセツ</t>
    </rPh>
    <rPh sb="7" eb="8">
      <t>トウ</t>
    </rPh>
    <rPh sb="9" eb="11">
      <t>セイビ</t>
    </rPh>
    <phoneticPr fontId="5"/>
  </si>
  <si>
    <t>W市町村</t>
    <rPh sb="1" eb="4">
      <t>シチョウソン</t>
    </rPh>
    <phoneticPr fontId="5"/>
  </si>
  <si>
    <t>宇検村</t>
    <rPh sb="0" eb="3">
      <t>ウケンソン</t>
    </rPh>
    <phoneticPr fontId="5"/>
  </si>
  <si>
    <t>簡易水道の整備</t>
    <rPh sb="0" eb="2">
      <t>カンイ</t>
    </rPh>
    <rPh sb="2" eb="4">
      <t>スイドウ</t>
    </rPh>
    <rPh sb="5" eb="7">
      <t>セイビ</t>
    </rPh>
    <phoneticPr fontId="5"/>
  </si>
  <si>
    <t>指導監督事務費補助</t>
    <rPh sb="0" eb="2">
      <t>シドウ</t>
    </rPh>
    <rPh sb="2" eb="4">
      <t>カントク</t>
    </rPh>
    <rPh sb="4" eb="6">
      <t>ジム</t>
    </rPh>
    <rPh sb="6" eb="7">
      <t>ヒ</t>
    </rPh>
    <rPh sb="7" eb="9">
      <t>ホジョ</t>
    </rPh>
    <phoneticPr fontId="5"/>
  </si>
  <si>
    <t>X株式会社日本総合研究所</t>
    <phoneticPr fontId="5"/>
  </si>
  <si>
    <t>株式会社日本総合研究所</t>
    <phoneticPr fontId="5"/>
  </si>
  <si>
    <t>奄美ブランドの知名度向上に向けた取組手法検討調査を実施</t>
    <phoneticPr fontId="5"/>
  </si>
  <si>
    <t>Y株式会社価値総合研究所</t>
    <phoneticPr fontId="5"/>
  </si>
  <si>
    <t>株式会社価値総合研究所</t>
    <phoneticPr fontId="5"/>
  </si>
  <si>
    <t>世界自然遺産登録を活かした奄美群島地域活性化アクションプラン検討調査を実施</t>
    <phoneticPr fontId="5"/>
  </si>
  <si>
    <t>Z市町村</t>
    <rPh sb="1" eb="4">
      <t>シチョウソン</t>
    </rPh>
    <phoneticPr fontId="5"/>
  </si>
  <si>
    <t>奄美群島振興交付金の実施</t>
    <rPh sb="0" eb="2">
      <t>アマミ</t>
    </rPh>
    <rPh sb="2" eb="4">
      <t>グントウ</t>
    </rPh>
    <rPh sb="4" eb="6">
      <t>シンコウ</t>
    </rPh>
    <rPh sb="6" eb="9">
      <t>コウフキン</t>
    </rPh>
    <rPh sb="10" eb="12">
      <t>ジッシ</t>
    </rPh>
    <phoneticPr fontId="5"/>
  </si>
  <si>
    <t>a奄美群島広域事務組合</t>
    <rPh sb="1" eb="3">
      <t>アマミ</t>
    </rPh>
    <rPh sb="3" eb="5">
      <t>グントウ</t>
    </rPh>
    <rPh sb="5" eb="7">
      <t>コウイキ</t>
    </rPh>
    <rPh sb="7" eb="9">
      <t>ジム</t>
    </rPh>
    <rPh sb="9" eb="11">
      <t>クミアイ</t>
    </rPh>
    <phoneticPr fontId="5"/>
  </si>
  <si>
    <t>奄美群島広域事務組合</t>
    <rPh sb="0" eb="2">
      <t>アマミ</t>
    </rPh>
    <rPh sb="2" eb="4">
      <t>グントウ</t>
    </rPh>
    <rPh sb="4" eb="6">
      <t>コウイキ</t>
    </rPh>
    <rPh sb="6" eb="8">
      <t>ジム</t>
    </rPh>
    <rPh sb="8" eb="10">
      <t>クミアイ</t>
    </rPh>
    <phoneticPr fontId="5"/>
  </si>
  <si>
    <t>b奄美群島航空・航路運賃軽減協議会</t>
    <phoneticPr fontId="5"/>
  </si>
  <si>
    <t>奄美群島航空・航路運賃軽減協議会</t>
    <phoneticPr fontId="5"/>
  </si>
  <si>
    <t>cサンゴ礁保全対策協議会</t>
    <phoneticPr fontId="5"/>
  </si>
  <si>
    <t>サンゴ礁保全対策協議会</t>
    <phoneticPr fontId="5"/>
  </si>
  <si>
    <t>奄美群島産業振興等補助事業の実施</t>
    <rPh sb="14" eb="16">
      <t>ジッシ</t>
    </rPh>
    <phoneticPr fontId="5"/>
  </si>
  <si>
    <t>d市町村</t>
    <rPh sb="1" eb="4">
      <t>シチョウソン</t>
    </rPh>
    <phoneticPr fontId="5"/>
  </si>
  <si>
    <t>奄美群島振興開発特別措置法第６条及び第９条のほか、当該事業に関する法律等による</t>
    <rPh sb="16" eb="17">
      <t>オヨ</t>
    </rPh>
    <rPh sb="18" eb="19">
      <t>ダイ</t>
    </rPh>
    <rPh sb="20" eb="21">
      <t>ジョウ</t>
    </rPh>
    <rPh sb="25" eb="27">
      <t>トウガイ</t>
    </rPh>
    <rPh sb="27" eb="29">
      <t>ジギョウ</t>
    </rPh>
    <rPh sb="30" eb="31">
      <t>カン</t>
    </rPh>
    <rPh sb="33" eb="35">
      <t>ホウリツ</t>
    </rPh>
    <phoneticPr fontId="5"/>
  </si>
  <si>
    <t>徳之島町</t>
    <rPh sb="0" eb="3">
      <t>トクノシマ</t>
    </rPh>
    <rPh sb="3" eb="4">
      <t>チョウ</t>
    </rPh>
    <phoneticPr fontId="5"/>
  </si>
  <si>
    <t>奄美群島においては、本土との間に諸格差がいまだに残されており、引き続き、奄美群島の自立的発展を図るため、奄美群島振興開発計画に基づく計画的かつ効果的な事業の実施により、基礎的条件の改善を図る必要がある。</t>
    <phoneticPr fontId="5"/>
  </si>
  <si>
    <t>喜界町</t>
    <rPh sb="0" eb="3">
      <t>キカイチョウ</t>
    </rPh>
    <phoneticPr fontId="5"/>
  </si>
  <si>
    <t>大和村</t>
    <rPh sb="0" eb="3">
      <t>ヤマトソン</t>
    </rPh>
    <phoneticPr fontId="5"/>
  </si>
  <si>
    <t>d.喜界町</t>
    <rPh sb="2" eb="5">
      <t>キカイチョウ</t>
    </rPh>
    <phoneticPr fontId="5"/>
  </si>
  <si>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5"/>
  </si>
  <si>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5"/>
  </si>
  <si>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5"/>
  </si>
  <si>
    <t xml:space="preserve">①は、昭和49年3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個別公共事業の新規事業採択時評価等を行っており、補助事業にあっては、各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ち合わ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
</t>
    <rPh sb="263" eb="266">
      <t>コウフキン</t>
    </rPh>
    <rPh sb="266" eb="268">
      <t>ジギョウ</t>
    </rPh>
    <rPh sb="268" eb="270">
      <t>ケイカク</t>
    </rPh>
    <rPh sb="330" eb="332">
      <t>ジッセキ</t>
    </rPh>
    <rPh sb="332" eb="335">
      <t>ホウコクショ</t>
    </rPh>
    <rPh sb="339" eb="342">
      <t>コウフキン</t>
    </rPh>
    <rPh sb="342" eb="344">
      <t>ジギョウ</t>
    </rPh>
    <phoneticPr fontId="5"/>
  </si>
  <si>
    <t>　本事業は、奄美群島の特殊事情に鑑み制定された奄美群島振興開発特別措置法に基づき実施されている事業である。
①地方公共団体の社会資本の整備等の取組みに対して支援等行う事業であり、地元からの要望を踏まえ、国として優先度が高い事業を実施している。
②地方公共団体が自らの責任で地域の裁量に基づき実施する取組について支援を行う事業等であり、地元からの要望を踏まえ、国として優先度が高い事業を支援している。
③直轄調査については、振興開発の全体の方向性や新たな振興開発の取組の可能性について把握するため、国が必要な調査するものである。</t>
    <rPh sb="69" eb="70">
      <t>トウ</t>
    </rPh>
    <rPh sb="89" eb="91">
      <t>ジモト</t>
    </rPh>
    <rPh sb="94" eb="96">
      <t>ヨウボウ</t>
    </rPh>
    <rPh sb="97" eb="98">
      <t>フ</t>
    </rPh>
    <rPh sb="101" eb="102">
      <t>クニ</t>
    </rPh>
    <rPh sb="105" eb="108">
      <t>ユウセンド</t>
    </rPh>
    <rPh sb="109" eb="110">
      <t>タカ</t>
    </rPh>
    <rPh sb="111" eb="113">
      <t>ジギョウ</t>
    </rPh>
    <rPh sb="114" eb="116">
      <t>ジッシ</t>
    </rPh>
    <rPh sb="123" eb="125">
      <t>チホウ</t>
    </rPh>
    <rPh sb="125" eb="127">
      <t>コウキョウ</t>
    </rPh>
    <rPh sb="127" eb="129">
      <t>ダンタイ</t>
    </rPh>
    <rPh sb="130" eb="131">
      <t>ミズカ</t>
    </rPh>
    <rPh sb="133" eb="135">
      <t>セキニン</t>
    </rPh>
    <rPh sb="136" eb="138">
      <t>チイキ</t>
    </rPh>
    <rPh sb="139" eb="141">
      <t>サイリョウ</t>
    </rPh>
    <rPh sb="142" eb="144">
      <t>モトズ</t>
    </rPh>
    <rPh sb="145" eb="147">
      <t>ジッシ</t>
    </rPh>
    <rPh sb="149" eb="151">
      <t>トリクミ</t>
    </rPh>
    <rPh sb="155" eb="157">
      <t>シエン</t>
    </rPh>
    <rPh sb="158" eb="159">
      <t>オコナ</t>
    </rPh>
    <rPh sb="160" eb="162">
      <t>ジギョウ</t>
    </rPh>
    <rPh sb="162" eb="163">
      <t>トウ</t>
    </rPh>
    <rPh sb="192" eb="194">
      <t>シエン</t>
    </rPh>
    <rPh sb="201" eb="203">
      <t>チョッカツ</t>
    </rPh>
    <rPh sb="203" eb="205">
      <t>チョウサ</t>
    </rPh>
    <rPh sb="241" eb="243">
      <t>ハアク</t>
    </rPh>
    <rPh sb="248" eb="249">
      <t>クニ</t>
    </rPh>
    <rPh sb="250" eb="252">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</si>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</sst>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_ * #,##0_ ;_ * \-#,##0_ ;_ * &quot;-&quot;??_ ;_ @_ "/>
    <numFmt numFmtId="182" formatCode="#,##0.0_ "/>
    <numFmt numFmtId="183" formatCode="#,##0.00_ ;[Red]\-#,##0.00\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3" fillId="0" borderId="105" xfId="0" applyNumberFormat="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83" fontId="0" fillId="0" borderId="25" xfId="7" applyNumberFormat="1" applyFont="1" applyBorder="1" applyAlignment="1" applyProtection="1">
      <alignment horizontal="right" vertical="center"/>
      <protection locked="0"/>
    </xf>
    <xf numFmtId="183" fontId="0" fillId="0" borderId="26" xfId="7" applyNumberFormat="1" applyFont="1" applyBorder="1" applyAlignment="1" applyProtection="1">
      <alignment horizontal="right" vertical="center"/>
      <protection locked="0"/>
    </xf>
    <xf numFmtId="183" fontId="0" fillId="0" borderId="27" xfId="7" applyNumberFormat="1" applyFont="1" applyBorder="1" applyAlignment="1" applyProtection="1">
      <alignment horizontal="righ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0" borderId="25"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181" fontId="0" fillId="0" borderId="25" xfId="0" applyNumberFormat="1" applyFill="1" applyBorder="1" applyAlignment="1" applyProtection="1">
      <alignment vertical="center" wrapText="1"/>
      <protection locked="0"/>
    </xf>
    <xf numFmtId="181" fontId="0" fillId="0" borderId="26" xfId="0" applyNumberFormat="1" applyFill="1" applyBorder="1" applyAlignment="1" applyProtection="1">
      <alignment vertical="center" wrapText="1"/>
      <protection locked="0"/>
    </xf>
    <xf numFmtId="181" fontId="0" fillId="0" borderId="27" xfId="0" applyNumberFormat="1" applyFill="1" applyBorder="1" applyAlignment="1" applyProtection="1">
      <alignmen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82" fontId="0" fillId="0" borderId="25" xfId="0" applyNumberFormat="1" applyFill="1" applyBorder="1" applyAlignment="1" applyProtection="1">
      <alignment vertical="center" wrapText="1"/>
      <protection locked="0"/>
    </xf>
    <xf numFmtId="182" fontId="0" fillId="0" borderId="26" xfId="0" applyNumberFormat="1" applyFill="1" applyBorder="1" applyAlignment="1" applyProtection="1">
      <alignment vertical="center" wrapText="1"/>
      <protection locked="0"/>
    </xf>
    <xf numFmtId="182" fontId="0" fillId="0" borderId="27" xfId="0" applyNumberFormat="1" applyFill="1" applyBorder="1" applyAlignment="1" applyProtection="1">
      <alignment vertical="center" wrapText="1"/>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0</xdr:colOff>
      <xdr:row>168</xdr:row>
      <xdr:rowOff>602199</xdr:rowOff>
    </xdr:from>
    <xdr:to>
      <xdr:col>44</xdr:col>
      <xdr:colOff>13137</xdr:colOff>
      <xdr:row>168</xdr:row>
      <xdr:rowOff>602199</xdr:rowOff>
    </xdr:to>
    <xdr:cxnSp macro="">
      <xdr:nvCxnSpPr>
        <xdr:cNvPr id="235" name="直線コネクタ 234"/>
        <xdr:cNvCxnSpPr/>
      </xdr:nvCxnSpPr>
      <xdr:spPr>
        <a:xfrm flipH="1">
          <a:off x="3678621" y="65878009"/>
          <a:ext cx="442748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174658</xdr:colOff>
      <xdr:row>166</xdr:row>
      <xdr:rowOff>179158</xdr:rowOff>
    </xdr:from>
    <xdr:to>
      <xdr:col>47</xdr:col>
      <xdr:colOff>6869</xdr:colOff>
      <xdr:row>166</xdr:row>
      <xdr:rowOff>179158</xdr:rowOff>
    </xdr:to>
    <xdr:cxnSp macro="">
      <xdr:nvCxnSpPr>
        <xdr:cNvPr id="233" name="直線コネクタ 232"/>
        <xdr:cNvCxnSpPr/>
      </xdr:nvCxnSpPr>
      <xdr:spPr>
        <a:xfrm flipH="1">
          <a:off x="6612244" y="63891555"/>
          <a:ext cx="203938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5178</xdr:colOff>
      <xdr:row>167</xdr:row>
      <xdr:rowOff>377541</xdr:rowOff>
    </xdr:from>
    <xdr:to>
      <xdr:col>47</xdr:col>
      <xdr:colOff>21320</xdr:colOff>
      <xdr:row>167</xdr:row>
      <xdr:rowOff>377541</xdr:rowOff>
    </xdr:to>
    <xdr:cxnSp macro="">
      <xdr:nvCxnSpPr>
        <xdr:cNvPr id="234" name="直線コネクタ 233"/>
        <xdr:cNvCxnSpPr/>
      </xdr:nvCxnSpPr>
      <xdr:spPr>
        <a:xfrm flipH="1">
          <a:off x="6626695" y="64871644"/>
          <a:ext cx="203938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165</xdr:row>
      <xdr:rowOff>2015</xdr:rowOff>
    </xdr:from>
    <xdr:to>
      <xdr:col>47</xdr:col>
      <xdr:colOff>16142</xdr:colOff>
      <xdr:row>165</xdr:row>
      <xdr:rowOff>2015</xdr:rowOff>
    </xdr:to>
    <xdr:cxnSp macro="">
      <xdr:nvCxnSpPr>
        <xdr:cNvPr id="232" name="直線コネクタ 231"/>
        <xdr:cNvCxnSpPr/>
      </xdr:nvCxnSpPr>
      <xdr:spPr>
        <a:xfrm flipH="1">
          <a:off x="6559826" y="62817319"/>
          <a:ext cx="202053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178433</xdr:colOff>
      <xdr:row>163</xdr:row>
      <xdr:rowOff>597485</xdr:rowOff>
    </xdr:from>
    <xdr:to>
      <xdr:col>47</xdr:col>
      <xdr:colOff>132683</xdr:colOff>
      <xdr:row>163</xdr:row>
      <xdr:rowOff>597485</xdr:rowOff>
    </xdr:to>
    <xdr:cxnSp macro="">
      <xdr:nvCxnSpPr>
        <xdr:cNvPr id="230" name="直線コネクタ 229"/>
        <xdr:cNvCxnSpPr/>
      </xdr:nvCxnSpPr>
      <xdr:spPr>
        <a:xfrm flipH="1">
          <a:off x="3585021" y="62117779"/>
          <a:ext cx="497448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162</xdr:row>
      <xdr:rowOff>395348</xdr:rowOff>
    </xdr:from>
    <xdr:to>
      <xdr:col>47</xdr:col>
      <xdr:colOff>133544</xdr:colOff>
      <xdr:row>162</xdr:row>
      <xdr:rowOff>395348</xdr:rowOff>
    </xdr:to>
    <xdr:cxnSp macro="">
      <xdr:nvCxnSpPr>
        <xdr:cNvPr id="214" name="直線コネクタ 213"/>
        <xdr:cNvCxnSpPr/>
      </xdr:nvCxnSpPr>
      <xdr:spPr>
        <a:xfrm flipH="1">
          <a:off x="3663462" y="60952367"/>
          <a:ext cx="507921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28318</xdr:colOff>
      <xdr:row>160</xdr:row>
      <xdr:rowOff>200250</xdr:rowOff>
    </xdr:from>
    <xdr:to>
      <xdr:col>11</xdr:col>
      <xdr:colOff>76200</xdr:colOff>
      <xdr:row>160</xdr:row>
      <xdr:rowOff>200250</xdr:rowOff>
    </xdr:to>
    <xdr:cxnSp macro="">
      <xdr:nvCxnSpPr>
        <xdr:cNvPr id="206" name="直線コネクタ 205"/>
        <xdr:cNvCxnSpPr/>
      </xdr:nvCxnSpPr>
      <xdr:spPr>
        <a:xfrm flipH="1">
          <a:off x="1295143" y="59121900"/>
          <a:ext cx="77178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28317</xdr:colOff>
      <xdr:row>161</xdr:row>
      <xdr:rowOff>181200</xdr:rowOff>
    </xdr:from>
    <xdr:to>
      <xdr:col>42</xdr:col>
      <xdr:colOff>160805</xdr:colOff>
      <xdr:row>161</xdr:row>
      <xdr:rowOff>181200</xdr:rowOff>
    </xdr:to>
    <xdr:cxnSp macro="">
      <xdr:nvCxnSpPr>
        <xdr:cNvPr id="205" name="直線コネクタ 204"/>
        <xdr:cNvCxnSpPr/>
      </xdr:nvCxnSpPr>
      <xdr:spPr>
        <a:xfrm flipH="1">
          <a:off x="1295142" y="59883900"/>
          <a:ext cx="64666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18792</xdr:colOff>
      <xdr:row>159</xdr:row>
      <xdr:rowOff>181200</xdr:rowOff>
    </xdr:from>
    <xdr:to>
      <xdr:col>42</xdr:col>
      <xdr:colOff>151280</xdr:colOff>
      <xdr:row>159</xdr:row>
      <xdr:rowOff>181200</xdr:rowOff>
    </xdr:to>
    <xdr:cxnSp macro="">
      <xdr:nvCxnSpPr>
        <xdr:cNvPr id="204" name="直線コネクタ 203"/>
        <xdr:cNvCxnSpPr/>
      </xdr:nvCxnSpPr>
      <xdr:spPr>
        <a:xfrm flipH="1">
          <a:off x="1285617" y="58321800"/>
          <a:ext cx="64666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18792</xdr:colOff>
      <xdr:row>156</xdr:row>
      <xdr:rowOff>200250</xdr:rowOff>
    </xdr:from>
    <xdr:to>
      <xdr:col>42</xdr:col>
      <xdr:colOff>151280</xdr:colOff>
      <xdr:row>156</xdr:row>
      <xdr:rowOff>200250</xdr:rowOff>
    </xdr:to>
    <xdr:cxnSp macro="">
      <xdr:nvCxnSpPr>
        <xdr:cNvPr id="203" name="直線コネクタ 202"/>
        <xdr:cNvCxnSpPr/>
      </xdr:nvCxnSpPr>
      <xdr:spPr>
        <a:xfrm flipH="1">
          <a:off x="1285617" y="55997700"/>
          <a:ext cx="64666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153</xdr:row>
      <xdr:rowOff>780490</xdr:rowOff>
    </xdr:from>
    <xdr:to>
      <xdr:col>44</xdr:col>
      <xdr:colOff>69176</xdr:colOff>
      <xdr:row>153</xdr:row>
      <xdr:rowOff>780490</xdr:rowOff>
    </xdr:to>
    <xdr:cxnSp macro="">
      <xdr:nvCxnSpPr>
        <xdr:cNvPr id="201" name="直線コネクタ 200"/>
        <xdr:cNvCxnSpPr/>
      </xdr:nvCxnSpPr>
      <xdr:spPr>
        <a:xfrm flipH="1">
          <a:off x="6524625" y="54234790"/>
          <a:ext cx="150745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154</xdr:row>
      <xdr:rowOff>778292</xdr:rowOff>
    </xdr:from>
    <xdr:to>
      <xdr:col>44</xdr:col>
      <xdr:colOff>69176</xdr:colOff>
      <xdr:row>154</xdr:row>
      <xdr:rowOff>778292</xdr:rowOff>
    </xdr:to>
    <xdr:cxnSp macro="">
      <xdr:nvCxnSpPr>
        <xdr:cNvPr id="202" name="直線コネクタ 201"/>
        <xdr:cNvCxnSpPr/>
      </xdr:nvCxnSpPr>
      <xdr:spPr>
        <a:xfrm flipH="1">
          <a:off x="6603756" y="55063465"/>
          <a:ext cx="152503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152</xdr:row>
      <xdr:rowOff>619349</xdr:rowOff>
    </xdr:from>
    <xdr:to>
      <xdr:col>44</xdr:col>
      <xdr:colOff>107577</xdr:colOff>
      <xdr:row>152</xdr:row>
      <xdr:rowOff>619349</xdr:rowOff>
    </xdr:to>
    <xdr:cxnSp macro="">
      <xdr:nvCxnSpPr>
        <xdr:cNvPr id="199" name="直線コネクタ 198"/>
        <xdr:cNvCxnSpPr/>
      </xdr:nvCxnSpPr>
      <xdr:spPr>
        <a:xfrm flipH="1">
          <a:off x="3585882" y="53511114"/>
          <a:ext cx="44106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151</xdr:row>
      <xdr:rowOff>593912</xdr:rowOff>
    </xdr:from>
    <xdr:to>
      <xdr:col>31</xdr:col>
      <xdr:colOff>4741</xdr:colOff>
      <xdr:row>151</xdr:row>
      <xdr:rowOff>593912</xdr:rowOff>
    </xdr:to>
    <xdr:cxnSp macro="">
      <xdr:nvCxnSpPr>
        <xdr:cNvPr id="197" name="直線コネクタ 196"/>
        <xdr:cNvCxnSpPr/>
      </xdr:nvCxnSpPr>
      <xdr:spPr>
        <a:xfrm flipH="1">
          <a:off x="1277471" y="52701265"/>
          <a:ext cx="428538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13138</xdr:colOff>
      <xdr:row>150</xdr:row>
      <xdr:rowOff>198009</xdr:rowOff>
    </xdr:from>
    <xdr:to>
      <xdr:col>42</xdr:col>
      <xdr:colOff>134471</xdr:colOff>
      <xdr:row>150</xdr:row>
      <xdr:rowOff>198009</xdr:rowOff>
    </xdr:to>
    <xdr:cxnSp macro="">
      <xdr:nvCxnSpPr>
        <xdr:cNvPr id="196" name="直線コネクタ 195"/>
        <xdr:cNvCxnSpPr/>
      </xdr:nvCxnSpPr>
      <xdr:spPr>
        <a:xfrm flipH="1">
          <a:off x="1300655" y="51403095"/>
          <a:ext cx="655891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168575</xdr:colOff>
      <xdr:row>145</xdr:row>
      <xdr:rowOff>417645</xdr:rowOff>
    </xdr:from>
    <xdr:to>
      <xdr:col>45</xdr:col>
      <xdr:colOff>98416</xdr:colOff>
      <xdr:row>145</xdr:row>
      <xdr:rowOff>417645</xdr:rowOff>
    </xdr:to>
    <xdr:cxnSp macro="">
      <xdr:nvCxnSpPr>
        <xdr:cNvPr id="191" name="直線コネクタ 190"/>
        <xdr:cNvCxnSpPr/>
      </xdr:nvCxnSpPr>
      <xdr:spPr>
        <a:xfrm flipH="1">
          <a:off x="6546184" y="47661645"/>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171887</xdr:colOff>
      <xdr:row>146</xdr:row>
      <xdr:rowOff>462371</xdr:rowOff>
    </xdr:from>
    <xdr:to>
      <xdr:col>45</xdr:col>
      <xdr:colOff>101728</xdr:colOff>
      <xdr:row>146</xdr:row>
      <xdr:rowOff>462371</xdr:rowOff>
    </xdr:to>
    <xdr:cxnSp macro="">
      <xdr:nvCxnSpPr>
        <xdr:cNvPr id="192" name="直線コネクタ 191"/>
        <xdr:cNvCxnSpPr/>
      </xdr:nvCxnSpPr>
      <xdr:spPr>
        <a:xfrm flipH="1">
          <a:off x="6549496" y="48484936"/>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158635</xdr:colOff>
      <xdr:row>147</xdr:row>
      <xdr:rowOff>540228</xdr:rowOff>
    </xdr:from>
    <xdr:to>
      <xdr:col>45</xdr:col>
      <xdr:colOff>88476</xdr:colOff>
      <xdr:row>147</xdr:row>
      <xdr:rowOff>540228</xdr:rowOff>
    </xdr:to>
    <xdr:cxnSp macro="">
      <xdr:nvCxnSpPr>
        <xdr:cNvPr id="193" name="直線コネクタ 192"/>
        <xdr:cNvCxnSpPr/>
      </xdr:nvCxnSpPr>
      <xdr:spPr>
        <a:xfrm flipH="1">
          <a:off x="6536244" y="49341358"/>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153665</xdr:colOff>
      <xdr:row>149</xdr:row>
      <xdr:rowOff>21736</xdr:rowOff>
    </xdr:from>
    <xdr:to>
      <xdr:col>45</xdr:col>
      <xdr:colOff>83506</xdr:colOff>
      <xdr:row>149</xdr:row>
      <xdr:rowOff>21736</xdr:rowOff>
    </xdr:to>
    <xdr:cxnSp macro="">
      <xdr:nvCxnSpPr>
        <xdr:cNvPr id="194" name="直線コネクタ 193"/>
        <xdr:cNvCxnSpPr/>
      </xdr:nvCxnSpPr>
      <xdr:spPr>
        <a:xfrm flipH="1">
          <a:off x="6531274" y="50379997"/>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144</xdr:row>
      <xdr:rowOff>298862</xdr:rowOff>
    </xdr:from>
    <xdr:to>
      <xdr:col>42</xdr:col>
      <xdr:colOff>168088</xdr:colOff>
      <xdr:row>144</xdr:row>
      <xdr:rowOff>298862</xdr:rowOff>
    </xdr:to>
    <xdr:cxnSp macro="">
      <xdr:nvCxnSpPr>
        <xdr:cNvPr id="189" name="直線コネクタ 188"/>
        <xdr:cNvCxnSpPr/>
      </xdr:nvCxnSpPr>
      <xdr:spPr>
        <a:xfrm flipH="1">
          <a:off x="3597088" y="46915333"/>
          <a:ext cx="410135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6465</xdr:colOff>
      <xdr:row>143</xdr:row>
      <xdr:rowOff>303344</xdr:rowOff>
    </xdr:from>
    <xdr:to>
      <xdr:col>30</xdr:col>
      <xdr:colOff>168088</xdr:colOff>
      <xdr:row>143</xdr:row>
      <xdr:rowOff>303344</xdr:rowOff>
    </xdr:to>
    <xdr:cxnSp macro="">
      <xdr:nvCxnSpPr>
        <xdr:cNvPr id="188" name="直線コネクタ 187"/>
        <xdr:cNvCxnSpPr/>
      </xdr:nvCxnSpPr>
      <xdr:spPr>
        <a:xfrm flipH="1">
          <a:off x="1261524" y="46135403"/>
          <a:ext cx="428538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14654</xdr:colOff>
      <xdr:row>139</xdr:row>
      <xdr:rowOff>190500</xdr:rowOff>
    </xdr:from>
    <xdr:to>
      <xdr:col>24</xdr:col>
      <xdr:colOff>124558</xdr:colOff>
      <xdr:row>139</xdr:row>
      <xdr:rowOff>190501</xdr:rowOff>
    </xdr:to>
    <xdr:cxnSp macro="">
      <xdr:nvCxnSpPr>
        <xdr:cNvPr id="11" name="直線コネクタ 10"/>
        <xdr:cNvCxnSpPr/>
      </xdr:nvCxnSpPr>
      <xdr:spPr>
        <a:xfrm flipH="1">
          <a:off x="1296866" y="42715962"/>
          <a:ext cx="322384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8284</xdr:colOff>
      <xdr:row>141</xdr:row>
      <xdr:rowOff>267593</xdr:rowOff>
    </xdr:from>
    <xdr:to>
      <xdr:col>43</xdr:col>
      <xdr:colOff>132522</xdr:colOff>
      <xdr:row>141</xdr:row>
      <xdr:rowOff>267593</xdr:rowOff>
    </xdr:to>
    <xdr:cxnSp macro="">
      <xdr:nvCxnSpPr>
        <xdr:cNvPr id="185" name="直線コネクタ 184"/>
        <xdr:cNvCxnSpPr/>
      </xdr:nvCxnSpPr>
      <xdr:spPr>
        <a:xfrm flipH="1">
          <a:off x="3652632" y="44397332"/>
          <a:ext cx="431523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7326</xdr:colOff>
      <xdr:row>142</xdr:row>
      <xdr:rowOff>395146</xdr:rowOff>
    </xdr:from>
    <xdr:to>
      <xdr:col>26</xdr:col>
      <xdr:colOff>2042</xdr:colOff>
      <xdr:row>142</xdr:row>
      <xdr:rowOff>395146</xdr:rowOff>
    </xdr:to>
    <xdr:cxnSp macro="">
      <xdr:nvCxnSpPr>
        <xdr:cNvPr id="186" name="直線コネクタ 185"/>
        <xdr:cNvCxnSpPr/>
      </xdr:nvCxnSpPr>
      <xdr:spPr>
        <a:xfrm flipH="1">
          <a:off x="3670788" y="45272550"/>
          <a:ext cx="109375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16565</xdr:colOff>
      <xdr:row>138</xdr:row>
      <xdr:rowOff>554938</xdr:rowOff>
    </xdr:from>
    <xdr:to>
      <xdr:col>7</xdr:col>
      <xdr:colOff>16565</xdr:colOff>
      <xdr:row>161</xdr:row>
      <xdr:rowOff>176893</xdr:rowOff>
    </xdr:to>
    <xdr:cxnSp macro="">
      <xdr:nvCxnSpPr>
        <xdr:cNvPr id="3" name="直線コネクタ 2"/>
        <xdr:cNvCxnSpPr/>
      </xdr:nvCxnSpPr>
      <xdr:spPr>
        <a:xfrm flipV="1">
          <a:off x="1254815" y="42369688"/>
          <a:ext cx="0" cy="1746091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6</xdr:col>
      <xdr:colOff>78442</xdr:colOff>
      <xdr:row>138</xdr:row>
      <xdr:rowOff>201708</xdr:rowOff>
    </xdr:from>
    <xdr:ext cx="1495263" cy="359073"/>
    <xdr:sp macro="" textlink="">
      <xdr:nvSpPr>
        <xdr:cNvPr id="91" name="テキスト ボックス 90"/>
        <xdr:cNvSpPr txBox="1"/>
      </xdr:nvSpPr>
      <xdr:spPr>
        <a:xfrm>
          <a:off x="1164292" y="4194025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国土交通省</a:t>
          </a:r>
          <a:endParaRPr kumimoji="1" lang="en-US" altLang="ja-JP" sz="800"/>
        </a:p>
        <a:p>
          <a:r>
            <a:rPr kumimoji="1" lang="ja-JP" altLang="en-US" sz="800"/>
            <a:t>　　　</a:t>
          </a:r>
          <a:r>
            <a:rPr kumimoji="1" lang="en-US" altLang="ja-JP" sz="800"/>
            <a:t>27,877</a:t>
          </a:r>
          <a:r>
            <a:rPr kumimoji="1" lang="ja-JP" altLang="en-US" sz="800"/>
            <a:t>　　百万円</a:t>
          </a:r>
        </a:p>
      </xdr:txBody>
    </xdr:sp>
    <xdr:clientData/>
  </xdr:oneCellAnchor>
  <xdr:oneCellAnchor>
    <xdr:from>
      <xdr:col>8</xdr:col>
      <xdr:colOff>31939</xdr:colOff>
      <xdr:row>143</xdr:row>
      <xdr:rowOff>94132</xdr:rowOff>
    </xdr:from>
    <xdr:ext cx="1495263" cy="364167"/>
    <xdr:sp macro="" textlink="">
      <xdr:nvSpPr>
        <xdr:cNvPr id="92" name="テキスト ボックス 91"/>
        <xdr:cNvSpPr txBox="1"/>
      </xdr:nvSpPr>
      <xdr:spPr>
        <a:xfrm>
          <a:off x="1466292" y="45926191"/>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農林水産省</a:t>
          </a:r>
          <a:endParaRPr kumimoji="1" lang="en-US" altLang="ja-JP" sz="800"/>
        </a:p>
        <a:p>
          <a:r>
            <a:rPr kumimoji="1" lang="ja-JP" altLang="en-US" sz="800"/>
            <a:t>　　　</a:t>
          </a:r>
          <a:r>
            <a:rPr kumimoji="1" lang="en-US" altLang="ja-JP" sz="800"/>
            <a:t>8,017</a:t>
          </a:r>
          <a:r>
            <a:rPr kumimoji="1" lang="ja-JP" altLang="en-US" sz="800"/>
            <a:t>　　百万円</a:t>
          </a:r>
        </a:p>
      </xdr:txBody>
    </xdr:sp>
    <xdr:clientData/>
  </xdr:oneCellAnchor>
  <xdr:oneCellAnchor>
    <xdr:from>
      <xdr:col>24</xdr:col>
      <xdr:colOff>33625</xdr:colOff>
      <xdr:row>143</xdr:row>
      <xdr:rowOff>105337</xdr:rowOff>
    </xdr:from>
    <xdr:ext cx="1495263" cy="364167"/>
    <xdr:sp macro="" textlink="">
      <xdr:nvSpPr>
        <xdr:cNvPr id="93" name="テキスト ボックス 92"/>
        <xdr:cNvSpPr txBox="1"/>
      </xdr:nvSpPr>
      <xdr:spPr>
        <a:xfrm>
          <a:off x="4336684" y="45937396"/>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Ｄ</a:t>
          </a:r>
          <a:r>
            <a:rPr kumimoji="1" lang="en-US" altLang="ja-JP" sz="800"/>
            <a:t>.</a:t>
          </a:r>
          <a:r>
            <a:rPr kumimoji="1" lang="ja-JP" altLang="en-US" sz="800"/>
            <a:t>九州農政局</a:t>
          </a:r>
          <a:endParaRPr kumimoji="1" lang="en-US" altLang="ja-JP" sz="800"/>
        </a:p>
        <a:p>
          <a:r>
            <a:rPr kumimoji="1" lang="ja-JP" altLang="en-US" sz="800"/>
            <a:t>　　　</a:t>
          </a:r>
          <a:r>
            <a:rPr kumimoji="1" lang="en-US" altLang="ja-JP" sz="800"/>
            <a:t>3,150</a:t>
          </a:r>
          <a:r>
            <a:rPr kumimoji="1" lang="ja-JP" altLang="en-US" sz="800"/>
            <a:t>　　百万円</a:t>
          </a:r>
        </a:p>
      </xdr:txBody>
    </xdr:sp>
    <xdr:clientData/>
  </xdr:oneCellAnchor>
  <xdr:oneCellAnchor>
    <xdr:from>
      <xdr:col>39</xdr:col>
      <xdr:colOff>150365</xdr:colOff>
      <xdr:row>145</xdr:row>
      <xdr:rowOff>221370</xdr:rowOff>
    </xdr:from>
    <xdr:ext cx="1796048" cy="359073"/>
    <xdr:sp macro="" textlink="">
      <xdr:nvSpPr>
        <xdr:cNvPr id="94" name="テキスト ボックス 93"/>
        <xdr:cNvSpPr txBox="1"/>
      </xdr:nvSpPr>
      <xdr:spPr>
        <a:xfrm>
          <a:off x="7256843" y="47465370"/>
          <a:ext cx="1796048"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Ｎ．（公財）鹿児島県地域振興公社</a:t>
          </a:r>
          <a:endParaRPr kumimoji="1" lang="en-US" altLang="ja-JP" sz="800"/>
        </a:p>
        <a:p>
          <a:r>
            <a:rPr kumimoji="1" lang="ja-JP" altLang="en-US" sz="800"/>
            <a:t>　　　　　</a:t>
          </a:r>
          <a:r>
            <a:rPr kumimoji="1" lang="en-US" altLang="ja-JP" sz="800"/>
            <a:t>117</a:t>
          </a:r>
          <a:r>
            <a:rPr kumimoji="1" lang="ja-JP" altLang="en-US" sz="800"/>
            <a:t>　　百万円</a:t>
          </a:r>
        </a:p>
      </xdr:txBody>
    </xdr:sp>
    <xdr:clientData/>
  </xdr:oneCellAnchor>
  <xdr:oneCellAnchor>
    <xdr:from>
      <xdr:col>7</xdr:col>
      <xdr:colOff>177095</xdr:colOff>
      <xdr:row>149</xdr:row>
      <xdr:rowOff>782061</xdr:rowOff>
    </xdr:from>
    <xdr:ext cx="1495263" cy="359073"/>
    <xdr:sp macro="" textlink="">
      <xdr:nvSpPr>
        <xdr:cNvPr id="95" name="テキスト ボックス 94"/>
        <xdr:cNvSpPr txBox="1"/>
      </xdr:nvSpPr>
      <xdr:spPr>
        <a:xfrm>
          <a:off x="1432154" y="5132059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水産庁</a:t>
          </a:r>
          <a:endParaRPr kumimoji="1" lang="en-US" altLang="ja-JP" sz="800"/>
        </a:p>
        <a:p>
          <a:r>
            <a:rPr kumimoji="1" lang="ja-JP" altLang="en-US" sz="800"/>
            <a:t>　　　　</a:t>
          </a:r>
          <a:r>
            <a:rPr kumimoji="1" lang="en-US" altLang="ja-JP" sz="800"/>
            <a:t>404</a:t>
          </a:r>
          <a:r>
            <a:rPr kumimoji="1" lang="ja-JP" altLang="en-US" sz="800"/>
            <a:t>　　百万円</a:t>
          </a:r>
        </a:p>
      </xdr:txBody>
    </xdr:sp>
    <xdr:clientData/>
  </xdr:oneCellAnchor>
  <xdr:oneCellAnchor>
    <xdr:from>
      <xdr:col>24</xdr:col>
      <xdr:colOff>7990</xdr:colOff>
      <xdr:row>150</xdr:row>
      <xdr:rowOff>16727</xdr:rowOff>
    </xdr:from>
    <xdr:ext cx="1495263" cy="359073"/>
    <xdr:sp macro="" textlink="">
      <xdr:nvSpPr>
        <xdr:cNvPr id="96" name="テキスト ボックス 95"/>
        <xdr:cNvSpPr txBox="1"/>
      </xdr:nvSpPr>
      <xdr:spPr>
        <a:xfrm>
          <a:off x="4253419" y="5113876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Ｆ</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404</a:t>
          </a:r>
          <a:r>
            <a:rPr kumimoji="1" lang="ja-JP" altLang="en-US" sz="800"/>
            <a:t>　　百万円</a:t>
          </a:r>
        </a:p>
      </xdr:txBody>
    </xdr:sp>
    <xdr:clientData/>
  </xdr:oneCellAnchor>
  <xdr:oneCellAnchor>
    <xdr:from>
      <xdr:col>8</xdr:col>
      <xdr:colOff>7276</xdr:colOff>
      <xdr:row>151</xdr:row>
      <xdr:rowOff>400983</xdr:rowOff>
    </xdr:from>
    <xdr:ext cx="1495263" cy="359073"/>
    <xdr:sp macro="" textlink="">
      <xdr:nvSpPr>
        <xdr:cNvPr id="98" name="テキスト ボックス 97"/>
        <xdr:cNvSpPr txBox="1"/>
      </xdr:nvSpPr>
      <xdr:spPr>
        <a:xfrm>
          <a:off x="1441629" y="52508336"/>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林野庁</a:t>
          </a:r>
          <a:endParaRPr kumimoji="1" lang="en-US" altLang="ja-JP" sz="800"/>
        </a:p>
        <a:p>
          <a:r>
            <a:rPr kumimoji="1" lang="ja-JP" altLang="en-US" sz="800"/>
            <a:t>　　　　</a:t>
          </a:r>
          <a:r>
            <a:rPr kumimoji="1" lang="en-US" altLang="ja-JP" sz="800"/>
            <a:t>439</a:t>
          </a:r>
          <a:r>
            <a:rPr kumimoji="1" lang="ja-JP" altLang="en-US" sz="800"/>
            <a:t>　　百万円</a:t>
          </a:r>
        </a:p>
      </xdr:txBody>
    </xdr:sp>
    <xdr:clientData/>
  </xdr:oneCellAnchor>
  <xdr:oneCellAnchor>
    <xdr:from>
      <xdr:col>23</xdr:col>
      <xdr:colOff>168211</xdr:colOff>
      <xdr:row>151</xdr:row>
      <xdr:rowOff>413870</xdr:rowOff>
    </xdr:from>
    <xdr:ext cx="1495263" cy="359073"/>
    <xdr:sp macro="" textlink="">
      <xdr:nvSpPr>
        <xdr:cNvPr id="99" name="テキスト ボックス 98"/>
        <xdr:cNvSpPr txBox="1"/>
      </xdr:nvSpPr>
      <xdr:spPr>
        <a:xfrm>
          <a:off x="4291976" y="5252122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Ｇ</a:t>
          </a:r>
          <a:r>
            <a:rPr kumimoji="1" lang="en-US" altLang="ja-JP" sz="800"/>
            <a:t>.</a:t>
          </a:r>
          <a:r>
            <a:rPr kumimoji="1" lang="ja-JP" altLang="en-US" sz="800"/>
            <a:t>九州森林管理局</a:t>
          </a:r>
          <a:endParaRPr kumimoji="1" lang="en-US" altLang="ja-JP" sz="800"/>
        </a:p>
        <a:p>
          <a:r>
            <a:rPr kumimoji="1" lang="ja-JP" altLang="en-US" sz="800"/>
            <a:t>　　　　　</a:t>
          </a:r>
          <a:r>
            <a:rPr kumimoji="1" lang="en-US" altLang="ja-JP" sz="800"/>
            <a:t>66</a:t>
          </a:r>
          <a:r>
            <a:rPr kumimoji="1" lang="ja-JP" altLang="en-US" sz="800"/>
            <a:t>　　百万円</a:t>
          </a:r>
        </a:p>
      </xdr:txBody>
    </xdr:sp>
    <xdr:clientData/>
  </xdr:oneCellAnchor>
  <xdr:oneCellAnchor>
    <xdr:from>
      <xdr:col>23</xdr:col>
      <xdr:colOff>176723</xdr:colOff>
      <xdr:row>152</xdr:row>
      <xdr:rowOff>402745</xdr:rowOff>
    </xdr:from>
    <xdr:ext cx="1495263" cy="359073"/>
    <xdr:sp macro="" textlink="">
      <xdr:nvSpPr>
        <xdr:cNvPr id="100" name="テキスト ボックス 99"/>
        <xdr:cNvSpPr txBox="1"/>
      </xdr:nvSpPr>
      <xdr:spPr>
        <a:xfrm>
          <a:off x="4300488" y="5329451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Ｈ</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373</a:t>
          </a:r>
          <a:r>
            <a:rPr kumimoji="1" lang="ja-JP" altLang="en-US" sz="800"/>
            <a:t>　　百万円</a:t>
          </a:r>
        </a:p>
      </xdr:txBody>
    </xdr:sp>
    <xdr:clientData/>
  </xdr:oneCellAnchor>
  <xdr:oneCellAnchor>
    <xdr:from>
      <xdr:col>40</xdr:col>
      <xdr:colOff>12362</xdr:colOff>
      <xdr:row>152</xdr:row>
      <xdr:rowOff>416040</xdr:rowOff>
    </xdr:from>
    <xdr:ext cx="1495263" cy="359073"/>
    <xdr:sp macro="" textlink="">
      <xdr:nvSpPr>
        <xdr:cNvPr id="101" name="テキスト ボックス 100"/>
        <xdr:cNvSpPr txBox="1"/>
      </xdr:nvSpPr>
      <xdr:spPr>
        <a:xfrm>
          <a:off x="7301058" y="53109997"/>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Ｓ</a:t>
          </a:r>
          <a:r>
            <a:rPr kumimoji="1" lang="en-US" altLang="ja-JP" sz="800"/>
            <a:t>.</a:t>
          </a:r>
          <a:r>
            <a:rPr kumimoji="1" lang="ja-JP" altLang="en-US" sz="800"/>
            <a:t>市町村（　７団体）</a:t>
          </a:r>
          <a:endParaRPr kumimoji="1" lang="en-US" altLang="ja-JP" sz="800"/>
        </a:p>
        <a:p>
          <a:r>
            <a:rPr kumimoji="1" lang="ja-JP" altLang="en-US" sz="800"/>
            <a:t>　　　　　</a:t>
          </a:r>
          <a:r>
            <a:rPr kumimoji="1" lang="en-US" altLang="ja-JP" sz="800"/>
            <a:t>12</a:t>
          </a:r>
          <a:r>
            <a:rPr kumimoji="1" lang="ja-JP" altLang="en-US" sz="800"/>
            <a:t>　　百万円</a:t>
          </a:r>
        </a:p>
      </xdr:txBody>
    </xdr:sp>
    <xdr:clientData/>
  </xdr:oneCellAnchor>
  <xdr:oneCellAnchor>
    <xdr:from>
      <xdr:col>40</xdr:col>
      <xdr:colOff>5207</xdr:colOff>
      <xdr:row>153</xdr:row>
      <xdr:rowOff>581352</xdr:rowOff>
    </xdr:from>
    <xdr:ext cx="1495263" cy="359073"/>
    <xdr:sp macro="" textlink="">
      <xdr:nvSpPr>
        <xdr:cNvPr id="102" name="テキスト ボックス 101"/>
        <xdr:cNvSpPr txBox="1"/>
      </xdr:nvSpPr>
      <xdr:spPr>
        <a:xfrm>
          <a:off x="7293903" y="54053874"/>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Ｔ</a:t>
          </a:r>
          <a:r>
            <a:rPr kumimoji="1" lang="en-US" altLang="ja-JP" sz="800"/>
            <a:t>.</a:t>
          </a:r>
          <a:r>
            <a:rPr kumimoji="1" lang="ja-JP" altLang="en-US" sz="800"/>
            <a:t>森林組合（３団体）</a:t>
          </a:r>
          <a:endParaRPr kumimoji="1" lang="en-US" altLang="ja-JP" sz="800"/>
        </a:p>
        <a:p>
          <a:r>
            <a:rPr kumimoji="1" lang="ja-JP" altLang="en-US" sz="800"/>
            <a:t>　　　　</a:t>
          </a:r>
          <a:r>
            <a:rPr kumimoji="1" lang="en-US" altLang="ja-JP" sz="800"/>
            <a:t>126</a:t>
          </a:r>
          <a:r>
            <a:rPr kumimoji="1" lang="ja-JP" altLang="en-US" sz="800"/>
            <a:t>　　百万円</a:t>
          </a:r>
        </a:p>
      </xdr:txBody>
    </xdr:sp>
    <xdr:clientData/>
  </xdr:oneCellAnchor>
  <xdr:oneCellAnchor>
    <xdr:from>
      <xdr:col>40</xdr:col>
      <xdr:colOff>15073</xdr:colOff>
      <xdr:row>154</xdr:row>
      <xdr:rowOff>621217</xdr:rowOff>
    </xdr:from>
    <xdr:ext cx="1495263" cy="359073"/>
    <xdr:sp macro="" textlink="">
      <xdr:nvSpPr>
        <xdr:cNvPr id="103" name="テキスト ボックス 102"/>
        <xdr:cNvSpPr txBox="1"/>
      </xdr:nvSpPr>
      <xdr:spPr>
        <a:xfrm>
          <a:off x="7254073" y="54856567"/>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Ｕ</a:t>
          </a:r>
          <a:r>
            <a:rPr kumimoji="1" lang="en-US" altLang="ja-JP" sz="800"/>
            <a:t>.</a:t>
          </a:r>
          <a:r>
            <a:rPr kumimoji="1" lang="ja-JP" altLang="en-US" sz="800"/>
            <a:t>民間事業体（２団体）</a:t>
          </a:r>
          <a:endParaRPr kumimoji="1" lang="en-US" altLang="ja-JP" sz="800"/>
        </a:p>
        <a:p>
          <a:r>
            <a:rPr kumimoji="1" lang="ja-JP" altLang="ja-JP" sz="800">
              <a:solidFill>
                <a:schemeClr val="tx1"/>
              </a:solidFill>
              <a:effectLst/>
              <a:latin typeface="+mn-lt"/>
              <a:ea typeface="+mn-ea"/>
              <a:cs typeface="+mn-cs"/>
            </a:rPr>
            <a:t>　　　　　</a:t>
          </a:r>
          <a:r>
            <a:rPr kumimoji="1" lang="en-US" altLang="ja-JP" sz="800">
              <a:solidFill>
                <a:schemeClr val="tx1"/>
              </a:solidFill>
              <a:effectLst/>
              <a:latin typeface="+mn-lt"/>
              <a:ea typeface="+mn-ea"/>
              <a:cs typeface="+mn-cs"/>
            </a:rPr>
            <a:t>20</a:t>
          </a:r>
          <a:r>
            <a:rPr kumimoji="1" lang="ja-JP" altLang="ja-JP" sz="800">
              <a:solidFill>
                <a:schemeClr val="tx1"/>
              </a:solidFill>
              <a:effectLst/>
              <a:latin typeface="+mn-lt"/>
              <a:ea typeface="+mn-ea"/>
              <a:cs typeface="+mn-cs"/>
            </a:rPr>
            <a:t>　　百万円</a:t>
          </a:r>
          <a:endParaRPr lang="ja-JP" altLang="ja-JP" sz="400">
            <a:effectLst/>
          </a:endParaRPr>
        </a:p>
      </xdr:txBody>
    </xdr:sp>
    <xdr:clientData/>
  </xdr:oneCellAnchor>
  <xdr:oneCellAnchor>
    <xdr:from>
      <xdr:col>8</xdr:col>
      <xdr:colOff>2007</xdr:colOff>
      <xdr:row>156</xdr:row>
      <xdr:rowOff>11704</xdr:rowOff>
    </xdr:from>
    <xdr:ext cx="1495263" cy="359073"/>
    <xdr:sp macro="" textlink="">
      <xdr:nvSpPr>
        <xdr:cNvPr id="104" name="テキスト ボックス 103"/>
        <xdr:cNvSpPr txBox="1"/>
      </xdr:nvSpPr>
      <xdr:spPr>
        <a:xfrm>
          <a:off x="1449807" y="55809154"/>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環境省</a:t>
          </a:r>
          <a:endParaRPr kumimoji="1" lang="en-US" altLang="ja-JP" sz="800"/>
        </a:p>
        <a:p>
          <a:r>
            <a:rPr kumimoji="1" lang="ja-JP" altLang="en-US" sz="800"/>
            <a:t>　　　　　</a:t>
          </a:r>
          <a:r>
            <a:rPr kumimoji="1" lang="en-US" altLang="ja-JP" sz="800"/>
            <a:t>82</a:t>
          </a:r>
          <a:r>
            <a:rPr kumimoji="1" lang="ja-JP" altLang="en-US" sz="800"/>
            <a:t>　　百万円</a:t>
          </a:r>
        </a:p>
      </xdr:txBody>
    </xdr:sp>
    <xdr:clientData/>
  </xdr:oneCellAnchor>
  <xdr:oneCellAnchor>
    <xdr:from>
      <xdr:col>40</xdr:col>
      <xdr:colOff>1367</xdr:colOff>
      <xdr:row>156</xdr:row>
      <xdr:rowOff>4803</xdr:rowOff>
    </xdr:from>
    <xdr:ext cx="1495263" cy="359073"/>
    <xdr:sp macro="" textlink="">
      <xdr:nvSpPr>
        <xdr:cNvPr id="105" name="テキスト ボックス 104"/>
        <xdr:cNvSpPr txBox="1"/>
      </xdr:nvSpPr>
      <xdr:spPr>
        <a:xfrm>
          <a:off x="7240367" y="5580225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Ｖ</a:t>
          </a:r>
          <a:r>
            <a:rPr kumimoji="1" lang="en-US" altLang="ja-JP" sz="800"/>
            <a:t>.</a:t>
          </a:r>
          <a:r>
            <a:rPr kumimoji="1" lang="ja-JP" altLang="en-US" sz="800"/>
            <a:t>市町村（　団体）</a:t>
          </a:r>
          <a:endParaRPr kumimoji="1" lang="en-US" altLang="ja-JP" sz="800"/>
        </a:p>
        <a:p>
          <a:r>
            <a:rPr kumimoji="1" lang="ja-JP" altLang="en-US" sz="800"/>
            <a:t>　　　　　</a:t>
          </a:r>
          <a:r>
            <a:rPr kumimoji="1" lang="en-US" altLang="ja-JP" sz="800"/>
            <a:t>82</a:t>
          </a:r>
          <a:r>
            <a:rPr kumimoji="1" lang="ja-JP" altLang="en-US" sz="800"/>
            <a:t>　　百万円</a:t>
          </a:r>
        </a:p>
      </xdr:txBody>
    </xdr:sp>
    <xdr:clientData/>
  </xdr:oneCellAnchor>
  <xdr:oneCellAnchor>
    <xdr:from>
      <xdr:col>8</xdr:col>
      <xdr:colOff>23047</xdr:colOff>
      <xdr:row>159</xdr:row>
      <xdr:rowOff>20128</xdr:rowOff>
    </xdr:from>
    <xdr:ext cx="1495263" cy="359073"/>
    <xdr:sp macro="" textlink="">
      <xdr:nvSpPr>
        <xdr:cNvPr id="106" name="テキスト ボックス 105"/>
        <xdr:cNvSpPr txBox="1"/>
      </xdr:nvSpPr>
      <xdr:spPr>
        <a:xfrm>
          <a:off x="1470847" y="5816072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厚生労働省</a:t>
          </a:r>
          <a:endParaRPr kumimoji="1" lang="en-US" altLang="ja-JP" sz="800"/>
        </a:p>
        <a:p>
          <a:r>
            <a:rPr kumimoji="1" lang="ja-JP" altLang="en-US" sz="800"/>
            <a:t>　　　</a:t>
          </a:r>
          <a:r>
            <a:rPr kumimoji="1" lang="en-US" altLang="ja-JP" sz="800"/>
            <a:t>1,111</a:t>
          </a:r>
          <a:r>
            <a:rPr kumimoji="1" lang="ja-JP" altLang="en-US" sz="800"/>
            <a:t>　　百万円</a:t>
          </a:r>
        </a:p>
      </xdr:txBody>
    </xdr:sp>
    <xdr:clientData/>
  </xdr:oneCellAnchor>
  <xdr:oneCellAnchor>
    <xdr:from>
      <xdr:col>40</xdr:col>
      <xdr:colOff>14765</xdr:colOff>
      <xdr:row>158</xdr:row>
      <xdr:rowOff>775488</xdr:rowOff>
    </xdr:from>
    <xdr:ext cx="1495263" cy="359073"/>
    <xdr:sp macro="" textlink="">
      <xdr:nvSpPr>
        <xdr:cNvPr id="107" name="テキスト ボックス 106"/>
        <xdr:cNvSpPr txBox="1"/>
      </xdr:nvSpPr>
      <xdr:spPr>
        <a:xfrm>
          <a:off x="7253765" y="5813503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Ｗ</a:t>
          </a:r>
          <a:r>
            <a:rPr kumimoji="1" lang="en-US" altLang="ja-JP" sz="800"/>
            <a:t>.</a:t>
          </a:r>
          <a:r>
            <a:rPr kumimoji="1" lang="ja-JP" altLang="en-US" sz="800"/>
            <a:t>市町村（８団体）</a:t>
          </a:r>
          <a:endParaRPr kumimoji="1" lang="en-US" altLang="ja-JP" sz="800"/>
        </a:p>
        <a:p>
          <a:r>
            <a:rPr kumimoji="1" lang="ja-JP" altLang="en-US" sz="800"/>
            <a:t>　　　</a:t>
          </a:r>
          <a:r>
            <a:rPr kumimoji="1" lang="en-US" altLang="ja-JP" sz="800"/>
            <a:t>1,111</a:t>
          </a:r>
          <a:r>
            <a:rPr kumimoji="1" lang="ja-JP" altLang="en-US" sz="800"/>
            <a:t>　　百万円</a:t>
          </a:r>
        </a:p>
      </xdr:txBody>
    </xdr:sp>
    <xdr:clientData/>
  </xdr:oneCellAnchor>
  <xdr:oneCellAnchor>
    <xdr:from>
      <xdr:col>8</xdr:col>
      <xdr:colOff>8700</xdr:colOff>
      <xdr:row>160</xdr:row>
      <xdr:rowOff>8182</xdr:rowOff>
    </xdr:from>
    <xdr:ext cx="1495263" cy="359073"/>
    <xdr:sp macro="" textlink="">
      <xdr:nvSpPr>
        <xdr:cNvPr id="108" name="テキスト ボックス 107"/>
        <xdr:cNvSpPr txBox="1"/>
      </xdr:nvSpPr>
      <xdr:spPr>
        <a:xfrm>
          <a:off x="1456500" y="58929832"/>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特別会計繰入（３勘定）</a:t>
          </a:r>
          <a:endParaRPr kumimoji="1" lang="en-US" altLang="ja-JP" sz="800"/>
        </a:p>
        <a:p>
          <a:r>
            <a:rPr kumimoji="1" lang="ja-JP" altLang="en-US" sz="800"/>
            <a:t>　　　</a:t>
          </a:r>
          <a:r>
            <a:rPr kumimoji="1" lang="en-US" altLang="ja-JP" sz="800"/>
            <a:t>1,991</a:t>
          </a:r>
          <a:r>
            <a:rPr kumimoji="1" lang="ja-JP" altLang="en-US" sz="800"/>
            <a:t>　　百万円</a:t>
          </a:r>
        </a:p>
      </xdr:txBody>
    </xdr:sp>
    <xdr:clientData/>
  </xdr:oneCellAnchor>
  <xdr:oneCellAnchor>
    <xdr:from>
      <xdr:col>8</xdr:col>
      <xdr:colOff>1108</xdr:colOff>
      <xdr:row>161</xdr:row>
      <xdr:rowOff>6553</xdr:rowOff>
    </xdr:from>
    <xdr:ext cx="1495263" cy="359073"/>
    <xdr:sp macro="" textlink="">
      <xdr:nvSpPr>
        <xdr:cNvPr id="109" name="テキスト ボックス 108"/>
        <xdr:cNvSpPr txBox="1"/>
      </xdr:nvSpPr>
      <xdr:spPr>
        <a:xfrm>
          <a:off x="1448908" y="5970925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国土政策局</a:t>
          </a:r>
          <a:endParaRPr kumimoji="1" lang="en-US" altLang="ja-JP" sz="800"/>
        </a:p>
        <a:p>
          <a:r>
            <a:rPr kumimoji="1" lang="ja-JP" altLang="en-US" sz="800"/>
            <a:t>　　　</a:t>
          </a:r>
          <a:r>
            <a:rPr kumimoji="1" lang="en-US" altLang="ja-JP" sz="800"/>
            <a:t>1,519</a:t>
          </a:r>
          <a:r>
            <a:rPr kumimoji="1" lang="en-US" altLang="ja-JP" sz="800" baseline="0"/>
            <a:t> </a:t>
          </a:r>
          <a:r>
            <a:rPr kumimoji="1" lang="ja-JP" altLang="en-US" sz="800"/>
            <a:t>　百万円</a:t>
          </a:r>
        </a:p>
      </xdr:txBody>
    </xdr:sp>
    <xdr:clientData/>
  </xdr:oneCellAnchor>
  <xdr:oneCellAnchor>
    <xdr:from>
      <xdr:col>40</xdr:col>
      <xdr:colOff>20930</xdr:colOff>
      <xdr:row>160</xdr:row>
      <xdr:rowOff>783399</xdr:rowOff>
    </xdr:from>
    <xdr:ext cx="1495263" cy="359073"/>
    <xdr:sp macro="" textlink="">
      <xdr:nvSpPr>
        <xdr:cNvPr id="110" name="テキスト ボックス 109"/>
        <xdr:cNvSpPr txBox="1"/>
      </xdr:nvSpPr>
      <xdr:spPr>
        <a:xfrm>
          <a:off x="7192695" y="5995045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Ｘ</a:t>
          </a:r>
          <a:r>
            <a:rPr kumimoji="1" lang="en-US" altLang="ja-JP" sz="800"/>
            <a:t>.</a:t>
          </a:r>
          <a:r>
            <a:rPr kumimoji="1" lang="ja-JP" altLang="en-US" sz="800"/>
            <a:t>株式会社日本総合研究所</a:t>
          </a:r>
          <a:endParaRPr kumimoji="1" lang="en-US" altLang="ja-JP" sz="800"/>
        </a:p>
        <a:p>
          <a:r>
            <a:rPr kumimoji="1" lang="ja-JP" altLang="en-US" sz="800"/>
            <a:t>　　　　　　　　９百万円</a:t>
          </a:r>
        </a:p>
      </xdr:txBody>
    </xdr:sp>
    <xdr:clientData/>
  </xdr:oneCellAnchor>
  <xdr:oneCellAnchor>
    <xdr:from>
      <xdr:col>40</xdr:col>
      <xdr:colOff>21730</xdr:colOff>
      <xdr:row>162</xdr:row>
      <xdr:rowOff>202167</xdr:rowOff>
    </xdr:from>
    <xdr:ext cx="1495263" cy="359073"/>
    <xdr:sp macro="" textlink="">
      <xdr:nvSpPr>
        <xdr:cNvPr id="111" name="テキスト ボックス 110"/>
        <xdr:cNvSpPr txBox="1"/>
      </xdr:nvSpPr>
      <xdr:spPr>
        <a:xfrm>
          <a:off x="7193495" y="60938049"/>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Ｙ</a:t>
          </a:r>
          <a:r>
            <a:rPr kumimoji="1" lang="en-US" altLang="ja-JP" sz="800"/>
            <a:t>.</a:t>
          </a:r>
          <a:r>
            <a:rPr kumimoji="1" lang="ja-JP" altLang="en-US" sz="800"/>
            <a:t>株式会社価値総合研究所</a:t>
          </a:r>
          <a:endParaRPr kumimoji="1" lang="en-US" altLang="ja-JP" sz="800"/>
        </a:p>
        <a:p>
          <a:r>
            <a:rPr kumimoji="1" lang="ja-JP" altLang="en-US" sz="800"/>
            <a:t>　　　　　　　　９百万円</a:t>
          </a:r>
        </a:p>
      </xdr:txBody>
    </xdr:sp>
    <xdr:clientData/>
  </xdr:oneCellAnchor>
  <xdr:oneCellAnchor>
    <xdr:from>
      <xdr:col>24</xdr:col>
      <xdr:colOff>2389</xdr:colOff>
      <xdr:row>163</xdr:row>
      <xdr:rowOff>422056</xdr:rowOff>
    </xdr:from>
    <xdr:ext cx="1495263" cy="359073"/>
    <xdr:sp macro="" textlink="">
      <xdr:nvSpPr>
        <xdr:cNvPr id="112" name="テキスト ボックス 111"/>
        <xdr:cNvSpPr txBox="1"/>
      </xdr:nvSpPr>
      <xdr:spPr>
        <a:xfrm>
          <a:off x="4305448" y="6194235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Ｉ．鹿児島県</a:t>
          </a:r>
          <a:endParaRPr kumimoji="1" lang="en-US" altLang="ja-JP" sz="800"/>
        </a:p>
        <a:p>
          <a:r>
            <a:rPr kumimoji="1" lang="ja-JP" altLang="en-US" sz="800"/>
            <a:t>　　　</a:t>
          </a:r>
          <a:r>
            <a:rPr kumimoji="1" lang="en-US" altLang="ja-JP" sz="800"/>
            <a:t>1,460</a:t>
          </a:r>
          <a:r>
            <a:rPr kumimoji="1" lang="ja-JP" altLang="en-US" sz="800"/>
            <a:t>　　百万円</a:t>
          </a:r>
        </a:p>
      </xdr:txBody>
    </xdr:sp>
    <xdr:clientData/>
  </xdr:oneCellAnchor>
  <xdr:oneCellAnchor>
    <xdr:from>
      <xdr:col>40</xdr:col>
      <xdr:colOff>6285</xdr:colOff>
      <xdr:row>163</xdr:row>
      <xdr:rowOff>425674</xdr:rowOff>
    </xdr:from>
    <xdr:ext cx="1495263" cy="359073"/>
    <xdr:sp macro="" textlink="">
      <xdr:nvSpPr>
        <xdr:cNvPr id="113" name="テキスト ボックス 112"/>
        <xdr:cNvSpPr txBox="1"/>
      </xdr:nvSpPr>
      <xdr:spPr>
        <a:xfrm>
          <a:off x="7294981" y="6168384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Ｚ．市町村（１２団体）</a:t>
          </a:r>
          <a:endParaRPr kumimoji="1" lang="en-US" altLang="ja-JP" sz="800"/>
        </a:p>
        <a:p>
          <a:r>
            <a:rPr kumimoji="1" lang="ja-JP" altLang="en-US" sz="800"/>
            <a:t>　　　　</a:t>
          </a:r>
          <a:r>
            <a:rPr kumimoji="1" lang="en-US" altLang="ja-JP" sz="800"/>
            <a:t>708</a:t>
          </a:r>
          <a:r>
            <a:rPr kumimoji="1" lang="ja-JP" altLang="en-US" sz="800"/>
            <a:t>　　百万円</a:t>
          </a:r>
        </a:p>
      </xdr:txBody>
    </xdr:sp>
    <xdr:clientData/>
  </xdr:oneCellAnchor>
  <xdr:oneCellAnchor>
    <xdr:from>
      <xdr:col>40</xdr:col>
      <xdr:colOff>22958</xdr:colOff>
      <xdr:row>164</xdr:row>
      <xdr:rowOff>601161</xdr:rowOff>
    </xdr:from>
    <xdr:ext cx="1495263" cy="359073"/>
    <xdr:sp macro="" textlink="">
      <xdr:nvSpPr>
        <xdr:cNvPr id="114" name="テキスト ボックス 113"/>
        <xdr:cNvSpPr txBox="1"/>
      </xdr:nvSpPr>
      <xdr:spPr>
        <a:xfrm>
          <a:off x="7311654" y="6263790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ａ．奄美群島広域事務組合</a:t>
          </a:r>
          <a:endParaRPr kumimoji="1" lang="en-US" altLang="ja-JP" sz="800"/>
        </a:p>
        <a:p>
          <a:r>
            <a:rPr kumimoji="1" lang="ja-JP" altLang="en-US" sz="800"/>
            <a:t>　　　　</a:t>
          </a:r>
          <a:r>
            <a:rPr kumimoji="1" lang="en-US" altLang="ja-JP" sz="800"/>
            <a:t>61</a:t>
          </a:r>
          <a:r>
            <a:rPr kumimoji="1" lang="ja-JP" altLang="en-US" sz="800"/>
            <a:t>　　百万円</a:t>
          </a:r>
        </a:p>
      </xdr:txBody>
    </xdr:sp>
    <xdr:clientData/>
  </xdr:oneCellAnchor>
  <xdr:oneCellAnchor>
    <xdr:from>
      <xdr:col>40</xdr:col>
      <xdr:colOff>24516</xdr:colOff>
      <xdr:row>165</xdr:row>
      <xdr:rowOff>764873</xdr:rowOff>
    </xdr:from>
    <xdr:ext cx="1739679" cy="359073"/>
    <xdr:sp macro="" textlink="">
      <xdr:nvSpPr>
        <xdr:cNvPr id="115" name="テキスト ボックス 114"/>
        <xdr:cNvSpPr txBox="1"/>
      </xdr:nvSpPr>
      <xdr:spPr>
        <a:xfrm>
          <a:off x="7313212" y="63580177"/>
          <a:ext cx="1739679"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ｂ．</a:t>
          </a:r>
          <a:r>
            <a:rPr kumimoji="1" lang="ja-JP" altLang="en-US" sz="600"/>
            <a:t>奄美群島航空・航路運賃軽減協議会</a:t>
          </a:r>
          <a:endParaRPr kumimoji="1" lang="en-US" altLang="ja-JP" sz="600"/>
        </a:p>
        <a:p>
          <a:r>
            <a:rPr kumimoji="1" lang="ja-JP" altLang="en-US" sz="800"/>
            <a:t>　　　</a:t>
          </a:r>
          <a:r>
            <a:rPr kumimoji="1" lang="en-US" altLang="ja-JP" sz="800"/>
            <a:t>652</a:t>
          </a:r>
          <a:r>
            <a:rPr kumimoji="1" lang="ja-JP" altLang="en-US" sz="800"/>
            <a:t>　　百万円</a:t>
          </a:r>
        </a:p>
      </xdr:txBody>
    </xdr:sp>
    <xdr:clientData/>
  </xdr:oneCellAnchor>
  <xdr:oneCellAnchor>
    <xdr:from>
      <xdr:col>39</xdr:col>
      <xdr:colOff>179450</xdr:colOff>
      <xdr:row>167</xdr:row>
      <xdr:rowOff>164354</xdr:rowOff>
    </xdr:from>
    <xdr:ext cx="1642724" cy="359073"/>
    <xdr:sp macro="" textlink="">
      <xdr:nvSpPr>
        <xdr:cNvPr id="116" name="テキスト ボックス 115"/>
        <xdr:cNvSpPr txBox="1"/>
      </xdr:nvSpPr>
      <xdr:spPr>
        <a:xfrm>
          <a:off x="7285928" y="64536789"/>
          <a:ext cx="1642724"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ｃ</a:t>
          </a:r>
          <a:r>
            <a:rPr kumimoji="1" lang="en-US" altLang="ja-JP" sz="800"/>
            <a:t>.</a:t>
          </a:r>
          <a:r>
            <a:rPr kumimoji="1" lang="ja-JP" altLang="en-US" sz="800"/>
            <a:t>サンゴ礁保全対策協議会</a:t>
          </a:r>
          <a:endParaRPr kumimoji="1" lang="en-US" altLang="ja-JP" sz="800"/>
        </a:p>
        <a:p>
          <a:r>
            <a:rPr kumimoji="1" lang="ja-JP" altLang="en-US" sz="800"/>
            <a:t>　　　　　　</a:t>
          </a:r>
          <a:r>
            <a:rPr kumimoji="1" lang="en-US" altLang="ja-JP" sz="800"/>
            <a:t>1</a:t>
          </a:r>
          <a:r>
            <a:rPr kumimoji="1" lang="ja-JP" altLang="en-US" sz="800"/>
            <a:t>　　百万円</a:t>
          </a:r>
        </a:p>
      </xdr:txBody>
    </xdr:sp>
    <xdr:clientData/>
  </xdr:oneCellAnchor>
  <xdr:oneCellAnchor>
    <xdr:from>
      <xdr:col>24</xdr:col>
      <xdr:colOff>9554</xdr:colOff>
      <xdr:row>168</xdr:row>
      <xdr:rowOff>418737</xdr:rowOff>
    </xdr:from>
    <xdr:ext cx="1495263" cy="359073"/>
    <xdr:sp macro="" textlink="">
      <xdr:nvSpPr>
        <xdr:cNvPr id="117" name="テキスト ボックス 116"/>
        <xdr:cNvSpPr txBox="1"/>
      </xdr:nvSpPr>
      <xdr:spPr>
        <a:xfrm>
          <a:off x="4352954" y="65588787"/>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Ｊ</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39</a:t>
          </a:r>
          <a:r>
            <a:rPr kumimoji="1" lang="ja-JP" altLang="en-US" sz="800"/>
            <a:t>　　百万円</a:t>
          </a:r>
        </a:p>
      </xdr:txBody>
    </xdr:sp>
    <xdr:clientData/>
  </xdr:oneCellAnchor>
  <xdr:oneCellAnchor>
    <xdr:from>
      <xdr:col>40</xdr:col>
      <xdr:colOff>7435</xdr:colOff>
      <xdr:row>168</xdr:row>
      <xdr:rowOff>433305</xdr:rowOff>
    </xdr:from>
    <xdr:ext cx="1495263" cy="359073"/>
    <xdr:sp macro="" textlink="">
      <xdr:nvSpPr>
        <xdr:cNvPr id="118" name="テキスト ボックス 117"/>
        <xdr:cNvSpPr txBox="1"/>
      </xdr:nvSpPr>
      <xdr:spPr>
        <a:xfrm>
          <a:off x="7246435" y="65603355"/>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ｄ</a:t>
          </a:r>
          <a:r>
            <a:rPr kumimoji="1" lang="en-US" altLang="ja-JP" sz="800"/>
            <a:t>.</a:t>
          </a:r>
          <a:r>
            <a:rPr kumimoji="1" lang="ja-JP" altLang="en-US" sz="800"/>
            <a:t>市町村（２団体）</a:t>
          </a:r>
          <a:endParaRPr kumimoji="1" lang="en-US" altLang="ja-JP" sz="800"/>
        </a:p>
        <a:p>
          <a:r>
            <a:rPr kumimoji="1" lang="ja-JP" altLang="en-US" sz="800"/>
            <a:t>　　　　　</a:t>
          </a:r>
          <a:r>
            <a:rPr kumimoji="1" lang="en-US" altLang="ja-JP" sz="800"/>
            <a:t>39</a:t>
          </a:r>
          <a:r>
            <a:rPr kumimoji="1" lang="ja-JP" altLang="en-US" sz="800"/>
            <a:t>　　百万円</a:t>
          </a:r>
        </a:p>
      </xdr:txBody>
    </xdr:sp>
    <xdr:clientData/>
  </xdr:oneCellAnchor>
  <xdr:oneCellAnchor>
    <xdr:from>
      <xdr:col>24</xdr:col>
      <xdr:colOff>29216</xdr:colOff>
      <xdr:row>144</xdr:row>
      <xdr:rowOff>104459</xdr:rowOff>
    </xdr:from>
    <xdr:ext cx="1495263" cy="364167"/>
    <xdr:sp macro="" textlink="">
      <xdr:nvSpPr>
        <xdr:cNvPr id="119" name="テキスト ボックス 118"/>
        <xdr:cNvSpPr txBox="1"/>
      </xdr:nvSpPr>
      <xdr:spPr>
        <a:xfrm>
          <a:off x="4332275" y="4672093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Ｅ</a:t>
          </a:r>
          <a:r>
            <a:rPr kumimoji="1" lang="en-US" altLang="ja-JP" sz="800"/>
            <a:t>.</a:t>
          </a:r>
          <a:r>
            <a:rPr kumimoji="1" lang="ja-JP" altLang="en-US" sz="800"/>
            <a:t>九州農政局</a:t>
          </a:r>
          <a:endParaRPr kumimoji="1" lang="en-US" altLang="ja-JP" sz="800"/>
        </a:p>
        <a:p>
          <a:r>
            <a:rPr kumimoji="1" lang="ja-JP" altLang="en-US" sz="800"/>
            <a:t>　　　</a:t>
          </a:r>
          <a:r>
            <a:rPr kumimoji="1" lang="en-US" altLang="ja-JP" sz="800"/>
            <a:t>4,866</a:t>
          </a:r>
          <a:r>
            <a:rPr kumimoji="1" lang="ja-JP" altLang="en-US" sz="800"/>
            <a:t>　　百万円</a:t>
          </a:r>
        </a:p>
      </xdr:txBody>
    </xdr:sp>
    <xdr:clientData/>
  </xdr:oneCellAnchor>
  <xdr:oneCellAnchor>
    <xdr:from>
      <xdr:col>24</xdr:col>
      <xdr:colOff>15214</xdr:colOff>
      <xdr:row>142</xdr:row>
      <xdr:rowOff>204750</xdr:rowOff>
    </xdr:from>
    <xdr:ext cx="1495263" cy="364167"/>
    <xdr:sp macro="" textlink="">
      <xdr:nvSpPr>
        <xdr:cNvPr id="120" name="テキスト ボックス 119"/>
        <xdr:cNvSpPr txBox="1"/>
      </xdr:nvSpPr>
      <xdr:spPr>
        <a:xfrm>
          <a:off x="4318273" y="45252397"/>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Ｃ</a:t>
          </a:r>
          <a:r>
            <a:rPr kumimoji="1" lang="en-US" altLang="ja-JP" sz="800"/>
            <a:t>.</a:t>
          </a:r>
          <a:r>
            <a:rPr kumimoji="1" lang="ja-JP" altLang="en-US" sz="800"/>
            <a:t>国土交通本省</a:t>
          </a:r>
          <a:endParaRPr kumimoji="1" lang="en-US" altLang="ja-JP" sz="800"/>
        </a:p>
        <a:p>
          <a:r>
            <a:rPr kumimoji="1" lang="ja-JP" altLang="en-US" sz="800"/>
            <a:t>　　　　　　</a:t>
          </a:r>
          <a:r>
            <a:rPr kumimoji="1" lang="en-US" altLang="ja-JP" sz="800"/>
            <a:t>4</a:t>
          </a:r>
          <a:r>
            <a:rPr kumimoji="1" lang="ja-JP" altLang="en-US" sz="800"/>
            <a:t>　　百万円</a:t>
          </a:r>
        </a:p>
      </xdr:txBody>
    </xdr:sp>
    <xdr:clientData/>
  </xdr:oneCellAnchor>
  <xdr:oneCellAnchor>
    <xdr:from>
      <xdr:col>24</xdr:col>
      <xdr:colOff>28581</xdr:colOff>
      <xdr:row>139</xdr:row>
      <xdr:rowOff>47678</xdr:rowOff>
    </xdr:from>
    <xdr:ext cx="1495263" cy="364167"/>
    <xdr:sp macro="" textlink="">
      <xdr:nvSpPr>
        <xdr:cNvPr id="121" name="テキスト ボックス 120"/>
        <xdr:cNvSpPr txBox="1"/>
      </xdr:nvSpPr>
      <xdr:spPr>
        <a:xfrm>
          <a:off x="4331640" y="4274209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Ａ</a:t>
          </a:r>
          <a:r>
            <a:rPr kumimoji="1" lang="en-US" altLang="ja-JP" sz="800"/>
            <a:t>.</a:t>
          </a:r>
          <a:r>
            <a:rPr kumimoji="1" lang="ja-JP" altLang="en-US" sz="800"/>
            <a:t>九州地方整備局</a:t>
          </a:r>
          <a:endParaRPr kumimoji="1" lang="en-US" altLang="ja-JP" sz="800"/>
        </a:p>
        <a:p>
          <a:r>
            <a:rPr kumimoji="1" lang="ja-JP" altLang="en-US" sz="800"/>
            <a:t>　　　</a:t>
          </a:r>
          <a:r>
            <a:rPr kumimoji="1" lang="en-US" altLang="ja-JP" sz="800"/>
            <a:t>1,487</a:t>
          </a:r>
          <a:r>
            <a:rPr kumimoji="1" lang="ja-JP" altLang="en-US" sz="800"/>
            <a:t>　　百万円</a:t>
          </a:r>
        </a:p>
      </xdr:txBody>
    </xdr:sp>
    <xdr:clientData/>
  </xdr:oneCellAnchor>
  <xdr:oneCellAnchor>
    <xdr:from>
      <xdr:col>8</xdr:col>
      <xdr:colOff>24654</xdr:colOff>
      <xdr:row>139</xdr:row>
      <xdr:rowOff>17371</xdr:rowOff>
    </xdr:from>
    <xdr:ext cx="1495263" cy="364167"/>
    <xdr:sp macro="" textlink="">
      <xdr:nvSpPr>
        <xdr:cNvPr id="122" name="テキスト ボックス 121"/>
        <xdr:cNvSpPr txBox="1"/>
      </xdr:nvSpPr>
      <xdr:spPr>
        <a:xfrm>
          <a:off x="1459007" y="42711783"/>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国土交通省</a:t>
          </a:r>
          <a:endParaRPr kumimoji="1" lang="en-US" altLang="ja-JP" sz="800"/>
        </a:p>
        <a:p>
          <a:r>
            <a:rPr kumimoji="1" lang="ja-JP" altLang="en-US" sz="800"/>
            <a:t>　　　</a:t>
          </a:r>
          <a:r>
            <a:rPr kumimoji="1" lang="en-US" altLang="ja-JP" sz="800"/>
            <a:t>14,314</a:t>
          </a:r>
          <a:r>
            <a:rPr kumimoji="1" lang="ja-JP" altLang="en-US" sz="800"/>
            <a:t>　　百万円</a:t>
          </a:r>
        </a:p>
      </xdr:txBody>
    </xdr:sp>
    <xdr:clientData/>
  </xdr:oneCellAnchor>
  <xdr:oneCellAnchor>
    <xdr:from>
      <xdr:col>23</xdr:col>
      <xdr:colOff>122150</xdr:colOff>
      <xdr:row>138</xdr:row>
      <xdr:rowOff>641590</xdr:rowOff>
    </xdr:from>
    <xdr:ext cx="492443" cy="225703"/>
    <xdr:sp macro="" textlink="">
      <xdr:nvSpPr>
        <xdr:cNvPr id="123" name="テキスト ボックス 122"/>
        <xdr:cNvSpPr txBox="1"/>
      </xdr:nvSpPr>
      <xdr:spPr>
        <a:xfrm>
          <a:off x="4245915" y="4255159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24</xdr:col>
      <xdr:colOff>11212</xdr:colOff>
      <xdr:row>139</xdr:row>
      <xdr:rowOff>409628</xdr:rowOff>
    </xdr:from>
    <xdr:ext cx="1107996" cy="225703"/>
    <xdr:sp macro="" textlink="">
      <xdr:nvSpPr>
        <xdr:cNvPr id="124" name="テキスト ボックス 123"/>
        <xdr:cNvSpPr txBox="1"/>
      </xdr:nvSpPr>
      <xdr:spPr>
        <a:xfrm>
          <a:off x="4314271" y="43104040"/>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港湾整備事業の実施</a:t>
          </a:r>
        </a:p>
      </xdr:txBody>
    </xdr:sp>
    <xdr:clientData/>
  </xdr:oneCellAnchor>
  <xdr:twoCellAnchor>
    <xdr:from>
      <xdr:col>24</xdr:col>
      <xdr:colOff>30261</xdr:colOff>
      <xdr:row>139</xdr:row>
      <xdr:rowOff>495354</xdr:rowOff>
    </xdr:from>
    <xdr:to>
      <xdr:col>32</xdr:col>
      <xdr:colOff>165852</xdr:colOff>
      <xdr:row>139</xdr:row>
      <xdr:rowOff>704904</xdr:rowOff>
    </xdr:to>
    <xdr:sp macro="" textlink="">
      <xdr:nvSpPr>
        <xdr:cNvPr id="125" name="大かっこ 124"/>
        <xdr:cNvSpPr/>
      </xdr:nvSpPr>
      <xdr:spPr>
        <a:xfrm>
          <a:off x="4333320" y="43189766"/>
          <a:ext cx="1569944" cy="2095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26905</xdr:colOff>
      <xdr:row>139</xdr:row>
      <xdr:rowOff>752528</xdr:rowOff>
    </xdr:from>
    <xdr:ext cx="1495263" cy="364167"/>
    <xdr:sp macro="" textlink="">
      <xdr:nvSpPr>
        <xdr:cNvPr id="126" name="テキスト ボックス 125"/>
        <xdr:cNvSpPr txBox="1"/>
      </xdr:nvSpPr>
      <xdr:spPr>
        <a:xfrm>
          <a:off x="7198670" y="4344694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Ｋ．鹿児島県</a:t>
          </a:r>
          <a:endParaRPr kumimoji="1" lang="en-US" altLang="ja-JP" sz="800"/>
        </a:p>
        <a:p>
          <a:r>
            <a:rPr kumimoji="1" lang="ja-JP" altLang="en-US" sz="800"/>
            <a:t>　　　</a:t>
          </a:r>
          <a:r>
            <a:rPr kumimoji="1" lang="en-US" altLang="ja-JP" sz="800"/>
            <a:t>10,564</a:t>
          </a:r>
          <a:r>
            <a:rPr kumimoji="1" lang="ja-JP" altLang="en-US" sz="800"/>
            <a:t>　　百万円</a:t>
          </a:r>
        </a:p>
      </xdr:txBody>
    </xdr:sp>
    <xdr:clientData/>
  </xdr:oneCellAnchor>
  <xdr:oneCellAnchor>
    <xdr:from>
      <xdr:col>39</xdr:col>
      <xdr:colOff>110948</xdr:colOff>
      <xdr:row>139</xdr:row>
      <xdr:rowOff>571553</xdr:rowOff>
    </xdr:from>
    <xdr:ext cx="492443" cy="225703"/>
    <xdr:sp macro="" textlink="">
      <xdr:nvSpPr>
        <xdr:cNvPr id="127" name="テキスト ボックス 126"/>
        <xdr:cNvSpPr txBox="1"/>
      </xdr:nvSpPr>
      <xdr:spPr>
        <a:xfrm>
          <a:off x="7103419" y="4326596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28581</xdr:colOff>
      <xdr:row>141</xdr:row>
      <xdr:rowOff>50480</xdr:rowOff>
    </xdr:from>
    <xdr:ext cx="1495263" cy="364167"/>
    <xdr:sp macro="" textlink="">
      <xdr:nvSpPr>
        <xdr:cNvPr id="128" name="テキスト ボックス 127"/>
        <xdr:cNvSpPr txBox="1"/>
      </xdr:nvSpPr>
      <xdr:spPr>
        <a:xfrm>
          <a:off x="4331640" y="44313715"/>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Ｂ</a:t>
          </a:r>
          <a:r>
            <a:rPr kumimoji="1" lang="en-US" altLang="ja-JP" sz="800"/>
            <a:t>.</a:t>
          </a:r>
          <a:r>
            <a:rPr kumimoji="1" lang="ja-JP" altLang="en-US" sz="800"/>
            <a:t>九州地方整備局</a:t>
          </a:r>
          <a:endParaRPr kumimoji="1" lang="en-US" altLang="ja-JP" sz="800"/>
        </a:p>
        <a:p>
          <a:r>
            <a:rPr kumimoji="1" lang="ja-JP" altLang="en-US" sz="800"/>
            <a:t>　　　</a:t>
          </a:r>
          <a:r>
            <a:rPr kumimoji="1" lang="en-US" altLang="ja-JP" sz="800"/>
            <a:t>2,259</a:t>
          </a:r>
          <a:r>
            <a:rPr kumimoji="1" lang="ja-JP" altLang="en-US" sz="800"/>
            <a:t>　　百万円</a:t>
          </a:r>
        </a:p>
      </xdr:txBody>
    </xdr:sp>
    <xdr:clientData/>
  </xdr:oneCellAnchor>
  <xdr:oneCellAnchor>
    <xdr:from>
      <xdr:col>23</xdr:col>
      <xdr:colOff>122150</xdr:colOff>
      <xdr:row>140</xdr:row>
      <xdr:rowOff>663441</xdr:rowOff>
    </xdr:from>
    <xdr:ext cx="492443" cy="225703"/>
    <xdr:sp macro="" textlink="">
      <xdr:nvSpPr>
        <xdr:cNvPr id="129" name="テキスト ボックス 128"/>
        <xdr:cNvSpPr txBox="1"/>
      </xdr:nvSpPr>
      <xdr:spPr>
        <a:xfrm>
          <a:off x="4284575" y="43964091"/>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11212</xdr:colOff>
      <xdr:row>141</xdr:row>
      <xdr:rowOff>431480</xdr:rowOff>
    </xdr:from>
    <xdr:ext cx="1669047" cy="359073"/>
    <xdr:sp macro="" textlink="">
      <xdr:nvSpPr>
        <xdr:cNvPr id="130" name="テキスト ボックス 129"/>
        <xdr:cNvSpPr txBox="1"/>
      </xdr:nvSpPr>
      <xdr:spPr>
        <a:xfrm>
          <a:off x="4384429" y="44561219"/>
          <a:ext cx="166904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港湾整備事業、砂防事業等に係る</a:t>
          </a:r>
          <a:endParaRPr kumimoji="1" lang="en-US" altLang="ja-JP" sz="800"/>
        </a:p>
        <a:p>
          <a:r>
            <a:rPr kumimoji="1" lang="ja-JP" altLang="en-US" sz="800"/>
            <a:t>補助金交付</a:t>
          </a:r>
        </a:p>
      </xdr:txBody>
    </xdr:sp>
    <xdr:clientData/>
  </xdr:oneCellAnchor>
  <xdr:twoCellAnchor>
    <xdr:from>
      <xdr:col>24</xdr:col>
      <xdr:colOff>30261</xdr:colOff>
      <xdr:row>141</xdr:row>
      <xdr:rowOff>498156</xdr:rowOff>
    </xdr:from>
    <xdr:to>
      <xdr:col>32</xdr:col>
      <xdr:colOff>165852</xdr:colOff>
      <xdr:row>141</xdr:row>
      <xdr:rowOff>726756</xdr:rowOff>
    </xdr:to>
    <xdr:sp macro="" textlink="">
      <xdr:nvSpPr>
        <xdr:cNvPr id="131" name="大かっこ 130"/>
        <xdr:cNvSpPr/>
      </xdr:nvSpPr>
      <xdr:spPr>
        <a:xfrm>
          <a:off x="4333320" y="44761391"/>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9535</xdr:colOff>
      <xdr:row>140</xdr:row>
      <xdr:rowOff>339591</xdr:rowOff>
    </xdr:from>
    <xdr:ext cx="1514389" cy="359073"/>
    <xdr:sp macro="" textlink="">
      <xdr:nvSpPr>
        <xdr:cNvPr id="132" name="テキスト ボックス 131"/>
        <xdr:cNvSpPr txBox="1"/>
      </xdr:nvSpPr>
      <xdr:spPr>
        <a:xfrm>
          <a:off x="7181300" y="43818415"/>
          <a:ext cx="151438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社会資本整備総合交付金及び</a:t>
          </a:r>
          <a:endParaRPr kumimoji="1" lang="en-US" altLang="ja-JP" sz="800"/>
        </a:p>
        <a:p>
          <a:r>
            <a:rPr kumimoji="1" lang="ja-JP" altLang="en-US" sz="800"/>
            <a:t>防災・安全交付金の実施</a:t>
          </a:r>
        </a:p>
      </xdr:txBody>
    </xdr:sp>
    <xdr:clientData/>
  </xdr:oneCellAnchor>
  <xdr:twoCellAnchor>
    <xdr:from>
      <xdr:col>40</xdr:col>
      <xdr:colOff>26904</xdr:colOff>
      <xdr:row>140</xdr:row>
      <xdr:rowOff>406267</xdr:rowOff>
    </xdr:from>
    <xdr:to>
      <xdr:col>48</xdr:col>
      <xdr:colOff>164175</xdr:colOff>
      <xdr:row>140</xdr:row>
      <xdr:rowOff>634867</xdr:rowOff>
    </xdr:to>
    <xdr:sp macro="" textlink="">
      <xdr:nvSpPr>
        <xdr:cNvPr id="133" name="大かっこ 132"/>
        <xdr:cNvSpPr/>
      </xdr:nvSpPr>
      <xdr:spPr>
        <a:xfrm>
          <a:off x="7198669" y="43885091"/>
          <a:ext cx="157162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17380</xdr:colOff>
      <xdr:row>141</xdr:row>
      <xdr:rowOff>40955</xdr:rowOff>
    </xdr:from>
    <xdr:ext cx="1495263" cy="364167"/>
    <xdr:sp macro="" textlink="">
      <xdr:nvSpPr>
        <xdr:cNvPr id="134" name="テキスト ボックス 133"/>
        <xdr:cNvSpPr txBox="1"/>
      </xdr:nvSpPr>
      <xdr:spPr>
        <a:xfrm>
          <a:off x="7189145" y="4430419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Ｌ．鹿児島県</a:t>
          </a:r>
          <a:endParaRPr kumimoji="1" lang="en-US" altLang="ja-JP" sz="800"/>
        </a:p>
        <a:p>
          <a:r>
            <a:rPr kumimoji="1" lang="ja-JP" altLang="en-US" sz="800"/>
            <a:t>　　　</a:t>
          </a:r>
          <a:r>
            <a:rPr kumimoji="1" lang="en-US" altLang="ja-JP" sz="800"/>
            <a:t>2,259</a:t>
          </a:r>
          <a:r>
            <a:rPr kumimoji="1" lang="ja-JP" altLang="en-US" sz="800"/>
            <a:t>　　百万円</a:t>
          </a:r>
        </a:p>
      </xdr:txBody>
    </xdr:sp>
    <xdr:clientData/>
  </xdr:oneCellAnchor>
  <xdr:oneCellAnchor>
    <xdr:from>
      <xdr:col>39</xdr:col>
      <xdr:colOff>101423</xdr:colOff>
      <xdr:row>140</xdr:row>
      <xdr:rowOff>644391</xdr:rowOff>
    </xdr:from>
    <xdr:ext cx="492443" cy="225703"/>
    <xdr:sp macro="" textlink="">
      <xdr:nvSpPr>
        <xdr:cNvPr id="135" name="テキスト ボックス 134"/>
        <xdr:cNvSpPr txBox="1"/>
      </xdr:nvSpPr>
      <xdr:spPr>
        <a:xfrm>
          <a:off x="7093894" y="4412321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10</xdr:colOff>
      <xdr:row>141</xdr:row>
      <xdr:rowOff>412430</xdr:rowOff>
    </xdr:from>
    <xdr:ext cx="1483932" cy="359073"/>
    <xdr:sp macro="" textlink="">
      <xdr:nvSpPr>
        <xdr:cNvPr id="136" name="テキスト ボックス 135"/>
        <xdr:cNvSpPr txBox="1"/>
      </xdr:nvSpPr>
      <xdr:spPr>
        <a:xfrm>
          <a:off x="7171775" y="44675665"/>
          <a:ext cx="14839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港湾整備事業、砂防事業等の</a:t>
          </a:r>
          <a:endParaRPr kumimoji="1" lang="en-US" altLang="ja-JP" sz="800"/>
        </a:p>
        <a:p>
          <a:r>
            <a:rPr kumimoji="1" lang="ja-JP" altLang="en-US" sz="800"/>
            <a:t>実施</a:t>
          </a:r>
        </a:p>
      </xdr:txBody>
    </xdr:sp>
    <xdr:clientData/>
  </xdr:oneCellAnchor>
  <xdr:twoCellAnchor>
    <xdr:from>
      <xdr:col>40</xdr:col>
      <xdr:colOff>19059</xdr:colOff>
      <xdr:row>141</xdr:row>
      <xdr:rowOff>479106</xdr:rowOff>
    </xdr:from>
    <xdr:to>
      <xdr:col>48</xdr:col>
      <xdr:colOff>154650</xdr:colOff>
      <xdr:row>141</xdr:row>
      <xdr:rowOff>707706</xdr:rowOff>
    </xdr:to>
    <xdr:sp macro="" textlink="">
      <xdr:nvSpPr>
        <xdr:cNvPr id="137" name="大かっこ 136"/>
        <xdr:cNvSpPr/>
      </xdr:nvSpPr>
      <xdr:spPr>
        <a:xfrm>
          <a:off x="7190824" y="44742341"/>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103100</xdr:colOff>
      <xdr:row>141</xdr:row>
      <xdr:rowOff>783905</xdr:rowOff>
    </xdr:from>
    <xdr:ext cx="492443" cy="225703"/>
    <xdr:sp macro="" textlink="">
      <xdr:nvSpPr>
        <xdr:cNvPr id="138" name="テキスト ボックス 137"/>
        <xdr:cNvSpPr txBox="1"/>
      </xdr:nvSpPr>
      <xdr:spPr>
        <a:xfrm>
          <a:off x="4226865" y="4504714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23</xdr:col>
      <xdr:colOff>98617</xdr:colOff>
      <xdr:row>142</xdr:row>
      <xdr:rowOff>709945</xdr:rowOff>
    </xdr:from>
    <xdr:ext cx="492443" cy="225703"/>
    <xdr:sp macro="" textlink="">
      <xdr:nvSpPr>
        <xdr:cNvPr id="139" name="テキスト ボックス 138"/>
        <xdr:cNvSpPr txBox="1"/>
      </xdr:nvSpPr>
      <xdr:spPr>
        <a:xfrm>
          <a:off x="4222382" y="4575759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24</xdr:col>
      <xdr:colOff>17935</xdr:colOff>
      <xdr:row>143</xdr:row>
      <xdr:rowOff>463417</xdr:rowOff>
    </xdr:from>
    <xdr:ext cx="1303627" cy="225703"/>
    <xdr:sp macro="" textlink="">
      <xdr:nvSpPr>
        <xdr:cNvPr id="140" name="テキスト ボックス 139"/>
        <xdr:cNvSpPr txBox="1"/>
      </xdr:nvSpPr>
      <xdr:spPr>
        <a:xfrm>
          <a:off x="4320994" y="46295476"/>
          <a:ext cx="1303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かんがい排水事業の推進</a:t>
          </a:r>
        </a:p>
      </xdr:txBody>
    </xdr:sp>
    <xdr:clientData/>
  </xdr:oneCellAnchor>
  <xdr:twoCellAnchor>
    <xdr:from>
      <xdr:col>24</xdr:col>
      <xdr:colOff>36984</xdr:colOff>
      <xdr:row>143</xdr:row>
      <xdr:rowOff>533454</xdr:rowOff>
    </xdr:from>
    <xdr:to>
      <xdr:col>32</xdr:col>
      <xdr:colOff>172575</xdr:colOff>
      <xdr:row>143</xdr:row>
      <xdr:rowOff>758693</xdr:rowOff>
    </xdr:to>
    <xdr:sp macro="" textlink="">
      <xdr:nvSpPr>
        <xdr:cNvPr id="141" name="大かっこ 140"/>
        <xdr:cNvSpPr/>
      </xdr:nvSpPr>
      <xdr:spPr>
        <a:xfrm>
          <a:off x="4340043" y="46365513"/>
          <a:ext cx="1569944" cy="22523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1692</xdr:colOff>
      <xdr:row>144</xdr:row>
      <xdr:rowOff>96985</xdr:rowOff>
    </xdr:from>
    <xdr:ext cx="1495263" cy="364167"/>
    <xdr:sp macro="" textlink="">
      <xdr:nvSpPr>
        <xdr:cNvPr id="142" name="テキスト ボックス 141"/>
        <xdr:cNvSpPr txBox="1"/>
      </xdr:nvSpPr>
      <xdr:spPr>
        <a:xfrm>
          <a:off x="7173457" y="46713456"/>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Ｍ．鹿児島県</a:t>
          </a:r>
          <a:endParaRPr kumimoji="1" lang="en-US" altLang="ja-JP" sz="800"/>
        </a:p>
        <a:p>
          <a:r>
            <a:rPr kumimoji="1" lang="ja-JP" altLang="en-US" sz="800"/>
            <a:t>　　　</a:t>
          </a:r>
          <a:r>
            <a:rPr kumimoji="1" lang="en-US" altLang="ja-JP" sz="800"/>
            <a:t>2,865</a:t>
          </a:r>
          <a:r>
            <a:rPr kumimoji="1" lang="ja-JP" altLang="en-US" sz="800"/>
            <a:t>　　百万円</a:t>
          </a:r>
        </a:p>
      </xdr:txBody>
    </xdr:sp>
    <xdr:clientData/>
  </xdr:oneCellAnchor>
  <xdr:oneCellAnchor>
    <xdr:from>
      <xdr:col>39</xdr:col>
      <xdr:colOff>85735</xdr:colOff>
      <xdr:row>143</xdr:row>
      <xdr:rowOff>700422</xdr:rowOff>
    </xdr:from>
    <xdr:ext cx="492443" cy="225703"/>
    <xdr:sp macro="" textlink="">
      <xdr:nvSpPr>
        <xdr:cNvPr id="143" name="テキスト ボックス 142"/>
        <xdr:cNvSpPr txBox="1"/>
      </xdr:nvSpPr>
      <xdr:spPr>
        <a:xfrm>
          <a:off x="7078206" y="46532481"/>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6734</xdr:colOff>
      <xdr:row>144</xdr:row>
      <xdr:rowOff>479666</xdr:rowOff>
    </xdr:from>
    <xdr:ext cx="1483932" cy="359073"/>
    <xdr:sp macro="" textlink="">
      <xdr:nvSpPr>
        <xdr:cNvPr id="144" name="テキスト ボックス 143"/>
        <xdr:cNvSpPr txBox="1"/>
      </xdr:nvSpPr>
      <xdr:spPr>
        <a:xfrm>
          <a:off x="7178499" y="47096137"/>
          <a:ext cx="14839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農業競争力強化基盤整備、農</a:t>
          </a:r>
          <a:endParaRPr lang="ja-JP" altLang="ja-JP" sz="800">
            <a:effectLst/>
          </a:endParaRPr>
        </a:p>
        <a:p>
          <a:r>
            <a:rPr kumimoji="1" lang="ja-JP" altLang="ja-JP" sz="800">
              <a:solidFill>
                <a:schemeClr val="tx1"/>
              </a:solidFill>
              <a:effectLst/>
              <a:latin typeface="+mn-lt"/>
              <a:ea typeface="+mn-ea"/>
              <a:cs typeface="+mn-cs"/>
            </a:rPr>
            <a:t>地等保線事業等</a:t>
          </a:r>
          <a:r>
            <a:rPr kumimoji="1" lang="ja-JP" altLang="en-US" sz="800">
              <a:solidFill>
                <a:schemeClr val="tx1"/>
              </a:solidFill>
              <a:effectLst/>
              <a:latin typeface="+mn-lt"/>
              <a:ea typeface="+mn-ea"/>
              <a:cs typeface="+mn-cs"/>
            </a:rPr>
            <a:t>の実施</a:t>
          </a:r>
          <a:endParaRPr kumimoji="1" lang="ja-JP" altLang="en-US" sz="800"/>
        </a:p>
      </xdr:txBody>
    </xdr:sp>
    <xdr:clientData/>
  </xdr:oneCellAnchor>
  <xdr:twoCellAnchor>
    <xdr:from>
      <xdr:col>40</xdr:col>
      <xdr:colOff>3371</xdr:colOff>
      <xdr:row>144</xdr:row>
      <xdr:rowOff>535136</xdr:rowOff>
    </xdr:from>
    <xdr:to>
      <xdr:col>48</xdr:col>
      <xdr:colOff>138962</xdr:colOff>
      <xdr:row>144</xdr:row>
      <xdr:rowOff>763735</xdr:rowOff>
    </xdr:to>
    <xdr:sp macro="" textlink="">
      <xdr:nvSpPr>
        <xdr:cNvPr id="145" name="大かっこ 144"/>
        <xdr:cNvSpPr/>
      </xdr:nvSpPr>
      <xdr:spPr>
        <a:xfrm>
          <a:off x="7175136" y="47151607"/>
          <a:ext cx="156994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24657</xdr:colOff>
      <xdr:row>144</xdr:row>
      <xdr:rowOff>490318</xdr:rowOff>
    </xdr:from>
    <xdr:ext cx="1498295" cy="492443"/>
    <xdr:sp macro="" textlink="">
      <xdr:nvSpPr>
        <xdr:cNvPr id="146" name="テキスト ボックス 145"/>
        <xdr:cNvSpPr txBox="1"/>
      </xdr:nvSpPr>
      <xdr:spPr>
        <a:xfrm>
          <a:off x="4327716" y="47106789"/>
          <a:ext cx="149829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農業競争力強化基盤整備、農</a:t>
          </a:r>
          <a:endParaRPr kumimoji="1" lang="en-US" altLang="ja-JP" sz="800"/>
        </a:p>
        <a:p>
          <a:r>
            <a:rPr kumimoji="1" lang="ja-JP" altLang="en-US" sz="800"/>
            <a:t>地等保線事業等に係る補助金</a:t>
          </a:r>
          <a:endParaRPr kumimoji="1" lang="en-US" altLang="ja-JP" sz="800"/>
        </a:p>
        <a:p>
          <a:r>
            <a:rPr kumimoji="1" lang="ja-JP" altLang="en-US" sz="800"/>
            <a:t>交付</a:t>
          </a:r>
        </a:p>
      </xdr:txBody>
    </xdr:sp>
    <xdr:clientData/>
  </xdr:oneCellAnchor>
  <xdr:twoCellAnchor>
    <xdr:from>
      <xdr:col>24</xdr:col>
      <xdr:colOff>43706</xdr:colOff>
      <xdr:row>144</xdr:row>
      <xdr:rowOff>560355</xdr:rowOff>
    </xdr:from>
    <xdr:to>
      <xdr:col>33</xdr:col>
      <xdr:colOff>3</xdr:colOff>
      <xdr:row>145</xdr:row>
      <xdr:rowOff>210724</xdr:rowOff>
    </xdr:to>
    <xdr:sp macro="" textlink="">
      <xdr:nvSpPr>
        <xdr:cNvPr id="147" name="大かっこ 146"/>
        <xdr:cNvSpPr/>
      </xdr:nvSpPr>
      <xdr:spPr>
        <a:xfrm>
          <a:off x="4346765" y="47176826"/>
          <a:ext cx="1569944" cy="4347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62195</xdr:colOff>
      <xdr:row>145</xdr:row>
      <xdr:rowOff>42636</xdr:rowOff>
    </xdr:from>
    <xdr:ext cx="492443" cy="225703"/>
    <xdr:sp macro="" textlink="">
      <xdr:nvSpPr>
        <xdr:cNvPr id="148" name="テキスト ボックス 147"/>
        <xdr:cNvSpPr txBox="1"/>
      </xdr:nvSpPr>
      <xdr:spPr>
        <a:xfrm>
          <a:off x="7054666" y="47443518"/>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24662</xdr:colOff>
      <xdr:row>145</xdr:row>
      <xdr:rowOff>607421</xdr:rowOff>
    </xdr:from>
    <xdr:ext cx="1415772" cy="359073"/>
    <xdr:sp macro="" textlink="">
      <xdr:nvSpPr>
        <xdr:cNvPr id="149" name="テキスト ボックス 148"/>
        <xdr:cNvSpPr txBox="1"/>
      </xdr:nvSpPr>
      <xdr:spPr>
        <a:xfrm>
          <a:off x="7196427" y="48008303"/>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農業競争力強化基盤整備</a:t>
          </a:r>
          <a:r>
            <a:rPr kumimoji="1" lang="ja-JP" altLang="en-US" sz="800">
              <a:solidFill>
                <a:schemeClr val="tx1"/>
              </a:solidFill>
              <a:effectLst/>
              <a:latin typeface="+mn-lt"/>
              <a:ea typeface="+mn-ea"/>
              <a:cs typeface="+mn-cs"/>
            </a:rPr>
            <a:t>事</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業の実施</a:t>
          </a:r>
          <a:endParaRPr lang="ja-JP" altLang="ja-JP" sz="800">
            <a:effectLst/>
          </a:endParaRPr>
        </a:p>
      </xdr:txBody>
    </xdr:sp>
    <xdr:clientData/>
  </xdr:oneCellAnchor>
  <xdr:twoCellAnchor>
    <xdr:from>
      <xdr:col>40</xdr:col>
      <xdr:colOff>21299</xdr:colOff>
      <xdr:row>145</xdr:row>
      <xdr:rowOff>662891</xdr:rowOff>
    </xdr:from>
    <xdr:to>
      <xdr:col>48</xdr:col>
      <xdr:colOff>156890</xdr:colOff>
      <xdr:row>146</xdr:row>
      <xdr:rowOff>107079</xdr:rowOff>
    </xdr:to>
    <xdr:sp macro="" textlink="">
      <xdr:nvSpPr>
        <xdr:cNvPr id="150" name="大かっこ 149"/>
        <xdr:cNvSpPr/>
      </xdr:nvSpPr>
      <xdr:spPr>
        <a:xfrm>
          <a:off x="7193064" y="48063773"/>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149883</xdr:colOff>
      <xdr:row>146</xdr:row>
      <xdr:rowOff>268345</xdr:rowOff>
    </xdr:from>
    <xdr:ext cx="1495263" cy="359073"/>
    <xdr:sp macro="" textlink="">
      <xdr:nvSpPr>
        <xdr:cNvPr id="151" name="テキスト ボックス 150"/>
        <xdr:cNvSpPr txBox="1"/>
      </xdr:nvSpPr>
      <xdr:spPr>
        <a:xfrm>
          <a:off x="7142354" y="48453639"/>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Ｏ</a:t>
          </a:r>
          <a:r>
            <a:rPr kumimoji="1" lang="en-US" altLang="ja-JP" sz="800"/>
            <a:t>.</a:t>
          </a:r>
          <a:r>
            <a:rPr kumimoji="1" lang="ja-JP" altLang="en-US" sz="800"/>
            <a:t>徳之島用水土地改良区</a:t>
          </a:r>
          <a:endParaRPr kumimoji="1" lang="en-US" altLang="ja-JP" sz="800"/>
        </a:p>
        <a:p>
          <a:r>
            <a:rPr kumimoji="1" lang="ja-JP" altLang="en-US" sz="800"/>
            <a:t>　　　　　　</a:t>
          </a:r>
          <a:r>
            <a:rPr kumimoji="1" lang="en-US" altLang="ja-JP" sz="800"/>
            <a:t>29</a:t>
          </a:r>
          <a:r>
            <a:rPr kumimoji="1" lang="ja-JP" altLang="en-US" sz="800"/>
            <a:t>　　百万円</a:t>
          </a:r>
        </a:p>
      </xdr:txBody>
    </xdr:sp>
    <xdr:clientData/>
  </xdr:oneCellAnchor>
  <xdr:oneCellAnchor>
    <xdr:from>
      <xdr:col>39</xdr:col>
      <xdr:colOff>61713</xdr:colOff>
      <xdr:row>146</xdr:row>
      <xdr:rowOff>89611</xdr:rowOff>
    </xdr:from>
    <xdr:ext cx="492443" cy="225703"/>
    <xdr:sp macro="" textlink="">
      <xdr:nvSpPr>
        <xdr:cNvPr id="152" name="テキスト ボックス 151"/>
        <xdr:cNvSpPr txBox="1"/>
      </xdr:nvSpPr>
      <xdr:spPr>
        <a:xfrm>
          <a:off x="7054184" y="4827490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24180</xdr:colOff>
      <xdr:row>146</xdr:row>
      <xdr:rowOff>654397</xdr:rowOff>
    </xdr:from>
    <xdr:ext cx="1467068" cy="359073"/>
    <xdr:sp macro="" textlink="">
      <xdr:nvSpPr>
        <xdr:cNvPr id="153" name="テキスト ボックス 152"/>
        <xdr:cNvSpPr txBox="1"/>
      </xdr:nvSpPr>
      <xdr:spPr>
        <a:xfrm>
          <a:off x="7195945" y="48839691"/>
          <a:ext cx="146706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a:t>
          </a:r>
          <a:r>
            <a:rPr kumimoji="1" lang="ja-JP" altLang="en-US" sz="800">
              <a:solidFill>
                <a:schemeClr val="tx1"/>
              </a:solidFill>
              <a:effectLst/>
              <a:latin typeface="+mn-lt"/>
              <a:ea typeface="+mn-ea"/>
              <a:cs typeface="+mn-cs"/>
            </a:rPr>
            <a:t>生産基盤保全管理・整備</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事業の実施</a:t>
          </a:r>
          <a:endParaRPr lang="ja-JP" altLang="ja-JP" sz="800">
            <a:effectLst/>
          </a:endParaRPr>
        </a:p>
      </xdr:txBody>
    </xdr:sp>
    <xdr:clientData/>
  </xdr:oneCellAnchor>
  <xdr:twoCellAnchor>
    <xdr:from>
      <xdr:col>40</xdr:col>
      <xdr:colOff>20817</xdr:colOff>
      <xdr:row>146</xdr:row>
      <xdr:rowOff>709867</xdr:rowOff>
    </xdr:from>
    <xdr:to>
      <xdr:col>48</xdr:col>
      <xdr:colOff>156408</xdr:colOff>
      <xdr:row>147</xdr:row>
      <xdr:rowOff>154055</xdr:rowOff>
    </xdr:to>
    <xdr:sp macro="" textlink="">
      <xdr:nvSpPr>
        <xdr:cNvPr id="154" name="大かっこ 153"/>
        <xdr:cNvSpPr/>
      </xdr:nvSpPr>
      <xdr:spPr>
        <a:xfrm>
          <a:off x="7192582" y="48895161"/>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146467</xdr:colOff>
      <xdr:row>147</xdr:row>
      <xdr:rowOff>344050</xdr:rowOff>
    </xdr:from>
    <xdr:ext cx="1495263" cy="359073"/>
    <xdr:sp macro="" textlink="">
      <xdr:nvSpPr>
        <xdr:cNvPr id="155" name="テキスト ボックス 154"/>
        <xdr:cNvSpPr txBox="1"/>
      </xdr:nvSpPr>
      <xdr:spPr>
        <a:xfrm>
          <a:off x="7138938" y="49313756"/>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Ｐ</a:t>
          </a:r>
          <a:r>
            <a:rPr kumimoji="1" lang="en-US" altLang="ja-JP" sz="800"/>
            <a:t>.</a:t>
          </a:r>
          <a:r>
            <a:rPr kumimoji="1" lang="ja-JP" altLang="en-US" sz="800"/>
            <a:t>市町村（（２団体）</a:t>
          </a:r>
          <a:endParaRPr kumimoji="1" lang="en-US" altLang="ja-JP" sz="800"/>
        </a:p>
        <a:p>
          <a:r>
            <a:rPr kumimoji="1" lang="ja-JP" altLang="en-US" sz="800"/>
            <a:t>　　　　　　</a:t>
          </a:r>
          <a:r>
            <a:rPr kumimoji="1" lang="en-US" altLang="ja-JP" sz="800"/>
            <a:t>51</a:t>
          </a:r>
          <a:r>
            <a:rPr kumimoji="1" lang="ja-JP" altLang="en-US" sz="800"/>
            <a:t>　　百万円</a:t>
          </a:r>
        </a:p>
      </xdr:txBody>
    </xdr:sp>
    <xdr:clientData/>
  </xdr:oneCellAnchor>
  <xdr:oneCellAnchor>
    <xdr:from>
      <xdr:col>39</xdr:col>
      <xdr:colOff>58297</xdr:colOff>
      <xdr:row>147</xdr:row>
      <xdr:rowOff>165316</xdr:rowOff>
    </xdr:from>
    <xdr:ext cx="492443" cy="225703"/>
    <xdr:sp macro="" textlink="">
      <xdr:nvSpPr>
        <xdr:cNvPr id="156" name="テキスト ボックス 155"/>
        <xdr:cNvSpPr txBox="1"/>
      </xdr:nvSpPr>
      <xdr:spPr>
        <a:xfrm>
          <a:off x="7050768" y="4913502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20764</xdr:colOff>
      <xdr:row>147</xdr:row>
      <xdr:rowOff>730102</xdr:rowOff>
    </xdr:from>
    <xdr:ext cx="1483932" cy="492443"/>
    <xdr:sp macro="" textlink="">
      <xdr:nvSpPr>
        <xdr:cNvPr id="157" name="テキスト ボックス 156"/>
        <xdr:cNvSpPr txBox="1"/>
      </xdr:nvSpPr>
      <xdr:spPr>
        <a:xfrm>
          <a:off x="7192529" y="49699808"/>
          <a:ext cx="148393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農業競争力強化基盤整備、農</a:t>
          </a:r>
          <a:endParaRPr kumimoji="1" lang="en-US" altLang="ja-JP" sz="800">
            <a:solidFill>
              <a:schemeClr val="tx1"/>
            </a:solidFill>
            <a:effectLst/>
            <a:latin typeface="+mn-lt"/>
            <a:ea typeface="+mn-ea"/>
            <a:cs typeface="+mn-cs"/>
          </a:endParaRPr>
        </a:p>
        <a:p>
          <a:r>
            <a:rPr kumimoji="1" lang="ja-JP" altLang="ja-JP" sz="800">
              <a:solidFill>
                <a:schemeClr val="tx1"/>
              </a:solidFill>
              <a:effectLst/>
              <a:latin typeface="+mn-lt"/>
              <a:ea typeface="+mn-ea"/>
              <a:cs typeface="+mn-cs"/>
            </a:rPr>
            <a:t>業生産基盤保全管理・整備事</a:t>
          </a:r>
          <a:endParaRPr kumimoji="1" lang="en-US" altLang="ja-JP" sz="800">
            <a:solidFill>
              <a:schemeClr val="tx1"/>
            </a:solidFill>
            <a:effectLst/>
            <a:latin typeface="+mn-lt"/>
            <a:ea typeface="+mn-ea"/>
            <a:cs typeface="+mn-cs"/>
          </a:endParaRPr>
        </a:p>
        <a:p>
          <a:r>
            <a:rPr kumimoji="1" lang="ja-JP" altLang="ja-JP" sz="800">
              <a:solidFill>
                <a:schemeClr val="tx1"/>
              </a:solidFill>
              <a:effectLst/>
              <a:latin typeface="+mn-lt"/>
              <a:ea typeface="+mn-ea"/>
              <a:cs typeface="+mn-cs"/>
            </a:rPr>
            <a:t>業</a:t>
          </a:r>
          <a:r>
            <a:rPr kumimoji="1" lang="ja-JP" altLang="en-US" sz="800">
              <a:solidFill>
                <a:schemeClr val="tx1"/>
              </a:solidFill>
              <a:effectLst/>
              <a:latin typeface="+mn-lt"/>
              <a:ea typeface="+mn-ea"/>
              <a:cs typeface="+mn-cs"/>
            </a:rPr>
            <a:t>の実施</a:t>
          </a:r>
          <a:endParaRPr kumimoji="1" lang="ja-JP" altLang="en-US" sz="800"/>
        </a:p>
      </xdr:txBody>
    </xdr:sp>
    <xdr:clientData/>
  </xdr:oneCellAnchor>
  <xdr:twoCellAnchor>
    <xdr:from>
      <xdr:col>40</xdr:col>
      <xdr:colOff>17401</xdr:colOff>
      <xdr:row>148</xdr:row>
      <xdr:rowOff>1160</xdr:rowOff>
    </xdr:from>
    <xdr:to>
      <xdr:col>48</xdr:col>
      <xdr:colOff>152992</xdr:colOff>
      <xdr:row>148</xdr:row>
      <xdr:rowOff>359907</xdr:rowOff>
    </xdr:to>
    <xdr:sp macro="" textlink="">
      <xdr:nvSpPr>
        <xdr:cNvPr id="158" name="大かっこ 157"/>
        <xdr:cNvSpPr/>
      </xdr:nvSpPr>
      <xdr:spPr>
        <a:xfrm>
          <a:off x="7189166" y="49755278"/>
          <a:ext cx="1569944" cy="35874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896</xdr:colOff>
      <xdr:row>148</xdr:row>
      <xdr:rowOff>587975</xdr:rowOff>
    </xdr:from>
    <xdr:ext cx="1495263" cy="359073"/>
    <xdr:sp macro="" textlink="">
      <xdr:nvSpPr>
        <xdr:cNvPr id="159" name="テキスト ボックス 158"/>
        <xdr:cNvSpPr txBox="1"/>
      </xdr:nvSpPr>
      <xdr:spPr>
        <a:xfrm>
          <a:off x="7172661" y="5034209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Ｑ</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1,804</a:t>
          </a:r>
          <a:r>
            <a:rPr kumimoji="1" lang="ja-JP" altLang="en-US" sz="800"/>
            <a:t>　　百万円</a:t>
          </a:r>
        </a:p>
      </xdr:txBody>
    </xdr:sp>
    <xdr:clientData/>
  </xdr:oneCellAnchor>
  <xdr:oneCellAnchor>
    <xdr:from>
      <xdr:col>39</xdr:col>
      <xdr:colOff>78413</xdr:colOff>
      <xdr:row>148</xdr:row>
      <xdr:rowOff>384748</xdr:rowOff>
    </xdr:from>
    <xdr:ext cx="492443" cy="225703"/>
    <xdr:sp macro="" textlink="">
      <xdr:nvSpPr>
        <xdr:cNvPr id="160" name="テキスト ボックス 159"/>
        <xdr:cNvSpPr txBox="1"/>
      </xdr:nvSpPr>
      <xdr:spPr>
        <a:xfrm>
          <a:off x="7070884" y="50138866"/>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40880</xdr:colOff>
      <xdr:row>149</xdr:row>
      <xdr:rowOff>189617</xdr:rowOff>
    </xdr:from>
    <xdr:ext cx="1303177" cy="359073"/>
    <xdr:sp macro="" textlink="">
      <xdr:nvSpPr>
        <xdr:cNvPr id="161" name="テキスト ボックス 160"/>
        <xdr:cNvSpPr txBox="1"/>
      </xdr:nvSpPr>
      <xdr:spPr>
        <a:xfrm>
          <a:off x="7212645" y="50728146"/>
          <a:ext cx="130317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農山漁村地域の総合的な</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整備</a:t>
          </a:r>
          <a:endParaRPr kumimoji="1" lang="en-US" altLang="ja-JP" sz="800">
            <a:solidFill>
              <a:schemeClr val="tx1"/>
            </a:solidFill>
            <a:effectLst/>
            <a:latin typeface="+mn-lt"/>
            <a:ea typeface="+mn-ea"/>
            <a:cs typeface="+mn-cs"/>
          </a:endParaRPr>
        </a:p>
      </xdr:txBody>
    </xdr:sp>
    <xdr:clientData/>
  </xdr:oneCellAnchor>
  <xdr:twoCellAnchor>
    <xdr:from>
      <xdr:col>40</xdr:col>
      <xdr:colOff>37517</xdr:colOff>
      <xdr:row>149</xdr:row>
      <xdr:rowOff>245088</xdr:rowOff>
    </xdr:from>
    <xdr:to>
      <xdr:col>48</xdr:col>
      <xdr:colOff>173108</xdr:colOff>
      <xdr:row>149</xdr:row>
      <xdr:rowOff>490312</xdr:rowOff>
    </xdr:to>
    <xdr:sp macro="" textlink="">
      <xdr:nvSpPr>
        <xdr:cNvPr id="162" name="大かっこ 161"/>
        <xdr:cNvSpPr/>
      </xdr:nvSpPr>
      <xdr:spPr>
        <a:xfrm>
          <a:off x="7209282" y="50783617"/>
          <a:ext cx="1569944" cy="24522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79534</xdr:colOff>
      <xdr:row>149</xdr:row>
      <xdr:rowOff>599341</xdr:rowOff>
    </xdr:from>
    <xdr:ext cx="492443" cy="225703"/>
    <xdr:sp macro="" textlink="">
      <xdr:nvSpPr>
        <xdr:cNvPr id="77" name="テキスト ボックス 76"/>
        <xdr:cNvSpPr txBox="1"/>
      </xdr:nvSpPr>
      <xdr:spPr>
        <a:xfrm>
          <a:off x="4241959" y="50929441"/>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42001</xdr:colOff>
      <xdr:row>150</xdr:row>
      <xdr:rowOff>404210</xdr:rowOff>
    </xdr:from>
    <xdr:ext cx="1586525" cy="359073"/>
    <xdr:sp macro="" textlink="">
      <xdr:nvSpPr>
        <xdr:cNvPr id="78" name="テキスト ボックス 77"/>
        <xdr:cNvSpPr txBox="1"/>
      </xdr:nvSpPr>
      <xdr:spPr>
        <a:xfrm>
          <a:off x="4385401" y="51515360"/>
          <a:ext cx="158652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水産基盤整備事業の実施、市町</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村事業に対する補助交付</a:t>
          </a:r>
          <a:endParaRPr kumimoji="1" lang="en-US" altLang="ja-JP" sz="800">
            <a:solidFill>
              <a:schemeClr val="tx1"/>
            </a:solidFill>
            <a:effectLst/>
            <a:latin typeface="+mn-lt"/>
            <a:ea typeface="+mn-ea"/>
            <a:cs typeface="+mn-cs"/>
          </a:endParaRPr>
        </a:p>
      </xdr:txBody>
    </xdr:sp>
    <xdr:clientData/>
  </xdr:oneCellAnchor>
  <xdr:twoCellAnchor>
    <xdr:from>
      <xdr:col>24</xdr:col>
      <xdr:colOff>38638</xdr:colOff>
      <xdr:row>150</xdr:row>
      <xdr:rowOff>459681</xdr:rowOff>
    </xdr:from>
    <xdr:to>
      <xdr:col>32</xdr:col>
      <xdr:colOff>174229</xdr:colOff>
      <xdr:row>150</xdr:row>
      <xdr:rowOff>704905</xdr:rowOff>
    </xdr:to>
    <xdr:sp macro="" textlink="">
      <xdr:nvSpPr>
        <xdr:cNvPr id="79" name="大かっこ 78"/>
        <xdr:cNvSpPr/>
      </xdr:nvSpPr>
      <xdr:spPr>
        <a:xfrm>
          <a:off x="4382038" y="51570831"/>
          <a:ext cx="1583391" cy="24522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14238</xdr:colOff>
      <xdr:row>150</xdr:row>
      <xdr:rowOff>12356</xdr:rowOff>
    </xdr:from>
    <xdr:ext cx="1495263" cy="359073"/>
    <xdr:sp macro="" textlink="">
      <xdr:nvSpPr>
        <xdr:cNvPr id="80" name="テキスト ボックス 79"/>
        <xdr:cNvSpPr txBox="1"/>
      </xdr:nvSpPr>
      <xdr:spPr>
        <a:xfrm>
          <a:off x="7302934" y="51149182"/>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Ｒ</a:t>
          </a:r>
          <a:r>
            <a:rPr kumimoji="1" lang="en-US" altLang="ja-JP" sz="800"/>
            <a:t>.</a:t>
          </a:r>
          <a:r>
            <a:rPr kumimoji="1" lang="ja-JP" altLang="en-US" sz="800"/>
            <a:t>市町村（（３団体）</a:t>
          </a:r>
          <a:endParaRPr kumimoji="1" lang="en-US" altLang="ja-JP" sz="800"/>
        </a:p>
        <a:p>
          <a:r>
            <a:rPr kumimoji="1" lang="ja-JP" altLang="en-US" sz="800"/>
            <a:t>　　　　　</a:t>
          </a:r>
          <a:r>
            <a:rPr kumimoji="1" lang="en-US" altLang="ja-JP" sz="800"/>
            <a:t>26</a:t>
          </a:r>
          <a:r>
            <a:rPr kumimoji="1" lang="ja-JP" altLang="en-US" sz="800"/>
            <a:t>　　百万円</a:t>
          </a:r>
        </a:p>
      </xdr:txBody>
    </xdr:sp>
    <xdr:clientData/>
  </xdr:oneCellAnchor>
  <xdr:oneCellAnchor>
    <xdr:from>
      <xdr:col>39</xdr:col>
      <xdr:colOff>107043</xdr:colOff>
      <xdr:row>149</xdr:row>
      <xdr:rowOff>614672</xdr:rowOff>
    </xdr:from>
    <xdr:ext cx="492443" cy="225703"/>
    <xdr:sp macro="" textlink="">
      <xdr:nvSpPr>
        <xdr:cNvPr id="81" name="テキスト ボックス 80"/>
        <xdr:cNvSpPr txBox="1"/>
      </xdr:nvSpPr>
      <xdr:spPr>
        <a:xfrm>
          <a:off x="7213521" y="50972933"/>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69510</xdr:colOff>
      <xdr:row>150</xdr:row>
      <xdr:rowOff>398408</xdr:rowOff>
    </xdr:from>
    <xdr:ext cx="1313180" cy="225703"/>
    <xdr:sp macro="" textlink="">
      <xdr:nvSpPr>
        <xdr:cNvPr id="82" name="テキスト ボックス 81"/>
        <xdr:cNvSpPr txBox="1"/>
      </xdr:nvSpPr>
      <xdr:spPr>
        <a:xfrm>
          <a:off x="7308510" y="51509558"/>
          <a:ext cx="13131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水産基盤整備事業の実施</a:t>
          </a:r>
          <a:endParaRPr lang="ja-JP" altLang="ja-JP" sz="800">
            <a:effectLst/>
          </a:endParaRPr>
        </a:p>
      </xdr:txBody>
    </xdr:sp>
    <xdr:clientData/>
  </xdr:oneCellAnchor>
  <xdr:twoCellAnchor>
    <xdr:from>
      <xdr:col>40</xdr:col>
      <xdr:colOff>66147</xdr:colOff>
      <xdr:row>150</xdr:row>
      <xdr:rowOff>450516</xdr:rowOff>
    </xdr:from>
    <xdr:to>
      <xdr:col>49</xdr:col>
      <xdr:colOff>20763</xdr:colOff>
      <xdr:row>150</xdr:row>
      <xdr:rowOff>676275</xdr:rowOff>
    </xdr:to>
    <xdr:sp macro="" textlink="">
      <xdr:nvSpPr>
        <xdr:cNvPr id="83" name="大かっこ 82"/>
        <xdr:cNvSpPr/>
      </xdr:nvSpPr>
      <xdr:spPr>
        <a:xfrm>
          <a:off x="7305147" y="51561666"/>
          <a:ext cx="1583391" cy="2257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73370</xdr:colOff>
      <xdr:row>151</xdr:row>
      <xdr:rowOff>222823</xdr:rowOff>
    </xdr:from>
    <xdr:ext cx="492443" cy="225703"/>
    <xdr:sp macro="" textlink="">
      <xdr:nvSpPr>
        <xdr:cNvPr id="85" name="テキスト ボックス 84"/>
        <xdr:cNvSpPr txBox="1"/>
      </xdr:nvSpPr>
      <xdr:spPr>
        <a:xfrm>
          <a:off x="4197135" y="52330176"/>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23</xdr:col>
      <xdr:colOff>171451</xdr:colOff>
      <xdr:row>151</xdr:row>
      <xdr:rowOff>773206</xdr:rowOff>
    </xdr:from>
    <xdr:ext cx="902811" cy="225703"/>
    <xdr:sp macro="" textlink="">
      <xdr:nvSpPr>
        <xdr:cNvPr id="87" name="テキスト ボックス 86"/>
        <xdr:cNvSpPr txBox="1"/>
      </xdr:nvSpPr>
      <xdr:spPr>
        <a:xfrm>
          <a:off x="4362451" y="52688597"/>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治山事業の実施</a:t>
          </a:r>
          <a:endParaRPr lang="ja-JP" altLang="ja-JP" sz="800">
            <a:effectLst/>
          </a:endParaRPr>
        </a:p>
      </xdr:txBody>
    </xdr:sp>
    <xdr:clientData/>
  </xdr:oneCellAnchor>
  <xdr:twoCellAnchor>
    <xdr:from>
      <xdr:col>23</xdr:col>
      <xdr:colOff>168088</xdr:colOff>
      <xdr:row>152</xdr:row>
      <xdr:rowOff>44264</xdr:rowOff>
    </xdr:from>
    <xdr:to>
      <xdr:col>32</xdr:col>
      <xdr:colOff>124385</xdr:colOff>
      <xdr:row>152</xdr:row>
      <xdr:rowOff>272863</xdr:rowOff>
    </xdr:to>
    <xdr:sp macro="" textlink="">
      <xdr:nvSpPr>
        <xdr:cNvPr id="88" name="大かっこ 87"/>
        <xdr:cNvSpPr/>
      </xdr:nvSpPr>
      <xdr:spPr>
        <a:xfrm>
          <a:off x="4291853" y="52936029"/>
          <a:ext cx="156994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80682</xdr:colOff>
      <xdr:row>152</xdr:row>
      <xdr:rowOff>240855</xdr:rowOff>
    </xdr:from>
    <xdr:ext cx="492443" cy="225703"/>
    <xdr:sp macro="" textlink="">
      <xdr:nvSpPr>
        <xdr:cNvPr id="89" name="テキスト ボックス 88"/>
        <xdr:cNvSpPr txBox="1"/>
      </xdr:nvSpPr>
      <xdr:spPr>
        <a:xfrm>
          <a:off x="4271682" y="5293481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23</xdr:col>
      <xdr:colOff>178763</xdr:colOff>
      <xdr:row>153</xdr:row>
      <xdr:rowOff>12673</xdr:rowOff>
    </xdr:from>
    <xdr:ext cx="1552092" cy="359073"/>
    <xdr:sp macro="" textlink="">
      <xdr:nvSpPr>
        <xdr:cNvPr id="90" name="テキスト ボックス 89"/>
        <xdr:cNvSpPr txBox="1"/>
      </xdr:nvSpPr>
      <xdr:spPr>
        <a:xfrm>
          <a:off x="4369763" y="53485195"/>
          <a:ext cx="155209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治山、森林整備事業の実施、市</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町村事業に対する補助交付</a:t>
          </a:r>
          <a:endParaRPr lang="ja-JP" altLang="ja-JP" sz="800">
            <a:effectLst/>
          </a:endParaRPr>
        </a:p>
      </xdr:txBody>
    </xdr:sp>
    <xdr:clientData/>
  </xdr:oneCellAnchor>
  <xdr:twoCellAnchor>
    <xdr:from>
      <xdr:col>23</xdr:col>
      <xdr:colOff>175400</xdr:colOff>
      <xdr:row>153</xdr:row>
      <xdr:rowOff>62297</xdr:rowOff>
    </xdr:from>
    <xdr:to>
      <xdr:col>32</xdr:col>
      <xdr:colOff>131697</xdr:colOff>
      <xdr:row>153</xdr:row>
      <xdr:rowOff>290896</xdr:rowOff>
    </xdr:to>
    <xdr:sp macro="" textlink="">
      <xdr:nvSpPr>
        <xdr:cNvPr id="163" name="大かっこ 162"/>
        <xdr:cNvSpPr/>
      </xdr:nvSpPr>
      <xdr:spPr>
        <a:xfrm>
          <a:off x="4366400" y="53534819"/>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108844</xdr:colOff>
      <xdr:row>152</xdr:row>
      <xdr:rowOff>227603</xdr:rowOff>
    </xdr:from>
    <xdr:ext cx="492443" cy="225703"/>
    <xdr:sp macro="" textlink="">
      <xdr:nvSpPr>
        <xdr:cNvPr id="164" name="テキスト ボックス 163"/>
        <xdr:cNvSpPr txBox="1"/>
      </xdr:nvSpPr>
      <xdr:spPr>
        <a:xfrm>
          <a:off x="7215322" y="5292156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24707</xdr:colOff>
      <xdr:row>152</xdr:row>
      <xdr:rowOff>777986</xdr:rowOff>
    </xdr:from>
    <xdr:ext cx="1107996" cy="225703"/>
    <xdr:sp macro="" textlink="">
      <xdr:nvSpPr>
        <xdr:cNvPr id="165" name="テキスト ボックス 164"/>
        <xdr:cNvSpPr txBox="1"/>
      </xdr:nvSpPr>
      <xdr:spPr>
        <a:xfrm>
          <a:off x="7313403" y="53471943"/>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森林整備事業の実施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21344</xdr:colOff>
      <xdr:row>153</xdr:row>
      <xdr:rowOff>49045</xdr:rowOff>
    </xdr:from>
    <xdr:to>
      <xdr:col>48</xdr:col>
      <xdr:colOff>159859</xdr:colOff>
      <xdr:row>153</xdr:row>
      <xdr:rowOff>277644</xdr:rowOff>
    </xdr:to>
    <xdr:sp macro="" textlink="">
      <xdr:nvSpPr>
        <xdr:cNvPr id="166" name="大かっこ 165"/>
        <xdr:cNvSpPr/>
      </xdr:nvSpPr>
      <xdr:spPr>
        <a:xfrm>
          <a:off x="7310040" y="53521567"/>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128725</xdr:colOff>
      <xdr:row>153</xdr:row>
      <xdr:rowOff>404851</xdr:rowOff>
    </xdr:from>
    <xdr:ext cx="492443" cy="225703"/>
    <xdr:sp macro="" textlink="">
      <xdr:nvSpPr>
        <xdr:cNvPr id="167" name="テキスト ボックス 166"/>
        <xdr:cNvSpPr txBox="1"/>
      </xdr:nvSpPr>
      <xdr:spPr>
        <a:xfrm>
          <a:off x="7235203" y="53877373"/>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44588</xdr:colOff>
      <xdr:row>154</xdr:row>
      <xdr:rowOff>176669</xdr:rowOff>
    </xdr:from>
    <xdr:ext cx="1107996" cy="225703"/>
    <xdr:sp macro="" textlink="">
      <xdr:nvSpPr>
        <xdr:cNvPr id="168" name="テキスト ボックス 167"/>
        <xdr:cNvSpPr txBox="1"/>
      </xdr:nvSpPr>
      <xdr:spPr>
        <a:xfrm>
          <a:off x="7333284" y="54427756"/>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森林整備事業の実施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41225</xdr:colOff>
      <xdr:row>154</xdr:row>
      <xdr:rowOff>226293</xdr:rowOff>
    </xdr:from>
    <xdr:to>
      <xdr:col>48</xdr:col>
      <xdr:colOff>179740</xdr:colOff>
      <xdr:row>154</xdr:row>
      <xdr:rowOff>454892</xdr:rowOff>
    </xdr:to>
    <xdr:sp macro="" textlink="">
      <xdr:nvSpPr>
        <xdr:cNvPr id="169" name="大かっこ 168"/>
        <xdr:cNvSpPr/>
      </xdr:nvSpPr>
      <xdr:spPr>
        <a:xfrm>
          <a:off x="7329921" y="54477380"/>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132038</xdr:colOff>
      <xdr:row>154</xdr:row>
      <xdr:rowOff>441295</xdr:rowOff>
    </xdr:from>
    <xdr:ext cx="492443" cy="225703"/>
    <xdr:sp macro="" textlink="">
      <xdr:nvSpPr>
        <xdr:cNvPr id="170" name="テキスト ボックス 169"/>
        <xdr:cNvSpPr txBox="1"/>
      </xdr:nvSpPr>
      <xdr:spPr>
        <a:xfrm>
          <a:off x="7238516" y="5469238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47901</xdr:colOff>
      <xdr:row>155</xdr:row>
      <xdr:rowOff>213113</xdr:rowOff>
    </xdr:from>
    <xdr:ext cx="1107996" cy="225703"/>
    <xdr:sp macro="" textlink="">
      <xdr:nvSpPr>
        <xdr:cNvPr id="171" name="テキスト ボックス 170"/>
        <xdr:cNvSpPr txBox="1"/>
      </xdr:nvSpPr>
      <xdr:spPr>
        <a:xfrm>
          <a:off x="7336597" y="55242765"/>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森林整備事業の実施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44538</xdr:colOff>
      <xdr:row>155</xdr:row>
      <xdr:rowOff>262737</xdr:rowOff>
    </xdr:from>
    <xdr:to>
      <xdr:col>49</xdr:col>
      <xdr:colOff>836</xdr:colOff>
      <xdr:row>155</xdr:row>
      <xdr:rowOff>491336</xdr:rowOff>
    </xdr:to>
    <xdr:sp macro="" textlink="">
      <xdr:nvSpPr>
        <xdr:cNvPr id="172" name="大かっこ 171"/>
        <xdr:cNvSpPr/>
      </xdr:nvSpPr>
      <xdr:spPr>
        <a:xfrm>
          <a:off x="7333234" y="55292389"/>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94766</xdr:colOff>
      <xdr:row>155</xdr:row>
      <xdr:rowOff>609432</xdr:rowOff>
    </xdr:from>
    <xdr:ext cx="492443" cy="225703"/>
    <xdr:sp macro="" textlink="">
      <xdr:nvSpPr>
        <xdr:cNvPr id="173" name="テキスト ボックス 172"/>
        <xdr:cNvSpPr txBox="1"/>
      </xdr:nvSpPr>
      <xdr:spPr>
        <a:xfrm>
          <a:off x="7152791" y="5562583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10629</xdr:colOff>
      <xdr:row>156</xdr:row>
      <xdr:rowOff>381250</xdr:rowOff>
    </xdr:from>
    <xdr:ext cx="1512337" cy="359073"/>
    <xdr:sp macro="" textlink="">
      <xdr:nvSpPr>
        <xdr:cNvPr id="174" name="テキスト ボックス 173"/>
        <xdr:cNvSpPr txBox="1"/>
      </xdr:nvSpPr>
      <xdr:spPr>
        <a:xfrm>
          <a:off x="7249629" y="56178700"/>
          <a:ext cx="15123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廃棄物処理施設整備事業等に</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対する補助等</a:t>
          </a:r>
          <a:endParaRPr kumimoji="1" lang="en-US" altLang="ja-JP" sz="800">
            <a:solidFill>
              <a:schemeClr val="tx1"/>
            </a:solidFill>
            <a:effectLst/>
            <a:latin typeface="+mn-lt"/>
            <a:ea typeface="+mn-ea"/>
            <a:cs typeface="+mn-cs"/>
          </a:endParaRPr>
        </a:p>
      </xdr:txBody>
    </xdr:sp>
    <xdr:clientData/>
  </xdr:oneCellAnchor>
  <xdr:twoCellAnchor>
    <xdr:from>
      <xdr:col>40</xdr:col>
      <xdr:colOff>7266</xdr:colOff>
      <xdr:row>156</xdr:row>
      <xdr:rowOff>430874</xdr:rowOff>
    </xdr:from>
    <xdr:to>
      <xdr:col>48</xdr:col>
      <xdr:colOff>144539</xdr:colOff>
      <xdr:row>156</xdr:row>
      <xdr:rowOff>659473</xdr:rowOff>
    </xdr:to>
    <xdr:sp macro="" textlink="">
      <xdr:nvSpPr>
        <xdr:cNvPr id="175" name="大かっこ 174"/>
        <xdr:cNvSpPr/>
      </xdr:nvSpPr>
      <xdr:spPr>
        <a:xfrm>
          <a:off x="7246266" y="56228324"/>
          <a:ext cx="158507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123825</xdr:colOff>
      <xdr:row>158</xdr:row>
      <xdr:rowOff>571500</xdr:rowOff>
    </xdr:from>
    <xdr:ext cx="492443" cy="225703"/>
    <xdr:sp macro="" textlink="">
      <xdr:nvSpPr>
        <xdr:cNvPr id="176" name="テキスト ボックス 175"/>
        <xdr:cNvSpPr txBox="1"/>
      </xdr:nvSpPr>
      <xdr:spPr>
        <a:xfrm>
          <a:off x="7181850" y="579310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39688</xdr:colOff>
      <xdr:row>159</xdr:row>
      <xdr:rowOff>343318</xdr:rowOff>
    </xdr:from>
    <xdr:ext cx="1494320" cy="225703"/>
    <xdr:sp macro="" textlink="">
      <xdr:nvSpPr>
        <xdr:cNvPr id="177" name="テキスト ボックス 176"/>
        <xdr:cNvSpPr txBox="1"/>
      </xdr:nvSpPr>
      <xdr:spPr>
        <a:xfrm>
          <a:off x="7278688" y="58483918"/>
          <a:ext cx="149432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水道施設整備に対する補助等</a:t>
          </a:r>
          <a:endParaRPr kumimoji="1" lang="en-US" altLang="ja-JP" sz="800">
            <a:solidFill>
              <a:schemeClr val="tx1"/>
            </a:solidFill>
            <a:effectLst/>
            <a:latin typeface="+mn-lt"/>
            <a:ea typeface="+mn-ea"/>
            <a:cs typeface="+mn-cs"/>
          </a:endParaRPr>
        </a:p>
      </xdr:txBody>
    </xdr:sp>
    <xdr:clientData/>
  </xdr:oneCellAnchor>
  <xdr:twoCellAnchor>
    <xdr:from>
      <xdr:col>40</xdr:col>
      <xdr:colOff>36325</xdr:colOff>
      <xdr:row>159</xdr:row>
      <xdr:rowOff>392942</xdr:rowOff>
    </xdr:from>
    <xdr:to>
      <xdr:col>48</xdr:col>
      <xdr:colOff>173598</xdr:colOff>
      <xdr:row>159</xdr:row>
      <xdr:rowOff>621541</xdr:rowOff>
    </xdr:to>
    <xdr:sp macro="" textlink="">
      <xdr:nvSpPr>
        <xdr:cNvPr id="178" name="大かっこ 177"/>
        <xdr:cNvSpPr/>
      </xdr:nvSpPr>
      <xdr:spPr>
        <a:xfrm>
          <a:off x="7275325" y="58533542"/>
          <a:ext cx="158507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132371</xdr:colOff>
      <xdr:row>142</xdr:row>
      <xdr:rowOff>696751</xdr:rowOff>
    </xdr:from>
    <xdr:ext cx="585032" cy="225703"/>
    <xdr:sp macro="" textlink="">
      <xdr:nvSpPr>
        <xdr:cNvPr id="179" name="テキスト ボックス 178"/>
        <xdr:cNvSpPr txBox="1"/>
      </xdr:nvSpPr>
      <xdr:spPr>
        <a:xfrm>
          <a:off x="1414583" y="45574155"/>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99391</xdr:colOff>
      <xdr:row>149</xdr:row>
      <xdr:rowOff>579782</xdr:rowOff>
    </xdr:from>
    <xdr:ext cx="585032" cy="225703"/>
    <xdr:sp macro="" textlink="">
      <xdr:nvSpPr>
        <xdr:cNvPr id="180" name="テキスト ボックス 179"/>
        <xdr:cNvSpPr txBox="1"/>
      </xdr:nvSpPr>
      <xdr:spPr>
        <a:xfrm>
          <a:off x="1374913" y="50938043"/>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110987</xdr:colOff>
      <xdr:row>151</xdr:row>
      <xdr:rowOff>202096</xdr:rowOff>
    </xdr:from>
    <xdr:ext cx="585032" cy="225703"/>
    <xdr:sp macro="" textlink="">
      <xdr:nvSpPr>
        <xdr:cNvPr id="181" name="テキスト ボックス 180"/>
        <xdr:cNvSpPr txBox="1"/>
      </xdr:nvSpPr>
      <xdr:spPr>
        <a:xfrm>
          <a:off x="1386509" y="52117487"/>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99392</xdr:colOff>
      <xdr:row>155</xdr:row>
      <xdr:rowOff>579783</xdr:rowOff>
    </xdr:from>
    <xdr:ext cx="585032" cy="225703"/>
    <xdr:sp macro="" textlink="">
      <xdr:nvSpPr>
        <xdr:cNvPr id="182" name="テキスト ボックス 181"/>
        <xdr:cNvSpPr txBox="1"/>
      </xdr:nvSpPr>
      <xdr:spPr>
        <a:xfrm>
          <a:off x="1374914" y="55609435"/>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149086</xdr:colOff>
      <xdr:row>158</xdr:row>
      <xdr:rowOff>588065</xdr:rowOff>
    </xdr:from>
    <xdr:ext cx="585032" cy="225703"/>
    <xdr:sp macro="" textlink="">
      <xdr:nvSpPr>
        <xdr:cNvPr id="183" name="テキスト ボックス 182"/>
        <xdr:cNvSpPr txBox="1"/>
      </xdr:nvSpPr>
      <xdr:spPr>
        <a:xfrm>
          <a:off x="1424608" y="57953413"/>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twoCellAnchor>
    <xdr:from>
      <xdr:col>20</xdr:col>
      <xdr:colOff>0</xdr:colOff>
      <xdr:row>140</xdr:row>
      <xdr:rowOff>159918</xdr:rowOff>
    </xdr:from>
    <xdr:to>
      <xdr:col>40</xdr:col>
      <xdr:colOff>31857</xdr:colOff>
      <xdr:row>140</xdr:row>
      <xdr:rowOff>159918</xdr:rowOff>
    </xdr:to>
    <xdr:cxnSp macro="">
      <xdr:nvCxnSpPr>
        <xdr:cNvPr id="187" name="直線コネクタ 186"/>
        <xdr:cNvCxnSpPr/>
      </xdr:nvCxnSpPr>
      <xdr:spPr>
        <a:xfrm flipH="1">
          <a:off x="3644348" y="43511092"/>
          <a:ext cx="367620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139</xdr:row>
      <xdr:rowOff>200025</xdr:rowOff>
    </xdr:from>
    <xdr:to>
      <xdr:col>20</xdr:col>
      <xdr:colOff>0</xdr:colOff>
      <xdr:row>142</xdr:row>
      <xdr:rowOff>400050</xdr:rowOff>
    </xdr:to>
    <xdr:cxnSp macro="">
      <xdr:nvCxnSpPr>
        <xdr:cNvPr id="17" name="直線コネクタ 16"/>
        <xdr:cNvCxnSpPr/>
      </xdr:nvCxnSpPr>
      <xdr:spPr>
        <a:xfrm flipV="1">
          <a:off x="3619500" y="42719625"/>
          <a:ext cx="0" cy="25431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168088</xdr:colOff>
      <xdr:row>144</xdr:row>
      <xdr:rowOff>305360</xdr:rowOff>
    </xdr:from>
    <xdr:to>
      <xdr:col>35</xdr:col>
      <xdr:colOff>168088</xdr:colOff>
      <xdr:row>149</xdr:row>
      <xdr:rowOff>33618</xdr:rowOff>
    </xdr:to>
    <xdr:cxnSp macro="">
      <xdr:nvCxnSpPr>
        <xdr:cNvPr id="190" name="直線コネクタ 189"/>
        <xdr:cNvCxnSpPr/>
      </xdr:nvCxnSpPr>
      <xdr:spPr>
        <a:xfrm flipV="1">
          <a:off x="6443382" y="46921831"/>
          <a:ext cx="0" cy="365031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4791</xdr:colOff>
      <xdr:row>143</xdr:row>
      <xdr:rowOff>298176</xdr:rowOff>
    </xdr:from>
    <xdr:to>
      <xdr:col>20</xdr:col>
      <xdr:colOff>4791</xdr:colOff>
      <xdr:row>144</xdr:row>
      <xdr:rowOff>302172</xdr:rowOff>
    </xdr:to>
    <xdr:cxnSp macro="">
      <xdr:nvCxnSpPr>
        <xdr:cNvPr id="195" name="直線コネクタ 194"/>
        <xdr:cNvCxnSpPr/>
      </xdr:nvCxnSpPr>
      <xdr:spPr>
        <a:xfrm flipV="1">
          <a:off x="3683412" y="46031314"/>
          <a:ext cx="0" cy="78570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175971</xdr:colOff>
      <xdr:row>151</xdr:row>
      <xdr:rowOff>602668</xdr:rowOff>
    </xdr:from>
    <xdr:to>
      <xdr:col>19</xdr:col>
      <xdr:colOff>175971</xdr:colOff>
      <xdr:row>152</xdr:row>
      <xdr:rowOff>628650</xdr:rowOff>
    </xdr:to>
    <xdr:cxnSp macro="">
      <xdr:nvCxnSpPr>
        <xdr:cNvPr id="198" name="直線コネクタ 197"/>
        <xdr:cNvCxnSpPr/>
      </xdr:nvCxnSpPr>
      <xdr:spPr>
        <a:xfrm flipV="1">
          <a:off x="3536935" y="52500311"/>
          <a:ext cx="0" cy="80158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4521</xdr:colOff>
      <xdr:row>152</xdr:row>
      <xdr:rowOff>612193</xdr:rowOff>
    </xdr:from>
    <xdr:to>
      <xdr:col>36</xdr:col>
      <xdr:colOff>4521</xdr:colOff>
      <xdr:row>154</xdr:row>
      <xdr:rowOff>762000</xdr:rowOff>
    </xdr:to>
    <xdr:cxnSp macro="">
      <xdr:nvCxnSpPr>
        <xdr:cNvPr id="200" name="直線コネクタ 199"/>
        <xdr:cNvCxnSpPr/>
      </xdr:nvCxnSpPr>
      <xdr:spPr>
        <a:xfrm flipV="1">
          <a:off x="6519621" y="53285443"/>
          <a:ext cx="0" cy="17119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1799</xdr:colOff>
      <xdr:row>161</xdr:row>
      <xdr:rowOff>172641</xdr:rowOff>
    </xdr:from>
    <xdr:to>
      <xdr:col>20</xdr:col>
      <xdr:colOff>1799</xdr:colOff>
      <xdr:row>168</xdr:row>
      <xdr:rowOff>604345</xdr:rowOff>
    </xdr:to>
    <xdr:cxnSp macro="">
      <xdr:nvCxnSpPr>
        <xdr:cNvPr id="207" name="直線コネクタ 206"/>
        <xdr:cNvCxnSpPr/>
      </xdr:nvCxnSpPr>
      <xdr:spPr>
        <a:xfrm flipV="1">
          <a:off x="3680420" y="59976503"/>
          <a:ext cx="0" cy="590365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155762</xdr:colOff>
      <xdr:row>160</xdr:row>
      <xdr:rowOff>601755</xdr:rowOff>
    </xdr:from>
    <xdr:ext cx="697627" cy="225703"/>
    <xdr:sp macro="" textlink="">
      <xdr:nvSpPr>
        <xdr:cNvPr id="208" name="テキスト ボックス 207"/>
        <xdr:cNvSpPr txBox="1"/>
      </xdr:nvSpPr>
      <xdr:spPr>
        <a:xfrm>
          <a:off x="7148233" y="59768814"/>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企画競争</a:t>
          </a:r>
          <a:r>
            <a:rPr kumimoji="1" lang="en-US" altLang="ja-JP" sz="800"/>
            <a:t>】</a:t>
          </a:r>
          <a:endParaRPr kumimoji="1" lang="ja-JP" altLang="en-US" sz="800"/>
        </a:p>
      </xdr:txBody>
    </xdr:sp>
    <xdr:clientData/>
  </xdr:oneCellAnchor>
  <xdr:oneCellAnchor>
    <xdr:from>
      <xdr:col>40</xdr:col>
      <xdr:colOff>71625</xdr:colOff>
      <xdr:row>161</xdr:row>
      <xdr:rowOff>373573</xdr:rowOff>
    </xdr:from>
    <xdr:ext cx="1539204" cy="359073"/>
    <xdr:sp macro="" textlink="">
      <xdr:nvSpPr>
        <xdr:cNvPr id="209" name="テキスト ボックス 208"/>
        <xdr:cNvSpPr txBox="1"/>
      </xdr:nvSpPr>
      <xdr:spPr>
        <a:xfrm>
          <a:off x="7243390" y="60325044"/>
          <a:ext cx="153920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奄美ブランドの知名度向上に向</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けた取組手法検討調査を実施</a:t>
          </a:r>
          <a:endParaRPr kumimoji="1" lang="en-US" altLang="ja-JP" sz="800">
            <a:solidFill>
              <a:schemeClr val="tx1"/>
            </a:solidFill>
            <a:effectLst/>
            <a:latin typeface="+mn-lt"/>
            <a:ea typeface="+mn-ea"/>
            <a:cs typeface="+mn-cs"/>
          </a:endParaRPr>
        </a:p>
      </xdr:txBody>
    </xdr:sp>
    <xdr:clientData/>
  </xdr:oneCellAnchor>
  <xdr:twoCellAnchor>
    <xdr:from>
      <xdr:col>40</xdr:col>
      <xdr:colOff>68262</xdr:colOff>
      <xdr:row>161</xdr:row>
      <xdr:rowOff>423197</xdr:rowOff>
    </xdr:from>
    <xdr:to>
      <xdr:col>49</xdr:col>
      <xdr:colOff>26241</xdr:colOff>
      <xdr:row>161</xdr:row>
      <xdr:rowOff>651796</xdr:rowOff>
    </xdr:to>
    <xdr:sp macro="" textlink="">
      <xdr:nvSpPr>
        <xdr:cNvPr id="210" name="大かっこ 209"/>
        <xdr:cNvSpPr/>
      </xdr:nvSpPr>
      <xdr:spPr>
        <a:xfrm>
          <a:off x="7240027" y="60374668"/>
          <a:ext cx="1571626"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117662</xdr:colOff>
      <xdr:row>161</xdr:row>
      <xdr:rowOff>776567</xdr:rowOff>
    </xdr:from>
    <xdr:ext cx="697627" cy="225703"/>
    <xdr:sp macro="" textlink="">
      <xdr:nvSpPr>
        <xdr:cNvPr id="211" name="テキスト ボックス 210"/>
        <xdr:cNvSpPr txBox="1"/>
      </xdr:nvSpPr>
      <xdr:spPr>
        <a:xfrm>
          <a:off x="7110133" y="60728038"/>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企画競争</a:t>
          </a:r>
          <a:r>
            <a:rPr kumimoji="1" lang="en-US" altLang="ja-JP" sz="800"/>
            <a:t>】</a:t>
          </a:r>
          <a:endParaRPr kumimoji="1" lang="ja-JP" altLang="en-US" sz="800"/>
        </a:p>
      </xdr:txBody>
    </xdr:sp>
    <xdr:clientData/>
  </xdr:oneCellAnchor>
  <xdr:oneCellAnchor>
    <xdr:from>
      <xdr:col>40</xdr:col>
      <xdr:colOff>33525</xdr:colOff>
      <xdr:row>162</xdr:row>
      <xdr:rowOff>548386</xdr:rowOff>
    </xdr:from>
    <xdr:ext cx="1599027" cy="492443"/>
    <xdr:sp macro="" textlink="">
      <xdr:nvSpPr>
        <xdr:cNvPr id="212" name="テキスト ボックス 211"/>
        <xdr:cNvSpPr txBox="1"/>
      </xdr:nvSpPr>
      <xdr:spPr>
        <a:xfrm>
          <a:off x="7205290" y="61284268"/>
          <a:ext cx="159902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世界自然遺産登録を活かした奄</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美群島地域活性化アクションプラ</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ン検討調査を実施</a:t>
          </a:r>
          <a:endParaRPr kumimoji="1" lang="en-US" altLang="ja-JP" sz="800">
            <a:solidFill>
              <a:schemeClr val="tx1"/>
            </a:solidFill>
            <a:effectLst/>
            <a:latin typeface="+mn-lt"/>
            <a:ea typeface="+mn-ea"/>
            <a:cs typeface="+mn-cs"/>
          </a:endParaRPr>
        </a:p>
      </xdr:txBody>
    </xdr:sp>
    <xdr:clientData/>
  </xdr:oneCellAnchor>
  <xdr:twoCellAnchor>
    <xdr:from>
      <xdr:col>40</xdr:col>
      <xdr:colOff>30162</xdr:colOff>
      <xdr:row>162</xdr:row>
      <xdr:rowOff>598010</xdr:rowOff>
    </xdr:from>
    <xdr:to>
      <xdr:col>48</xdr:col>
      <xdr:colOff>167435</xdr:colOff>
      <xdr:row>163</xdr:row>
      <xdr:rowOff>156882</xdr:rowOff>
    </xdr:to>
    <xdr:sp macro="" textlink="">
      <xdr:nvSpPr>
        <xdr:cNvPr id="213" name="大かっこ 212"/>
        <xdr:cNvSpPr/>
      </xdr:nvSpPr>
      <xdr:spPr>
        <a:xfrm>
          <a:off x="7201927" y="61333892"/>
          <a:ext cx="1571626" cy="3432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114300</xdr:colOff>
      <xdr:row>163</xdr:row>
      <xdr:rowOff>238125</xdr:rowOff>
    </xdr:from>
    <xdr:ext cx="492443" cy="225703"/>
    <xdr:sp macro="" textlink="">
      <xdr:nvSpPr>
        <xdr:cNvPr id="215" name="テキスト ボックス 214"/>
        <xdr:cNvSpPr txBox="1"/>
      </xdr:nvSpPr>
      <xdr:spPr>
        <a:xfrm>
          <a:off x="4276725" y="615029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30163</xdr:colOff>
      <xdr:row>164</xdr:row>
      <xdr:rowOff>9943</xdr:rowOff>
    </xdr:from>
    <xdr:ext cx="1518364" cy="359073"/>
    <xdr:sp macro="" textlink="">
      <xdr:nvSpPr>
        <xdr:cNvPr id="216" name="テキスト ボックス 215"/>
        <xdr:cNvSpPr txBox="1"/>
      </xdr:nvSpPr>
      <xdr:spPr>
        <a:xfrm>
          <a:off x="4403380" y="62046682"/>
          <a:ext cx="151836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奄美群島振興交付金の実施及</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び補助交付</a:t>
          </a:r>
          <a:endParaRPr kumimoji="1" lang="en-US" altLang="ja-JP" sz="800">
            <a:solidFill>
              <a:schemeClr val="tx1"/>
            </a:solidFill>
            <a:effectLst/>
            <a:latin typeface="+mn-lt"/>
            <a:ea typeface="+mn-ea"/>
            <a:cs typeface="+mn-cs"/>
          </a:endParaRPr>
        </a:p>
      </xdr:txBody>
    </xdr:sp>
    <xdr:clientData/>
  </xdr:oneCellAnchor>
  <xdr:twoCellAnchor>
    <xdr:from>
      <xdr:col>24</xdr:col>
      <xdr:colOff>26800</xdr:colOff>
      <xdr:row>164</xdr:row>
      <xdr:rowOff>59567</xdr:rowOff>
    </xdr:from>
    <xdr:to>
      <xdr:col>32</xdr:col>
      <xdr:colOff>164073</xdr:colOff>
      <xdr:row>164</xdr:row>
      <xdr:rowOff>288166</xdr:rowOff>
    </xdr:to>
    <xdr:sp macro="" textlink="">
      <xdr:nvSpPr>
        <xdr:cNvPr id="217" name="大かっこ 216"/>
        <xdr:cNvSpPr/>
      </xdr:nvSpPr>
      <xdr:spPr>
        <a:xfrm>
          <a:off x="4370200" y="62105417"/>
          <a:ext cx="158507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127139</xdr:colOff>
      <xdr:row>163</xdr:row>
      <xdr:rowOff>236468</xdr:rowOff>
    </xdr:from>
    <xdr:ext cx="492443" cy="225703"/>
    <xdr:sp macro="" textlink="">
      <xdr:nvSpPr>
        <xdr:cNvPr id="218" name="テキスト ボックス 217"/>
        <xdr:cNvSpPr txBox="1"/>
      </xdr:nvSpPr>
      <xdr:spPr>
        <a:xfrm>
          <a:off x="7233617" y="6149464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43001</xdr:colOff>
      <xdr:row>164</xdr:row>
      <xdr:rowOff>8286</xdr:rowOff>
    </xdr:from>
    <xdr:ext cx="1415772" cy="225703"/>
    <xdr:sp macro="" textlink="">
      <xdr:nvSpPr>
        <xdr:cNvPr id="219" name="テキスト ボックス 218"/>
        <xdr:cNvSpPr txBox="1"/>
      </xdr:nvSpPr>
      <xdr:spPr>
        <a:xfrm>
          <a:off x="7331697" y="62045025"/>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39638</xdr:colOff>
      <xdr:row>164</xdr:row>
      <xdr:rowOff>57910</xdr:rowOff>
    </xdr:from>
    <xdr:to>
      <xdr:col>48</xdr:col>
      <xdr:colOff>176912</xdr:colOff>
      <xdr:row>164</xdr:row>
      <xdr:rowOff>286509</xdr:rowOff>
    </xdr:to>
    <xdr:sp macro="" textlink="">
      <xdr:nvSpPr>
        <xdr:cNvPr id="220" name="大かっこ 219"/>
        <xdr:cNvSpPr/>
      </xdr:nvSpPr>
      <xdr:spPr>
        <a:xfrm>
          <a:off x="7328334" y="62094649"/>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107675</xdr:colOff>
      <xdr:row>164</xdr:row>
      <xdr:rowOff>430695</xdr:rowOff>
    </xdr:from>
    <xdr:ext cx="492443" cy="225703"/>
    <xdr:sp macro="" textlink="">
      <xdr:nvSpPr>
        <xdr:cNvPr id="221" name="テキスト ボックス 220"/>
        <xdr:cNvSpPr txBox="1"/>
      </xdr:nvSpPr>
      <xdr:spPr>
        <a:xfrm>
          <a:off x="7214153" y="62467434"/>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23537</xdr:colOff>
      <xdr:row>165</xdr:row>
      <xdr:rowOff>202513</xdr:rowOff>
    </xdr:from>
    <xdr:ext cx="1415772" cy="225703"/>
    <xdr:sp macro="" textlink="">
      <xdr:nvSpPr>
        <xdr:cNvPr id="222" name="テキスト ボックス 221"/>
        <xdr:cNvSpPr txBox="1"/>
      </xdr:nvSpPr>
      <xdr:spPr>
        <a:xfrm>
          <a:off x="7312233" y="63017817"/>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20174</xdr:colOff>
      <xdr:row>165</xdr:row>
      <xdr:rowOff>252137</xdr:rowOff>
    </xdr:from>
    <xdr:to>
      <xdr:col>48</xdr:col>
      <xdr:colOff>157448</xdr:colOff>
      <xdr:row>165</xdr:row>
      <xdr:rowOff>480736</xdr:rowOff>
    </xdr:to>
    <xdr:sp macro="" textlink="">
      <xdr:nvSpPr>
        <xdr:cNvPr id="223" name="大かっこ 222"/>
        <xdr:cNvSpPr/>
      </xdr:nvSpPr>
      <xdr:spPr>
        <a:xfrm>
          <a:off x="7308870" y="63067441"/>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132522</xdr:colOff>
      <xdr:row>165</xdr:row>
      <xdr:rowOff>579783</xdr:rowOff>
    </xdr:from>
    <xdr:ext cx="492443" cy="225703"/>
    <xdr:sp macro="" textlink="">
      <xdr:nvSpPr>
        <xdr:cNvPr id="224" name="テキスト ボックス 223"/>
        <xdr:cNvSpPr txBox="1"/>
      </xdr:nvSpPr>
      <xdr:spPr>
        <a:xfrm>
          <a:off x="7239000" y="63395087"/>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48384</xdr:colOff>
      <xdr:row>166</xdr:row>
      <xdr:rowOff>351600</xdr:rowOff>
    </xdr:from>
    <xdr:ext cx="1415772" cy="225703"/>
    <xdr:sp macro="" textlink="">
      <xdr:nvSpPr>
        <xdr:cNvPr id="225" name="テキスト ボックス 224"/>
        <xdr:cNvSpPr txBox="1"/>
      </xdr:nvSpPr>
      <xdr:spPr>
        <a:xfrm>
          <a:off x="7337080" y="63945470"/>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45021</xdr:colOff>
      <xdr:row>166</xdr:row>
      <xdr:rowOff>401224</xdr:rowOff>
    </xdr:from>
    <xdr:to>
      <xdr:col>49</xdr:col>
      <xdr:colOff>78</xdr:colOff>
      <xdr:row>166</xdr:row>
      <xdr:rowOff>629823</xdr:rowOff>
    </xdr:to>
    <xdr:sp macro="" textlink="">
      <xdr:nvSpPr>
        <xdr:cNvPr id="226" name="大かっこ 225"/>
        <xdr:cNvSpPr/>
      </xdr:nvSpPr>
      <xdr:spPr>
        <a:xfrm>
          <a:off x="7333717" y="63995094"/>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107674</xdr:colOff>
      <xdr:row>167</xdr:row>
      <xdr:rowOff>0</xdr:rowOff>
    </xdr:from>
    <xdr:ext cx="492443" cy="225703"/>
    <xdr:sp macro="" textlink="">
      <xdr:nvSpPr>
        <xdr:cNvPr id="227" name="テキスト ボックス 226"/>
        <xdr:cNvSpPr txBox="1"/>
      </xdr:nvSpPr>
      <xdr:spPr>
        <a:xfrm>
          <a:off x="7214152" y="6437243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23536</xdr:colOff>
      <xdr:row>167</xdr:row>
      <xdr:rowOff>550383</xdr:rowOff>
    </xdr:from>
    <xdr:ext cx="1415772" cy="225703"/>
    <xdr:sp macro="" textlink="">
      <xdr:nvSpPr>
        <xdr:cNvPr id="228" name="テキスト ボックス 227"/>
        <xdr:cNvSpPr txBox="1"/>
      </xdr:nvSpPr>
      <xdr:spPr>
        <a:xfrm>
          <a:off x="7312232" y="64922818"/>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20173</xdr:colOff>
      <xdr:row>167</xdr:row>
      <xdr:rowOff>600007</xdr:rowOff>
    </xdr:from>
    <xdr:to>
      <xdr:col>48</xdr:col>
      <xdr:colOff>157447</xdr:colOff>
      <xdr:row>168</xdr:row>
      <xdr:rowOff>50041</xdr:rowOff>
    </xdr:to>
    <xdr:sp macro="" textlink="">
      <xdr:nvSpPr>
        <xdr:cNvPr id="229" name="大かっこ 228"/>
        <xdr:cNvSpPr/>
      </xdr:nvSpPr>
      <xdr:spPr>
        <a:xfrm>
          <a:off x="7308869" y="64972442"/>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1799</xdr:colOff>
      <xdr:row>163</xdr:row>
      <xdr:rowOff>596222</xdr:rowOff>
    </xdr:from>
    <xdr:to>
      <xdr:col>36</xdr:col>
      <xdr:colOff>1799</xdr:colOff>
      <xdr:row>167</xdr:row>
      <xdr:rowOff>374431</xdr:rowOff>
    </xdr:to>
    <xdr:cxnSp macro="">
      <xdr:nvCxnSpPr>
        <xdr:cNvPr id="231" name="直線コネクタ 230"/>
        <xdr:cNvCxnSpPr/>
      </xdr:nvCxnSpPr>
      <xdr:spPr>
        <a:xfrm flipV="1">
          <a:off x="6623316" y="61963498"/>
          <a:ext cx="0" cy="290503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85725</xdr:colOff>
      <xdr:row>168</xdr:row>
      <xdr:rowOff>219075</xdr:rowOff>
    </xdr:from>
    <xdr:ext cx="492443" cy="225703"/>
    <xdr:sp macro="" textlink="">
      <xdr:nvSpPr>
        <xdr:cNvPr id="238" name="テキスト ボックス 237"/>
        <xdr:cNvSpPr txBox="1"/>
      </xdr:nvSpPr>
      <xdr:spPr>
        <a:xfrm>
          <a:off x="4248150" y="65389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1587</xdr:colOff>
      <xdr:row>168</xdr:row>
      <xdr:rowOff>769458</xdr:rowOff>
    </xdr:from>
    <xdr:ext cx="1518364" cy="359073"/>
    <xdr:sp macro="" textlink="">
      <xdr:nvSpPr>
        <xdr:cNvPr id="239" name="テキスト ボックス 238"/>
        <xdr:cNvSpPr txBox="1"/>
      </xdr:nvSpPr>
      <xdr:spPr>
        <a:xfrm>
          <a:off x="4374804" y="65920458"/>
          <a:ext cx="151836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奄美群島産業振興等補助事業</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の補助交付</a:t>
          </a:r>
          <a:endParaRPr kumimoji="1" lang="en-US" altLang="ja-JP" sz="800">
            <a:solidFill>
              <a:schemeClr val="tx1"/>
            </a:solidFill>
            <a:effectLst/>
            <a:latin typeface="+mn-lt"/>
            <a:ea typeface="+mn-ea"/>
            <a:cs typeface="+mn-cs"/>
          </a:endParaRPr>
        </a:p>
      </xdr:txBody>
    </xdr:sp>
    <xdr:clientData/>
  </xdr:oneCellAnchor>
  <xdr:twoCellAnchor>
    <xdr:from>
      <xdr:col>23</xdr:col>
      <xdr:colOff>179199</xdr:colOff>
      <xdr:row>169</xdr:row>
      <xdr:rowOff>38032</xdr:rowOff>
    </xdr:from>
    <xdr:to>
      <xdr:col>32</xdr:col>
      <xdr:colOff>135498</xdr:colOff>
      <xdr:row>169</xdr:row>
      <xdr:rowOff>269116</xdr:rowOff>
    </xdr:to>
    <xdr:sp macro="" textlink="">
      <xdr:nvSpPr>
        <xdr:cNvPr id="240" name="大かっこ 239"/>
        <xdr:cNvSpPr/>
      </xdr:nvSpPr>
      <xdr:spPr>
        <a:xfrm>
          <a:off x="4341624" y="65989132"/>
          <a:ext cx="1585074" cy="2310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104775</xdr:colOff>
      <xdr:row>168</xdr:row>
      <xdr:rowOff>219075</xdr:rowOff>
    </xdr:from>
    <xdr:ext cx="492443" cy="225703"/>
    <xdr:sp macro="" textlink="">
      <xdr:nvSpPr>
        <xdr:cNvPr id="241" name="テキスト ボックス 240"/>
        <xdr:cNvSpPr txBox="1"/>
      </xdr:nvSpPr>
      <xdr:spPr>
        <a:xfrm>
          <a:off x="7162800" y="65389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20637</xdr:colOff>
      <xdr:row>168</xdr:row>
      <xdr:rowOff>769458</xdr:rowOff>
    </xdr:from>
    <xdr:ext cx="1518364" cy="359073"/>
    <xdr:sp macro="" textlink="">
      <xdr:nvSpPr>
        <xdr:cNvPr id="242" name="テキスト ボックス 241"/>
        <xdr:cNvSpPr txBox="1"/>
      </xdr:nvSpPr>
      <xdr:spPr>
        <a:xfrm>
          <a:off x="7259637" y="65939508"/>
          <a:ext cx="151836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奄美群島産業振興等補助事業</a:t>
          </a:r>
          <a:endParaRPr lang="ja-JP" altLang="ja-JP" sz="800">
            <a:effectLst/>
          </a:endParaRPr>
        </a:p>
        <a:p>
          <a:r>
            <a:rPr kumimoji="1" lang="ja-JP" altLang="ja-JP" sz="800">
              <a:solidFill>
                <a:schemeClr val="tx1"/>
              </a:solidFill>
              <a:effectLst/>
              <a:latin typeface="+mn-lt"/>
              <a:ea typeface="+mn-ea"/>
              <a:cs typeface="+mn-cs"/>
            </a:rPr>
            <a:t>の</a:t>
          </a:r>
          <a:r>
            <a:rPr kumimoji="1" lang="ja-JP" altLang="en-US" sz="800">
              <a:solidFill>
                <a:schemeClr val="tx1"/>
              </a:solidFill>
              <a:effectLst/>
              <a:latin typeface="+mn-lt"/>
              <a:ea typeface="+mn-ea"/>
              <a:cs typeface="+mn-cs"/>
            </a:rPr>
            <a:t>実施</a:t>
          </a:r>
          <a:endParaRPr lang="ja-JP" altLang="ja-JP" sz="800">
            <a:effectLst/>
          </a:endParaRPr>
        </a:p>
      </xdr:txBody>
    </xdr:sp>
    <xdr:clientData/>
  </xdr:oneCellAnchor>
  <xdr:twoCellAnchor>
    <xdr:from>
      <xdr:col>40</xdr:col>
      <xdr:colOff>17274</xdr:colOff>
      <xdr:row>169</xdr:row>
      <xdr:rowOff>38032</xdr:rowOff>
    </xdr:from>
    <xdr:to>
      <xdr:col>48</xdr:col>
      <xdr:colOff>154548</xdr:colOff>
      <xdr:row>169</xdr:row>
      <xdr:rowOff>269116</xdr:rowOff>
    </xdr:to>
    <xdr:sp macro="" textlink="">
      <xdr:nvSpPr>
        <xdr:cNvPr id="243" name="大かっこ 242"/>
        <xdr:cNvSpPr/>
      </xdr:nvSpPr>
      <xdr:spPr>
        <a:xfrm>
          <a:off x="7256274" y="65989132"/>
          <a:ext cx="1585074" cy="2310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22413</xdr:colOff>
      <xdr:row>142</xdr:row>
      <xdr:rowOff>446782</xdr:rowOff>
    </xdr:from>
    <xdr:ext cx="1170281" cy="838118"/>
    <xdr:sp macro="" textlink="">
      <xdr:nvSpPr>
        <xdr:cNvPr id="236" name="テキスト ボックス 235"/>
        <xdr:cNvSpPr txBox="1"/>
      </xdr:nvSpPr>
      <xdr:spPr>
        <a:xfrm>
          <a:off x="7311109" y="45355086"/>
          <a:ext cx="1170281" cy="83811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Ｍ．鹿児島県（農業競争力強化基盤整備事業）の例</a:t>
          </a:r>
          <a:endParaRPr kumimoji="1" lang="en-US" altLang="ja-JP" sz="600"/>
        </a:p>
        <a:p>
          <a:r>
            <a:rPr kumimoji="1" lang="ja-JP" altLang="en-US" sz="600"/>
            <a:t>工事費　　　　</a:t>
          </a:r>
          <a:r>
            <a:rPr kumimoji="1" lang="en-US" altLang="ja-JP" sz="600"/>
            <a:t>2,195</a:t>
          </a:r>
          <a:r>
            <a:rPr kumimoji="1" lang="ja-JP" altLang="en-US" sz="600"/>
            <a:t>百万円</a:t>
          </a:r>
          <a:endParaRPr kumimoji="1" lang="en-US" altLang="ja-JP" sz="600"/>
        </a:p>
        <a:p>
          <a:r>
            <a:rPr kumimoji="1" lang="ja-JP" altLang="en-US" sz="600"/>
            <a:t>用地補償費　　　</a:t>
          </a:r>
          <a:r>
            <a:rPr kumimoji="1" lang="ja-JP" altLang="en-US" sz="600" baseline="0"/>
            <a:t>  </a:t>
          </a:r>
          <a:r>
            <a:rPr kumimoji="1" lang="en-US" altLang="ja-JP" sz="600"/>
            <a:t>9</a:t>
          </a:r>
          <a:r>
            <a:rPr kumimoji="1" lang="ja-JP" altLang="en-US" sz="600"/>
            <a:t>百万円</a:t>
          </a:r>
          <a:endParaRPr kumimoji="1" lang="en-US" altLang="ja-JP" sz="600"/>
        </a:p>
        <a:p>
          <a:r>
            <a:rPr kumimoji="1" lang="ja-JP" altLang="en-US" sz="600"/>
            <a:t>測量試験費      </a:t>
          </a:r>
          <a:r>
            <a:rPr kumimoji="1" lang="en-US" altLang="ja-JP" sz="600"/>
            <a:t>300</a:t>
          </a:r>
          <a:r>
            <a:rPr kumimoji="1" lang="ja-JP" altLang="en-US" sz="600"/>
            <a:t>百万円</a:t>
          </a:r>
          <a:endParaRPr kumimoji="1" lang="en-US" altLang="ja-JP" sz="600"/>
        </a:p>
        <a:p>
          <a:r>
            <a:rPr kumimoji="1" lang="ja-JP" altLang="en-US" sz="600"/>
            <a:t>換地費                  </a:t>
          </a:r>
          <a:r>
            <a:rPr kumimoji="1" lang="en-US" altLang="ja-JP" sz="600"/>
            <a:t>45</a:t>
          </a:r>
          <a:r>
            <a:rPr kumimoji="1" lang="ja-JP" altLang="en-US" sz="600"/>
            <a:t>百万円</a:t>
          </a:r>
          <a:endParaRPr kumimoji="1" lang="en-US" altLang="ja-JP" sz="600"/>
        </a:p>
        <a:p>
          <a:r>
            <a:rPr kumimoji="1" lang="ja-JP" altLang="en-US" sz="600"/>
            <a:t>合計　              </a:t>
          </a:r>
          <a:r>
            <a:rPr kumimoji="1" lang="en-US" altLang="ja-JP" sz="600"/>
            <a:t>2,558</a:t>
          </a:r>
          <a:r>
            <a:rPr kumimoji="1" lang="ja-JP" altLang="en-US" sz="600"/>
            <a:t>百万円</a:t>
          </a:r>
          <a:endParaRPr kumimoji="1" lang="en-US" altLang="ja-JP" sz="600"/>
        </a:p>
        <a:p>
          <a:r>
            <a:rPr kumimoji="1" lang="ja-JP" altLang="en-US" sz="600"/>
            <a:t>（実績報告ベース）</a:t>
          </a:r>
        </a:p>
      </xdr:txBody>
    </xdr:sp>
    <xdr:clientData/>
  </xdr:oneCellAnchor>
  <xdr:oneCellAnchor>
    <xdr:from>
      <xdr:col>26</xdr:col>
      <xdr:colOff>19707</xdr:colOff>
      <xdr:row>145</xdr:row>
      <xdr:rowOff>361293</xdr:rowOff>
    </xdr:from>
    <xdr:ext cx="1577558" cy="663465"/>
    <xdr:sp macro="" textlink="">
      <xdr:nvSpPr>
        <xdr:cNvPr id="237" name="テキスト ボックス 236"/>
        <xdr:cNvSpPr txBox="1"/>
      </xdr:nvSpPr>
      <xdr:spPr>
        <a:xfrm>
          <a:off x="4801914" y="47657845"/>
          <a:ext cx="1577558" cy="66346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Ｍ．（公財）鹿児島県地域振興公社の例</a:t>
          </a:r>
          <a:endParaRPr kumimoji="1" lang="en-US" altLang="ja-JP" sz="600"/>
        </a:p>
        <a:p>
          <a:r>
            <a:rPr kumimoji="1" lang="ja-JP" altLang="en-US" sz="600"/>
            <a:t>建設費　　　　</a:t>
          </a:r>
          <a:r>
            <a:rPr kumimoji="1" lang="en-US" altLang="ja-JP" sz="600"/>
            <a:t>99</a:t>
          </a:r>
          <a:r>
            <a:rPr kumimoji="1" lang="ja-JP" altLang="en-US" sz="600"/>
            <a:t>百万円</a:t>
          </a:r>
          <a:endParaRPr kumimoji="1" lang="en-US" altLang="ja-JP" sz="600"/>
        </a:p>
        <a:p>
          <a:r>
            <a:rPr kumimoji="1" lang="ja-JP" altLang="en-US" sz="600"/>
            <a:t>設計費　 　　</a:t>
          </a:r>
          <a:r>
            <a:rPr kumimoji="1" lang="ja-JP" altLang="en-US" sz="600" baseline="0"/>
            <a:t>  </a:t>
          </a:r>
          <a:r>
            <a:rPr kumimoji="1" lang="en-US" altLang="ja-JP" sz="600" baseline="0"/>
            <a:t>18</a:t>
          </a:r>
          <a:r>
            <a:rPr kumimoji="1" lang="ja-JP" altLang="en-US" sz="600"/>
            <a:t>百万円</a:t>
          </a:r>
          <a:endParaRPr kumimoji="1" lang="en-US" altLang="ja-JP" sz="600"/>
        </a:p>
        <a:p>
          <a:r>
            <a:rPr kumimoji="1" lang="ja-JP" altLang="en-US" sz="600"/>
            <a:t> 合計　           </a:t>
          </a:r>
          <a:r>
            <a:rPr kumimoji="1" lang="en-US" altLang="ja-JP" sz="600"/>
            <a:t>117</a:t>
          </a:r>
          <a:r>
            <a:rPr kumimoji="1" lang="ja-JP" altLang="en-US" sz="600"/>
            <a:t>百万円</a:t>
          </a:r>
          <a:endParaRPr kumimoji="1" lang="en-US" altLang="ja-JP" sz="600"/>
        </a:p>
        <a:p>
          <a:r>
            <a:rPr kumimoji="1" lang="ja-JP" altLang="en-US" sz="600"/>
            <a:t>（実績報告ベース）</a:t>
          </a:r>
        </a:p>
      </xdr:txBody>
    </xdr:sp>
    <xdr:clientData/>
  </xdr:oneCellAnchor>
  <xdr:oneCellAnchor>
    <xdr:from>
      <xdr:col>26</xdr:col>
      <xdr:colOff>24658</xdr:colOff>
      <xdr:row>146</xdr:row>
      <xdr:rowOff>447147</xdr:rowOff>
    </xdr:from>
    <xdr:ext cx="1577558" cy="663465"/>
    <xdr:sp macro="" textlink="">
      <xdr:nvSpPr>
        <xdr:cNvPr id="244" name="テキスト ボックス 243"/>
        <xdr:cNvSpPr txBox="1"/>
      </xdr:nvSpPr>
      <xdr:spPr>
        <a:xfrm>
          <a:off x="4730008" y="48434097"/>
          <a:ext cx="1577558" cy="66346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Ｏ．徳之島用水土地改良区の例</a:t>
          </a:r>
          <a:endParaRPr kumimoji="1" lang="en-US" altLang="ja-JP" sz="600"/>
        </a:p>
        <a:p>
          <a:r>
            <a:rPr kumimoji="1" lang="ja-JP" altLang="en-US" sz="600"/>
            <a:t>操作運転費　　　　</a:t>
          </a:r>
          <a:r>
            <a:rPr kumimoji="1" lang="en-US" altLang="ja-JP" sz="600"/>
            <a:t>12</a:t>
          </a:r>
          <a:r>
            <a:rPr kumimoji="1" lang="ja-JP" altLang="en-US" sz="600"/>
            <a:t>百万円</a:t>
          </a:r>
          <a:endParaRPr kumimoji="1" lang="en-US" altLang="ja-JP" sz="600"/>
        </a:p>
        <a:p>
          <a:r>
            <a:rPr kumimoji="1" lang="ja-JP" altLang="en-US" sz="600"/>
            <a:t>機械器具費　 　　</a:t>
          </a:r>
          <a:r>
            <a:rPr kumimoji="1" lang="ja-JP" altLang="en-US" sz="600" baseline="0"/>
            <a:t>  </a:t>
          </a:r>
          <a:r>
            <a:rPr kumimoji="1" lang="en-US" altLang="ja-JP" sz="600" baseline="0"/>
            <a:t>17</a:t>
          </a:r>
          <a:r>
            <a:rPr kumimoji="1" lang="ja-JP" altLang="en-US" sz="600"/>
            <a:t>百万円</a:t>
          </a:r>
          <a:endParaRPr kumimoji="1" lang="en-US" altLang="ja-JP" sz="600"/>
        </a:p>
        <a:p>
          <a:r>
            <a:rPr kumimoji="1" lang="ja-JP" altLang="en-US" sz="600"/>
            <a:t> 合計　           　　</a:t>
          </a:r>
          <a:r>
            <a:rPr kumimoji="1" lang="ja-JP" altLang="en-US" sz="600" baseline="0"/>
            <a:t>    </a:t>
          </a:r>
          <a:r>
            <a:rPr kumimoji="1" lang="en-US" altLang="ja-JP" sz="600" baseline="0"/>
            <a:t>29</a:t>
          </a:r>
          <a:r>
            <a:rPr kumimoji="1" lang="ja-JP" altLang="en-US" sz="600"/>
            <a:t>百万円</a:t>
          </a:r>
          <a:endParaRPr kumimoji="1" lang="en-US" altLang="ja-JP" sz="600"/>
        </a:p>
        <a:p>
          <a:r>
            <a:rPr kumimoji="1" lang="ja-JP" altLang="en-US" sz="600"/>
            <a:t>（実績報告ベース）</a:t>
          </a:r>
        </a:p>
      </xdr:txBody>
    </xdr:sp>
    <xdr:clientData/>
  </xdr:oneCellAnchor>
  <xdr:oneCellAnchor>
    <xdr:from>
      <xdr:col>23</xdr:col>
      <xdr:colOff>164182</xdr:colOff>
      <xdr:row>148</xdr:row>
      <xdr:rowOff>670163</xdr:rowOff>
    </xdr:from>
    <xdr:ext cx="1577558" cy="663465"/>
    <xdr:sp macro="" textlink="">
      <xdr:nvSpPr>
        <xdr:cNvPr id="245" name="テキスト ボックス 244"/>
        <xdr:cNvSpPr txBox="1"/>
      </xdr:nvSpPr>
      <xdr:spPr>
        <a:xfrm>
          <a:off x="4326607" y="50219213"/>
          <a:ext cx="1577558" cy="66346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Ｆ．鹿児島県の例</a:t>
          </a:r>
          <a:endParaRPr kumimoji="1" lang="en-US" altLang="ja-JP" sz="600"/>
        </a:p>
        <a:p>
          <a:r>
            <a:rPr kumimoji="1" lang="ja-JP" altLang="en-US" sz="600"/>
            <a:t>工事費　　　　</a:t>
          </a:r>
          <a:r>
            <a:rPr kumimoji="1" lang="en-US" altLang="ja-JP" sz="600"/>
            <a:t>270</a:t>
          </a:r>
          <a:r>
            <a:rPr kumimoji="1" lang="ja-JP" altLang="en-US" sz="600"/>
            <a:t>百万円</a:t>
          </a:r>
          <a:endParaRPr kumimoji="1" lang="en-US" altLang="ja-JP" sz="600"/>
        </a:p>
        <a:p>
          <a:r>
            <a:rPr kumimoji="1" lang="ja-JP" altLang="en-US" sz="600"/>
            <a:t>調査費　 　　</a:t>
          </a:r>
          <a:r>
            <a:rPr kumimoji="1" lang="ja-JP" altLang="en-US" sz="600" baseline="0"/>
            <a:t>       </a:t>
          </a:r>
          <a:r>
            <a:rPr kumimoji="1" lang="en-US" altLang="ja-JP" sz="600" baseline="0"/>
            <a:t>2</a:t>
          </a:r>
          <a:r>
            <a:rPr kumimoji="1" lang="ja-JP" altLang="en-US" sz="600"/>
            <a:t>百万円</a:t>
          </a:r>
          <a:endParaRPr kumimoji="1" lang="en-US" altLang="ja-JP" sz="6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n-lt"/>
              <a:ea typeface="+mn-ea"/>
              <a:cs typeface="+mn-cs"/>
            </a:rPr>
            <a:t>事務</a:t>
          </a:r>
          <a:r>
            <a:rPr kumimoji="1" lang="ja-JP" altLang="ja-JP" sz="600">
              <a:solidFill>
                <a:schemeClr val="tx1"/>
              </a:solidFill>
              <a:effectLst/>
              <a:latin typeface="+mn-lt"/>
              <a:ea typeface="+mn-ea"/>
              <a:cs typeface="+mn-cs"/>
            </a:rPr>
            <a:t>費　 　　</a:t>
          </a:r>
          <a:r>
            <a:rPr kumimoji="1" lang="ja-JP" altLang="ja-JP" sz="600" baseline="0">
              <a:solidFill>
                <a:schemeClr val="tx1"/>
              </a:solidFill>
              <a:effectLst/>
              <a:latin typeface="+mn-lt"/>
              <a:ea typeface="+mn-ea"/>
              <a:cs typeface="+mn-cs"/>
            </a:rPr>
            <a:t>       </a:t>
          </a:r>
          <a:r>
            <a:rPr kumimoji="1" lang="en-US" altLang="ja-JP" sz="600" baseline="0">
              <a:solidFill>
                <a:schemeClr val="tx1"/>
              </a:solidFill>
              <a:effectLst/>
              <a:latin typeface="+mn-lt"/>
              <a:ea typeface="+mn-ea"/>
              <a:cs typeface="+mn-cs"/>
            </a:rPr>
            <a:t>2</a:t>
          </a:r>
          <a:r>
            <a:rPr kumimoji="1" lang="ja-JP" altLang="ja-JP" sz="600">
              <a:solidFill>
                <a:schemeClr val="tx1"/>
              </a:solidFill>
              <a:effectLst/>
              <a:latin typeface="+mn-lt"/>
              <a:ea typeface="+mn-ea"/>
              <a:cs typeface="+mn-cs"/>
            </a:rPr>
            <a:t>百万円</a:t>
          </a:r>
          <a:endParaRPr lang="ja-JP" altLang="ja-JP" sz="600">
            <a:effectLst/>
          </a:endParaRPr>
        </a:p>
        <a:p>
          <a:r>
            <a:rPr kumimoji="1" lang="ja-JP" altLang="en-US" sz="600"/>
            <a:t> 合計　             </a:t>
          </a:r>
          <a:r>
            <a:rPr kumimoji="1" lang="en-US" altLang="ja-JP" sz="600"/>
            <a:t>274</a:t>
          </a:r>
          <a:r>
            <a:rPr kumimoji="1" lang="ja-JP" altLang="en-US" sz="600"/>
            <a:t>百万円</a:t>
          </a:r>
          <a:endParaRPr kumimoji="1" lang="en-US" altLang="ja-JP" sz="600"/>
        </a:p>
        <a:p>
          <a:r>
            <a:rPr kumimoji="1" lang="ja-JP" altLang="en-US" sz="600"/>
            <a:t>（実績報告ベース）</a:t>
          </a:r>
        </a:p>
      </xdr:txBody>
    </xdr:sp>
    <xdr:clientData/>
  </xdr:oneCellAnchor>
  <xdr:oneCellAnchor>
    <xdr:from>
      <xdr:col>39</xdr:col>
      <xdr:colOff>169483</xdr:colOff>
      <xdr:row>151</xdr:row>
      <xdr:rowOff>380007</xdr:rowOff>
    </xdr:from>
    <xdr:ext cx="1024768" cy="535523"/>
    <xdr:sp macro="" textlink="">
      <xdr:nvSpPr>
        <xdr:cNvPr id="247" name="テキスト ボックス 246"/>
        <xdr:cNvSpPr txBox="1"/>
      </xdr:nvSpPr>
      <xdr:spPr>
        <a:xfrm>
          <a:off x="7342793" y="52366800"/>
          <a:ext cx="1024768" cy="53552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Ｓ．宇検村の例</a:t>
          </a:r>
          <a:endParaRPr kumimoji="1" lang="en-US" altLang="ja-JP" sz="600"/>
        </a:p>
        <a:p>
          <a:r>
            <a:rPr kumimoji="1" lang="ja-JP" altLang="en-US" sz="600"/>
            <a:t>工事請負費　</a:t>
          </a:r>
          <a:r>
            <a:rPr kumimoji="1" lang="en-US" altLang="ja-JP" sz="600"/>
            <a:t>3</a:t>
          </a:r>
          <a:r>
            <a:rPr kumimoji="1" lang="ja-JP" altLang="en-US" sz="600"/>
            <a:t>百万円</a:t>
          </a:r>
          <a:endParaRPr kumimoji="1" lang="en-US" altLang="ja-JP" sz="600"/>
        </a:p>
        <a:p>
          <a:r>
            <a:rPr kumimoji="1" lang="ja-JP" altLang="en-US" sz="600"/>
            <a:t>合計　　　　　  </a:t>
          </a:r>
          <a:r>
            <a:rPr kumimoji="1" lang="en-US" altLang="ja-JP" sz="600"/>
            <a:t>3</a:t>
          </a:r>
          <a:r>
            <a:rPr kumimoji="1" lang="ja-JP" altLang="en-US" sz="600"/>
            <a:t>百万円</a:t>
          </a:r>
          <a:endParaRPr kumimoji="1" lang="en-US" altLang="ja-JP" sz="600"/>
        </a:p>
        <a:p>
          <a:r>
            <a:rPr kumimoji="1" lang="ja-JP" altLang="en-US" sz="600"/>
            <a:t>（実績報告ベース）</a:t>
          </a:r>
        </a:p>
      </xdr:txBody>
    </xdr:sp>
    <xdr:clientData/>
  </xdr:oneCellAnchor>
  <xdr:oneCellAnchor>
    <xdr:from>
      <xdr:col>28</xdr:col>
      <xdr:colOff>80211</xdr:colOff>
      <xdr:row>153</xdr:row>
      <xdr:rowOff>445116</xdr:rowOff>
    </xdr:from>
    <xdr:ext cx="1249957" cy="547490"/>
    <xdr:sp macro="" textlink="">
      <xdr:nvSpPr>
        <xdr:cNvPr id="248" name="テキスト ボックス 247"/>
        <xdr:cNvSpPr txBox="1"/>
      </xdr:nvSpPr>
      <xdr:spPr>
        <a:xfrm>
          <a:off x="5133474" y="53930498"/>
          <a:ext cx="1249957" cy="54749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Ｔ．あまみ大島森林組合の例</a:t>
          </a:r>
          <a:endParaRPr kumimoji="1" lang="en-US" altLang="ja-JP" sz="600"/>
        </a:p>
        <a:p>
          <a:r>
            <a:rPr kumimoji="1" lang="ja-JP" altLang="en-US" sz="600"/>
            <a:t>工事請負費　</a:t>
          </a:r>
          <a:r>
            <a:rPr kumimoji="1" lang="en-US" altLang="ja-JP" sz="600"/>
            <a:t>53</a:t>
          </a:r>
          <a:r>
            <a:rPr kumimoji="1" lang="ja-JP" altLang="en-US" sz="600"/>
            <a:t>百万円</a:t>
          </a:r>
          <a:endParaRPr kumimoji="1" lang="en-US" altLang="ja-JP" sz="600"/>
        </a:p>
        <a:p>
          <a:r>
            <a:rPr kumimoji="1" lang="ja-JP" altLang="en-US" sz="600"/>
            <a:t>合計　　　　　  </a:t>
          </a:r>
          <a:r>
            <a:rPr kumimoji="1" lang="en-US" altLang="ja-JP" sz="600"/>
            <a:t>53</a:t>
          </a:r>
          <a:r>
            <a:rPr kumimoji="1" lang="ja-JP" altLang="en-US" sz="600"/>
            <a:t>百万円</a:t>
          </a:r>
          <a:endParaRPr kumimoji="1" lang="en-US" altLang="ja-JP" sz="600"/>
        </a:p>
        <a:p>
          <a:r>
            <a:rPr kumimoji="1" lang="ja-JP" altLang="en-US" sz="600"/>
            <a:t>（実績報告ベース）</a:t>
          </a:r>
        </a:p>
      </xdr:txBody>
    </xdr:sp>
    <xdr:clientData/>
  </xdr:oneCellAnchor>
  <xdr:oneCellAnchor>
    <xdr:from>
      <xdr:col>28</xdr:col>
      <xdr:colOff>81548</xdr:colOff>
      <xdr:row>154</xdr:row>
      <xdr:rowOff>503684</xdr:rowOff>
    </xdr:from>
    <xdr:ext cx="1024768" cy="516995"/>
    <xdr:sp macro="" textlink="">
      <xdr:nvSpPr>
        <xdr:cNvPr id="249" name="テキスト ボックス 248"/>
        <xdr:cNvSpPr txBox="1"/>
      </xdr:nvSpPr>
      <xdr:spPr>
        <a:xfrm>
          <a:off x="5148848" y="55377209"/>
          <a:ext cx="1024768"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Ｕ．昇林業の例</a:t>
          </a:r>
          <a:endParaRPr kumimoji="1" lang="en-US" altLang="ja-JP" sz="600"/>
        </a:p>
        <a:p>
          <a:r>
            <a:rPr kumimoji="1" lang="ja-JP" altLang="en-US" sz="600"/>
            <a:t>森林整備費　</a:t>
          </a:r>
          <a:r>
            <a:rPr kumimoji="1" lang="en-US" altLang="ja-JP" sz="600"/>
            <a:t>13</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a:t>13</a:t>
          </a:r>
          <a:r>
            <a:rPr kumimoji="1" lang="ja-JP" altLang="en-US" sz="600"/>
            <a:t>百万円</a:t>
          </a:r>
          <a:endParaRPr kumimoji="1" lang="en-US" altLang="ja-JP" sz="600"/>
        </a:p>
        <a:p>
          <a:r>
            <a:rPr kumimoji="1" lang="ja-JP" altLang="en-US" sz="600"/>
            <a:t>（実績報告ベース）</a:t>
          </a:r>
        </a:p>
      </xdr:txBody>
    </xdr:sp>
    <xdr:clientData/>
  </xdr:oneCellAnchor>
  <xdr:oneCellAnchor>
    <xdr:from>
      <xdr:col>32</xdr:col>
      <xdr:colOff>147793</xdr:colOff>
      <xdr:row>156</xdr:row>
      <xdr:rowOff>452763</xdr:rowOff>
    </xdr:from>
    <xdr:ext cx="1024768" cy="724254"/>
    <xdr:sp macro="" textlink="">
      <xdr:nvSpPr>
        <xdr:cNvPr id="250" name="テキスト ボックス 249"/>
        <xdr:cNvSpPr txBox="1"/>
      </xdr:nvSpPr>
      <xdr:spPr>
        <a:xfrm>
          <a:off x="5938993" y="56888388"/>
          <a:ext cx="1024768" cy="72425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Ｖ．龍郷町の例</a:t>
          </a:r>
          <a:endParaRPr kumimoji="1" lang="en-US" altLang="ja-JP" sz="600"/>
        </a:p>
        <a:p>
          <a:r>
            <a:rPr kumimoji="1" lang="ja-JP" altLang="en-US" sz="600"/>
            <a:t>工事費　　　　　 </a:t>
          </a:r>
          <a:r>
            <a:rPr kumimoji="1" lang="en-US" altLang="ja-JP" sz="600"/>
            <a:t>19</a:t>
          </a:r>
          <a:r>
            <a:rPr kumimoji="1" lang="ja-JP" altLang="en-US" sz="600"/>
            <a:t>百万円</a:t>
          </a:r>
          <a:endParaRPr kumimoji="1" lang="en-US" altLang="ja-JP" sz="600"/>
        </a:p>
        <a:p>
          <a:r>
            <a:rPr kumimoji="1" lang="ja-JP" altLang="en-US" sz="600"/>
            <a:t>事務費　　　　  　 </a:t>
          </a:r>
          <a:r>
            <a:rPr kumimoji="1" lang="en-US" altLang="ja-JP" sz="600"/>
            <a:t>1</a:t>
          </a:r>
          <a:r>
            <a:rPr kumimoji="1" lang="ja-JP" altLang="en-US" sz="600"/>
            <a:t>百万円</a:t>
          </a:r>
          <a:endParaRPr kumimoji="1" lang="en-US" altLang="ja-JP" sz="600"/>
        </a:p>
        <a:p>
          <a:r>
            <a:rPr kumimoji="1" lang="ja-JP" altLang="en-US" sz="600"/>
            <a:t>年度間調整額    </a:t>
          </a:r>
          <a:r>
            <a:rPr kumimoji="1" lang="en-US" altLang="ja-JP" sz="600"/>
            <a:t>3</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23</a:t>
          </a:r>
          <a:r>
            <a:rPr kumimoji="1" lang="ja-JP" altLang="en-US" sz="600"/>
            <a:t>百万円</a:t>
          </a:r>
          <a:endParaRPr kumimoji="1" lang="en-US" altLang="ja-JP" sz="600"/>
        </a:p>
        <a:p>
          <a:r>
            <a:rPr kumimoji="1" lang="ja-JP" altLang="en-US" sz="600"/>
            <a:t>（実績報告ベース）</a:t>
          </a:r>
        </a:p>
      </xdr:txBody>
    </xdr:sp>
    <xdr:clientData/>
  </xdr:oneCellAnchor>
  <xdr:oneCellAnchor>
    <xdr:from>
      <xdr:col>40</xdr:col>
      <xdr:colOff>48986</xdr:colOff>
      <xdr:row>159</xdr:row>
      <xdr:rowOff>664029</xdr:rowOff>
    </xdr:from>
    <xdr:ext cx="1024768" cy="724254"/>
    <xdr:sp macro="" textlink="">
      <xdr:nvSpPr>
        <xdr:cNvPr id="251" name="テキスト ボックス 250"/>
        <xdr:cNvSpPr txBox="1"/>
      </xdr:nvSpPr>
      <xdr:spPr>
        <a:xfrm>
          <a:off x="7233557" y="58978800"/>
          <a:ext cx="1024768" cy="72425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Ｗ．喜界町の例</a:t>
          </a:r>
          <a:endParaRPr kumimoji="1" lang="en-US" altLang="ja-JP" sz="600"/>
        </a:p>
        <a:p>
          <a:r>
            <a:rPr kumimoji="1" lang="ja-JP" altLang="en-US" sz="600"/>
            <a:t>工事費　　　　</a:t>
          </a:r>
          <a:r>
            <a:rPr kumimoji="1" lang="en-US" altLang="ja-JP" sz="600"/>
            <a:t>270</a:t>
          </a:r>
          <a:r>
            <a:rPr kumimoji="1" lang="ja-JP" altLang="en-US" sz="600"/>
            <a:t>百万円</a:t>
          </a:r>
          <a:endParaRPr kumimoji="1" lang="en-US" altLang="ja-JP" sz="600"/>
        </a:p>
        <a:p>
          <a:r>
            <a:rPr kumimoji="1" lang="ja-JP" altLang="en-US" sz="600"/>
            <a:t>調査費　　　　    </a:t>
          </a:r>
          <a:r>
            <a:rPr kumimoji="1" lang="en-US" altLang="ja-JP" sz="600"/>
            <a:t>2</a:t>
          </a:r>
          <a:r>
            <a:rPr kumimoji="1" lang="ja-JP" altLang="en-US" sz="600"/>
            <a:t>百万円</a:t>
          </a:r>
          <a:endParaRPr kumimoji="1" lang="en-US" altLang="ja-JP" sz="600"/>
        </a:p>
        <a:p>
          <a:r>
            <a:rPr kumimoji="1" lang="ja-JP" altLang="en-US" sz="600"/>
            <a:t>事務費                </a:t>
          </a:r>
          <a:r>
            <a:rPr kumimoji="1" lang="en-US" altLang="ja-JP" sz="600"/>
            <a:t>2</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274</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142874</xdr:colOff>
      <xdr:row>160</xdr:row>
      <xdr:rowOff>293913</xdr:rowOff>
    </xdr:from>
    <xdr:ext cx="1427539" cy="516995"/>
    <xdr:sp macro="" textlink="">
      <xdr:nvSpPr>
        <xdr:cNvPr id="252" name="テキスト ボックス 251"/>
        <xdr:cNvSpPr txBox="1"/>
      </xdr:nvSpPr>
      <xdr:spPr>
        <a:xfrm>
          <a:off x="5572124" y="59853738"/>
          <a:ext cx="1427539"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Ｘ．株式会社日本総合研究所の例</a:t>
          </a:r>
          <a:endParaRPr kumimoji="1" lang="en-US" altLang="ja-JP" sz="600"/>
        </a:p>
        <a:p>
          <a:r>
            <a:rPr kumimoji="1" lang="ja-JP" altLang="en-US" sz="600"/>
            <a:t>委託費　　　　　</a:t>
          </a:r>
          <a:r>
            <a:rPr kumimoji="1" lang="en-US" altLang="ja-JP" sz="600"/>
            <a:t>9</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9</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123823</xdr:colOff>
      <xdr:row>161</xdr:row>
      <xdr:rowOff>465363</xdr:rowOff>
    </xdr:from>
    <xdr:ext cx="1427539" cy="516995"/>
    <xdr:sp macro="" textlink="">
      <xdr:nvSpPr>
        <xdr:cNvPr id="253" name="テキスト ボックス 252"/>
        <xdr:cNvSpPr txBox="1"/>
      </xdr:nvSpPr>
      <xdr:spPr>
        <a:xfrm>
          <a:off x="5553073" y="60806238"/>
          <a:ext cx="1427539"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Ｙ．株式会社価値総合研究所の例</a:t>
          </a:r>
          <a:endParaRPr kumimoji="1" lang="en-US" altLang="ja-JP" sz="600"/>
        </a:p>
        <a:p>
          <a:r>
            <a:rPr kumimoji="1" lang="ja-JP" altLang="en-US" sz="600"/>
            <a:t>委託費　　　　　</a:t>
          </a:r>
          <a:r>
            <a:rPr kumimoji="1" lang="en-US" altLang="ja-JP" sz="600"/>
            <a:t>9</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9</a:t>
          </a:r>
          <a:r>
            <a:rPr kumimoji="1" lang="ja-JP" altLang="en-US" sz="600"/>
            <a:t>百万円</a:t>
          </a:r>
          <a:endParaRPr kumimoji="1" lang="en-US" altLang="ja-JP" sz="600"/>
        </a:p>
        <a:p>
          <a:r>
            <a:rPr kumimoji="1" lang="ja-JP" altLang="en-US" sz="600"/>
            <a:t>（実績報告ベース）</a:t>
          </a:r>
        </a:p>
      </xdr:txBody>
    </xdr:sp>
    <xdr:clientData/>
  </xdr:oneCellAnchor>
  <xdr:oneCellAnchor>
    <xdr:from>
      <xdr:col>32</xdr:col>
      <xdr:colOff>91850</xdr:colOff>
      <xdr:row>162</xdr:row>
      <xdr:rowOff>437808</xdr:rowOff>
    </xdr:from>
    <xdr:ext cx="1194026" cy="685801"/>
    <xdr:sp macro="" textlink="">
      <xdr:nvSpPr>
        <xdr:cNvPr id="254" name="テキスト ボックス 253"/>
        <xdr:cNvSpPr txBox="1"/>
      </xdr:nvSpPr>
      <xdr:spPr>
        <a:xfrm>
          <a:off x="5806850" y="62499136"/>
          <a:ext cx="1194026" cy="68580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Ｚ．和泊町の例</a:t>
          </a:r>
          <a:endParaRPr kumimoji="1" lang="en-US" altLang="ja-JP" sz="600"/>
        </a:p>
        <a:p>
          <a:r>
            <a:rPr kumimoji="1" lang="ja-JP" altLang="en-US" sz="600"/>
            <a:t>負担金　　　</a:t>
          </a:r>
          <a:r>
            <a:rPr kumimoji="1" lang="en-US" altLang="ja-JP" sz="600"/>
            <a:t>153</a:t>
          </a:r>
          <a:r>
            <a:rPr kumimoji="1" lang="ja-JP" altLang="en-US" sz="600"/>
            <a:t>百万円</a:t>
          </a:r>
          <a:endParaRPr kumimoji="1" lang="en-US" altLang="ja-JP" sz="600"/>
        </a:p>
        <a:p>
          <a:r>
            <a:rPr kumimoji="1" lang="ja-JP" altLang="en-US" sz="600"/>
            <a:t>事務費　　　　</a:t>
          </a:r>
          <a:r>
            <a:rPr kumimoji="1" lang="ja-JP" altLang="en-US" sz="600" baseline="0"/>
            <a:t>  </a:t>
          </a:r>
          <a:r>
            <a:rPr kumimoji="1" lang="en-US" altLang="ja-JP" sz="600"/>
            <a:t>1</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154</a:t>
          </a:r>
          <a:r>
            <a:rPr kumimoji="1" lang="ja-JP" altLang="en-US" sz="600"/>
            <a:t>百万円</a:t>
          </a:r>
          <a:endParaRPr kumimoji="1" lang="en-US" altLang="ja-JP" sz="600"/>
        </a:p>
        <a:p>
          <a:r>
            <a:rPr kumimoji="1" lang="ja-JP" altLang="en-US" sz="600"/>
            <a:t>（実績報告ベース）</a:t>
          </a:r>
        </a:p>
      </xdr:txBody>
    </xdr:sp>
    <xdr:clientData/>
  </xdr:oneCellAnchor>
  <xdr:oneCellAnchor>
    <xdr:from>
      <xdr:col>27</xdr:col>
      <xdr:colOff>1</xdr:colOff>
      <xdr:row>164</xdr:row>
      <xdr:rowOff>439510</xdr:rowOff>
    </xdr:from>
    <xdr:ext cx="1437083" cy="597524"/>
    <xdr:sp macro="" textlink="">
      <xdr:nvSpPr>
        <xdr:cNvPr id="255" name="テキスト ボックス 254"/>
        <xdr:cNvSpPr txBox="1"/>
      </xdr:nvSpPr>
      <xdr:spPr>
        <a:xfrm>
          <a:off x="4886326" y="62485360"/>
          <a:ext cx="1437083" cy="59752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ａ．奄美群島広域事務組合の例</a:t>
          </a:r>
          <a:endParaRPr kumimoji="1" lang="en-US" altLang="ja-JP" sz="600"/>
        </a:p>
        <a:p>
          <a:r>
            <a:rPr kumimoji="1" lang="ja-JP" altLang="en-US" sz="600"/>
            <a:t>委託費　　　　</a:t>
          </a:r>
          <a:r>
            <a:rPr kumimoji="1" lang="en-US" altLang="ja-JP" sz="600"/>
            <a:t>43</a:t>
          </a:r>
          <a:r>
            <a:rPr kumimoji="1" lang="ja-JP" altLang="en-US" sz="600"/>
            <a:t>百万円</a:t>
          </a:r>
          <a:endParaRPr kumimoji="1" lang="en-US" altLang="ja-JP" sz="600"/>
        </a:p>
        <a:p>
          <a:r>
            <a:rPr kumimoji="1" lang="ja-JP" altLang="en-US" sz="600"/>
            <a:t>負担金等　　</a:t>
          </a:r>
          <a:r>
            <a:rPr kumimoji="1" lang="ja-JP" altLang="en-US" sz="600" baseline="0"/>
            <a:t> </a:t>
          </a:r>
          <a:r>
            <a:rPr kumimoji="1" lang="en-US" altLang="ja-JP" sz="600"/>
            <a:t>19</a:t>
          </a:r>
          <a:r>
            <a:rPr kumimoji="1" lang="ja-JP" altLang="en-US" sz="600"/>
            <a:t>百万円</a:t>
          </a:r>
          <a:endParaRPr kumimoji="1" lang="en-US" altLang="ja-JP" sz="600"/>
        </a:p>
        <a:p>
          <a:r>
            <a:rPr kumimoji="1" lang="ja-JP" altLang="en-US" sz="600"/>
            <a:t>合計</a:t>
          </a:r>
          <a:r>
            <a:rPr kumimoji="1" lang="ja-JP" altLang="en-US" sz="600" baseline="0"/>
            <a:t>  　　　　  </a:t>
          </a:r>
          <a:r>
            <a:rPr kumimoji="1" lang="en-US" altLang="ja-JP" sz="600" baseline="0"/>
            <a:t>62</a:t>
          </a:r>
          <a:r>
            <a:rPr kumimoji="1" lang="ja-JP" altLang="en-US" sz="600"/>
            <a:t>百万円</a:t>
          </a:r>
          <a:endParaRPr kumimoji="1" lang="en-US" altLang="ja-JP" sz="600"/>
        </a:p>
        <a:p>
          <a:r>
            <a:rPr kumimoji="1" lang="ja-JP" altLang="en-US" sz="600"/>
            <a:t>（実績報告ベース）</a:t>
          </a:r>
        </a:p>
      </xdr:txBody>
    </xdr:sp>
    <xdr:clientData/>
  </xdr:oneCellAnchor>
  <xdr:oneCellAnchor>
    <xdr:from>
      <xdr:col>25</xdr:col>
      <xdr:colOff>59022</xdr:colOff>
      <xdr:row>165</xdr:row>
      <xdr:rowOff>663688</xdr:rowOff>
    </xdr:from>
    <xdr:ext cx="1741714" cy="553131"/>
    <xdr:sp macro="" textlink="">
      <xdr:nvSpPr>
        <xdr:cNvPr id="256" name="テキスト ボックス 255"/>
        <xdr:cNvSpPr txBox="1"/>
      </xdr:nvSpPr>
      <xdr:spPr>
        <a:xfrm>
          <a:off x="4583397" y="64128763"/>
          <a:ext cx="1741714" cy="55313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ｂ．</a:t>
          </a:r>
          <a:r>
            <a:rPr kumimoji="1" lang="ja-JP" altLang="ja-JP" sz="600">
              <a:solidFill>
                <a:schemeClr val="tx1"/>
              </a:solidFill>
              <a:effectLst/>
              <a:latin typeface="+mn-lt"/>
              <a:ea typeface="+mn-ea"/>
              <a:cs typeface="+mn-cs"/>
            </a:rPr>
            <a:t>奄美群島航空・航路運賃軽減協議会</a:t>
          </a:r>
          <a:r>
            <a:rPr kumimoji="1" lang="ja-JP" altLang="en-US" sz="600"/>
            <a:t>の例</a:t>
          </a:r>
          <a:endParaRPr kumimoji="1" lang="en-US" altLang="ja-JP" sz="600"/>
        </a:p>
        <a:p>
          <a:r>
            <a:rPr kumimoji="0" lang="ja-JP" altLang="en-US" sz="600" b="0" i="0" u="none" strike="noStrike">
              <a:solidFill>
                <a:schemeClr val="tx1"/>
              </a:solidFill>
              <a:effectLst/>
              <a:latin typeface="+mn-lt"/>
              <a:ea typeface="+mn-ea"/>
              <a:cs typeface="+mn-cs"/>
            </a:rPr>
            <a:t>負担金　　　　</a:t>
          </a:r>
          <a:r>
            <a:rPr kumimoji="0" lang="en-US" altLang="ja-JP" sz="600" b="0" i="0" u="none" strike="noStrike">
              <a:solidFill>
                <a:schemeClr val="tx1"/>
              </a:solidFill>
              <a:effectLst/>
              <a:latin typeface="+mn-lt"/>
              <a:ea typeface="+mn-ea"/>
              <a:cs typeface="+mn-cs"/>
            </a:rPr>
            <a:t>652</a:t>
          </a:r>
          <a:r>
            <a:rPr kumimoji="0" lang="ja-JP" altLang="en-US" sz="600" b="0" i="0" u="none" strike="noStrike">
              <a:solidFill>
                <a:schemeClr val="tx1"/>
              </a:solidFill>
              <a:effectLst/>
              <a:latin typeface="+mn-lt"/>
              <a:ea typeface="+mn-ea"/>
              <a:cs typeface="+mn-cs"/>
            </a:rPr>
            <a:t>百万円</a:t>
          </a:r>
          <a:endParaRPr kumimoji="0" lang="en-US" altLang="ja-JP" sz="700" b="0" i="0" u="none" strike="noStrike">
            <a:solidFill>
              <a:schemeClr val="tx1"/>
            </a:solidFill>
            <a:effectLst/>
            <a:latin typeface="+mn-lt"/>
            <a:ea typeface="+mn-ea"/>
            <a:cs typeface="+mn-cs"/>
          </a:endParaRPr>
        </a:p>
        <a:p>
          <a:r>
            <a:rPr kumimoji="1" lang="ja-JP" altLang="en-US" sz="600"/>
            <a:t>合計　　　　　</a:t>
          </a:r>
          <a:r>
            <a:rPr kumimoji="1" lang="ja-JP" altLang="en-US" sz="600" baseline="0"/>
            <a:t>  </a:t>
          </a:r>
          <a:r>
            <a:rPr kumimoji="1" lang="en-US" altLang="ja-JP" sz="600" baseline="0"/>
            <a:t>652</a:t>
          </a:r>
          <a:r>
            <a:rPr kumimoji="1" lang="ja-JP" altLang="en-US" sz="600"/>
            <a:t>百万円</a:t>
          </a:r>
          <a:endParaRPr kumimoji="1" lang="en-US" altLang="ja-JP" sz="600"/>
        </a:p>
        <a:p>
          <a:r>
            <a:rPr kumimoji="1" lang="ja-JP" altLang="en-US" sz="600"/>
            <a:t>（実績報告ベース）</a:t>
          </a:r>
        </a:p>
      </xdr:txBody>
    </xdr:sp>
    <xdr:clientData/>
  </xdr:oneCellAnchor>
  <xdr:oneCellAnchor>
    <xdr:from>
      <xdr:col>28</xdr:col>
      <xdr:colOff>5443</xdr:colOff>
      <xdr:row>167</xdr:row>
      <xdr:rowOff>0</xdr:rowOff>
    </xdr:from>
    <xdr:ext cx="1317171" cy="516995"/>
    <xdr:sp macro="" textlink="">
      <xdr:nvSpPr>
        <xdr:cNvPr id="257" name="テキスト ボックス 256"/>
        <xdr:cNvSpPr txBox="1"/>
      </xdr:nvSpPr>
      <xdr:spPr>
        <a:xfrm>
          <a:off x="5034643" y="64584943"/>
          <a:ext cx="1317171"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ｃ．サンゴ礁保全対策協議会の例</a:t>
          </a:r>
          <a:endParaRPr kumimoji="1" lang="en-US" altLang="ja-JP" sz="600"/>
        </a:p>
        <a:p>
          <a:r>
            <a:rPr kumimoji="1" lang="ja-JP" altLang="en-US" sz="600"/>
            <a:t>調査費　　　</a:t>
          </a:r>
          <a:r>
            <a:rPr kumimoji="1" lang="ja-JP" altLang="en-US" sz="600" baseline="0"/>
            <a:t> </a:t>
          </a:r>
          <a:r>
            <a:rPr kumimoji="1" lang="ja-JP" altLang="en-US" sz="600"/>
            <a:t>　</a:t>
          </a:r>
          <a:r>
            <a:rPr kumimoji="1" lang="en-US" altLang="ja-JP" sz="600"/>
            <a:t>1</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1</a:t>
          </a:r>
          <a:r>
            <a:rPr kumimoji="1" lang="ja-JP" altLang="en-US" sz="600"/>
            <a:t>百万円</a:t>
          </a:r>
          <a:endParaRPr kumimoji="1" lang="en-US" altLang="ja-JP" sz="600"/>
        </a:p>
        <a:p>
          <a:r>
            <a:rPr kumimoji="1" lang="ja-JP" altLang="en-US" sz="600"/>
            <a:t>（実績報告ベース）</a:t>
          </a:r>
        </a:p>
      </xdr:txBody>
    </xdr:sp>
    <xdr:clientData/>
  </xdr:oneCellAnchor>
  <xdr:oneCellAnchor>
    <xdr:from>
      <xdr:col>40</xdr:col>
      <xdr:colOff>16329</xdr:colOff>
      <xdr:row>169</xdr:row>
      <xdr:rowOff>375558</xdr:rowOff>
    </xdr:from>
    <xdr:ext cx="1317171" cy="657538"/>
    <xdr:sp macro="" textlink="">
      <xdr:nvSpPr>
        <xdr:cNvPr id="258" name="テキスト ボックス 257"/>
        <xdr:cNvSpPr txBox="1"/>
      </xdr:nvSpPr>
      <xdr:spPr>
        <a:xfrm>
          <a:off x="7343252" y="67988404"/>
          <a:ext cx="1317171" cy="65753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ｄ．喜界町の例</a:t>
          </a:r>
          <a:endParaRPr kumimoji="1" lang="en-US" altLang="ja-JP" sz="600"/>
        </a:p>
        <a:p>
          <a:r>
            <a:rPr kumimoji="1" lang="ja-JP" altLang="en-US" sz="600"/>
            <a:t>工事費　　　　</a:t>
          </a:r>
          <a:r>
            <a:rPr kumimoji="1" lang="en-US" altLang="ja-JP" sz="600"/>
            <a:t>23</a:t>
          </a:r>
          <a:r>
            <a:rPr kumimoji="1" lang="ja-JP" altLang="en-US" sz="600"/>
            <a:t>百万円</a:t>
          </a:r>
          <a:endParaRPr kumimoji="1" lang="en-US" altLang="ja-JP" sz="600"/>
        </a:p>
        <a:p>
          <a:r>
            <a:rPr kumimoji="1" lang="ja-JP" altLang="en-US" sz="600"/>
            <a:t>委託費　　　　  </a:t>
          </a:r>
          <a:r>
            <a:rPr kumimoji="1" lang="en-US" altLang="ja-JP" sz="600"/>
            <a:t>2</a:t>
          </a:r>
          <a:r>
            <a:rPr kumimoji="1" lang="ja-JP" altLang="en-US" sz="600"/>
            <a:t>百万円</a:t>
          </a:r>
          <a:endParaRPr kumimoji="1" lang="en-US" altLang="ja-JP" sz="600"/>
        </a:p>
        <a:p>
          <a:r>
            <a:rPr kumimoji="1" lang="ja-JP" altLang="en-US" sz="600"/>
            <a:t>合計　　　　　</a:t>
          </a:r>
          <a:r>
            <a:rPr kumimoji="1" lang="ja-JP" altLang="en-US" sz="600" baseline="0"/>
            <a:t> </a:t>
          </a:r>
          <a:r>
            <a:rPr kumimoji="1" lang="ja-JP" altLang="en-US" sz="600"/>
            <a:t>百万円</a:t>
          </a:r>
          <a:endParaRPr kumimoji="1" lang="en-US" altLang="ja-JP" sz="600"/>
        </a:p>
        <a:p>
          <a:r>
            <a:rPr kumimoji="1" lang="ja-JP" altLang="en-US" sz="600"/>
            <a:t>（実績報告ベース）</a:t>
          </a:r>
        </a:p>
      </xdr:txBody>
    </xdr:sp>
    <xdr:clientData/>
  </xdr:oneCellAnchor>
  <xdr:oneCellAnchor>
    <xdr:from>
      <xdr:col>26</xdr:col>
      <xdr:colOff>15133</xdr:colOff>
      <xdr:row>147</xdr:row>
      <xdr:rowOff>570972</xdr:rowOff>
    </xdr:from>
    <xdr:ext cx="1577558" cy="581553"/>
    <xdr:sp macro="" textlink="">
      <xdr:nvSpPr>
        <xdr:cNvPr id="246" name="テキスト ボックス 245"/>
        <xdr:cNvSpPr txBox="1"/>
      </xdr:nvSpPr>
      <xdr:spPr>
        <a:xfrm>
          <a:off x="4720483" y="49338972"/>
          <a:ext cx="1577558" cy="58155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Ｐ．喜界島の例</a:t>
          </a:r>
          <a:endParaRPr kumimoji="1" lang="en-US" altLang="ja-JP" sz="600"/>
        </a:p>
        <a:p>
          <a:r>
            <a:rPr kumimoji="1" lang="ja-JP" altLang="en-US" sz="600"/>
            <a:t>工事費　　　　　　</a:t>
          </a:r>
          <a:r>
            <a:rPr kumimoji="1" lang="en-US" altLang="ja-JP" sz="600"/>
            <a:t>39</a:t>
          </a:r>
          <a:r>
            <a:rPr kumimoji="1" lang="ja-JP" altLang="en-US" sz="600"/>
            <a:t>百万円</a:t>
          </a:r>
          <a:endParaRPr kumimoji="1" lang="en-US" altLang="ja-JP" sz="600"/>
        </a:p>
        <a:p>
          <a:r>
            <a:rPr kumimoji="1" lang="ja-JP" altLang="en-US" sz="600"/>
            <a:t> 合計　           　　</a:t>
          </a:r>
          <a:r>
            <a:rPr kumimoji="1" lang="ja-JP" altLang="en-US" sz="600" baseline="0"/>
            <a:t>  </a:t>
          </a:r>
          <a:r>
            <a:rPr kumimoji="1" lang="en-US" altLang="ja-JP" sz="600" baseline="0"/>
            <a:t>39</a:t>
          </a:r>
          <a:r>
            <a:rPr kumimoji="1" lang="ja-JP" altLang="en-US" sz="600"/>
            <a:t>百万円</a:t>
          </a:r>
          <a:endParaRPr kumimoji="1" lang="en-US" altLang="ja-JP" sz="600"/>
        </a:p>
        <a:p>
          <a:r>
            <a:rPr kumimoji="1" lang="ja-JP" altLang="en-US" sz="600"/>
            <a:t>（実績報告ベース）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workbookViewId="0">
      <selection activeCell="O509" sqref="O5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6" t="s">
        <v>405</v>
      </c>
      <c r="AR2" s="686"/>
      <c r="AS2" s="68" t="str">
        <f>IF(OR(AQ2="　", AQ2=""), "", "-")</f>
        <v/>
      </c>
      <c r="AT2" s="687">
        <v>403</v>
      </c>
      <c r="AU2" s="687"/>
      <c r="AV2" s="69"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410</v>
      </c>
      <c r="AK3" s="645"/>
      <c r="AL3" s="645"/>
      <c r="AM3" s="645"/>
      <c r="AN3" s="645"/>
      <c r="AO3" s="645"/>
      <c r="AP3" s="645"/>
      <c r="AQ3" s="645"/>
      <c r="AR3" s="645"/>
      <c r="AS3" s="645"/>
      <c r="AT3" s="645"/>
      <c r="AU3" s="645"/>
      <c r="AV3" s="645"/>
      <c r="AW3" s="645"/>
      <c r="AX3" s="36" t="s">
        <v>91</v>
      </c>
    </row>
    <row r="4" spans="1:50" ht="24.75" customHeight="1" x14ac:dyDescent="0.15">
      <c r="A4" s="458" t="s">
        <v>30</v>
      </c>
      <c r="B4" s="459"/>
      <c r="C4" s="459"/>
      <c r="D4" s="459"/>
      <c r="E4" s="459"/>
      <c r="F4" s="459"/>
      <c r="G4" s="432" t="s">
        <v>411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412</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9" t="s">
        <v>152</v>
      </c>
      <c r="H5" s="621"/>
      <c r="I5" s="621"/>
      <c r="J5" s="621"/>
      <c r="K5" s="621"/>
      <c r="L5" s="621"/>
      <c r="M5" s="660" t="s">
        <v>92</v>
      </c>
      <c r="N5" s="661"/>
      <c r="O5" s="661"/>
      <c r="P5" s="661"/>
      <c r="Q5" s="661"/>
      <c r="R5" s="662"/>
      <c r="S5" s="620" t="s">
        <v>157</v>
      </c>
      <c r="T5" s="621"/>
      <c r="U5" s="621"/>
      <c r="V5" s="621"/>
      <c r="W5" s="621"/>
      <c r="X5" s="622"/>
      <c r="Y5" s="449" t="s">
        <v>3</v>
      </c>
      <c r="Z5" s="450"/>
      <c r="AA5" s="450"/>
      <c r="AB5" s="450"/>
      <c r="AC5" s="450"/>
      <c r="AD5" s="451"/>
      <c r="AE5" s="452" t="s">
        <v>413</v>
      </c>
      <c r="AF5" s="453"/>
      <c r="AG5" s="453"/>
      <c r="AH5" s="453"/>
      <c r="AI5" s="453"/>
      <c r="AJ5" s="453"/>
      <c r="AK5" s="453"/>
      <c r="AL5" s="453"/>
      <c r="AM5" s="453"/>
      <c r="AN5" s="453"/>
      <c r="AO5" s="453"/>
      <c r="AP5" s="454"/>
      <c r="AQ5" s="455" t="s">
        <v>414</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416</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621</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442</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0" t="s">
        <v>308</v>
      </c>
      <c r="B8" s="641"/>
      <c r="C8" s="641"/>
      <c r="D8" s="641"/>
      <c r="E8" s="641"/>
      <c r="F8" s="642"/>
      <c r="G8" s="637" t="str">
        <f>入力規則等!A26</f>
        <v>海洋政策、観光立国、地方創生</v>
      </c>
      <c r="H8" s="638"/>
      <c r="I8" s="638"/>
      <c r="J8" s="638"/>
      <c r="K8" s="638"/>
      <c r="L8" s="638"/>
      <c r="M8" s="638"/>
      <c r="N8" s="638"/>
      <c r="O8" s="638"/>
      <c r="P8" s="638"/>
      <c r="Q8" s="638"/>
      <c r="R8" s="638"/>
      <c r="S8" s="638"/>
      <c r="T8" s="638"/>
      <c r="U8" s="638"/>
      <c r="V8" s="638"/>
      <c r="W8" s="638"/>
      <c r="X8" s="639"/>
      <c r="Y8" s="470" t="s">
        <v>79</v>
      </c>
      <c r="Z8" s="470"/>
      <c r="AA8" s="470"/>
      <c r="AB8" s="470"/>
      <c r="AC8" s="470"/>
      <c r="AD8" s="470"/>
      <c r="AE8" s="513" t="str">
        <f>入力規則等!K13</f>
        <v>公共事業、その他の事項経費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93" t="s">
        <v>26</v>
      </c>
      <c r="B9" s="194"/>
      <c r="C9" s="194"/>
      <c r="D9" s="194"/>
      <c r="E9" s="194"/>
      <c r="F9" s="194"/>
      <c r="G9" s="195" t="s">
        <v>443</v>
      </c>
      <c r="H9" s="196"/>
      <c r="I9" s="196"/>
      <c r="J9" s="196"/>
      <c r="K9" s="196"/>
      <c r="L9" s="196"/>
      <c r="M9" s="196"/>
      <c r="N9" s="196"/>
      <c r="O9" s="196"/>
      <c r="P9" s="196"/>
      <c r="Q9" s="196"/>
      <c r="R9" s="196"/>
      <c r="S9" s="196"/>
      <c r="T9" s="196"/>
      <c r="U9" s="196"/>
      <c r="V9" s="196"/>
      <c r="W9" s="196"/>
      <c r="X9" s="196"/>
      <c r="Y9" s="428"/>
      <c r="Z9" s="428"/>
      <c r="AA9" s="428"/>
      <c r="AB9" s="428"/>
      <c r="AC9" s="428"/>
      <c r="AD9" s="428"/>
      <c r="AE9" s="196"/>
      <c r="AF9" s="196"/>
      <c r="AG9" s="196"/>
      <c r="AH9" s="196"/>
      <c r="AI9" s="196"/>
      <c r="AJ9" s="196"/>
      <c r="AK9" s="196"/>
      <c r="AL9" s="196"/>
      <c r="AM9" s="196"/>
      <c r="AN9" s="196"/>
      <c r="AO9" s="196"/>
      <c r="AP9" s="196"/>
      <c r="AQ9" s="196"/>
      <c r="AR9" s="196"/>
      <c r="AS9" s="196"/>
      <c r="AT9" s="196"/>
      <c r="AU9" s="196"/>
      <c r="AV9" s="196"/>
      <c r="AW9" s="196"/>
      <c r="AX9" s="197"/>
    </row>
    <row r="10" spans="1:50" ht="126" customHeight="1" x14ac:dyDescent="0.15">
      <c r="A10" s="193" t="s">
        <v>36</v>
      </c>
      <c r="B10" s="194"/>
      <c r="C10" s="194"/>
      <c r="D10" s="194"/>
      <c r="E10" s="194"/>
      <c r="F10" s="194"/>
      <c r="G10" s="195" t="s">
        <v>444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4"/>
      <c r="G11" s="446" t="str">
        <f>入力規則等!P10</f>
        <v>直接実施、委託・請負、補助、交付</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3"/>
    </row>
    <row r="13" spans="1:50" ht="21" customHeight="1" x14ac:dyDescent="0.15">
      <c r="A13" s="400"/>
      <c r="B13" s="401"/>
      <c r="C13" s="401"/>
      <c r="D13" s="401"/>
      <c r="E13" s="401"/>
      <c r="F13" s="402"/>
      <c r="G13" s="504" t="s">
        <v>7</v>
      </c>
      <c r="H13" s="505"/>
      <c r="I13" s="510" t="s">
        <v>8</v>
      </c>
      <c r="J13" s="511"/>
      <c r="K13" s="511"/>
      <c r="L13" s="511"/>
      <c r="M13" s="511"/>
      <c r="N13" s="511"/>
      <c r="O13" s="512"/>
      <c r="P13" s="184">
        <v>17005</v>
      </c>
      <c r="Q13" s="185"/>
      <c r="R13" s="185"/>
      <c r="S13" s="185"/>
      <c r="T13" s="185"/>
      <c r="U13" s="185"/>
      <c r="V13" s="186"/>
      <c r="W13" s="184">
        <v>23729</v>
      </c>
      <c r="X13" s="185"/>
      <c r="Y13" s="185"/>
      <c r="Z13" s="185"/>
      <c r="AA13" s="185"/>
      <c r="AB13" s="185"/>
      <c r="AC13" s="186"/>
      <c r="AD13" s="184">
        <v>25302</v>
      </c>
      <c r="AE13" s="185"/>
      <c r="AF13" s="185"/>
      <c r="AG13" s="185"/>
      <c r="AH13" s="185"/>
      <c r="AI13" s="185"/>
      <c r="AJ13" s="186"/>
      <c r="AK13" s="184">
        <v>23231</v>
      </c>
      <c r="AL13" s="185"/>
      <c r="AM13" s="185"/>
      <c r="AN13" s="185"/>
      <c r="AO13" s="185"/>
      <c r="AP13" s="185"/>
      <c r="AQ13" s="186"/>
      <c r="AR13" s="198"/>
      <c r="AS13" s="199"/>
      <c r="AT13" s="199"/>
      <c r="AU13" s="199"/>
      <c r="AV13" s="199"/>
      <c r="AW13" s="199"/>
      <c r="AX13" s="200"/>
    </row>
    <row r="14" spans="1:50" ht="21" customHeight="1" x14ac:dyDescent="0.15">
      <c r="A14" s="400"/>
      <c r="B14" s="401"/>
      <c r="C14" s="401"/>
      <c r="D14" s="401"/>
      <c r="E14" s="401"/>
      <c r="F14" s="402"/>
      <c r="G14" s="506"/>
      <c r="H14" s="507"/>
      <c r="I14" s="188" t="s">
        <v>9</v>
      </c>
      <c r="J14" s="189"/>
      <c r="K14" s="189"/>
      <c r="L14" s="189"/>
      <c r="M14" s="189"/>
      <c r="N14" s="189"/>
      <c r="O14" s="190"/>
      <c r="P14" s="184">
        <v>3984</v>
      </c>
      <c r="Q14" s="185"/>
      <c r="R14" s="185"/>
      <c r="S14" s="185"/>
      <c r="T14" s="185"/>
      <c r="U14" s="185"/>
      <c r="V14" s="186"/>
      <c r="W14" s="184">
        <v>2068</v>
      </c>
      <c r="X14" s="185"/>
      <c r="Y14" s="185"/>
      <c r="Z14" s="185"/>
      <c r="AA14" s="185"/>
      <c r="AB14" s="185"/>
      <c r="AC14" s="186"/>
      <c r="AD14" s="184">
        <v>402</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0"/>
      <c r="B15" s="401"/>
      <c r="C15" s="401"/>
      <c r="D15" s="401"/>
      <c r="E15" s="401"/>
      <c r="F15" s="402"/>
      <c r="G15" s="506"/>
      <c r="H15" s="507"/>
      <c r="I15" s="188" t="s">
        <v>62</v>
      </c>
      <c r="J15" s="429"/>
      <c r="K15" s="429"/>
      <c r="L15" s="429"/>
      <c r="M15" s="429"/>
      <c r="N15" s="429"/>
      <c r="O15" s="430"/>
      <c r="P15" s="184">
        <v>5402</v>
      </c>
      <c r="Q15" s="185"/>
      <c r="R15" s="185"/>
      <c r="S15" s="185"/>
      <c r="T15" s="185"/>
      <c r="U15" s="185"/>
      <c r="V15" s="186"/>
      <c r="W15" s="184">
        <v>11380</v>
      </c>
      <c r="X15" s="185"/>
      <c r="Y15" s="185"/>
      <c r="Z15" s="185"/>
      <c r="AA15" s="185"/>
      <c r="AB15" s="185"/>
      <c r="AC15" s="186"/>
      <c r="AD15" s="184">
        <v>12416</v>
      </c>
      <c r="AE15" s="185"/>
      <c r="AF15" s="185"/>
      <c r="AG15" s="185"/>
      <c r="AH15" s="185"/>
      <c r="AI15" s="185"/>
      <c r="AJ15" s="186"/>
      <c r="AK15" s="184">
        <v>9466</v>
      </c>
      <c r="AL15" s="185"/>
      <c r="AM15" s="185"/>
      <c r="AN15" s="185"/>
      <c r="AO15" s="185"/>
      <c r="AP15" s="185"/>
      <c r="AQ15" s="186"/>
      <c r="AR15" s="184"/>
      <c r="AS15" s="185"/>
      <c r="AT15" s="185"/>
      <c r="AU15" s="185"/>
      <c r="AV15" s="185"/>
      <c r="AW15" s="185"/>
      <c r="AX15" s="187"/>
    </row>
    <row r="16" spans="1:50" ht="21" customHeight="1" x14ac:dyDescent="0.15">
      <c r="A16" s="400"/>
      <c r="B16" s="401"/>
      <c r="C16" s="401"/>
      <c r="D16" s="401"/>
      <c r="E16" s="401"/>
      <c r="F16" s="402"/>
      <c r="G16" s="506"/>
      <c r="H16" s="507"/>
      <c r="I16" s="188" t="s">
        <v>63</v>
      </c>
      <c r="J16" s="429"/>
      <c r="K16" s="429"/>
      <c r="L16" s="429"/>
      <c r="M16" s="429"/>
      <c r="N16" s="429"/>
      <c r="O16" s="430"/>
      <c r="P16" s="184">
        <v>-11346</v>
      </c>
      <c r="Q16" s="185"/>
      <c r="R16" s="185"/>
      <c r="S16" s="185"/>
      <c r="T16" s="185"/>
      <c r="U16" s="185"/>
      <c r="V16" s="186"/>
      <c r="W16" s="184">
        <v>-10450</v>
      </c>
      <c r="X16" s="185"/>
      <c r="Y16" s="185"/>
      <c r="Z16" s="185"/>
      <c r="AA16" s="185"/>
      <c r="AB16" s="185"/>
      <c r="AC16" s="186"/>
      <c r="AD16" s="184">
        <v>-9465</v>
      </c>
      <c r="AE16" s="185"/>
      <c r="AF16" s="185"/>
      <c r="AG16" s="185"/>
      <c r="AH16" s="185"/>
      <c r="AI16" s="185"/>
      <c r="AJ16" s="186"/>
      <c r="AK16" s="184"/>
      <c r="AL16" s="185"/>
      <c r="AM16" s="185"/>
      <c r="AN16" s="185"/>
      <c r="AO16" s="185"/>
      <c r="AP16" s="185"/>
      <c r="AQ16" s="186"/>
      <c r="AR16" s="480"/>
      <c r="AS16" s="481"/>
      <c r="AT16" s="481"/>
      <c r="AU16" s="481"/>
      <c r="AV16" s="481"/>
      <c r="AW16" s="481"/>
      <c r="AX16" s="482"/>
    </row>
    <row r="17" spans="1:50" ht="24.75" customHeight="1" x14ac:dyDescent="0.15">
      <c r="A17" s="400"/>
      <c r="B17" s="401"/>
      <c r="C17" s="401"/>
      <c r="D17" s="401"/>
      <c r="E17" s="401"/>
      <c r="F17" s="402"/>
      <c r="G17" s="506"/>
      <c r="H17" s="507"/>
      <c r="I17" s="188" t="s">
        <v>61</v>
      </c>
      <c r="J17" s="189"/>
      <c r="K17" s="189"/>
      <c r="L17" s="189"/>
      <c r="M17" s="189"/>
      <c r="N17" s="189"/>
      <c r="O17" s="190"/>
      <c r="P17" s="184">
        <v>1361</v>
      </c>
      <c r="Q17" s="185"/>
      <c r="R17" s="185"/>
      <c r="S17" s="185"/>
      <c r="T17" s="185"/>
      <c r="U17" s="185"/>
      <c r="V17" s="186"/>
      <c r="W17" s="184" t="s">
        <v>632</v>
      </c>
      <c r="X17" s="185"/>
      <c r="Y17" s="185"/>
      <c r="Z17" s="185"/>
      <c r="AA17" s="185"/>
      <c r="AB17" s="185"/>
      <c r="AC17" s="186"/>
      <c r="AD17" s="184" t="s">
        <v>632</v>
      </c>
      <c r="AE17" s="185"/>
      <c r="AF17" s="185"/>
      <c r="AG17" s="185"/>
      <c r="AH17" s="185"/>
      <c r="AI17" s="185"/>
      <c r="AJ17" s="186"/>
      <c r="AK17" s="184"/>
      <c r="AL17" s="185"/>
      <c r="AM17" s="185"/>
      <c r="AN17" s="185"/>
      <c r="AO17" s="185"/>
      <c r="AP17" s="185"/>
      <c r="AQ17" s="186"/>
      <c r="AR17" s="483"/>
      <c r="AS17" s="483"/>
      <c r="AT17" s="483"/>
      <c r="AU17" s="483"/>
      <c r="AV17" s="483"/>
      <c r="AW17" s="483"/>
      <c r="AX17" s="484"/>
    </row>
    <row r="18" spans="1:50" ht="24.75" customHeight="1" x14ac:dyDescent="0.15">
      <c r="A18" s="400"/>
      <c r="B18" s="401"/>
      <c r="C18" s="401"/>
      <c r="D18" s="401"/>
      <c r="E18" s="401"/>
      <c r="F18" s="402"/>
      <c r="G18" s="508"/>
      <c r="H18" s="509"/>
      <c r="I18" s="632" t="s">
        <v>22</v>
      </c>
      <c r="J18" s="633"/>
      <c r="K18" s="633"/>
      <c r="L18" s="633"/>
      <c r="M18" s="633"/>
      <c r="N18" s="633"/>
      <c r="O18" s="634"/>
      <c r="P18" s="654">
        <f>SUM(P13:V17)</f>
        <v>16406</v>
      </c>
      <c r="Q18" s="655"/>
      <c r="R18" s="655"/>
      <c r="S18" s="655"/>
      <c r="T18" s="655"/>
      <c r="U18" s="655"/>
      <c r="V18" s="656"/>
      <c r="W18" s="654">
        <f>SUM(W13:AC17)</f>
        <v>26727</v>
      </c>
      <c r="X18" s="655"/>
      <c r="Y18" s="655"/>
      <c r="Z18" s="655"/>
      <c r="AA18" s="655"/>
      <c r="AB18" s="655"/>
      <c r="AC18" s="656"/>
      <c r="AD18" s="654">
        <f>SUM(AD13:AJ17)</f>
        <v>28655</v>
      </c>
      <c r="AE18" s="655"/>
      <c r="AF18" s="655"/>
      <c r="AG18" s="655"/>
      <c r="AH18" s="655"/>
      <c r="AI18" s="655"/>
      <c r="AJ18" s="656"/>
      <c r="AK18" s="654">
        <f>SUM(AK13:AQ17)</f>
        <v>32697</v>
      </c>
      <c r="AL18" s="655"/>
      <c r="AM18" s="655"/>
      <c r="AN18" s="655"/>
      <c r="AO18" s="655"/>
      <c r="AP18" s="655"/>
      <c r="AQ18" s="656"/>
      <c r="AR18" s="654">
        <f>SUM(AR13:AX17)</f>
        <v>0</v>
      </c>
      <c r="AS18" s="655"/>
      <c r="AT18" s="655"/>
      <c r="AU18" s="655"/>
      <c r="AV18" s="655"/>
      <c r="AW18" s="655"/>
      <c r="AX18" s="657"/>
    </row>
    <row r="19" spans="1:50" ht="24.75" customHeight="1" x14ac:dyDescent="0.15">
      <c r="A19" s="400"/>
      <c r="B19" s="401"/>
      <c r="C19" s="401"/>
      <c r="D19" s="401"/>
      <c r="E19" s="401"/>
      <c r="F19" s="402"/>
      <c r="G19" s="652" t="s">
        <v>10</v>
      </c>
      <c r="H19" s="653"/>
      <c r="I19" s="653"/>
      <c r="J19" s="653"/>
      <c r="K19" s="653"/>
      <c r="L19" s="653"/>
      <c r="M19" s="653"/>
      <c r="N19" s="653"/>
      <c r="O19" s="653"/>
      <c r="P19" s="184">
        <v>16198</v>
      </c>
      <c r="Q19" s="185"/>
      <c r="R19" s="185"/>
      <c r="S19" s="185"/>
      <c r="T19" s="185"/>
      <c r="U19" s="185"/>
      <c r="V19" s="186"/>
      <c r="W19" s="184">
        <v>26077</v>
      </c>
      <c r="X19" s="185"/>
      <c r="Y19" s="185"/>
      <c r="Z19" s="185"/>
      <c r="AA19" s="185"/>
      <c r="AB19" s="185"/>
      <c r="AC19" s="186"/>
      <c r="AD19" s="184">
        <v>27877</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498"/>
      <c r="B20" s="499"/>
      <c r="C20" s="499"/>
      <c r="D20" s="499"/>
      <c r="E20" s="499"/>
      <c r="F20" s="500"/>
      <c r="G20" s="652" t="s">
        <v>11</v>
      </c>
      <c r="H20" s="653"/>
      <c r="I20" s="653"/>
      <c r="J20" s="653"/>
      <c r="K20" s="653"/>
      <c r="L20" s="653"/>
      <c r="M20" s="653"/>
      <c r="N20" s="653"/>
      <c r="O20" s="653"/>
      <c r="P20" s="658">
        <f>IF(P18=0, "-", P19/P18)</f>
        <v>0.98732171156893822</v>
      </c>
      <c r="Q20" s="658"/>
      <c r="R20" s="658"/>
      <c r="S20" s="658"/>
      <c r="T20" s="658"/>
      <c r="U20" s="658"/>
      <c r="V20" s="658"/>
      <c r="W20" s="658">
        <f>IF(W18=0, "-", W19/W18)</f>
        <v>0.97568002394582254</v>
      </c>
      <c r="X20" s="658"/>
      <c r="Y20" s="658"/>
      <c r="Z20" s="658"/>
      <c r="AA20" s="658"/>
      <c r="AB20" s="658"/>
      <c r="AC20" s="658"/>
      <c r="AD20" s="658">
        <f>IF(AD18=0, "-", AD19/AD18)</f>
        <v>0.9728494154597801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358</v>
      </c>
      <c r="AX22" s="82"/>
    </row>
    <row r="23" spans="1:50" ht="22.5" customHeight="1" x14ac:dyDescent="0.15">
      <c r="A23" s="139"/>
      <c r="B23" s="137"/>
      <c r="C23" s="137"/>
      <c r="D23" s="137"/>
      <c r="E23" s="137"/>
      <c r="F23" s="138"/>
      <c r="G23" s="83" t="s">
        <v>425</v>
      </c>
      <c r="H23" s="84"/>
      <c r="I23" s="84"/>
      <c r="J23" s="84"/>
      <c r="K23" s="84"/>
      <c r="L23" s="84"/>
      <c r="M23" s="84"/>
      <c r="N23" s="84"/>
      <c r="O23" s="85"/>
      <c r="P23" s="228" t="s">
        <v>417</v>
      </c>
      <c r="Q23" s="242"/>
      <c r="R23" s="242"/>
      <c r="S23" s="242"/>
      <c r="T23" s="242"/>
      <c r="U23" s="242"/>
      <c r="V23" s="242"/>
      <c r="W23" s="242"/>
      <c r="X23" s="243"/>
      <c r="Y23" s="237" t="s">
        <v>14</v>
      </c>
      <c r="Z23" s="238"/>
      <c r="AA23" s="239"/>
      <c r="AB23" s="176" t="s">
        <v>426</v>
      </c>
      <c r="AC23" s="177"/>
      <c r="AD23" s="177"/>
      <c r="AE23" s="97">
        <v>116908</v>
      </c>
      <c r="AF23" s="98"/>
      <c r="AG23" s="98"/>
      <c r="AH23" s="98"/>
      <c r="AI23" s="99"/>
      <c r="AJ23" s="97">
        <v>115252</v>
      </c>
      <c r="AK23" s="98"/>
      <c r="AL23" s="98"/>
      <c r="AM23" s="98"/>
      <c r="AN23" s="99"/>
      <c r="AO23" s="97">
        <v>114184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6" t="s">
        <v>426</v>
      </c>
      <c r="AC24" s="206"/>
      <c r="AD24" s="206"/>
      <c r="AE24" s="97">
        <v>112000</v>
      </c>
      <c r="AF24" s="98"/>
      <c r="AG24" s="98"/>
      <c r="AH24" s="98"/>
      <c r="AI24" s="99"/>
      <c r="AJ24" s="97">
        <v>112000</v>
      </c>
      <c r="AK24" s="98"/>
      <c r="AL24" s="98"/>
      <c r="AM24" s="98"/>
      <c r="AN24" s="99"/>
      <c r="AO24" s="97">
        <v>112000</v>
      </c>
      <c r="AP24" s="98"/>
      <c r="AQ24" s="98"/>
      <c r="AR24" s="98"/>
      <c r="AS24" s="99"/>
      <c r="AT24" s="97">
        <v>112000</v>
      </c>
      <c r="AU24" s="98"/>
      <c r="AV24" s="98"/>
      <c r="AW24" s="98"/>
      <c r="AX24" s="352"/>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361</v>
      </c>
      <c r="AC25" s="96"/>
      <c r="AD25" s="96"/>
      <c r="AE25" s="97">
        <f>AE23/AE24*100</f>
        <v>104.38214285714287</v>
      </c>
      <c r="AF25" s="98"/>
      <c r="AG25" s="98"/>
      <c r="AH25" s="98"/>
      <c r="AI25" s="99"/>
      <c r="AJ25" s="97">
        <f>AJ23/AJ24*100</f>
        <v>102.90357142857142</v>
      </c>
      <c r="AK25" s="98"/>
      <c r="AL25" s="98"/>
      <c r="AM25" s="98"/>
      <c r="AN25" s="99"/>
      <c r="AO25" s="97">
        <f>AO23/AO24*100</f>
        <v>101.95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22.5" hidden="1" customHeight="1" x14ac:dyDescent="0.15">
      <c r="A28" s="139"/>
      <c r="B28" s="137"/>
      <c r="C28" s="137"/>
      <c r="D28" s="137"/>
      <c r="E28" s="137"/>
      <c r="F28" s="138"/>
      <c r="G28" s="83" t="s">
        <v>419</v>
      </c>
      <c r="H28" s="84"/>
      <c r="I28" s="84"/>
      <c r="J28" s="84"/>
      <c r="K28" s="84"/>
      <c r="L28" s="84"/>
      <c r="M28" s="84"/>
      <c r="N28" s="84"/>
      <c r="O28" s="85"/>
      <c r="P28" s="228"/>
      <c r="Q28" s="242"/>
      <c r="R28" s="242"/>
      <c r="S28" s="242"/>
      <c r="T28" s="242"/>
      <c r="U28" s="242"/>
      <c r="V28" s="242"/>
      <c r="W28" s="242"/>
      <c r="X28" s="243"/>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2"/>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358</v>
      </c>
      <c r="AX32" s="82"/>
    </row>
    <row r="33" spans="1:50" ht="22.5" hidden="1" customHeight="1" x14ac:dyDescent="0.15">
      <c r="A33" s="139"/>
      <c r="B33" s="137"/>
      <c r="C33" s="137"/>
      <c r="D33" s="137"/>
      <c r="E33" s="137"/>
      <c r="F33" s="138"/>
      <c r="G33" s="83" t="s">
        <v>419</v>
      </c>
      <c r="H33" s="84"/>
      <c r="I33" s="84"/>
      <c r="J33" s="84"/>
      <c r="K33" s="84"/>
      <c r="L33" s="84"/>
      <c r="M33" s="84"/>
      <c r="N33" s="84"/>
      <c r="O33" s="85"/>
      <c r="P33" s="228"/>
      <c r="Q33" s="242"/>
      <c r="R33" s="242"/>
      <c r="S33" s="242"/>
      <c r="T33" s="242"/>
      <c r="U33" s="242"/>
      <c r="V33" s="242"/>
      <c r="W33" s="242"/>
      <c r="X33" s="243"/>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2"/>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22.5" hidden="1" customHeight="1" x14ac:dyDescent="0.15">
      <c r="A38" s="139"/>
      <c r="B38" s="137"/>
      <c r="C38" s="137"/>
      <c r="D38" s="137"/>
      <c r="E38" s="137"/>
      <c r="F38" s="138"/>
      <c r="G38" s="83"/>
      <c r="H38" s="84"/>
      <c r="I38" s="84"/>
      <c r="J38" s="84"/>
      <c r="K38" s="84"/>
      <c r="L38" s="84"/>
      <c r="M38" s="84"/>
      <c r="N38" s="84"/>
      <c r="O38" s="85"/>
      <c r="P38" s="228"/>
      <c r="Q38" s="242"/>
      <c r="R38" s="242"/>
      <c r="S38" s="242"/>
      <c r="T38" s="242"/>
      <c r="U38" s="242"/>
      <c r="V38" s="242"/>
      <c r="W38" s="242"/>
      <c r="X38" s="243"/>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2"/>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5" hidden="1" customHeight="1" x14ac:dyDescent="0.15">
      <c r="A43" s="139"/>
      <c r="B43" s="137"/>
      <c r="C43" s="137"/>
      <c r="D43" s="137"/>
      <c r="E43" s="137"/>
      <c r="F43" s="138"/>
      <c r="G43" s="663"/>
      <c r="H43" s="84"/>
      <c r="I43" s="84"/>
      <c r="J43" s="84"/>
      <c r="K43" s="84"/>
      <c r="L43" s="84"/>
      <c r="M43" s="84"/>
      <c r="N43" s="84"/>
      <c r="O43" s="85"/>
      <c r="P43" s="242"/>
      <c r="Q43" s="242"/>
      <c r="R43" s="242"/>
      <c r="S43" s="242"/>
      <c r="T43" s="242"/>
      <c r="U43" s="242"/>
      <c r="V43" s="242"/>
      <c r="W43" s="242"/>
      <c r="X43" s="243"/>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2"/>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4"/>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4"/>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2.5" hidden="1" customHeight="1" x14ac:dyDescent="0.15">
      <c r="A54" s="664"/>
      <c r="B54" s="109"/>
      <c r="C54" s="109"/>
      <c r="D54" s="109"/>
      <c r="E54" s="109"/>
      <c r="F54" s="110"/>
      <c r="G54" s="614"/>
      <c r="H54" s="242"/>
      <c r="I54" s="242"/>
      <c r="J54" s="242"/>
      <c r="K54" s="242"/>
      <c r="L54" s="242"/>
      <c r="M54" s="242"/>
      <c r="N54" s="242"/>
      <c r="O54" s="243"/>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5"/>
      <c r="H55" s="244"/>
      <c r="I55" s="244"/>
      <c r="J55" s="244"/>
      <c r="K55" s="244"/>
      <c r="L55" s="244"/>
      <c r="M55" s="244"/>
      <c r="N55" s="244"/>
      <c r="O55" s="245"/>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2"/>
    </row>
    <row r="56" spans="1:50" ht="22.5" hidden="1" customHeight="1" x14ac:dyDescent="0.15">
      <c r="A56" s="664"/>
      <c r="B56" s="112"/>
      <c r="C56" s="112"/>
      <c r="D56" s="112"/>
      <c r="E56" s="112"/>
      <c r="F56" s="113"/>
      <c r="G56" s="616"/>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x14ac:dyDescent="0.15">
      <c r="A59" s="664"/>
      <c r="B59" s="109"/>
      <c r="C59" s="109"/>
      <c r="D59" s="109"/>
      <c r="E59" s="109"/>
      <c r="F59" s="110"/>
      <c r="G59" s="614"/>
      <c r="H59" s="242"/>
      <c r="I59" s="242"/>
      <c r="J59" s="242"/>
      <c r="K59" s="242"/>
      <c r="L59" s="242"/>
      <c r="M59" s="242"/>
      <c r="N59" s="242"/>
      <c r="O59" s="243"/>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5"/>
      <c r="H60" s="244"/>
      <c r="I60" s="244"/>
      <c r="J60" s="244"/>
      <c r="K60" s="244"/>
      <c r="L60" s="244"/>
      <c r="M60" s="244"/>
      <c r="N60" s="244"/>
      <c r="O60" s="245"/>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2"/>
    </row>
    <row r="61" spans="1:50" ht="22.5" hidden="1" customHeight="1" x14ac:dyDescent="0.15">
      <c r="A61" s="664"/>
      <c r="B61" s="112"/>
      <c r="C61" s="112"/>
      <c r="D61" s="112"/>
      <c r="E61" s="112"/>
      <c r="F61" s="113"/>
      <c r="G61" s="616"/>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x14ac:dyDescent="0.15">
      <c r="A64" s="664"/>
      <c r="B64" s="109"/>
      <c r="C64" s="109"/>
      <c r="D64" s="109"/>
      <c r="E64" s="109"/>
      <c r="F64" s="110"/>
      <c r="G64" s="614"/>
      <c r="H64" s="242"/>
      <c r="I64" s="242"/>
      <c r="J64" s="242"/>
      <c r="K64" s="242"/>
      <c r="L64" s="242"/>
      <c r="M64" s="242"/>
      <c r="N64" s="242"/>
      <c r="O64" s="243"/>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5"/>
      <c r="H65" s="244"/>
      <c r="I65" s="244"/>
      <c r="J65" s="244"/>
      <c r="K65" s="244"/>
      <c r="L65" s="244"/>
      <c r="M65" s="244"/>
      <c r="N65" s="244"/>
      <c r="O65" s="245"/>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2"/>
    </row>
    <row r="66" spans="1:60" ht="22.5" hidden="1" customHeight="1" x14ac:dyDescent="0.15">
      <c r="A66" s="665"/>
      <c r="B66" s="112"/>
      <c r="C66" s="112"/>
      <c r="D66" s="112"/>
      <c r="E66" s="112"/>
      <c r="F66" s="113"/>
      <c r="G66" s="616"/>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7" t="s">
        <v>88</v>
      </c>
      <c r="B67" s="528"/>
      <c r="C67" s="528"/>
      <c r="D67" s="528"/>
      <c r="E67" s="528"/>
      <c r="F67" s="529"/>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30"/>
      <c r="B68" s="531"/>
      <c r="C68" s="531"/>
      <c r="D68" s="531"/>
      <c r="E68" s="531"/>
      <c r="F68" s="532"/>
      <c r="G68" s="228" t="s">
        <v>445</v>
      </c>
      <c r="H68" s="242"/>
      <c r="I68" s="242"/>
      <c r="J68" s="242"/>
      <c r="K68" s="242"/>
      <c r="L68" s="242"/>
      <c r="M68" s="242"/>
      <c r="N68" s="242"/>
      <c r="O68" s="242"/>
      <c r="P68" s="242"/>
      <c r="Q68" s="242"/>
      <c r="R68" s="242"/>
      <c r="S68" s="242"/>
      <c r="T68" s="242"/>
      <c r="U68" s="242"/>
      <c r="V68" s="242"/>
      <c r="W68" s="242"/>
      <c r="X68" s="243"/>
      <c r="Y68" s="623" t="s">
        <v>66</v>
      </c>
      <c r="Z68" s="624"/>
      <c r="AA68" s="625"/>
      <c r="AB68" s="120" t="s">
        <v>427</v>
      </c>
      <c r="AC68" s="121"/>
      <c r="AD68" s="122"/>
      <c r="AE68" s="97" t="s">
        <v>427</v>
      </c>
      <c r="AF68" s="98"/>
      <c r="AG68" s="98"/>
      <c r="AH68" s="98"/>
      <c r="AI68" s="99"/>
      <c r="AJ68" s="97" t="s">
        <v>427</v>
      </c>
      <c r="AK68" s="98"/>
      <c r="AL68" s="98"/>
      <c r="AM68" s="98"/>
      <c r="AN68" s="99"/>
      <c r="AO68" s="97" t="s">
        <v>427</v>
      </c>
      <c r="AP68" s="98"/>
      <c r="AQ68" s="98"/>
      <c r="AR68" s="98"/>
      <c r="AS68" s="99"/>
      <c r="AT68" s="542"/>
      <c r="AU68" s="542"/>
      <c r="AV68" s="542"/>
      <c r="AW68" s="542"/>
      <c r="AX68" s="543"/>
      <c r="AY68" s="10"/>
      <c r="AZ68" s="10"/>
      <c r="BA68" s="10"/>
      <c r="BB68" s="10"/>
      <c r="BC68" s="10"/>
    </row>
    <row r="69" spans="1:60" ht="22.5" customHeight="1" x14ac:dyDescent="0.15">
      <c r="A69" s="533"/>
      <c r="B69" s="534"/>
      <c r="C69" s="534"/>
      <c r="D69" s="534"/>
      <c r="E69" s="534"/>
      <c r="F69" s="535"/>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427</v>
      </c>
      <c r="AC69" s="212"/>
      <c r="AD69" s="213"/>
      <c r="AE69" s="97" t="s">
        <v>427</v>
      </c>
      <c r="AF69" s="98"/>
      <c r="AG69" s="98"/>
      <c r="AH69" s="98"/>
      <c r="AI69" s="99"/>
      <c r="AJ69" s="97" t="s">
        <v>427</v>
      </c>
      <c r="AK69" s="98"/>
      <c r="AL69" s="98"/>
      <c r="AM69" s="98"/>
      <c r="AN69" s="99"/>
      <c r="AO69" s="97" t="s">
        <v>427</v>
      </c>
      <c r="AP69" s="98"/>
      <c r="AQ69" s="98"/>
      <c r="AR69" s="98"/>
      <c r="AS69" s="99"/>
      <c r="AT69" s="97" t="s">
        <v>427</v>
      </c>
      <c r="AU69" s="98"/>
      <c r="AV69" s="98"/>
      <c r="AW69" s="98"/>
      <c r="AX69" s="352"/>
      <c r="AY69" s="10"/>
      <c r="AZ69" s="10"/>
      <c r="BA69" s="10"/>
      <c r="BB69" s="10"/>
      <c r="BC69" s="10"/>
      <c r="BD69" s="10"/>
      <c r="BE69" s="10"/>
      <c r="BF69" s="10"/>
      <c r="BG69" s="10"/>
      <c r="BH69" s="10"/>
    </row>
    <row r="70" spans="1:60" ht="33" customHeight="1" x14ac:dyDescent="0.15">
      <c r="A70" s="527" t="s">
        <v>88</v>
      </c>
      <c r="B70" s="528"/>
      <c r="C70" s="528"/>
      <c r="D70" s="528"/>
      <c r="E70" s="528"/>
      <c r="F70" s="529"/>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2" t="s">
        <v>74</v>
      </c>
      <c r="AU70" s="273"/>
      <c r="AV70" s="273"/>
      <c r="AW70" s="273"/>
      <c r="AX70" s="274"/>
    </row>
    <row r="71" spans="1:60" ht="22.5" customHeight="1" x14ac:dyDescent="0.15">
      <c r="A71" s="530"/>
      <c r="B71" s="531"/>
      <c r="C71" s="531"/>
      <c r="D71" s="531"/>
      <c r="E71" s="531"/>
      <c r="F71" s="532"/>
      <c r="G71" s="228" t="s">
        <v>420</v>
      </c>
      <c r="H71" s="242"/>
      <c r="I71" s="242"/>
      <c r="J71" s="242"/>
      <c r="K71" s="242"/>
      <c r="L71" s="242"/>
      <c r="M71" s="242"/>
      <c r="N71" s="242"/>
      <c r="O71" s="242"/>
      <c r="P71" s="242"/>
      <c r="Q71" s="242"/>
      <c r="R71" s="242"/>
      <c r="S71" s="242"/>
      <c r="T71" s="242"/>
      <c r="U71" s="242"/>
      <c r="V71" s="242"/>
      <c r="W71" s="242"/>
      <c r="X71" s="243"/>
      <c r="Y71" s="666" t="s">
        <v>66</v>
      </c>
      <c r="Z71" s="667"/>
      <c r="AA71" s="668"/>
      <c r="AB71" s="120" t="s">
        <v>428</v>
      </c>
      <c r="AC71" s="121"/>
      <c r="AD71" s="122"/>
      <c r="AE71" s="97">
        <v>45</v>
      </c>
      <c r="AF71" s="98"/>
      <c r="AG71" s="98"/>
      <c r="AH71" s="98"/>
      <c r="AI71" s="99"/>
      <c r="AJ71" s="97">
        <v>45</v>
      </c>
      <c r="AK71" s="98"/>
      <c r="AL71" s="98"/>
      <c r="AM71" s="98"/>
      <c r="AN71" s="99"/>
      <c r="AO71" s="97">
        <v>15</v>
      </c>
      <c r="AP71" s="98"/>
      <c r="AQ71" s="98"/>
      <c r="AR71" s="98"/>
      <c r="AS71" s="99"/>
      <c r="AT71" s="542"/>
      <c r="AU71" s="542"/>
      <c r="AV71" s="542"/>
      <c r="AW71" s="542"/>
      <c r="AX71" s="543"/>
      <c r="AY71" s="10"/>
      <c r="AZ71" s="10"/>
      <c r="BA71" s="10"/>
      <c r="BB71" s="10"/>
      <c r="BC71" s="10"/>
    </row>
    <row r="72" spans="1:60" ht="22.5" customHeight="1" x14ac:dyDescent="0.15">
      <c r="A72" s="533"/>
      <c r="B72" s="534"/>
      <c r="C72" s="534"/>
      <c r="D72" s="534"/>
      <c r="E72" s="534"/>
      <c r="F72" s="535"/>
      <c r="G72" s="246"/>
      <c r="H72" s="246"/>
      <c r="I72" s="246"/>
      <c r="J72" s="246"/>
      <c r="K72" s="246"/>
      <c r="L72" s="246"/>
      <c r="M72" s="246"/>
      <c r="N72" s="246"/>
      <c r="O72" s="246"/>
      <c r="P72" s="246"/>
      <c r="Q72" s="246"/>
      <c r="R72" s="246"/>
      <c r="S72" s="246"/>
      <c r="T72" s="246"/>
      <c r="U72" s="246"/>
      <c r="V72" s="246"/>
      <c r="W72" s="246"/>
      <c r="X72" s="247"/>
      <c r="Y72" s="117" t="s">
        <v>67</v>
      </c>
      <c r="Z72" s="669"/>
      <c r="AA72" s="670"/>
      <c r="AB72" s="211" t="s">
        <v>428</v>
      </c>
      <c r="AC72" s="212"/>
      <c r="AD72" s="213"/>
      <c r="AE72" s="97">
        <v>45</v>
      </c>
      <c r="AF72" s="98"/>
      <c r="AG72" s="98"/>
      <c r="AH72" s="98"/>
      <c r="AI72" s="99"/>
      <c r="AJ72" s="97">
        <v>45</v>
      </c>
      <c r="AK72" s="98"/>
      <c r="AL72" s="98"/>
      <c r="AM72" s="98"/>
      <c r="AN72" s="99"/>
      <c r="AO72" s="97">
        <v>16</v>
      </c>
      <c r="AP72" s="98"/>
      <c r="AQ72" s="98"/>
      <c r="AR72" s="98"/>
      <c r="AS72" s="99"/>
      <c r="AT72" s="97">
        <v>14</v>
      </c>
      <c r="AU72" s="98"/>
      <c r="AV72" s="98"/>
      <c r="AW72" s="98"/>
      <c r="AX72" s="352"/>
      <c r="AY72" s="10"/>
      <c r="AZ72" s="10"/>
      <c r="BA72" s="10"/>
      <c r="BB72" s="10"/>
      <c r="BC72" s="10"/>
      <c r="BD72" s="10"/>
      <c r="BE72" s="10"/>
      <c r="BF72" s="10"/>
      <c r="BG72" s="10"/>
      <c r="BH72" s="10"/>
    </row>
    <row r="73" spans="1:60" ht="31.7" customHeight="1" x14ac:dyDescent="0.15">
      <c r="A73" s="527" t="s">
        <v>88</v>
      </c>
      <c r="B73" s="528"/>
      <c r="C73" s="528"/>
      <c r="D73" s="528"/>
      <c r="E73" s="528"/>
      <c r="F73" s="529"/>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2" t="s">
        <v>74</v>
      </c>
      <c r="AU73" s="273"/>
      <c r="AV73" s="273"/>
      <c r="AW73" s="273"/>
      <c r="AX73" s="274"/>
    </row>
    <row r="74" spans="1:60" ht="22.5" customHeight="1" x14ac:dyDescent="0.15">
      <c r="A74" s="530"/>
      <c r="B74" s="531"/>
      <c r="C74" s="531"/>
      <c r="D74" s="531"/>
      <c r="E74" s="531"/>
      <c r="F74" s="532"/>
      <c r="G74" s="228" t="s">
        <v>418</v>
      </c>
      <c r="H74" s="242"/>
      <c r="I74" s="242"/>
      <c r="J74" s="242"/>
      <c r="K74" s="242"/>
      <c r="L74" s="242"/>
      <c r="M74" s="242"/>
      <c r="N74" s="242"/>
      <c r="O74" s="242"/>
      <c r="P74" s="242"/>
      <c r="Q74" s="242"/>
      <c r="R74" s="242"/>
      <c r="S74" s="242"/>
      <c r="T74" s="242"/>
      <c r="U74" s="242"/>
      <c r="V74" s="242"/>
      <c r="W74" s="242"/>
      <c r="X74" s="243"/>
      <c r="Y74" s="666" t="s">
        <v>66</v>
      </c>
      <c r="Z74" s="667"/>
      <c r="AA74" s="668"/>
      <c r="AB74" s="120" t="s">
        <v>429</v>
      </c>
      <c r="AC74" s="121"/>
      <c r="AD74" s="122"/>
      <c r="AE74" s="97">
        <v>2</v>
      </c>
      <c r="AF74" s="98"/>
      <c r="AG74" s="98"/>
      <c r="AH74" s="98"/>
      <c r="AI74" s="99"/>
      <c r="AJ74" s="97">
        <v>2</v>
      </c>
      <c r="AK74" s="98"/>
      <c r="AL74" s="98"/>
      <c r="AM74" s="98"/>
      <c r="AN74" s="99"/>
      <c r="AO74" s="97">
        <v>2</v>
      </c>
      <c r="AP74" s="98"/>
      <c r="AQ74" s="98"/>
      <c r="AR74" s="98"/>
      <c r="AS74" s="99"/>
      <c r="AT74" s="542"/>
      <c r="AU74" s="542"/>
      <c r="AV74" s="542"/>
      <c r="AW74" s="542"/>
      <c r="AX74" s="543"/>
      <c r="AY74" s="10"/>
      <c r="AZ74" s="10"/>
      <c r="BA74" s="10"/>
      <c r="BB74" s="10"/>
      <c r="BC74" s="10"/>
    </row>
    <row r="75" spans="1:60" ht="22.5" customHeight="1" x14ac:dyDescent="0.15">
      <c r="A75" s="533"/>
      <c r="B75" s="534"/>
      <c r="C75" s="534"/>
      <c r="D75" s="534"/>
      <c r="E75" s="534"/>
      <c r="F75" s="535"/>
      <c r="G75" s="246"/>
      <c r="H75" s="246"/>
      <c r="I75" s="246"/>
      <c r="J75" s="246"/>
      <c r="K75" s="246"/>
      <c r="L75" s="246"/>
      <c r="M75" s="246"/>
      <c r="N75" s="246"/>
      <c r="O75" s="246"/>
      <c r="P75" s="246"/>
      <c r="Q75" s="246"/>
      <c r="R75" s="246"/>
      <c r="S75" s="246"/>
      <c r="T75" s="246"/>
      <c r="U75" s="246"/>
      <c r="V75" s="246"/>
      <c r="W75" s="246"/>
      <c r="X75" s="247"/>
      <c r="Y75" s="117" t="s">
        <v>67</v>
      </c>
      <c r="Z75" s="669"/>
      <c r="AA75" s="670"/>
      <c r="AB75" s="211" t="s">
        <v>429</v>
      </c>
      <c r="AC75" s="212"/>
      <c r="AD75" s="213"/>
      <c r="AE75" s="97">
        <v>2</v>
      </c>
      <c r="AF75" s="98"/>
      <c r="AG75" s="98"/>
      <c r="AH75" s="98"/>
      <c r="AI75" s="99"/>
      <c r="AJ75" s="97">
        <v>2</v>
      </c>
      <c r="AK75" s="98"/>
      <c r="AL75" s="98"/>
      <c r="AM75" s="98"/>
      <c r="AN75" s="99"/>
      <c r="AO75" s="97">
        <v>2</v>
      </c>
      <c r="AP75" s="98"/>
      <c r="AQ75" s="98"/>
      <c r="AR75" s="98"/>
      <c r="AS75" s="99"/>
      <c r="AT75" s="97">
        <v>2</v>
      </c>
      <c r="AU75" s="98"/>
      <c r="AV75" s="98"/>
      <c r="AW75" s="98"/>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2" t="s">
        <v>74</v>
      </c>
      <c r="AU76" s="273"/>
      <c r="AV76" s="273"/>
      <c r="AW76" s="273"/>
      <c r="AX76" s="274"/>
    </row>
    <row r="77" spans="1:60" ht="22.5" hidden="1" customHeight="1" x14ac:dyDescent="0.15">
      <c r="A77" s="530"/>
      <c r="B77" s="531"/>
      <c r="C77" s="531"/>
      <c r="D77" s="531"/>
      <c r="E77" s="531"/>
      <c r="F77" s="532"/>
      <c r="G77" s="242"/>
      <c r="H77" s="242"/>
      <c r="I77" s="242"/>
      <c r="J77" s="242"/>
      <c r="K77" s="242"/>
      <c r="L77" s="242"/>
      <c r="M77" s="242"/>
      <c r="N77" s="242"/>
      <c r="O77" s="242"/>
      <c r="P77" s="242"/>
      <c r="Q77" s="242"/>
      <c r="R77" s="242"/>
      <c r="S77" s="242"/>
      <c r="T77" s="242"/>
      <c r="U77" s="242"/>
      <c r="V77" s="242"/>
      <c r="W77" s="242"/>
      <c r="X77" s="243"/>
      <c r="Y77" s="666" t="s">
        <v>66</v>
      </c>
      <c r="Z77" s="667"/>
      <c r="AA77" s="668"/>
      <c r="AB77" s="120"/>
      <c r="AC77" s="121"/>
      <c r="AD77" s="122"/>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t="22.5" hidden="1" customHeight="1" x14ac:dyDescent="0.15">
      <c r="A78" s="533"/>
      <c r="B78" s="534"/>
      <c r="C78" s="534"/>
      <c r="D78" s="534"/>
      <c r="E78" s="534"/>
      <c r="F78" s="535"/>
      <c r="G78" s="246"/>
      <c r="H78" s="246"/>
      <c r="I78" s="246"/>
      <c r="J78" s="246"/>
      <c r="K78" s="246"/>
      <c r="L78" s="246"/>
      <c r="M78" s="246"/>
      <c r="N78" s="246"/>
      <c r="O78" s="246"/>
      <c r="P78" s="246"/>
      <c r="Q78" s="246"/>
      <c r="R78" s="246"/>
      <c r="S78" s="246"/>
      <c r="T78" s="246"/>
      <c r="U78" s="246"/>
      <c r="V78" s="246"/>
      <c r="W78" s="246"/>
      <c r="X78" s="247"/>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2" t="s">
        <v>74</v>
      </c>
      <c r="AU79" s="273"/>
      <c r="AV79" s="273"/>
      <c r="AW79" s="273"/>
      <c r="AX79" s="274"/>
    </row>
    <row r="80" spans="1:60" ht="22.5" hidden="1" customHeight="1" x14ac:dyDescent="0.15">
      <c r="A80" s="530"/>
      <c r="B80" s="531"/>
      <c r="C80" s="531"/>
      <c r="D80" s="531"/>
      <c r="E80" s="531"/>
      <c r="F80" s="532"/>
      <c r="G80" s="242"/>
      <c r="H80" s="242"/>
      <c r="I80" s="242"/>
      <c r="J80" s="242"/>
      <c r="K80" s="242"/>
      <c r="L80" s="242"/>
      <c r="M80" s="242"/>
      <c r="N80" s="242"/>
      <c r="O80" s="242"/>
      <c r="P80" s="242"/>
      <c r="Q80" s="242"/>
      <c r="R80" s="242"/>
      <c r="S80" s="242"/>
      <c r="T80" s="242"/>
      <c r="U80" s="242"/>
      <c r="V80" s="242"/>
      <c r="W80" s="242"/>
      <c r="X80" s="243"/>
      <c r="Y80" s="666" t="s">
        <v>66</v>
      </c>
      <c r="Z80" s="667"/>
      <c r="AA80" s="668"/>
      <c r="AB80" s="120"/>
      <c r="AC80" s="121"/>
      <c r="AD80" s="122"/>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t="22.5" hidden="1" customHeight="1" x14ac:dyDescent="0.15">
      <c r="A81" s="533"/>
      <c r="B81" s="534"/>
      <c r="C81" s="534"/>
      <c r="D81" s="534"/>
      <c r="E81" s="534"/>
      <c r="F81" s="535"/>
      <c r="G81" s="246"/>
      <c r="H81" s="246"/>
      <c r="I81" s="246"/>
      <c r="J81" s="246"/>
      <c r="K81" s="246"/>
      <c r="L81" s="246"/>
      <c r="M81" s="246"/>
      <c r="N81" s="246"/>
      <c r="O81" s="246"/>
      <c r="P81" s="246"/>
      <c r="Q81" s="246"/>
      <c r="R81" s="246"/>
      <c r="S81" s="246"/>
      <c r="T81" s="246"/>
      <c r="U81" s="246"/>
      <c r="V81" s="246"/>
      <c r="W81" s="246"/>
      <c r="X81" s="247"/>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228" t="s">
        <v>445</v>
      </c>
      <c r="H83" s="242"/>
      <c r="I83" s="242"/>
      <c r="J83" s="242"/>
      <c r="K83" s="242"/>
      <c r="L83" s="242"/>
      <c r="M83" s="242"/>
      <c r="N83" s="242"/>
      <c r="O83" s="242"/>
      <c r="P83" s="242"/>
      <c r="Q83" s="242"/>
      <c r="R83" s="242"/>
      <c r="S83" s="242"/>
      <c r="T83" s="242"/>
      <c r="U83" s="242"/>
      <c r="V83" s="242"/>
      <c r="W83" s="242"/>
      <c r="X83" s="243"/>
      <c r="Y83" s="539" t="s">
        <v>17</v>
      </c>
      <c r="Z83" s="540"/>
      <c r="AA83" s="541"/>
      <c r="AB83" s="123" t="s">
        <v>427</v>
      </c>
      <c r="AC83" s="124"/>
      <c r="AD83" s="125"/>
      <c r="AE83" s="214" t="s">
        <v>427</v>
      </c>
      <c r="AF83" s="215"/>
      <c r="AG83" s="215"/>
      <c r="AH83" s="215"/>
      <c r="AI83" s="215"/>
      <c r="AJ83" s="214" t="s">
        <v>427</v>
      </c>
      <c r="AK83" s="215"/>
      <c r="AL83" s="215"/>
      <c r="AM83" s="215"/>
      <c r="AN83" s="215"/>
      <c r="AO83" s="214" t="s">
        <v>427</v>
      </c>
      <c r="AP83" s="215"/>
      <c r="AQ83" s="215"/>
      <c r="AR83" s="215"/>
      <c r="AS83" s="215"/>
      <c r="AT83" s="97" t="s">
        <v>427</v>
      </c>
      <c r="AU83" s="98"/>
      <c r="AV83" s="98"/>
      <c r="AW83" s="98"/>
      <c r="AX83" s="352"/>
    </row>
    <row r="84" spans="1:60" ht="47.1" customHeight="1" x14ac:dyDescent="0.15">
      <c r="A84" s="132"/>
      <c r="B84" s="133"/>
      <c r="C84" s="133"/>
      <c r="D84" s="133"/>
      <c r="E84" s="133"/>
      <c r="F84" s="134"/>
      <c r="G84" s="246"/>
      <c r="H84" s="246"/>
      <c r="I84" s="246"/>
      <c r="J84" s="246"/>
      <c r="K84" s="246"/>
      <c r="L84" s="246"/>
      <c r="M84" s="246"/>
      <c r="N84" s="246"/>
      <c r="O84" s="246"/>
      <c r="P84" s="246"/>
      <c r="Q84" s="246"/>
      <c r="R84" s="246"/>
      <c r="S84" s="246"/>
      <c r="T84" s="246"/>
      <c r="U84" s="246"/>
      <c r="V84" s="246"/>
      <c r="W84" s="246"/>
      <c r="X84" s="247"/>
      <c r="Y84" s="207" t="s">
        <v>59</v>
      </c>
      <c r="Z84" s="118"/>
      <c r="AA84" s="119"/>
      <c r="AB84" s="100" t="s">
        <v>430</v>
      </c>
      <c r="AC84" s="101"/>
      <c r="AD84" s="102"/>
      <c r="AE84" s="100" t="s">
        <v>427</v>
      </c>
      <c r="AF84" s="101"/>
      <c r="AG84" s="101"/>
      <c r="AH84" s="101"/>
      <c r="AI84" s="102"/>
      <c r="AJ84" s="100" t="s">
        <v>427</v>
      </c>
      <c r="AK84" s="101"/>
      <c r="AL84" s="101"/>
      <c r="AM84" s="101"/>
      <c r="AN84" s="102"/>
      <c r="AO84" s="100" t="s">
        <v>427</v>
      </c>
      <c r="AP84" s="101"/>
      <c r="AQ84" s="101"/>
      <c r="AR84" s="101"/>
      <c r="AS84" s="102"/>
      <c r="AT84" s="100" t="s">
        <v>427</v>
      </c>
      <c r="AU84" s="101"/>
      <c r="AV84" s="101"/>
      <c r="AW84" s="101"/>
      <c r="AX84" s="271"/>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customHeight="1" x14ac:dyDescent="0.15">
      <c r="A86" s="129"/>
      <c r="B86" s="130"/>
      <c r="C86" s="130"/>
      <c r="D86" s="130"/>
      <c r="E86" s="130"/>
      <c r="F86" s="131"/>
      <c r="G86" s="303" t="s">
        <v>421</v>
      </c>
      <c r="H86" s="303"/>
      <c r="I86" s="303"/>
      <c r="J86" s="303"/>
      <c r="K86" s="303"/>
      <c r="L86" s="303"/>
      <c r="M86" s="303"/>
      <c r="N86" s="303"/>
      <c r="O86" s="303"/>
      <c r="P86" s="303"/>
      <c r="Q86" s="303"/>
      <c r="R86" s="303"/>
      <c r="S86" s="303"/>
      <c r="T86" s="303"/>
      <c r="U86" s="303"/>
      <c r="V86" s="303"/>
      <c r="W86" s="303"/>
      <c r="X86" s="303"/>
      <c r="Y86" s="539" t="s">
        <v>17</v>
      </c>
      <c r="Z86" s="540"/>
      <c r="AA86" s="541"/>
      <c r="AB86" s="123" t="s">
        <v>431</v>
      </c>
      <c r="AC86" s="124"/>
      <c r="AD86" s="125"/>
      <c r="AE86" s="214">
        <v>13.1</v>
      </c>
      <c r="AF86" s="215"/>
      <c r="AG86" s="215"/>
      <c r="AH86" s="215"/>
      <c r="AI86" s="215"/>
      <c r="AJ86" s="214">
        <v>16.600000000000001</v>
      </c>
      <c r="AK86" s="215"/>
      <c r="AL86" s="215"/>
      <c r="AM86" s="215"/>
      <c r="AN86" s="215"/>
      <c r="AO86" s="214">
        <v>88.1</v>
      </c>
      <c r="AP86" s="215"/>
      <c r="AQ86" s="215"/>
      <c r="AR86" s="215"/>
      <c r="AS86" s="215"/>
      <c r="AT86" s="97">
        <v>207.8</v>
      </c>
      <c r="AU86" s="98"/>
      <c r="AV86" s="98"/>
      <c r="AW86" s="98"/>
      <c r="AX86" s="352"/>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432</v>
      </c>
      <c r="AC87" s="101"/>
      <c r="AD87" s="102"/>
      <c r="AE87" s="100" t="s">
        <v>433</v>
      </c>
      <c r="AF87" s="101"/>
      <c r="AG87" s="101"/>
      <c r="AH87" s="101"/>
      <c r="AI87" s="102"/>
      <c r="AJ87" s="100" t="s">
        <v>434</v>
      </c>
      <c r="AK87" s="101"/>
      <c r="AL87" s="101"/>
      <c r="AM87" s="101"/>
      <c r="AN87" s="102"/>
      <c r="AO87" s="100" t="s">
        <v>459</v>
      </c>
      <c r="AP87" s="101"/>
      <c r="AQ87" s="101"/>
      <c r="AR87" s="101"/>
      <c r="AS87" s="102"/>
      <c r="AT87" s="100" t="s">
        <v>435</v>
      </c>
      <c r="AU87" s="101"/>
      <c r="AV87" s="101"/>
      <c r="AW87" s="101"/>
      <c r="AX87" s="271"/>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customHeight="1" x14ac:dyDescent="0.15">
      <c r="A89" s="129"/>
      <c r="B89" s="130"/>
      <c r="C89" s="130"/>
      <c r="D89" s="130"/>
      <c r="E89" s="130"/>
      <c r="F89" s="131"/>
      <c r="G89" s="303" t="s">
        <v>422</v>
      </c>
      <c r="H89" s="303"/>
      <c r="I89" s="303"/>
      <c r="J89" s="303"/>
      <c r="K89" s="303"/>
      <c r="L89" s="303"/>
      <c r="M89" s="303"/>
      <c r="N89" s="303"/>
      <c r="O89" s="303"/>
      <c r="P89" s="303"/>
      <c r="Q89" s="303"/>
      <c r="R89" s="303"/>
      <c r="S89" s="303"/>
      <c r="T89" s="303"/>
      <c r="U89" s="303"/>
      <c r="V89" s="303"/>
      <c r="W89" s="303"/>
      <c r="X89" s="303"/>
      <c r="Y89" s="539" t="s">
        <v>17</v>
      </c>
      <c r="Z89" s="540"/>
      <c r="AA89" s="541"/>
      <c r="AB89" s="123" t="s">
        <v>437</v>
      </c>
      <c r="AC89" s="124"/>
      <c r="AD89" s="125"/>
      <c r="AE89" s="214">
        <v>11.4</v>
      </c>
      <c r="AF89" s="215"/>
      <c r="AG89" s="215"/>
      <c r="AH89" s="215"/>
      <c r="AI89" s="215"/>
      <c r="AJ89" s="214">
        <v>5</v>
      </c>
      <c r="AK89" s="215"/>
      <c r="AL89" s="215"/>
      <c r="AM89" s="215"/>
      <c r="AN89" s="215"/>
      <c r="AO89" s="214">
        <v>9.3000000000000007</v>
      </c>
      <c r="AP89" s="215"/>
      <c r="AQ89" s="215"/>
      <c r="AR89" s="215"/>
      <c r="AS89" s="215"/>
      <c r="AT89" s="97">
        <v>7.5</v>
      </c>
      <c r="AU89" s="98"/>
      <c r="AV89" s="98"/>
      <c r="AW89" s="98"/>
      <c r="AX89" s="352"/>
    </row>
    <row r="90" spans="1:60" ht="47.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436</v>
      </c>
      <c r="AC90" s="101"/>
      <c r="AD90" s="102"/>
      <c r="AE90" s="671" t="s">
        <v>438</v>
      </c>
      <c r="AF90" s="101"/>
      <c r="AG90" s="101"/>
      <c r="AH90" s="101"/>
      <c r="AI90" s="102"/>
      <c r="AJ90" s="671" t="s">
        <v>439</v>
      </c>
      <c r="AK90" s="101"/>
      <c r="AL90" s="101"/>
      <c r="AM90" s="101"/>
      <c r="AN90" s="102"/>
      <c r="AO90" s="671" t="s">
        <v>440</v>
      </c>
      <c r="AP90" s="101"/>
      <c r="AQ90" s="101"/>
      <c r="AR90" s="101"/>
      <c r="AS90" s="102"/>
      <c r="AT90" s="671" t="s">
        <v>441</v>
      </c>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2"/>
      <c r="Y92" s="539" t="s">
        <v>17</v>
      </c>
      <c r="Z92" s="540"/>
      <c r="AA92" s="541"/>
      <c r="AB92" s="674"/>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2"/>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39" t="s">
        <v>17</v>
      </c>
      <c r="Z95" s="540"/>
      <c r="AA95" s="541"/>
      <c r="AB95" s="674"/>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2"/>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5" t="s">
        <v>77</v>
      </c>
      <c r="B97" s="606"/>
      <c r="C97" s="635" t="s">
        <v>19</v>
      </c>
      <c r="D97" s="525"/>
      <c r="E97" s="525"/>
      <c r="F97" s="525"/>
      <c r="G97" s="525"/>
      <c r="H97" s="525"/>
      <c r="I97" s="525"/>
      <c r="J97" s="525"/>
      <c r="K97" s="636"/>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7"/>
      <c r="B98" s="608"/>
      <c r="C98" s="536" t="s">
        <v>447</v>
      </c>
      <c r="D98" s="537"/>
      <c r="E98" s="537"/>
      <c r="F98" s="537"/>
      <c r="G98" s="537"/>
      <c r="H98" s="537"/>
      <c r="I98" s="537"/>
      <c r="J98" s="537"/>
      <c r="K98" s="538"/>
      <c r="L98" s="184">
        <v>5684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446</v>
      </c>
      <c r="D99" s="603"/>
      <c r="E99" s="603"/>
      <c r="F99" s="603"/>
      <c r="G99" s="603"/>
      <c r="H99" s="603"/>
      <c r="I99" s="603"/>
      <c r="J99" s="603"/>
      <c r="K99" s="604"/>
      <c r="L99" s="184">
        <v>3570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448</v>
      </c>
      <c r="D100" s="603"/>
      <c r="E100" s="603"/>
      <c r="F100" s="603"/>
      <c r="G100" s="603"/>
      <c r="H100" s="603"/>
      <c r="I100" s="603"/>
      <c r="J100" s="603"/>
      <c r="K100" s="604"/>
      <c r="L100" s="184">
        <v>3448</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t="s">
        <v>449</v>
      </c>
      <c r="D101" s="603"/>
      <c r="E101" s="603"/>
      <c r="F101" s="603"/>
      <c r="G101" s="603"/>
      <c r="H101" s="603"/>
      <c r="I101" s="603"/>
      <c r="J101" s="603"/>
      <c r="K101" s="604"/>
      <c r="L101" s="184">
        <v>2580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t="s">
        <v>450</v>
      </c>
      <c r="D102" s="603"/>
      <c r="E102" s="603"/>
      <c r="F102" s="603"/>
      <c r="G102" s="603"/>
      <c r="H102" s="603"/>
      <c r="I102" s="603"/>
      <c r="J102" s="603"/>
      <c r="K102" s="604"/>
      <c r="L102" s="184">
        <v>2050</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t="s">
        <v>451</v>
      </c>
      <c r="D103" s="612"/>
      <c r="E103" s="612"/>
      <c r="F103" s="612"/>
      <c r="G103" s="612"/>
      <c r="H103" s="612"/>
      <c r="I103" s="612"/>
      <c r="J103" s="612"/>
      <c r="K103" s="613"/>
      <c r="L103" s="184">
        <v>5899</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23231</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190.5" customHeight="1" x14ac:dyDescent="0.15">
      <c r="A108" s="646" t="s">
        <v>312</v>
      </c>
      <c r="B108" s="647"/>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415</v>
      </c>
      <c r="AE108" s="346"/>
      <c r="AF108" s="346"/>
      <c r="AG108" s="342" t="s">
        <v>631</v>
      </c>
      <c r="AH108" s="343"/>
      <c r="AI108" s="343"/>
      <c r="AJ108" s="343"/>
      <c r="AK108" s="343"/>
      <c r="AL108" s="343"/>
      <c r="AM108" s="343"/>
      <c r="AN108" s="343"/>
      <c r="AO108" s="343"/>
      <c r="AP108" s="343"/>
      <c r="AQ108" s="343"/>
      <c r="AR108" s="343"/>
      <c r="AS108" s="343"/>
      <c r="AT108" s="343"/>
      <c r="AU108" s="343"/>
      <c r="AV108" s="343"/>
      <c r="AW108" s="343"/>
      <c r="AX108" s="344"/>
    </row>
    <row r="109" spans="1:50" ht="61.5" customHeight="1" x14ac:dyDescent="0.15">
      <c r="A109" s="648"/>
      <c r="B109" s="649"/>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8"/>
      <c r="AD109" s="301" t="s">
        <v>415</v>
      </c>
      <c r="AE109" s="302"/>
      <c r="AF109" s="302"/>
      <c r="AG109" s="281" t="s">
        <v>628</v>
      </c>
      <c r="AH109" s="258"/>
      <c r="AI109" s="258"/>
      <c r="AJ109" s="258"/>
      <c r="AK109" s="258"/>
      <c r="AL109" s="258"/>
      <c r="AM109" s="258"/>
      <c r="AN109" s="258"/>
      <c r="AO109" s="258"/>
      <c r="AP109" s="258"/>
      <c r="AQ109" s="258"/>
      <c r="AR109" s="258"/>
      <c r="AS109" s="258"/>
      <c r="AT109" s="258"/>
      <c r="AU109" s="258"/>
      <c r="AV109" s="258"/>
      <c r="AW109" s="258"/>
      <c r="AX109" s="282"/>
    </row>
    <row r="110" spans="1:50" ht="78.75" customHeight="1" x14ac:dyDescent="0.15">
      <c r="A110" s="650"/>
      <c r="B110" s="651"/>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1" t="s">
        <v>415</v>
      </c>
      <c r="AE110" s="332"/>
      <c r="AF110" s="332"/>
      <c r="AG110" s="471" t="s">
        <v>629</v>
      </c>
      <c r="AH110" s="246"/>
      <c r="AI110" s="246"/>
      <c r="AJ110" s="246"/>
      <c r="AK110" s="246"/>
      <c r="AL110" s="246"/>
      <c r="AM110" s="246"/>
      <c r="AN110" s="246"/>
      <c r="AO110" s="246"/>
      <c r="AP110" s="246"/>
      <c r="AQ110" s="246"/>
      <c r="AR110" s="246"/>
      <c r="AS110" s="246"/>
      <c r="AT110" s="246"/>
      <c r="AU110" s="246"/>
      <c r="AV110" s="246"/>
      <c r="AW110" s="246"/>
      <c r="AX110" s="327"/>
    </row>
    <row r="111" spans="1:50" ht="70.5" customHeight="1" x14ac:dyDescent="0.15">
      <c r="A111" s="262" t="s">
        <v>46</v>
      </c>
      <c r="B111" s="263"/>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5" t="s">
        <v>415</v>
      </c>
      <c r="AE111" s="276"/>
      <c r="AF111" s="276"/>
      <c r="AG111" s="278" t="s">
        <v>452</v>
      </c>
      <c r="AH111" s="279"/>
      <c r="AI111" s="279"/>
      <c r="AJ111" s="279"/>
      <c r="AK111" s="279"/>
      <c r="AL111" s="279"/>
      <c r="AM111" s="279"/>
      <c r="AN111" s="279"/>
      <c r="AO111" s="279"/>
      <c r="AP111" s="279"/>
      <c r="AQ111" s="279"/>
      <c r="AR111" s="279"/>
      <c r="AS111" s="279"/>
      <c r="AT111" s="279"/>
      <c r="AU111" s="279"/>
      <c r="AV111" s="279"/>
      <c r="AW111" s="279"/>
      <c r="AX111" s="280"/>
    </row>
    <row r="112" spans="1:50" ht="48.7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415</v>
      </c>
      <c r="AE112" s="302"/>
      <c r="AF112" s="302"/>
      <c r="AG112" s="281" t="s">
        <v>453</v>
      </c>
      <c r="AH112" s="258"/>
      <c r="AI112" s="258"/>
      <c r="AJ112" s="258"/>
      <c r="AK112" s="258"/>
      <c r="AL112" s="258"/>
      <c r="AM112" s="258"/>
      <c r="AN112" s="258"/>
      <c r="AO112" s="258"/>
      <c r="AP112" s="258"/>
      <c r="AQ112" s="258"/>
      <c r="AR112" s="258"/>
      <c r="AS112" s="258"/>
      <c r="AT112" s="258"/>
      <c r="AU112" s="258"/>
      <c r="AV112" s="258"/>
      <c r="AW112" s="258"/>
      <c r="AX112" s="282"/>
    </row>
    <row r="113" spans="1:64" ht="47.25" customHeight="1" x14ac:dyDescent="0.15">
      <c r="A113" s="264"/>
      <c r="B113" s="265"/>
      <c r="C113" s="445"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415</v>
      </c>
      <c r="AE113" s="302"/>
      <c r="AF113" s="302"/>
      <c r="AG113" s="281" t="s">
        <v>627</v>
      </c>
      <c r="AH113" s="258"/>
      <c r="AI113" s="258"/>
      <c r="AJ113" s="258"/>
      <c r="AK113" s="258"/>
      <c r="AL113" s="258"/>
      <c r="AM113" s="258"/>
      <c r="AN113" s="258"/>
      <c r="AO113" s="258"/>
      <c r="AP113" s="258"/>
      <c r="AQ113" s="258"/>
      <c r="AR113" s="258"/>
      <c r="AS113" s="258"/>
      <c r="AT113" s="258"/>
      <c r="AU113" s="258"/>
      <c r="AV113" s="258"/>
      <c r="AW113" s="258"/>
      <c r="AX113" s="282"/>
    </row>
    <row r="114" spans="1:64" ht="43.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415</v>
      </c>
      <c r="AE114" s="302"/>
      <c r="AF114" s="302"/>
      <c r="AG114" s="281" t="s">
        <v>424</v>
      </c>
      <c r="AH114" s="258"/>
      <c r="AI114" s="258"/>
      <c r="AJ114" s="258"/>
      <c r="AK114" s="258"/>
      <c r="AL114" s="258"/>
      <c r="AM114" s="258"/>
      <c r="AN114" s="258"/>
      <c r="AO114" s="258"/>
      <c r="AP114" s="258"/>
      <c r="AQ114" s="258"/>
      <c r="AR114" s="258"/>
      <c r="AS114" s="258"/>
      <c r="AT114" s="258"/>
      <c r="AU114" s="258"/>
      <c r="AV114" s="258"/>
      <c r="AW114" s="258"/>
      <c r="AX114" s="282"/>
    </row>
    <row r="115" spans="1:64" ht="43.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1"/>
      <c r="AD115" s="301" t="s">
        <v>415</v>
      </c>
      <c r="AE115" s="302"/>
      <c r="AF115" s="302"/>
      <c r="AG115" s="281" t="s">
        <v>454</v>
      </c>
      <c r="AH115" s="258"/>
      <c r="AI115" s="258"/>
      <c r="AJ115" s="258"/>
      <c r="AK115" s="258"/>
      <c r="AL115" s="258"/>
      <c r="AM115" s="258"/>
      <c r="AN115" s="258"/>
      <c r="AO115" s="258"/>
      <c r="AP115" s="258"/>
      <c r="AQ115" s="258"/>
      <c r="AR115" s="258"/>
      <c r="AS115" s="258"/>
      <c r="AT115" s="258"/>
      <c r="AU115" s="258"/>
      <c r="AV115" s="258"/>
      <c r="AW115" s="258"/>
      <c r="AX115" s="282"/>
    </row>
    <row r="116" spans="1:64" ht="30.75"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1"/>
      <c r="AD116" s="260" t="s">
        <v>423</v>
      </c>
      <c r="AE116" s="261"/>
      <c r="AF116" s="261"/>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7.2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415</v>
      </c>
      <c r="AE117" s="332"/>
      <c r="AF117" s="336"/>
      <c r="AG117" s="281" t="s">
        <v>455</v>
      </c>
      <c r="AH117" s="258"/>
      <c r="AI117" s="258"/>
      <c r="AJ117" s="258"/>
      <c r="AK117" s="258"/>
      <c r="AL117" s="258"/>
      <c r="AM117" s="258"/>
      <c r="AN117" s="258"/>
      <c r="AO117" s="258"/>
      <c r="AP117" s="258"/>
      <c r="AQ117" s="258"/>
      <c r="AR117" s="258"/>
      <c r="AS117" s="258"/>
      <c r="AT117" s="258"/>
      <c r="AU117" s="258"/>
      <c r="AV117" s="258"/>
      <c r="AW117" s="258"/>
      <c r="AX117" s="282"/>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415</v>
      </c>
      <c r="AE118" s="276"/>
      <c r="AF118" s="277"/>
      <c r="AG118" s="278" t="s">
        <v>456</v>
      </c>
      <c r="AH118" s="279"/>
      <c r="AI118" s="279"/>
      <c r="AJ118" s="279"/>
      <c r="AK118" s="279"/>
      <c r="AL118" s="279"/>
      <c r="AM118" s="279"/>
      <c r="AN118" s="279"/>
      <c r="AO118" s="279"/>
      <c r="AP118" s="279"/>
      <c r="AQ118" s="279"/>
      <c r="AR118" s="279"/>
      <c r="AS118" s="279"/>
      <c r="AT118" s="279"/>
      <c r="AU118" s="279"/>
      <c r="AV118" s="279"/>
      <c r="AW118" s="279"/>
      <c r="AX118" s="280"/>
    </row>
    <row r="119" spans="1:64" ht="43.5"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47" t="s">
        <v>415</v>
      </c>
      <c r="AE119" s="348"/>
      <c r="AF119" s="348"/>
      <c r="AG119" s="281" t="s">
        <v>455</v>
      </c>
      <c r="AH119" s="258"/>
      <c r="AI119" s="258"/>
      <c r="AJ119" s="258"/>
      <c r="AK119" s="258"/>
      <c r="AL119" s="258"/>
      <c r="AM119" s="258"/>
      <c r="AN119" s="258"/>
      <c r="AO119" s="258"/>
      <c r="AP119" s="258"/>
      <c r="AQ119" s="258"/>
      <c r="AR119" s="258"/>
      <c r="AS119" s="258"/>
      <c r="AT119" s="258"/>
      <c r="AU119" s="258"/>
      <c r="AV119" s="258"/>
      <c r="AW119" s="258"/>
      <c r="AX119" s="282"/>
    </row>
    <row r="120" spans="1:64" ht="43.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415</v>
      </c>
      <c r="AE120" s="302"/>
      <c r="AF120" s="302"/>
      <c r="AG120" s="281" t="s">
        <v>456</v>
      </c>
      <c r="AH120" s="258"/>
      <c r="AI120" s="258"/>
      <c r="AJ120" s="258"/>
      <c r="AK120" s="258"/>
      <c r="AL120" s="258"/>
      <c r="AM120" s="258"/>
      <c r="AN120" s="258"/>
      <c r="AO120" s="258"/>
      <c r="AP120" s="258"/>
      <c r="AQ120" s="258"/>
      <c r="AR120" s="258"/>
      <c r="AS120" s="258"/>
      <c r="AT120" s="258"/>
      <c r="AU120" s="258"/>
      <c r="AV120" s="258"/>
      <c r="AW120" s="258"/>
      <c r="AX120" s="282"/>
    </row>
    <row r="121" spans="1:64" ht="43.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415</v>
      </c>
      <c r="AE121" s="302"/>
      <c r="AF121" s="302"/>
      <c r="AG121" s="281" t="s">
        <v>457</v>
      </c>
      <c r="AH121" s="258"/>
      <c r="AI121" s="258"/>
      <c r="AJ121" s="258"/>
      <c r="AK121" s="258"/>
      <c r="AL121" s="258"/>
      <c r="AM121" s="258"/>
      <c r="AN121" s="258"/>
      <c r="AO121" s="258"/>
      <c r="AP121" s="258"/>
      <c r="AQ121" s="258"/>
      <c r="AR121" s="258"/>
      <c r="AS121" s="258"/>
      <c r="AT121" s="258"/>
      <c r="AU121" s="258"/>
      <c r="AV121" s="258"/>
      <c r="AW121" s="258"/>
      <c r="AX121" s="282"/>
    </row>
    <row r="122" spans="1:64" ht="33.6" customHeight="1" x14ac:dyDescent="0.15">
      <c r="A122" s="248" t="s">
        <v>80</v>
      </c>
      <c r="B122" s="249"/>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5" t="s">
        <v>423</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8"/>
      <c r="U125" s="559"/>
      <c r="V125" s="559"/>
      <c r="W125" s="559"/>
      <c r="X125" s="559"/>
      <c r="Y125" s="559"/>
      <c r="Z125" s="559"/>
      <c r="AA125" s="559"/>
      <c r="AB125" s="559"/>
      <c r="AC125" s="559"/>
      <c r="AD125" s="559"/>
      <c r="AE125" s="559"/>
      <c r="AF125" s="560"/>
      <c r="AG125" s="326"/>
      <c r="AH125" s="246"/>
      <c r="AI125" s="246"/>
      <c r="AJ125" s="246"/>
      <c r="AK125" s="246"/>
      <c r="AL125" s="246"/>
      <c r="AM125" s="246"/>
      <c r="AN125" s="246"/>
      <c r="AO125" s="246"/>
      <c r="AP125" s="246"/>
      <c r="AQ125" s="246"/>
      <c r="AR125" s="246"/>
      <c r="AS125" s="246"/>
      <c r="AT125" s="246"/>
      <c r="AU125" s="246"/>
      <c r="AV125" s="246"/>
      <c r="AW125" s="246"/>
      <c r="AX125" s="327"/>
    </row>
    <row r="126" spans="1:64" ht="159.75" customHeight="1" x14ac:dyDescent="0.15">
      <c r="A126" s="262" t="s">
        <v>58</v>
      </c>
      <c r="B126" s="388"/>
      <c r="C126" s="378" t="s">
        <v>64</v>
      </c>
      <c r="D126" s="426"/>
      <c r="E126" s="426"/>
      <c r="F126" s="427"/>
      <c r="G126" s="382" t="s">
        <v>630</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3" t="s">
        <v>68</v>
      </c>
      <c r="D127" s="584"/>
      <c r="E127" s="584"/>
      <c r="F127" s="585"/>
      <c r="G127" s="586" t="s">
        <v>623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c r="B131" s="386"/>
      <c r="C131" s="386"/>
      <c r="D131" s="386"/>
      <c r="E131" s="387"/>
      <c r="F131" s="418"/>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4"/>
      <c r="B133" s="555"/>
      <c r="C133" s="555"/>
      <c r="D133" s="555"/>
      <c r="E133" s="556"/>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9"/>
      <c r="C137" s="319"/>
      <c r="D137" s="319"/>
      <c r="E137" s="319"/>
      <c r="F137" s="319"/>
      <c r="G137" s="544">
        <v>150179180181185</v>
      </c>
      <c r="H137" s="545"/>
      <c r="I137" s="545"/>
      <c r="J137" s="545"/>
      <c r="K137" s="545"/>
      <c r="L137" s="545"/>
      <c r="M137" s="545"/>
      <c r="N137" s="545"/>
      <c r="O137" s="545"/>
      <c r="P137" s="546"/>
      <c r="Q137" s="319" t="s">
        <v>225</v>
      </c>
      <c r="R137" s="319"/>
      <c r="S137" s="319"/>
      <c r="T137" s="319"/>
      <c r="U137" s="319"/>
      <c r="V137" s="319"/>
      <c r="W137" s="557" t="s">
        <v>458</v>
      </c>
      <c r="X137" s="545"/>
      <c r="Y137" s="545"/>
      <c r="Z137" s="545"/>
      <c r="AA137" s="545"/>
      <c r="AB137" s="545"/>
      <c r="AC137" s="545"/>
      <c r="AD137" s="545"/>
      <c r="AE137" s="545"/>
      <c r="AF137" s="546"/>
      <c r="AG137" s="319" t="s">
        <v>226</v>
      </c>
      <c r="AH137" s="319"/>
      <c r="AI137" s="319"/>
      <c r="AJ137" s="319"/>
      <c r="AK137" s="319"/>
      <c r="AL137" s="319"/>
      <c r="AM137" s="516" t="s">
        <v>458</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547">
        <v>399400</v>
      </c>
      <c r="H138" s="317"/>
      <c r="I138" s="317"/>
      <c r="J138" s="317"/>
      <c r="K138" s="317"/>
      <c r="L138" s="317"/>
      <c r="M138" s="317"/>
      <c r="N138" s="317"/>
      <c r="O138" s="317"/>
      <c r="P138" s="318"/>
      <c r="Q138" s="424" t="s">
        <v>228</v>
      </c>
      <c r="R138" s="424"/>
      <c r="S138" s="424"/>
      <c r="T138" s="424"/>
      <c r="U138" s="424"/>
      <c r="V138" s="424"/>
      <c r="W138" s="316">
        <v>386</v>
      </c>
      <c r="X138" s="317"/>
      <c r="Y138" s="317"/>
      <c r="Z138" s="317"/>
      <c r="AA138" s="317"/>
      <c r="AB138" s="317"/>
      <c r="AC138" s="317"/>
      <c r="AD138" s="317"/>
      <c r="AE138" s="317"/>
      <c r="AF138" s="318"/>
      <c r="AG138" s="320"/>
      <c r="AH138" s="321"/>
      <c r="AI138" s="321"/>
      <c r="AJ138" s="321"/>
      <c r="AK138" s="321"/>
      <c r="AL138" s="321"/>
      <c r="AM138" s="353"/>
      <c r="AN138" s="354"/>
      <c r="AO138" s="354"/>
      <c r="AP138" s="354"/>
      <c r="AQ138" s="354"/>
      <c r="AR138" s="354"/>
      <c r="AS138" s="354"/>
      <c r="AT138" s="354"/>
      <c r="AU138" s="354"/>
      <c r="AV138" s="355"/>
      <c r="AW138" s="28"/>
      <c r="AX138" s="29"/>
    </row>
    <row r="139" spans="1:50" ht="61.5" customHeight="1" x14ac:dyDescent="0.15">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1.5" customHeight="1" x14ac:dyDescent="0.15">
      <c r="A140" s="400"/>
      <c r="B140" s="401"/>
      <c r="C140" s="401"/>
      <c r="D140" s="401"/>
      <c r="E140" s="401"/>
      <c r="F140" s="4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1.5" customHeight="1" x14ac:dyDescent="0.15">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1.5" customHeight="1" x14ac:dyDescent="0.15">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1.5" customHeight="1" x14ac:dyDescent="0.15">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1.5" customHeight="1" x14ac:dyDescent="0.15">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1.5" customHeight="1" x14ac:dyDescent="0.15">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1.5" customHeight="1" x14ac:dyDescent="0.15">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1.5" customHeight="1" x14ac:dyDescent="0.15">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1.5" customHeight="1" x14ac:dyDescent="0.15">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1.5" customHeight="1" x14ac:dyDescent="0.15">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1.5" customHeight="1" x14ac:dyDescent="0.15">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1.5" customHeight="1" x14ac:dyDescent="0.15">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1.5" customHeight="1" x14ac:dyDescent="0.15">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1.5" customHeight="1" x14ac:dyDescent="0.15">
      <c r="A153" s="400"/>
      <c r="B153" s="401"/>
      <c r="C153" s="401"/>
      <c r="D153" s="401"/>
      <c r="E153" s="401"/>
      <c r="F153" s="4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1.5" customHeight="1" x14ac:dyDescent="0.15">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1.5" customHeight="1" x14ac:dyDescent="0.15">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1.5" customHeight="1" x14ac:dyDescent="0.15">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1.5" customHeight="1" x14ac:dyDescent="0.15">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1.5" customHeight="1" x14ac:dyDescent="0.15">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1.5" customHeight="1" x14ac:dyDescent="0.15">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1.5" customHeight="1" x14ac:dyDescent="0.15">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1.5" customHeight="1" x14ac:dyDescent="0.15">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1.5" customHeight="1" x14ac:dyDescent="0.15">
      <c r="A162" s="400"/>
      <c r="B162" s="401"/>
      <c r="C162" s="401"/>
      <c r="D162" s="401"/>
      <c r="E162" s="401"/>
      <c r="F162" s="4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1.5" customHeight="1" x14ac:dyDescent="0.15">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1.5" customHeight="1" x14ac:dyDescent="0.15">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1.5" customHeight="1" x14ac:dyDescent="0.15">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1.5" customHeight="1" x14ac:dyDescent="0.15">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1.5" customHeight="1" x14ac:dyDescent="0.15">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1.5" customHeight="1" x14ac:dyDescent="0.15">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1.5" customHeight="1" x14ac:dyDescent="0.15">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1.5" customHeight="1" x14ac:dyDescent="0.15">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1.5" customHeight="1" x14ac:dyDescent="0.15">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1.5" customHeight="1" x14ac:dyDescent="0.15">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1.5"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1.5"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1.5"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3.25"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3.25"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2" t="s">
        <v>34</v>
      </c>
      <c r="B178" s="363"/>
      <c r="C178" s="363"/>
      <c r="D178" s="363"/>
      <c r="E178" s="363"/>
      <c r="F178" s="364"/>
      <c r="G178" s="371" t="s">
        <v>463</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476</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customHeight="1" x14ac:dyDescent="0.15">
      <c r="A180" s="365"/>
      <c r="B180" s="366"/>
      <c r="C180" s="366"/>
      <c r="D180" s="366"/>
      <c r="E180" s="366"/>
      <c r="F180" s="367"/>
      <c r="G180" s="356" t="s">
        <v>460</v>
      </c>
      <c r="H180" s="357"/>
      <c r="I180" s="357"/>
      <c r="J180" s="357"/>
      <c r="K180" s="358"/>
      <c r="L180" s="359" t="s">
        <v>461</v>
      </c>
      <c r="M180" s="360"/>
      <c r="N180" s="360"/>
      <c r="O180" s="360"/>
      <c r="P180" s="360"/>
      <c r="Q180" s="360"/>
      <c r="R180" s="360"/>
      <c r="S180" s="360"/>
      <c r="T180" s="360"/>
      <c r="U180" s="360"/>
      <c r="V180" s="360"/>
      <c r="W180" s="360"/>
      <c r="X180" s="361"/>
      <c r="Y180" s="391">
        <v>1487</v>
      </c>
      <c r="Z180" s="392"/>
      <c r="AA180" s="392"/>
      <c r="AB180" s="393"/>
      <c r="AC180" s="356" t="s">
        <v>475</v>
      </c>
      <c r="AD180" s="357"/>
      <c r="AE180" s="357"/>
      <c r="AF180" s="357"/>
      <c r="AG180" s="358"/>
      <c r="AH180" s="359" t="s">
        <v>477</v>
      </c>
      <c r="AI180" s="360"/>
      <c r="AJ180" s="360"/>
      <c r="AK180" s="360"/>
      <c r="AL180" s="360"/>
      <c r="AM180" s="360"/>
      <c r="AN180" s="360"/>
      <c r="AO180" s="360"/>
      <c r="AP180" s="360"/>
      <c r="AQ180" s="360"/>
      <c r="AR180" s="360"/>
      <c r="AS180" s="360"/>
      <c r="AT180" s="361"/>
      <c r="AU180" s="391">
        <v>2988</v>
      </c>
      <c r="AV180" s="392"/>
      <c r="AW180" s="392"/>
      <c r="AX180" s="476"/>
    </row>
    <row r="181" spans="1:50" ht="24.75" customHeight="1" x14ac:dyDescent="0.15">
      <c r="A181" s="365"/>
      <c r="B181" s="366"/>
      <c r="C181" s="366"/>
      <c r="D181" s="366"/>
      <c r="E181" s="366"/>
      <c r="F181" s="367"/>
      <c r="G181" s="406" t="s">
        <v>475</v>
      </c>
      <c r="H181" s="407"/>
      <c r="I181" s="407"/>
      <c r="J181" s="407"/>
      <c r="K181" s="408"/>
      <c r="L181" s="409" t="s">
        <v>462</v>
      </c>
      <c r="M181" s="410"/>
      <c r="N181" s="410"/>
      <c r="O181" s="410"/>
      <c r="P181" s="410"/>
      <c r="Q181" s="410"/>
      <c r="R181" s="410"/>
      <c r="S181" s="410"/>
      <c r="T181" s="410"/>
      <c r="U181" s="410"/>
      <c r="V181" s="410"/>
      <c r="W181" s="410"/>
      <c r="X181" s="411"/>
      <c r="Y181" s="412">
        <v>0.2</v>
      </c>
      <c r="Z181" s="413"/>
      <c r="AA181" s="413"/>
      <c r="AB181" s="414"/>
      <c r="AC181" s="406" t="s">
        <v>475</v>
      </c>
      <c r="AD181" s="407"/>
      <c r="AE181" s="407"/>
      <c r="AF181" s="407"/>
      <c r="AG181" s="408"/>
      <c r="AH181" s="409" t="s">
        <v>478</v>
      </c>
      <c r="AI181" s="410"/>
      <c r="AJ181" s="410"/>
      <c r="AK181" s="410"/>
      <c r="AL181" s="410"/>
      <c r="AM181" s="410"/>
      <c r="AN181" s="410"/>
      <c r="AO181" s="410"/>
      <c r="AP181" s="410"/>
      <c r="AQ181" s="410"/>
      <c r="AR181" s="410"/>
      <c r="AS181" s="410"/>
      <c r="AT181" s="411"/>
      <c r="AU181" s="412">
        <v>1804</v>
      </c>
      <c r="AV181" s="413"/>
      <c r="AW181" s="413"/>
      <c r="AX181" s="561"/>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t="s">
        <v>475</v>
      </c>
      <c r="AD182" s="407"/>
      <c r="AE182" s="407"/>
      <c r="AF182" s="407"/>
      <c r="AG182" s="408"/>
      <c r="AH182" s="409" t="s">
        <v>479</v>
      </c>
      <c r="AI182" s="410"/>
      <c r="AJ182" s="410"/>
      <c r="AK182" s="410"/>
      <c r="AL182" s="410"/>
      <c r="AM182" s="410"/>
      <c r="AN182" s="410"/>
      <c r="AO182" s="410"/>
      <c r="AP182" s="410"/>
      <c r="AQ182" s="410"/>
      <c r="AR182" s="410"/>
      <c r="AS182" s="410"/>
      <c r="AT182" s="411"/>
      <c r="AU182" s="412">
        <v>40</v>
      </c>
      <c r="AV182" s="413"/>
      <c r="AW182" s="413"/>
      <c r="AX182" s="561"/>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t="s">
        <v>475</v>
      </c>
      <c r="AD183" s="407"/>
      <c r="AE183" s="407"/>
      <c r="AF183" s="407"/>
      <c r="AG183" s="408"/>
      <c r="AH183" s="409" t="s">
        <v>480</v>
      </c>
      <c r="AI183" s="410"/>
      <c r="AJ183" s="410"/>
      <c r="AK183" s="410"/>
      <c r="AL183" s="410"/>
      <c r="AM183" s="410"/>
      <c r="AN183" s="410"/>
      <c r="AO183" s="410"/>
      <c r="AP183" s="410"/>
      <c r="AQ183" s="410"/>
      <c r="AR183" s="410"/>
      <c r="AS183" s="410"/>
      <c r="AT183" s="411"/>
      <c r="AU183" s="412">
        <v>35</v>
      </c>
      <c r="AV183" s="413"/>
      <c r="AW183" s="413"/>
      <c r="AX183" s="561"/>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1"/>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1"/>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1"/>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1"/>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1"/>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1"/>
    </row>
    <row r="190" spans="1:50" ht="24.75" customHeight="1" thickBot="1" x14ac:dyDescent="0.2">
      <c r="A190" s="365"/>
      <c r="B190" s="366"/>
      <c r="C190" s="366"/>
      <c r="D190" s="366"/>
      <c r="E190" s="366"/>
      <c r="F190" s="367"/>
      <c r="G190" s="562" t="s">
        <v>22</v>
      </c>
      <c r="H190" s="563"/>
      <c r="I190" s="563"/>
      <c r="J190" s="563"/>
      <c r="K190" s="563"/>
      <c r="L190" s="564"/>
      <c r="M190" s="155"/>
      <c r="N190" s="155"/>
      <c r="O190" s="155"/>
      <c r="P190" s="155"/>
      <c r="Q190" s="155"/>
      <c r="R190" s="155"/>
      <c r="S190" s="155"/>
      <c r="T190" s="155"/>
      <c r="U190" s="155"/>
      <c r="V190" s="155"/>
      <c r="W190" s="155"/>
      <c r="X190" s="156"/>
      <c r="Y190" s="565">
        <f>SUM(Y180:AB189)</f>
        <v>1487.2</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4867</v>
      </c>
      <c r="AV190" s="566"/>
      <c r="AW190" s="566"/>
      <c r="AX190" s="568"/>
    </row>
    <row r="191" spans="1:50" ht="30" customHeight="1" x14ac:dyDescent="0.15">
      <c r="A191" s="365"/>
      <c r="B191" s="366"/>
      <c r="C191" s="366"/>
      <c r="D191" s="366"/>
      <c r="E191" s="366"/>
      <c r="F191" s="367"/>
      <c r="G191" s="371" t="s">
        <v>464</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481</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customHeight="1" x14ac:dyDescent="0.15">
      <c r="A193" s="365"/>
      <c r="B193" s="366"/>
      <c r="C193" s="366"/>
      <c r="D193" s="366"/>
      <c r="E193" s="366"/>
      <c r="F193" s="367"/>
      <c r="G193" s="356" t="s">
        <v>460</v>
      </c>
      <c r="H193" s="357"/>
      <c r="I193" s="357"/>
      <c r="J193" s="357"/>
      <c r="K193" s="358"/>
      <c r="L193" s="359" t="s">
        <v>465</v>
      </c>
      <c r="M193" s="360"/>
      <c r="N193" s="360"/>
      <c r="O193" s="360"/>
      <c r="P193" s="360"/>
      <c r="Q193" s="360"/>
      <c r="R193" s="360"/>
      <c r="S193" s="360"/>
      <c r="T193" s="360"/>
      <c r="U193" s="360"/>
      <c r="V193" s="360"/>
      <c r="W193" s="360"/>
      <c r="X193" s="361"/>
      <c r="Y193" s="391">
        <v>741</v>
      </c>
      <c r="Z193" s="392"/>
      <c r="AA193" s="392"/>
      <c r="AB193" s="393"/>
      <c r="AC193" s="356" t="s">
        <v>475</v>
      </c>
      <c r="AD193" s="357"/>
      <c r="AE193" s="357"/>
      <c r="AF193" s="357"/>
      <c r="AG193" s="358"/>
      <c r="AH193" s="359" t="s">
        <v>482</v>
      </c>
      <c r="AI193" s="360"/>
      <c r="AJ193" s="360"/>
      <c r="AK193" s="360"/>
      <c r="AL193" s="360"/>
      <c r="AM193" s="360"/>
      <c r="AN193" s="360"/>
      <c r="AO193" s="360"/>
      <c r="AP193" s="360"/>
      <c r="AQ193" s="360"/>
      <c r="AR193" s="360"/>
      <c r="AS193" s="360"/>
      <c r="AT193" s="361"/>
      <c r="AU193" s="391">
        <v>404</v>
      </c>
      <c r="AV193" s="392"/>
      <c r="AW193" s="392"/>
      <c r="AX193" s="476"/>
    </row>
    <row r="194" spans="1:50" ht="24.75" customHeight="1" x14ac:dyDescent="0.15">
      <c r="A194" s="365"/>
      <c r="B194" s="366"/>
      <c r="C194" s="366"/>
      <c r="D194" s="366"/>
      <c r="E194" s="366"/>
      <c r="F194" s="367"/>
      <c r="G194" s="406" t="s">
        <v>475</v>
      </c>
      <c r="H194" s="407"/>
      <c r="I194" s="407"/>
      <c r="J194" s="407"/>
      <c r="K194" s="408"/>
      <c r="L194" s="409" t="s">
        <v>466</v>
      </c>
      <c r="M194" s="410"/>
      <c r="N194" s="410"/>
      <c r="O194" s="410"/>
      <c r="P194" s="410"/>
      <c r="Q194" s="410"/>
      <c r="R194" s="410"/>
      <c r="S194" s="410"/>
      <c r="T194" s="410"/>
      <c r="U194" s="410"/>
      <c r="V194" s="410"/>
      <c r="W194" s="410"/>
      <c r="X194" s="411"/>
      <c r="Y194" s="412">
        <v>569</v>
      </c>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1"/>
    </row>
    <row r="195" spans="1:50" ht="24.75" customHeight="1" x14ac:dyDescent="0.15">
      <c r="A195" s="365"/>
      <c r="B195" s="366"/>
      <c r="C195" s="366"/>
      <c r="D195" s="366"/>
      <c r="E195" s="366"/>
      <c r="F195" s="367"/>
      <c r="G195" s="406" t="s">
        <v>475</v>
      </c>
      <c r="H195" s="407"/>
      <c r="I195" s="407"/>
      <c r="J195" s="407"/>
      <c r="K195" s="408"/>
      <c r="L195" s="409" t="s">
        <v>467</v>
      </c>
      <c r="M195" s="410"/>
      <c r="N195" s="410"/>
      <c r="O195" s="410"/>
      <c r="P195" s="410"/>
      <c r="Q195" s="410"/>
      <c r="R195" s="410"/>
      <c r="S195" s="410"/>
      <c r="T195" s="410"/>
      <c r="U195" s="410"/>
      <c r="V195" s="410"/>
      <c r="W195" s="410"/>
      <c r="X195" s="411"/>
      <c r="Y195" s="412">
        <v>409</v>
      </c>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1"/>
    </row>
    <row r="196" spans="1:50" ht="24.75" customHeight="1" x14ac:dyDescent="0.15">
      <c r="A196" s="365"/>
      <c r="B196" s="366"/>
      <c r="C196" s="366"/>
      <c r="D196" s="366"/>
      <c r="E196" s="366"/>
      <c r="F196" s="367"/>
      <c r="G196" s="406" t="s">
        <v>475</v>
      </c>
      <c r="H196" s="407"/>
      <c r="I196" s="407"/>
      <c r="J196" s="407"/>
      <c r="K196" s="408"/>
      <c r="L196" s="409" t="s">
        <v>468</v>
      </c>
      <c r="M196" s="410"/>
      <c r="N196" s="410"/>
      <c r="O196" s="410"/>
      <c r="P196" s="410"/>
      <c r="Q196" s="410"/>
      <c r="R196" s="410"/>
      <c r="S196" s="410"/>
      <c r="T196" s="410"/>
      <c r="U196" s="410"/>
      <c r="V196" s="410"/>
      <c r="W196" s="410"/>
      <c r="X196" s="411"/>
      <c r="Y196" s="412">
        <v>352</v>
      </c>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1"/>
    </row>
    <row r="197" spans="1:50" ht="24.75" customHeight="1" x14ac:dyDescent="0.15">
      <c r="A197" s="365"/>
      <c r="B197" s="366"/>
      <c r="C197" s="366"/>
      <c r="D197" s="366"/>
      <c r="E197" s="366"/>
      <c r="F197" s="367"/>
      <c r="G197" s="406" t="s">
        <v>475</v>
      </c>
      <c r="H197" s="407"/>
      <c r="I197" s="407"/>
      <c r="J197" s="407"/>
      <c r="K197" s="408"/>
      <c r="L197" s="409" t="s">
        <v>469</v>
      </c>
      <c r="M197" s="410"/>
      <c r="N197" s="410"/>
      <c r="O197" s="410"/>
      <c r="P197" s="410"/>
      <c r="Q197" s="410"/>
      <c r="R197" s="410"/>
      <c r="S197" s="410"/>
      <c r="T197" s="410"/>
      <c r="U197" s="410"/>
      <c r="V197" s="410"/>
      <c r="W197" s="410"/>
      <c r="X197" s="411"/>
      <c r="Y197" s="412">
        <v>188</v>
      </c>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1"/>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1"/>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1"/>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1"/>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1"/>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1"/>
    </row>
    <row r="203" spans="1:50" ht="24.75" customHeight="1" thickBot="1" x14ac:dyDescent="0.2">
      <c r="A203" s="365"/>
      <c r="B203" s="366"/>
      <c r="C203" s="366"/>
      <c r="D203" s="366"/>
      <c r="E203" s="366"/>
      <c r="F203" s="367"/>
      <c r="G203" s="562" t="s">
        <v>22</v>
      </c>
      <c r="H203" s="563"/>
      <c r="I203" s="563"/>
      <c r="J203" s="563"/>
      <c r="K203" s="563"/>
      <c r="L203" s="564"/>
      <c r="M203" s="155"/>
      <c r="N203" s="155"/>
      <c r="O203" s="155"/>
      <c r="P203" s="155"/>
      <c r="Q203" s="155"/>
      <c r="R203" s="155"/>
      <c r="S203" s="155"/>
      <c r="T203" s="155"/>
      <c r="U203" s="155"/>
      <c r="V203" s="155"/>
      <c r="W203" s="155"/>
      <c r="X203" s="156"/>
      <c r="Y203" s="565">
        <f>SUM(Y193:AB202)</f>
        <v>2259</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404</v>
      </c>
      <c r="AV203" s="566"/>
      <c r="AW203" s="566"/>
      <c r="AX203" s="568"/>
    </row>
    <row r="204" spans="1:50" ht="30" customHeight="1" x14ac:dyDescent="0.15">
      <c r="A204" s="365"/>
      <c r="B204" s="366"/>
      <c r="C204" s="366"/>
      <c r="D204" s="366"/>
      <c r="E204" s="366"/>
      <c r="F204" s="367"/>
      <c r="G204" s="371" t="s">
        <v>470</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483</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customHeight="1" x14ac:dyDescent="0.15">
      <c r="A206" s="365"/>
      <c r="B206" s="366"/>
      <c r="C206" s="366"/>
      <c r="D206" s="366"/>
      <c r="E206" s="366"/>
      <c r="F206" s="367"/>
      <c r="G206" s="356" t="s">
        <v>460</v>
      </c>
      <c r="H206" s="357"/>
      <c r="I206" s="357"/>
      <c r="J206" s="357"/>
      <c r="K206" s="358"/>
      <c r="L206" s="359" t="s">
        <v>471</v>
      </c>
      <c r="M206" s="360"/>
      <c r="N206" s="360"/>
      <c r="O206" s="360"/>
      <c r="P206" s="360"/>
      <c r="Q206" s="360"/>
      <c r="R206" s="360"/>
      <c r="S206" s="360"/>
      <c r="T206" s="360"/>
      <c r="U206" s="360"/>
      <c r="V206" s="360"/>
      <c r="W206" s="360"/>
      <c r="X206" s="361"/>
      <c r="Y206" s="391">
        <v>4</v>
      </c>
      <c r="Z206" s="392"/>
      <c r="AA206" s="392"/>
      <c r="AB206" s="393"/>
      <c r="AC206" s="356" t="s">
        <v>475</v>
      </c>
      <c r="AD206" s="357"/>
      <c r="AE206" s="357"/>
      <c r="AF206" s="357"/>
      <c r="AG206" s="358"/>
      <c r="AH206" s="359" t="s">
        <v>485</v>
      </c>
      <c r="AI206" s="360"/>
      <c r="AJ206" s="360"/>
      <c r="AK206" s="360"/>
      <c r="AL206" s="360"/>
      <c r="AM206" s="360"/>
      <c r="AN206" s="360"/>
      <c r="AO206" s="360"/>
      <c r="AP206" s="360"/>
      <c r="AQ206" s="360"/>
      <c r="AR206" s="360"/>
      <c r="AS206" s="360"/>
      <c r="AT206" s="361"/>
      <c r="AU206" s="391">
        <v>51</v>
      </c>
      <c r="AV206" s="392"/>
      <c r="AW206" s="392"/>
      <c r="AX206" s="476"/>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t="s">
        <v>475</v>
      </c>
      <c r="AD207" s="407"/>
      <c r="AE207" s="407"/>
      <c r="AF207" s="407"/>
      <c r="AG207" s="408"/>
      <c r="AH207" s="409" t="s">
        <v>484</v>
      </c>
      <c r="AI207" s="410"/>
      <c r="AJ207" s="410"/>
      <c r="AK207" s="410"/>
      <c r="AL207" s="410"/>
      <c r="AM207" s="410"/>
      <c r="AN207" s="410"/>
      <c r="AO207" s="410"/>
      <c r="AP207" s="410"/>
      <c r="AQ207" s="410"/>
      <c r="AR207" s="410"/>
      <c r="AS207" s="410"/>
      <c r="AT207" s="411"/>
      <c r="AU207" s="412">
        <v>15</v>
      </c>
      <c r="AV207" s="413"/>
      <c r="AW207" s="413"/>
      <c r="AX207" s="561"/>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1"/>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1"/>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1"/>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1"/>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1"/>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1"/>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1"/>
    </row>
    <row r="215" spans="1:50" ht="24.75" hidden="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1"/>
    </row>
    <row r="216" spans="1:50" ht="24.75" customHeight="1" thickBot="1" x14ac:dyDescent="0.2">
      <c r="A216" s="365"/>
      <c r="B216" s="366"/>
      <c r="C216" s="366"/>
      <c r="D216" s="366"/>
      <c r="E216" s="366"/>
      <c r="F216" s="367"/>
      <c r="G216" s="562" t="s">
        <v>22</v>
      </c>
      <c r="H216" s="563"/>
      <c r="I216" s="563"/>
      <c r="J216" s="563"/>
      <c r="K216" s="563"/>
      <c r="L216" s="564"/>
      <c r="M216" s="155"/>
      <c r="N216" s="155"/>
      <c r="O216" s="155"/>
      <c r="P216" s="155"/>
      <c r="Q216" s="155"/>
      <c r="R216" s="155"/>
      <c r="S216" s="155"/>
      <c r="T216" s="155"/>
      <c r="U216" s="155"/>
      <c r="V216" s="155"/>
      <c r="W216" s="155"/>
      <c r="X216" s="156"/>
      <c r="Y216" s="565">
        <f>SUM(Y206:AB215)</f>
        <v>4</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66</v>
      </c>
      <c r="AV216" s="566"/>
      <c r="AW216" s="566"/>
      <c r="AX216" s="568"/>
    </row>
    <row r="217" spans="1:50" ht="30" customHeight="1" x14ac:dyDescent="0.15">
      <c r="A217" s="365"/>
      <c r="B217" s="366"/>
      <c r="C217" s="366"/>
      <c r="D217" s="366"/>
      <c r="E217" s="366"/>
      <c r="F217" s="367"/>
      <c r="G217" s="371" t="s">
        <v>472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486</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customHeight="1" x14ac:dyDescent="0.15">
      <c r="A219" s="365"/>
      <c r="B219" s="366"/>
      <c r="C219" s="366"/>
      <c r="D219" s="366"/>
      <c r="E219" s="366"/>
      <c r="F219" s="367"/>
      <c r="G219" s="356" t="s">
        <v>460</v>
      </c>
      <c r="H219" s="357"/>
      <c r="I219" s="357"/>
      <c r="J219" s="357"/>
      <c r="K219" s="358"/>
      <c r="L219" s="359" t="s">
        <v>473</v>
      </c>
      <c r="M219" s="360"/>
      <c r="N219" s="360"/>
      <c r="O219" s="360"/>
      <c r="P219" s="360"/>
      <c r="Q219" s="360"/>
      <c r="R219" s="360"/>
      <c r="S219" s="360"/>
      <c r="T219" s="360"/>
      <c r="U219" s="360"/>
      <c r="V219" s="360"/>
      <c r="W219" s="360"/>
      <c r="X219" s="361"/>
      <c r="Y219" s="391">
        <v>3109</v>
      </c>
      <c r="Z219" s="392"/>
      <c r="AA219" s="392"/>
      <c r="AB219" s="393"/>
      <c r="AC219" s="356" t="s">
        <v>475</v>
      </c>
      <c r="AD219" s="357"/>
      <c r="AE219" s="357"/>
      <c r="AF219" s="357"/>
      <c r="AG219" s="358"/>
      <c r="AH219" s="359" t="s">
        <v>487</v>
      </c>
      <c r="AI219" s="360"/>
      <c r="AJ219" s="360"/>
      <c r="AK219" s="360"/>
      <c r="AL219" s="360"/>
      <c r="AM219" s="360"/>
      <c r="AN219" s="360"/>
      <c r="AO219" s="360"/>
      <c r="AP219" s="360"/>
      <c r="AQ219" s="360"/>
      <c r="AR219" s="360"/>
      <c r="AS219" s="360"/>
      <c r="AT219" s="361"/>
      <c r="AU219" s="391">
        <v>373</v>
      </c>
      <c r="AV219" s="392"/>
      <c r="AW219" s="392"/>
      <c r="AX219" s="476"/>
    </row>
    <row r="220" spans="1:50" ht="24.75" customHeight="1" x14ac:dyDescent="0.15">
      <c r="A220" s="365"/>
      <c r="B220" s="366"/>
      <c r="C220" s="366"/>
      <c r="D220" s="366"/>
      <c r="E220" s="366"/>
      <c r="F220" s="367"/>
      <c r="G220" s="406" t="s">
        <v>460</v>
      </c>
      <c r="H220" s="407"/>
      <c r="I220" s="407"/>
      <c r="J220" s="407"/>
      <c r="K220" s="408"/>
      <c r="L220" s="409" t="s">
        <v>474</v>
      </c>
      <c r="M220" s="410"/>
      <c r="N220" s="410"/>
      <c r="O220" s="410"/>
      <c r="P220" s="410"/>
      <c r="Q220" s="410"/>
      <c r="R220" s="410"/>
      <c r="S220" s="410"/>
      <c r="T220" s="410"/>
      <c r="U220" s="410"/>
      <c r="V220" s="410"/>
      <c r="W220" s="410"/>
      <c r="X220" s="411"/>
      <c r="Y220" s="412">
        <v>42</v>
      </c>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1"/>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1"/>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1"/>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1"/>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1"/>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1"/>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1"/>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1"/>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1"/>
    </row>
    <row r="229" spans="1:50" ht="24.75" customHeight="1" x14ac:dyDescent="0.15">
      <c r="A229" s="365"/>
      <c r="B229" s="366"/>
      <c r="C229" s="366"/>
      <c r="D229" s="366"/>
      <c r="E229" s="366"/>
      <c r="F229" s="367"/>
      <c r="G229" s="562" t="s">
        <v>22</v>
      </c>
      <c r="H229" s="563"/>
      <c r="I229" s="563"/>
      <c r="J229" s="563"/>
      <c r="K229" s="563"/>
      <c r="L229" s="564"/>
      <c r="M229" s="155"/>
      <c r="N229" s="155"/>
      <c r="O229" s="155"/>
      <c r="P229" s="155"/>
      <c r="Q229" s="155"/>
      <c r="R229" s="155"/>
      <c r="S229" s="155"/>
      <c r="T229" s="155"/>
      <c r="U229" s="155"/>
      <c r="V229" s="155"/>
      <c r="W229" s="155"/>
      <c r="X229" s="156"/>
      <c r="Y229" s="565">
        <f>SUM(Y219:AB228)</f>
        <v>3151</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373</v>
      </c>
      <c r="AV229" s="566"/>
      <c r="AW229" s="566"/>
      <c r="AX229" s="568"/>
    </row>
    <row r="230" spans="1:50" ht="37.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4" t="s">
        <v>525</v>
      </c>
      <c r="D236" s="573"/>
      <c r="E236" s="573"/>
      <c r="F236" s="573"/>
      <c r="G236" s="573"/>
      <c r="H236" s="573"/>
      <c r="I236" s="573"/>
      <c r="J236" s="573"/>
      <c r="K236" s="573"/>
      <c r="L236" s="573"/>
      <c r="M236" s="574" t="s">
        <v>526</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1487</v>
      </c>
      <c r="AL236" s="576"/>
      <c r="AM236" s="576"/>
      <c r="AN236" s="576"/>
      <c r="AO236" s="576"/>
      <c r="AP236" s="577"/>
      <c r="AQ236" s="574" t="s">
        <v>527</v>
      </c>
      <c r="AR236" s="573"/>
      <c r="AS236" s="573"/>
      <c r="AT236" s="573"/>
      <c r="AU236" s="575" t="s">
        <v>528</v>
      </c>
      <c r="AV236" s="576"/>
      <c r="AW236" s="576"/>
      <c r="AX236" s="577"/>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4"/>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5"/>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1" t="s">
        <v>379</v>
      </c>
      <c r="D268" s="241"/>
      <c r="E268" s="241"/>
      <c r="F268" s="241"/>
      <c r="G268" s="241"/>
      <c r="H268" s="241"/>
      <c r="I268" s="241"/>
      <c r="J268" s="241"/>
      <c r="K268" s="241"/>
      <c r="L268" s="241"/>
      <c r="M268" s="241" t="s">
        <v>380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381</v>
      </c>
      <c r="AL268" s="241"/>
      <c r="AM268" s="241"/>
      <c r="AN268" s="241"/>
      <c r="AO268" s="241"/>
      <c r="AP268" s="241"/>
      <c r="AQ268" s="241" t="s">
        <v>23</v>
      </c>
      <c r="AR268" s="241"/>
      <c r="AS268" s="241"/>
      <c r="AT268" s="241"/>
      <c r="AU268" s="92" t="s">
        <v>24</v>
      </c>
      <c r="AV268" s="93"/>
      <c r="AW268" s="93"/>
      <c r="AX268" s="579"/>
    </row>
    <row r="269" spans="1:50" ht="24" customHeight="1" x14ac:dyDescent="0.15">
      <c r="A269" s="572">
        <v>1</v>
      </c>
      <c r="B269" s="572">
        <v>1</v>
      </c>
      <c r="C269" s="574" t="s">
        <v>525</v>
      </c>
      <c r="D269" s="573"/>
      <c r="E269" s="573"/>
      <c r="F269" s="573"/>
      <c r="G269" s="573"/>
      <c r="H269" s="573"/>
      <c r="I269" s="573"/>
      <c r="J269" s="573"/>
      <c r="K269" s="573"/>
      <c r="L269" s="573"/>
      <c r="M269" s="574" t="s">
        <v>529</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2259</v>
      </c>
      <c r="AL269" s="576"/>
      <c r="AM269" s="576"/>
      <c r="AN269" s="576"/>
      <c r="AO269" s="576"/>
      <c r="AP269" s="577"/>
      <c r="AQ269" s="574" t="s">
        <v>527</v>
      </c>
      <c r="AR269" s="573"/>
      <c r="AS269" s="573"/>
      <c r="AT269" s="573"/>
      <c r="AU269" s="575" t="s">
        <v>528</v>
      </c>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x14ac:dyDescent="0.15">
      <c r="A300" s="9"/>
      <c r="B300" s="70" t="s">
        <v>531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41" t="s">
        <v>379</v>
      </c>
      <c r="D301" s="241"/>
      <c r="E301" s="241"/>
      <c r="F301" s="241"/>
      <c r="G301" s="241"/>
      <c r="H301" s="241"/>
      <c r="I301" s="241"/>
      <c r="J301" s="241"/>
      <c r="K301" s="241"/>
      <c r="L301" s="241"/>
      <c r="M301" s="241" t="s">
        <v>380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381</v>
      </c>
      <c r="AL301" s="241"/>
      <c r="AM301" s="241"/>
      <c r="AN301" s="241"/>
      <c r="AO301" s="241"/>
      <c r="AP301" s="241"/>
      <c r="AQ301" s="241" t="s">
        <v>23</v>
      </c>
      <c r="AR301" s="241"/>
      <c r="AS301" s="241"/>
      <c r="AT301" s="241"/>
      <c r="AU301" s="92" t="s">
        <v>24</v>
      </c>
      <c r="AV301" s="93"/>
      <c r="AW301" s="93"/>
      <c r="AX301" s="579"/>
    </row>
    <row r="302" spans="1:50" ht="24" customHeight="1" x14ac:dyDescent="0.15">
      <c r="A302" s="572">
        <v>1</v>
      </c>
      <c r="B302" s="572">
        <v>1</v>
      </c>
      <c r="C302" s="574" t="s">
        <v>532</v>
      </c>
      <c r="D302" s="573"/>
      <c r="E302" s="573"/>
      <c r="F302" s="573"/>
      <c r="G302" s="573"/>
      <c r="H302" s="573"/>
      <c r="I302" s="573"/>
      <c r="J302" s="573"/>
      <c r="K302" s="573"/>
      <c r="L302" s="573"/>
      <c r="M302" s="574" t="s">
        <v>533</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4</v>
      </c>
      <c r="AL302" s="576"/>
      <c r="AM302" s="576"/>
      <c r="AN302" s="576"/>
      <c r="AO302" s="576"/>
      <c r="AP302" s="577"/>
      <c r="AQ302" s="574" t="s">
        <v>528</v>
      </c>
      <c r="AR302" s="573"/>
      <c r="AS302" s="573"/>
      <c r="AT302" s="573"/>
      <c r="AU302" s="575" t="s">
        <v>528</v>
      </c>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3" spans="1:50" x14ac:dyDescent="0.15">
      <c r="A333" s="9"/>
      <c r="B333" s="70" t="s">
        <v>534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41" t="s">
        <v>379</v>
      </c>
      <c r="D334" s="241"/>
      <c r="E334" s="241"/>
      <c r="F334" s="241"/>
      <c r="G334" s="241"/>
      <c r="H334" s="241"/>
      <c r="I334" s="241"/>
      <c r="J334" s="241"/>
      <c r="K334" s="241"/>
      <c r="L334" s="241"/>
      <c r="M334" s="241" t="s">
        <v>380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381</v>
      </c>
      <c r="AL334" s="241"/>
      <c r="AM334" s="241"/>
      <c r="AN334" s="241"/>
      <c r="AO334" s="241"/>
      <c r="AP334" s="241"/>
      <c r="AQ334" s="241" t="s">
        <v>23</v>
      </c>
      <c r="AR334" s="241"/>
      <c r="AS334" s="241"/>
      <c r="AT334" s="241"/>
      <c r="AU334" s="92" t="s">
        <v>24</v>
      </c>
      <c r="AV334" s="93"/>
      <c r="AW334" s="93"/>
      <c r="AX334" s="579"/>
    </row>
    <row r="335" spans="1:50" ht="24" customHeight="1" x14ac:dyDescent="0.15">
      <c r="A335" s="572">
        <v>1</v>
      </c>
      <c r="B335" s="572">
        <v>1</v>
      </c>
      <c r="C335" s="574" t="s">
        <v>535</v>
      </c>
      <c r="D335" s="573"/>
      <c r="E335" s="573"/>
      <c r="F335" s="573"/>
      <c r="G335" s="573"/>
      <c r="H335" s="573"/>
      <c r="I335" s="573"/>
      <c r="J335" s="573"/>
      <c r="K335" s="573"/>
      <c r="L335" s="573"/>
      <c r="M335" s="574" t="s">
        <v>537</v>
      </c>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v>3150</v>
      </c>
      <c r="AL335" s="576"/>
      <c r="AM335" s="576"/>
      <c r="AN335" s="576"/>
      <c r="AO335" s="576"/>
      <c r="AP335" s="577"/>
      <c r="AQ335" s="574" t="s">
        <v>528</v>
      </c>
      <c r="AR335" s="573"/>
      <c r="AS335" s="573"/>
      <c r="AT335" s="573"/>
      <c r="AU335" s="575" t="s">
        <v>528</v>
      </c>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6" spans="1:50" x14ac:dyDescent="0.15">
      <c r="A366" s="9"/>
      <c r="B366" s="70" t="s">
        <v>538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2"/>
      <c r="B367" s="572"/>
      <c r="C367" s="241" t="s">
        <v>379</v>
      </c>
      <c r="D367" s="241"/>
      <c r="E367" s="241"/>
      <c r="F367" s="241"/>
      <c r="G367" s="241"/>
      <c r="H367" s="241"/>
      <c r="I367" s="241"/>
      <c r="J367" s="241"/>
      <c r="K367" s="241"/>
      <c r="L367" s="241"/>
      <c r="M367" s="241" t="s">
        <v>380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381</v>
      </c>
      <c r="AL367" s="241"/>
      <c r="AM367" s="241"/>
      <c r="AN367" s="241"/>
      <c r="AO367" s="241"/>
      <c r="AP367" s="241"/>
      <c r="AQ367" s="241" t="s">
        <v>23</v>
      </c>
      <c r="AR367" s="241"/>
      <c r="AS367" s="241"/>
      <c r="AT367" s="241"/>
      <c r="AU367" s="92" t="s">
        <v>24</v>
      </c>
      <c r="AV367" s="93"/>
      <c r="AW367" s="93"/>
      <c r="AX367" s="579"/>
    </row>
    <row r="368" spans="1:50" ht="24" customHeight="1" x14ac:dyDescent="0.15">
      <c r="A368" s="572">
        <v>1</v>
      </c>
      <c r="B368" s="572">
        <v>1</v>
      </c>
      <c r="C368" s="574" t="s">
        <v>535</v>
      </c>
      <c r="D368" s="573"/>
      <c r="E368" s="573"/>
      <c r="F368" s="573"/>
      <c r="G368" s="573"/>
      <c r="H368" s="573"/>
      <c r="I368" s="573"/>
      <c r="J368" s="573"/>
      <c r="K368" s="573"/>
      <c r="L368" s="573"/>
      <c r="M368" s="574" t="s">
        <v>536</v>
      </c>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v>4866</v>
      </c>
      <c r="AL368" s="576"/>
      <c r="AM368" s="576"/>
      <c r="AN368" s="576"/>
      <c r="AO368" s="576"/>
      <c r="AP368" s="577"/>
      <c r="AQ368" s="574" t="s">
        <v>528</v>
      </c>
      <c r="AR368" s="573"/>
      <c r="AS368" s="573"/>
      <c r="AT368" s="573"/>
      <c r="AU368" s="575" t="s">
        <v>528</v>
      </c>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9" spans="1:50" x14ac:dyDescent="0.15">
      <c r="A399" s="9"/>
      <c r="B399" s="70" t="s">
        <v>540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2"/>
      <c r="B400" s="572"/>
      <c r="C400" s="241" t="s">
        <v>379</v>
      </c>
      <c r="D400" s="241"/>
      <c r="E400" s="241"/>
      <c r="F400" s="241"/>
      <c r="G400" s="241"/>
      <c r="H400" s="241"/>
      <c r="I400" s="241"/>
      <c r="J400" s="241"/>
      <c r="K400" s="241"/>
      <c r="L400" s="241"/>
      <c r="M400" s="241" t="s">
        <v>380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381</v>
      </c>
      <c r="AL400" s="241"/>
      <c r="AM400" s="241"/>
      <c r="AN400" s="241"/>
      <c r="AO400" s="241"/>
      <c r="AP400" s="241"/>
      <c r="AQ400" s="241" t="s">
        <v>23</v>
      </c>
      <c r="AR400" s="241"/>
      <c r="AS400" s="241"/>
      <c r="AT400" s="241"/>
      <c r="AU400" s="92" t="s">
        <v>24</v>
      </c>
      <c r="AV400" s="93"/>
      <c r="AW400" s="93"/>
      <c r="AX400" s="579"/>
    </row>
    <row r="401" spans="1:50" ht="24" customHeight="1" x14ac:dyDescent="0.15">
      <c r="A401" s="572">
        <v>1</v>
      </c>
      <c r="B401" s="572">
        <v>1</v>
      </c>
      <c r="C401" s="574" t="s">
        <v>539</v>
      </c>
      <c r="D401" s="573"/>
      <c r="E401" s="573"/>
      <c r="F401" s="573"/>
      <c r="G401" s="573"/>
      <c r="H401" s="573"/>
      <c r="I401" s="573"/>
      <c r="J401" s="573"/>
      <c r="K401" s="573"/>
      <c r="L401" s="573"/>
      <c r="M401" s="574" t="s">
        <v>541</v>
      </c>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v>404</v>
      </c>
      <c r="AL401" s="576"/>
      <c r="AM401" s="576"/>
      <c r="AN401" s="576"/>
      <c r="AO401" s="576"/>
      <c r="AP401" s="577"/>
      <c r="AQ401" s="574" t="s">
        <v>528</v>
      </c>
      <c r="AR401" s="573"/>
      <c r="AS401" s="573"/>
      <c r="AT401" s="573"/>
      <c r="AU401" s="575" t="s">
        <v>528</v>
      </c>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2" spans="1:50" x14ac:dyDescent="0.15">
      <c r="A432" s="9"/>
      <c r="B432" s="70" t="s">
        <v>542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2"/>
      <c r="B433" s="572"/>
      <c r="C433" s="241" t="s">
        <v>379</v>
      </c>
      <c r="D433" s="241"/>
      <c r="E433" s="241"/>
      <c r="F433" s="241"/>
      <c r="G433" s="241"/>
      <c r="H433" s="241"/>
      <c r="I433" s="241"/>
      <c r="J433" s="241"/>
      <c r="K433" s="241"/>
      <c r="L433" s="241"/>
      <c r="M433" s="241" t="s">
        <v>380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381</v>
      </c>
      <c r="AL433" s="241"/>
      <c r="AM433" s="241"/>
      <c r="AN433" s="241"/>
      <c r="AO433" s="241"/>
      <c r="AP433" s="241"/>
      <c r="AQ433" s="241" t="s">
        <v>23</v>
      </c>
      <c r="AR433" s="241"/>
      <c r="AS433" s="241"/>
      <c r="AT433" s="241"/>
      <c r="AU433" s="92" t="s">
        <v>24</v>
      </c>
      <c r="AV433" s="93"/>
      <c r="AW433" s="93"/>
      <c r="AX433" s="579"/>
    </row>
    <row r="434" spans="1:50" ht="24" customHeight="1" x14ac:dyDescent="0.15">
      <c r="A434" s="572">
        <v>1</v>
      </c>
      <c r="B434" s="572">
        <v>1</v>
      </c>
      <c r="C434" s="574" t="s">
        <v>543</v>
      </c>
      <c r="D434" s="573"/>
      <c r="E434" s="573"/>
      <c r="F434" s="573"/>
      <c r="G434" s="573"/>
      <c r="H434" s="573"/>
      <c r="I434" s="573"/>
      <c r="J434" s="573"/>
      <c r="K434" s="573"/>
      <c r="L434" s="573"/>
      <c r="M434" s="574" t="s">
        <v>544</v>
      </c>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v>66</v>
      </c>
      <c r="AL434" s="576"/>
      <c r="AM434" s="576"/>
      <c r="AN434" s="576"/>
      <c r="AO434" s="576"/>
      <c r="AP434" s="577"/>
      <c r="AQ434" s="574" t="s">
        <v>528</v>
      </c>
      <c r="AR434" s="573"/>
      <c r="AS434" s="573"/>
      <c r="AT434" s="573"/>
      <c r="AU434" s="575" t="s">
        <v>528</v>
      </c>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5" spans="1:50" x14ac:dyDescent="0.15">
      <c r="A465" s="9"/>
      <c r="B465" s="70" t="s">
        <v>545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2"/>
      <c r="B466" s="572"/>
      <c r="C466" s="241" t="s">
        <v>379</v>
      </c>
      <c r="D466" s="241"/>
      <c r="E466" s="241"/>
      <c r="F466" s="241"/>
      <c r="G466" s="241"/>
      <c r="H466" s="241"/>
      <c r="I466" s="241"/>
      <c r="J466" s="241"/>
      <c r="K466" s="241"/>
      <c r="L466" s="241"/>
      <c r="M466" s="241" t="s">
        <v>380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381</v>
      </c>
      <c r="AL466" s="241"/>
      <c r="AM466" s="241"/>
      <c r="AN466" s="241"/>
      <c r="AO466" s="241"/>
      <c r="AP466" s="241"/>
      <c r="AQ466" s="241" t="s">
        <v>23</v>
      </c>
      <c r="AR466" s="241"/>
      <c r="AS466" s="241"/>
      <c r="AT466" s="241"/>
      <c r="AU466" s="92" t="s">
        <v>24</v>
      </c>
      <c r="AV466" s="93"/>
      <c r="AW466" s="93"/>
      <c r="AX466" s="579"/>
    </row>
    <row r="467" spans="1:50" ht="24" customHeight="1" x14ac:dyDescent="0.15">
      <c r="A467" s="572">
        <v>1</v>
      </c>
      <c r="B467" s="572">
        <v>1</v>
      </c>
      <c r="C467" s="574" t="s">
        <v>539</v>
      </c>
      <c r="D467" s="573"/>
      <c r="E467" s="573"/>
      <c r="F467" s="573"/>
      <c r="G467" s="573"/>
      <c r="H467" s="573"/>
      <c r="I467" s="573"/>
      <c r="J467" s="573"/>
      <c r="K467" s="573"/>
      <c r="L467" s="573"/>
      <c r="M467" s="574" t="s">
        <v>546</v>
      </c>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v>373</v>
      </c>
      <c r="AL467" s="576"/>
      <c r="AM467" s="576"/>
      <c r="AN467" s="576"/>
      <c r="AO467" s="576"/>
      <c r="AP467" s="577"/>
      <c r="AQ467" s="574" t="s">
        <v>528</v>
      </c>
      <c r="AR467" s="573"/>
      <c r="AS467" s="573"/>
      <c r="AT467" s="573"/>
      <c r="AU467" s="575" t="s">
        <v>528</v>
      </c>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57" priority="561">
      <formula>IF(RIGHT(TEXT(P14,"0.#"),1)=".",FALSE,TRUE)</formula>
    </cfRule>
    <cfRule type="expression" dxfId="1056" priority="562">
      <formula>IF(RIGHT(TEXT(P14,"0.#"),1)=".",TRUE,FALSE)</formula>
    </cfRule>
  </conditionalFormatting>
  <conditionalFormatting sqref="AE23:AI23">
    <cfRule type="expression" dxfId="1055" priority="551">
      <formula>IF(RIGHT(TEXT(AE23,"0.#"),1)=".",FALSE,TRUE)</formula>
    </cfRule>
    <cfRule type="expression" dxfId="1054" priority="552">
      <formula>IF(RIGHT(TEXT(AE23,"0.#"),1)=".",TRUE,FALSE)</formula>
    </cfRule>
  </conditionalFormatting>
  <conditionalFormatting sqref="AE69:AX69">
    <cfRule type="expression" dxfId="1053" priority="483">
      <formula>IF(RIGHT(TEXT(AE69,"0.#"),1)=".",FALSE,TRUE)</formula>
    </cfRule>
    <cfRule type="expression" dxfId="1052" priority="484">
      <formula>IF(RIGHT(TEXT(AE69,"0.#"),1)=".",TRUE,FALSE)</formula>
    </cfRule>
  </conditionalFormatting>
  <conditionalFormatting sqref="AE83:AI83">
    <cfRule type="expression" dxfId="1051" priority="465">
      <formula>IF(RIGHT(TEXT(AE83,"0.#"),1)=".",FALSE,TRUE)</formula>
    </cfRule>
    <cfRule type="expression" dxfId="1050" priority="466">
      <formula>IF(RIGHT(TEXT(AE83,"0.#"),1)=".",TRUE,FALSE)</formula>
    </cfRule>
  </conditionalFormatting>
  <conditionalFormatting sqref="AJ83:AX83">
    <cfRule type="expression" dxfId="1049" priority="463">
      <formula>IF(RIGHT(TEXT(AJ83,"0.#"),1)=".",FALSE,TRUE)</formula>
    </cfRule>
    <cfRule type="expression" dxfId="1048" priority="464">
      <formula>IF(RIGHT(TEXT(AJ83,"0.#"),1)=".",TRUE,FALSE)</formula>
    </cfRule>
  </conditionalFormatting>
  <conditionalFormatting sqref="L99">
    <cfRule type="expression" dxfId="1047" priority="443">
      <formula>IF(RIGHT(TEXT(L99,"0.#"),1)=".",FALSE,TRUE)</formula>
    </cfRule>
    <cfRule type="expression" dxfId="1046" priority="444">
      <formula>IF(RIGHT(TEXT(L99,"0.#"),1)=".",TRUE,FALSE)</formula>
    </cfRule>
  </conditionalFormatting>
  <conditionalFormatting sqref="L104">
    <cfRule type="expression" dxfId="1045" priority="441">
      <formula>IF(RIGHT(TEXT(L104,"0.#"),1)=".",FALSE,TRUE)</formula>
    </cfRule>
    <cfRule type="expression" dxfId="1044" priority="442">
      <formula>IF(RIGHT(TEXT(L104,"0.#"),1)=".",TRUE,FALSE)</formula>
    </cfRule>
  </conditionalFormatting>
  <conditionalFormatting sqref="R104">
    <cfRule type="expression" dxfId="1043" priority="439">
      <formula>IF(RIGHT(TEXT(R104,"0.#"),1)=".",FALSE,TRUE)</formula>
    </cfRule>
    <cfRule type="expression" dxfId="1042" priority="440">
      <formula>IF(RIGHT(TEXT(R104,"0.#"),1)=".",TRUE,FALSE)</formula>
    </cfRule>
  </conditionalFormatting>
  <conditionalFormatting sqref="P18:AX18">
    <cfRule type="expression" dxfId="1041" priority="437">
      <formula>IF(RIGHT(TEXT(P18,"0.#"),1)=".",FALSE,TRUE)</formula>
    </cfRule>
    <cfRule type="expression" dxfId="1040" priority="438">
      <formula>IF(RIGHT(TEXT(P18,"0.#"),1)=".",TRUE,FALSE)</formula>
    </cfRule>
  </conditionalFormatting>
  <conditionalFormatting sqref="Y181">
    <cfRule type="expression" dxfId="1039" priority="433">
      <formula>IF(RIGHT(TEXT(Y181,"0.#"),1)=".",FALSE,TRUE)</formula>
    </cfRule>
    <cfRule type="expression" dxfId="1038" priority="434">
      <formula>IF(RIGHT(TEXT(Y181,"0.#"),1)=".",TRUE,FALSE)</formula>
    </cfRule>
  </conditionalFormatting>
  <conditionalFormatting sqref="Y190">
    <cfRule type="expression" dxfId="1037" priority="429">
      <formula>IF(RIGHT(TEXT(Y190,"0.#"),1)=".",FALSE,TRUE)</formula>
    </cfRule>
    <cfRule type="expression" dxfId="1036" priority="430">
      <formula>IF(RIGHT(TEXT(Y190,"0.#"),1)=".",TRUE,FALSE)</formula>
    </cfRule>
  </conditionalFormatting>
  <conditionalFormatting sqref="AK236">
    <cfRule type="expression" dxfId="1035" priority="351">
      <formula>IF(RIGHT(TEXT(AK236,"0.#"),1)=".",FALSE,TRUE)</formula>
    </cfRule>
    <cfRule type="expression" dxfId="1034" priority="352">
      <formula>IF(RIGHT(TEXT(AK236,"0.#"),1)=".",TRUE,FALSE)</formula>
    </cfRule>
  </conditionalFormatting>
  <conditionalFormatting sqref="AE54:AI54">
    <cfRule type="expression" dxfId="1033" priority="301">
      <formula>IF(RIGHT(TEXT(AE54,"0.#"),1)=".",FALSE,TRUE)</formula>
    </cfRule>
    <cfRule type="expression" dxfId="1032" priority="302">
      <formula>IF(RIGHT(TEXT(AE54,"0.#"),1)=".",TRUE,FALSE)</formula>
    </cfRule>
  </conditionalFormatting>
  <conditionalFormatting sqref="P16:AQ17 P15:AX15 P13:AX13">
    <cfRule type="expression" dxfId="1031" priority="259">
      <formula>IF(RIGHT(TEXT(P13,"0.#"),1)=".",FALSE,TRUE)</formula>
    </cfRule>
    <cfRule type="expression" dxfId="1030" priority="260">
      <formula>IF(RIGHT(TEXT(P13,"0.#"),1)=".",TRUE,FALSE)</formula>
    </cfRule>
  </conditionalFormatting>
  <conditionalFormatting sqref="P19:AJ19">
    <cfRule type="expression" dxfId="1029" priority="257">
      <formula>IF(RIGHT(TEXT(P19,"0.#"),1)=".",FALSE,TRUE)</formula>
    </cfRule>
    <cfRule type="expression" dxfId="1028" priority="258">
      <formula>IF(RIGHT(TEXT(P19,"0.#"),1)=".",TRUE,FALSE)</formula>
    </cfRule>
  </conditionalFormatting>
  <conditionalFormatting sqref="AE55:AX55 AJ54:AS54">
    <cfRule type="expression" dxfId="1027" priority="253">
      <formula>IF(RIGHT(TEXT(AE54,"0.#"),1)=".",FALSE,TRUE)</formula>
    </cfRule>
    <cfRule type="expression" dxfId="1026" priority="254">
      <formula>IF(RIGHT(TEXT(AE54,"0.#"),1)=".",TRUE,FALSE)</formula>
    </cfRule>
  </conditionalFormatting>
  <conditionalFormatting sqref="AE68:AS68">
    <cfRule type="expression" dxfId="1025" priority="249">
      <formula>IF(RIGHT(TEXT(AE68,"0.#"),1)=".",FALSE,TRUE)</formula>
    </cfRule>
    <cfRule type="expression" dxfId="1024" priority="250">
      <formula>IF(RIGHT(TEXT(AE68,"0.#"),1)=".",TRUE,FALSE)</formula>
    </cfRule>
  </conditionalFormatting>
  <conditionalFormatting sqref="AE95:AI95 AE92:AI92 AE89:AI89 AE86:AI86">
    <cfRule type="expression" dxfId="1023" priority="247">
      <formula>IF(RIGHT(TEXT(AE86,"0.#"),1)=".",FALSE,TRUE)</formula>
    </cfRule>
    <cfRule type="expression" dxfId="1022" priority="248">
      <formula>IF(RIGHT(TEXT(AE86,"0.#"),1)=".",TRUE,FALSE)</formula>
    </cfRule>
  </conditionalFormatting>
  <conditionalFormatting sqref="AJ95:AX95 AJ92:AX92 AJ89:AX89 AJ86:AX86">
    <cfRule type="expression" dxfId="1021" priority="245">
      <formula>IF(RIGHT(TEXT(AJ86,"0.#"),1)=".",FALSE,TRUE)</formula>
    </cfRule>
    <cfRule type="expression" dxfId="1020" priority="246">
      <formula>IF(RIGHT(TEXT(AJ86,"0.#"),1)=".",TRUE,FALSE)</formula>
    </cfRule>
  </conditionalFormatting>
  <conditionalFormatting sqref="L100:L103 L98">
    <cfRule type="expression" dxfId="1019" priority="243">
      <formula>IF(RIGHT(TEXT(L98,"0.#"),1)=".",FALSE,TRUE)</formula>
    </cfRule>
    <cfRule type="expression" dxfId="1018" priority="244">
      <formula>IF(RIGHT(TEXT(L98,"0.#"),1)=".",TRUE,FALSE)</formula>
    </cfRule>
  </conditionalFormatting>
  <conditionalFormatting sqref="R98">
    <cfRule type="expression" dxfId="1017" priority="239">
      <formula>IF(RIGHT(TEXT(R98,"0.#"),1)=".",FALSE,TRUE)</formula>
    </cfRule>
    <cfRule type="expression" dxfId="1016" priority="240">
      <formula>IF(RIGHT(TEXT(R98,"0.#"),1)=".",TRUE,FALSE)</formula>
    </cfRule>
  </conditionalFormatting>
  <conditionalFormatting sqref="R99:R103">
    <cfRule type="expression" dxfId="1015" priority="237">
      <formula>IF(RIGHT(TEXT(R99,"0.#"),1)=".",FALSE,TRUE)</formula>
    </cfRule>
    <cfRule type="expression" dxfId="1014" priority="238">
      <formula>IF(RIGHT(TEXT(R99,"0.#"),1)=".",TRUE,FALSE)</formula>
    </cfRule>
  </conditionalFormatting>
  <conditionalFormatting sqref="Y182:Y189 Y180">
    <cfRule type="expression" dxfId="1013" priority="235">
      <formula>IF(RIGHT(TEXT(Y180,"0.#"),1)=".",FALSE,TRUE)</formula>
    </cfRule>
    <cfRule type="expression" dxfId="1012" priority="236">
      <formula>IF(RIGHT(TEXT(Y180,"0.#"),1)=".",TRUE,FALSE)</formula>
    </cfRule>
  </conditionalFormatting>
  <conditionalFormatting sqref="AU181">
    <cfRule type="expression" dxfId="1011" priority="233">
      <formula>IF(RIGHT(TEXT(AU181,"0.#"),1)=".",FALSE,TRUE)</formula>
    </cfRule>
    <cfRule type="expression" dxfId="1010" priority="234">
      <formula>IF(RIGHT(TEXT(AU181,"0.#"),1)=".",TRUE,FALSE)</formula>
    </cfRule>
  </conditionalFormatting>
  <conditionalFormatting sqref="AU190">
    <cfRule type="expression" dxfId="1009" priority="231">
      <formula>IF(RIGHT(TEXT(AU190,"0.#"),1)=".",FALSE,TRUE)</formula>
    </cfRule>
    <cfRule type="expression" dxfId="1008" priority="232">
      <formula>IF(RIGHT(TEXT(AU190,"0.#"),1)=".",TRUE,FALSE)</formula>
    </cfRule>
  </conditionalFormatting>
  <conditionalFormatting sqref="AU182:AU189 AU180">
    <cfRule type="expression" dxfId="1007" priority="229">
      <formula>IF(RIGHT(TEXT(AU180,"0.#"),1)=".",FALSE,TRUE)</formula>
    </cfRule>
    <cfRule type="expression" dxfId="1006" priority="230">
      <formula>IF(RIGHT(TEXT(AU180,"0.#"),1)=".",TRUE,FALSE)</formula>
    </cfRule>
  </conditionalFormatting>
  <conditionalFormatting sqref="Y220 Y207 Y194">
    <cfRule type="expression" dxfId="1005" priority="215">
      <formula>IF(RIGHT(TEXT(Y194,"0.#"),1)=".",FALSE,TRUE)</formula>
    </cfRule>
    <cfRule type="expression" dxfId="1004" priority="216">
      <formula>IF(RIGHT(TEXT(Y194,"0.#"),1)=".",TRUE,FALSE)</formula>
    </cfRule>
  </conditionalFormatting>
  <conditionalFormatting sqref="Y229 Y216 Y203">
    <cfRule type="expression" dxfId="1003" priority="213">
      <formula>IF(RIGHT(TEXT(Y203,"0.#"),1)=".",FALSE,TRUE)</formula>
    </cfRule>
    <cfRule type="expression" dxfId="1002" priority="214">
      <formula>IF(RIGHT(TEXT(Y203,"0.#"),1)=".",TRUE,FALSE)</formula>
    </cfRule>
  </conditionalFormatting>
  <conditionalFormatting sqref="Y221:Y228 Y219 Y208:Y215 Y206 Y195:Y202 Y193">
    <cfRule type="expression" dxfId="1001" priority="211">
      <formula>IF(RIGHT(TEXT(Y193,"0.#"),1)=".",FALSE,TRUE)</formula>
    </cfRule>
    <cfRule type="expression" dxfId="1000" priority="212">
      <formula>IF(RIGHT(TEXT(Y193,"0.#"),1)=".",TRUE,FALSE)</formula>
    </cfRule>
  </conditionalFormatting>
  <conditionalFormatting sqref="AU220 AU207 AU194">
    <cfRule type="expression" dxfId="999" priority="209">
      <formula>IF(RIGHT(TEXT(AU194,"0.#"),1)=".",FALSE,TRUE)</formula>
    </cfRule>
    <cfRule type="expression" dxfId="998" priority="210">
      <formula>IF(RIGHT(TEXT(AU194,"0.#"),1)=".",TRUE,FALSE)</formula>
    </cfRule>
  </conditionalFormatting>
  <conditionalFormatting sqref="AU229 AU216 AU203">
    <cfRule type="expression" dxfId="997" priority="207">
      <formula>IF(RIGHT(TEXT(AU203,"0.#"),1)=".",FALSE,TRUE)</formula>
    </cfRule>
    <cfRule type="expression" dxfId="996" priority="208">
      <formula>IF(RIGHT(TEXT(AU203,"0.#"),1)=".",TRUE,FALSE)</formula>
    </cfRule>
  </conditionalFormatting>
  <conditionalFormatting sqref="AU221:AU228 AU219 AU208:AU215 AU206 AU195:AU202 AU193">
    <cfRule type="expression" dxfId="995" priority="205">
      <formula>IF(RIGHT(TEXT(AU193,"0.#"),1)=".",FALSE,TRUE)</formula>
    </cfRule>
    <cfRule type="expression" dxfId="994" priority="206">
      <formula>IF(RIGHT(TEXT(AU193,"0.#"),1)=".",TRUE,FALSE)</formula>
    </cfRule>
  </conditionalFormatting>
  <conditionalFormatting sqref="AE56:AI56">
    <cfRule type="expression" dxfId="993" priority="179">
      <formula>IF(AND(AE56&gt;=0, RIGHT(TEXT(AE56,"0.#"),1)&lt;&gt;"."),TRUE,FALSE)</formula>
    </cfRule>
    <cfRule type="expression" dxfId="992" priority="180">
      <formula>IF(AND(AE56&gt;=0, RIGHT(TEXT(AE56,"0.#"),1)="."),TRUE,FALSE)</formula>
    </cfRule>
    <cfRule type="expression" dxfId="991" priority="181">
      <formula>IF(AND(AE56&lt;0, RIGHT(TEXT(AE56,"0.#"),1)&lt;&gt;"."),TRUE,FALSE)</formula>
    </cfRule>
    <cfRule type="expression" dxfId="990" priority="182">
      <formula>IF(AND(AE56&lt;0, RIGHT(TEXT(AE56,"0.#"),1)="."),TRUE,FALSE)</formula>
    </cfRule>
  </conditionalFormatting>
  <conditionalFormatting sqref="AJ56:AS56">
    <cfRule type="expression" dxfId="989" priority="175">
      <formula>IF(AND(AJ56&gt;=0, RIGHT(TEXT(AJ56,"0.#"),1)&lt;&gt;"."),TRUE,FALSE)</formula>
    </cfRule>
    <cfRule type="expression" dxfId="988" priority="176">
      <formula>IF(AND(AJ56&gt;=0, RIGHT(TEXT(AJ56,"0.#"),1)="."),TRUE,FALSE)</formula>
    </cfRule>
    <cfRule type="expression" dxfId="987" priority="177">
      <formula>IF(AND(AJ56&lt;0, RIGHT(TEXT(AJ56,"0.#"),1)&lt;&gt;"."),TRUE,FALSE)</formula>
    </cfRule>
    <cfRule type="expression" dxfId="986" priority="178">
      <formula>IF(AND(AJ56&lt;0, RIGHT(TEXT(AJ56,"0.#"),1)="."),TRUE,FALSE)</formula>
    </cfRule>
  </conditionalFormatting>
  <conditionalFormatting sqref="AK237:AK265">
    <cfRule type="expression" dxfId="985" priority="163">
      <formula>IF(RIGHT(TEXT(AK237,"0.#"),1)=".",FALSE,TRUE)</formula>
    </cfRule>
    <cfRule type="expression" dxfId="984" priority="164">
      <formula>IF(RIGHT(TEXT(AK237,"0.#"),1)=".",TRUE,FALSE)</formula>
    </cfRule>
  </conditionalFormatting>
  <conditionalFormatting sqref="AU237:AX265">
    <cfRule type="expression" dxfId="983" priority="159">
      <formula>IF(AND(AU237&gt;=0, RIGHT(TEXT(AU237,"0.#"),1)&lt;&gt;"."),TRUE,FALSE)</formula>
    </cfRule>
    <cfRule type="expression" dxfId="982" priority="160">
      <formula>IF(AND(AU237&gt;=0, RIGHT(TEXT(AU237,"0.#"),1)="."),TRUE,FALSE)</formula>
    </cfRule>
    <cfRule type="expression" dxfId="981" priority="161">
      <formula>IF(AND(AU237&lt;0, RIGHT(TEXT(AU237,"0.#"),1)&lt;&gt;"."),TRUE,FALSE)</formula>
    </cfRule>
    <cfRule type="expression" dxfId="980" priority="162">
      <formula>IF(AND(AU237&lt;0, RIGHT(TEXT(AU237,"0.#"),1)="."),TRUE,FALSE)</formula>
    </cfRule>
  </conditionalFormatting>
  <conditionalFormatting sqref="AK270:AK298">
    <cfRule type="expression" dxfId="979" priority="151">
      <formula>IF(RIGHT(TEXT(AK270,"0.#"),1)=".",FALSE,TRUE)</formula>
    </cfRule>
    <cfRule type="expression" dxfId="978" priority="152">
      <formula>IF(RIGHT(TEXT(AK270,"0.#"),1)=".",TRUE,FALSE)</formula>
    </cfRule>
  </conditionalFormatting>
  <conditionalFormatting sqref="AU270:AX298">
    <cfRule type="expression" dxfId="977" priority="147">
      <formula>IF(AND(AU270&gt;=0, RIGHT(TEXT(AU270,"0.#"),1)&lt;&gt;"."),TRUE,FALSE)</formula>
    </cfRule>
    <cfRule type="expression" dxfId="976" priority="148">
      <formula>IF(AND(AU270&gt;=0, RIGHT(TEXT(AU270,"0.#"),1)="."),TRUE,FALSE)</formula>
    </cfRule>
    <cfRule type="expression" dxfId="975" priority="149">
      <formula>IF(AND(AU270&lt;0, RIGHT(TEXT(AU270,"0.#"),1)&lt;&gt;"."),TRUE,FALSE)</formula>
    </cfRule>
    <cfRule type="expression" dxfId="974" priority="150">
      <formula>IF(AND(AU270&lt;0, RIGHT(TEXT(AU270,"0.#"),1)="."),TRUE,FALSE)</formula>
    </cfRule>
  </conditionalFormatting>
  <conditionalFormatting sqref="AK302">
    <cfRule type="expression" dxfId="973" priority="145">
      <formula>IF(RIGHT(TEXT(AK302,"0.#"),1)=".",FALSE,TRUE)</formula>
    </cfRule>
    <cfRule type="expression" dxfId="972" priority="146">
      <formula>IF(RIGHT(TEXT(AK302,"0.#"),1)=".",TRUE,FALSE)</formula>
    </cfRule>
  </conditionalFormatting>
  <conditionalFormatting sqref="AU302:AX302">
    <cfRule type="expression" dxfId="971" priority="141">
      <formula>IF(AND(AU302&gt;=0, RIGHT(TEXT(AU302,"0.#"),1)&lt;&gt;"."),TRUE,FALSE)</formula>
    </cfRule>
    <cfRule type="expression" dxfId="970" priority="142">
      <formula>IF(AND(AU302&gt;=0, RIGHT(TEXT(AU302,"0.#"),1)="."),TRUE,FALSE)</formula>
    </cfRule>
    <cfRule type="expression" dxfId="969" priority="143">
      <formula>IF(AND(AU302&lt;0, RIGHT(TEXT(AU302,"0.#"),1)&lt;&gt;"."),TRUE,FALSE)</formula>
    </cfRule>
    <cfRule type="expression" dxfId="968" priority="144">
      <formula>IF(AND(AU302&lt;0, RIGHT(TEXT(AU302,"0.#"),1)="."),TRUE,FALSE)</formula>
    </cfRule>
  </conditionalFormatting>
  <conditionalFormatting sqref="AK303:AK331">
    <cfRule type="expression" dxfId="967" priority="139">
      <formula>IF(RIGHT(TEXT(AK303,"0.#"),1)=".",FALSE,TRUE)</formula>
    </cfRule>
    <cfRule type="expression" dxfId="966" priority="140">
      <formula>IF(RIGHT(TEXT(AK303,"0.#"),1)=".",TRUE,FALSE)</formula>
    </cfRule>
  </conditionalFormatting>
  <conditionalFormatting sqref="AU303:AX331">
    <cfRule type="expression" dxfId="965" priority="135">
      <formula>IF(AND(AU303&gt;=0, RIGHT(TEXT(AU303,"0.#"),1)&lt;&gt;"."),TRUE,FALSE)</formula>
    </cfRule>
    <cfRule type="expression" dxfId="964" priority="136">
      <formula>IF(AND(AU303&gt;=0, RIGHT(TEXT(AU303,"0.#"),1)="."),TRUE,FALSE)</formula>
    </cfRule>
    <cfRule type="expression" dxfId="963" priority="137">
      <formula>IF(AND(AU303&lt;0, RIGHT(TEXT(AU303,"0.#"),1)&lt;&gt;"."),TRUE,FALSE)</formula>
    </cfRule>
    <cfRule type="expression" dxfId="962" priority="138">
      <formula>IF(AND(AU303&lt;0, RIGHT(TEXT(AU303,"0.#"),1)="."),TRUE,FALSE)</formula>
    </cfRule>
  </conditionalFormatting>
  <conditionalFormatting sqref="AK335">
    <cfRule type="expression" dxfId="961" priority="133">
      <formula>IF(RIGHT(TEXT(AK335,"0.#"),1)=".",FALSE,TRUE)</formula>
    </cfRule>
    <cfRule type="expression" dxfId="960" priority="134">
      <formula>IF(RIGHT(TEXT(AK335,"0.#"),1)=".",TRUE,FALSE)</formula>
    </cfRule>
  </conditionalFormatting>
  <conditionalFormatting sqref="AU335:AX335">
    <cfRule type="expression" dxfId="959" priority="129">
      <formula>IF(AND(AU335&gt;=0, RIGHT(TEXT(AU335,"0.#"),1)&lt;&gt;"."),TRUE,FALSE)</formula>
    </cfRule>
    <cfRule type="expression" dxfId="958" priority="130">
      <formula>IF(AND(AU335&gt;=0, RIGHT(TEXT(AU335,"0.#"),1)="."),TRUE,FALSE)</formula>
    </cfRule>
    <cfRule type="expression" dxfId="957" priority="131">
      <formula>IF(AND(AU335&lt;0, RIGHT(TEXT(AU335,"0.#"),1)&lt;&gt;"."),TRUE,FALSE)</formula>
    </cfRule>
    <cfRule type="expression" dxfId="956" priority="132">
      <formula>IF(AND(AU335&lt;0, RIGHT(TEXT(AU335,"0.#"),1)="."),TRUE,FALSE)</formula>
    </cfRule>
  </conditionalFormatting>
  <conditionalFormatting sqref="AK336:AK364">
    <cfRule type="expression" dxfId="955" priority="127">
      <formula>IF(RIGHT(TEXT(AK336,"0.#"),1)=".",FALSE,TRUE)</formula>
    </cfRule>
    <cfRule type="expression" dxfId="954" priority="128">
      <formula>IF(RIGHT(TEXT(AK336,"0.#"),1)=".",TRUE,FALSE)</formula>
    </cfRule>
  </conditionalFormatting>
  <conditionalFormatting sqref="AU336:AX364">
    <cfRule type="expression" dxfId="953" priority="123">
      <formula>IF(AND(AU336&gt;=0, RIGHT(TEXT(AU336,"0.#"),1)&lt;&gt;"."),TRUE,FALSE)</formula>
    </cfRule>
    <cfRule type="expression" dxfId="952" priority="124">
      <formula>IF(AND(AU336&gt;=0, RIGHT(TEXT(AU336,"0.#"),1)="."),TRUE,FALSE)</formula>
    </cfRule>
    <cfRule type="expression" dxfId="951" priority="125">
      <formula>IF(AND(AU336&lt;0, RIGHT(TEXT(AU336,"0.#"),1)&lt;&gt;"."),TRUE,FALSE)</formula>
    </cfRule>
    <cfRule type="expression" dxfId="950" priority="126">
      <formula>IF(AND(AU336&lt;0, RIGHT(TEXT(AU336,"0.#"),1)="."),TRUE,FALSE)</formula>
    </cfRule>
  </conditionalFormatting>
  <conditionalFormatting sqref="AK369:AK397">
    <cfRule type="expression" dxfId="949" priority="115">
      <formula>IF(RIGHT(TEXT(AK369,"0.#"),1)=".",FALSE,TRUE)</formula>
    </cfRule>
    <cfRule type="expression" dxfId="948" priority="116">
      <formula>IF(RIGHT(TEXT(AK369,"0.#"),1)=".",TRUE,FALSE)</formula>
    </cfRule>
  </conditionalFormatting>
  <conditionalFormatting sqref="AU369:AX397">
    <cfRule type="expression" dxfId="947" priority="111">
      <formula>IF(AND(AU369&gt;=0, RIGHT(TEXT(AU369,"0.#"),1)&lt;&gt;"."),TRUE,FALSE)</formula>
    </cfRule>
    <cfRule type="expression" dxfId="946" priority="112">
      <formula>IF(AND(AU369&gt;=0, RIGHT(TEXT(AU369,"0.#"),1)="."),TRUE,FALSE)</formula>
    </cfRule>
    <cfRule type="expression" dxfId="945" priority="113">
      <formula>IF(AND(AU369&lt;0, RIGHT(TEXT(AU369,"0.#"),1)&lt;&gt;"."),TRUE,FALSE)</formula>
    </cfRule>
    <cfRule type="expression" dxfId="944" priority="114">
      <formula>IF(AND(AU369&lt;0, RIGHT(TEXT(AU369,"0.#"),1)="."),TRUE,FALSE)</formula>
    </cfRule>
  </conditionalFormatting>
  <conditionalFormatting sqref="AK401">
    <cfRule type="expression" dxfId="943" priority="109">
      <formula>IF(RIGHT(TEXT(AK401,"0.#"),1)=".",FALSE,TRUE)</formula>
    </cfRule>
    <cfRule type="expression" dxfId="942" priority="110">
      <formula>IF(RIGHT(TEXT(AK401,"0.#"),1)=".",TRUE,FALSE)</formula>
    </cfRule>
  </conditionalFormatting>
  <conditionalFormatting sqref="AU401:AX401">
    <cfRule type="expression" dxfId="941" priority="105">
      <formula>IF(AND(AU401&gt;=0, RIGHT(TEXT(AU401,"0.#"),1)&lt;&gt;"."),TRUE,FALSE)</formula>
    </cfRule>
    <cfRule type="expression" dxfId="940" priority="106">
      <formula>IF(AND(AU401&gt;=0, RIGHT(TEXT(AU401,"0.#"),1)="."),TRUE,FALSE)</formula>
    </cfRule>
    <cfRule type="expression" dxfId="939" priority="107">
      <formula>IF(AND(AU401&lt;0, RIGHT(TEXT(AU401,"0.#"),1)&lt;&gt;"."),TRUE,FALSE)</formula>
    </cfRule>
    <cfRule type="expression" dxfId="938" priority="108">
      <formula>IF(AND(AU401&lt;0, RIGHT(TEXT(AU401,"0.#"),1)="."),TRUE,FALSE)</formula>
    </cfRule>
  </conditionalFormatting>
  <conditionalFormatting sqref="AK402:AK430">
    <cfRule type="expression" dxfId="937" priority="103">
      <formula>IF(RIGHT(TEXT(AK402,"0.#"),1)=".",FALSE,TRUE)</formula>
    </cfRule>
    <cfRule type="expression" dxfId="936" priority="104">
      <formula>IF(RIGHT(TEXT(AK402,"0.#"),1)=".",TRUE,FALSE)</formula>
    </cfRule>
  </conditionalFormatting>
  <conditionalFormatting sqref="AU402:AX430">
    <cfRule type="expression" dxfId="935" priority="99">
      <formula>IF(AND(AU402&gt;=0, RIGHT(TEXT(AU402,"0.#"),1)&lt;&gt;"."),TRUE,FALSE)</formula>
    </cfRule>
    <cfRule type="expression" dxfId="934" priority="100">
      <formula>IF(AND(AU402&gt;=0, RIGHT(TEXT(AU402,"0.#"),1)="."),TRUE,FALSE)</formula>
    </cfRule>
    <cfRule type="expression" dxfId="933" priority="101">
      <formula>IF(AND(AU402&lt;0, RIGHT(TEXT(AU402,"0.#"),1)&lt;&gt;"."),TRUE,FALSE)</formula>
    </cfRule>
    <cfRule type="expression" dxfId="932" priority="102">
      <formula>IF(AND(AU402&lt;0, RIGHT(TEXT(AU402,"0.#"),1)="."),TRUE,FALSE)</formula>
    </cfRule>
  </conditionalFormatting>
  <conditionalFormatting sqref="AK434">
    <cfRule type="expression" dxfId="931" priority="97">
      <formula>IF(RIGHT(TEXT(AK434,"0.#"),1)=".",FALSE,TRUE)</formula>
    </cfRule>
    <cfRule type="expression" dxfId="930" priority="98">
      <formula>IF(RIGHT(TEXT(AK434,"0.#"),1)=".",TRUE,FALSE)</formula>
    </cfRule>
  </conditionalFormatting>
  <conditionalFormatting sqref="AU434:AX434">
    <cfRule type="expression" dxfId="929" priority="93">
      <formula>IF(AND(AU434&gt;=0, RIGHT(TEXT(AU434,"0.#"),1)&lt;&gt;"."),TRUE,FALSE)</formula>
    </cfRule>
    <cfRule type="expression" dxfId="928" priority="94">
      <formula>IF(AND(AU434&gt;=0, RIGHT(TEXT(AU434,"0.#"),1)="."),TRUE,FALSE)</formula>
    </cfRule>
    <cfRule type="expression" dxfId="927" priority="95">
      <formula>IF(AND(AU434&lt;0, RIGHT(TEXT(AU434,"0.#"),1)&lt;&gt;"."),TRUE,FALSE)</formula>
    </cfRule>
    <cfRule type="expression" dxfId="926" priority="96">
      <formula>IF(AND(AU434&lt;0, RIGHT(TEXT(AU434,"0.#"),1)="."),TRUE,FALSE)</formula>
    </cfRule>
  </conditionalFormatting>
  <conditionalFormatting sqref="AK435:AK463">
    <cfRule type="expression" dxfId="925" priority="91">
      <formula>IF(RIGHT(TEXT(AK435,"0.#"),1)=".",FALSE,TRUE)</formula>
    </cfRule>
    <cfRule type="expression" dxfId="924" priority="92">
      <formula>IF(RIGHT(TEXT(AK435,"0.#"),1)=".",TRUE,FALSE)</formula>
    </cfRule>
  </conditionalFormatting>
  <conditionalFormatting sqref="AU435:AX463">
    <cfRule type="expression" dxfId="923" priority="87">
      <formula>IF(AND(AU435&gt;=0, RIGHT(TEXT(AU435,"0.#"),1)&lt;&gt;"."),TRUE,FALSE)</formula>
    </cfRule>
    <cfRule type="expression" dxfId="922" priority="88">
      <formula>IF(AND(AU435&gt;=0, RIGHT(TEXT(AU435,"0.#"),1)="."),TRUE,FALSE)</formula>
    </cfRule>
    <cfRule type="expression" dxfId="921" priority="89">
      <formula>IF(AND(AU435&lt;0, RIGHT(TEXT(AU435,"0.#"),1)&lt;&gt;"."),TRUE,FALSE)</formula>
    </cfRule>
    <cfRule type="expression" dxfId="920" priority="90">
      <formula>IF(AND(AU435&lt;0, RIGHT(TEXT(AU435,"0.#"),1)="."),TRUE,FALSE)</formula>
    </cfRule>
  </conditionalFormatting>
  <conditionalFormatting sqref="AK467">
    <cfRule type="expression" dxfId="919" priority="85">
      <formula>IF(RIGHT(TEXT(AK467,"0.#"),1)=".",FALSE,TRUE)</formula>
    </cfRule>
    <cfRule type="expression" dxfId="918" priority="86">
      <formula>IF(RIGHT(TEXT(AK467,"0.#"),1)=".",TRUE,FALSE)</formula>
    </cfRule>
  </conditionalFormatting>
  <conditionalFormatting sqref="AU467:AX467">
    <cfRule type="expression" dxfId="917" priority="81">
      <formula>IF(AND(AU467&gt;=0, RIGHT(TEXT(AU467,"0.#"),1)&lt;&gt;"."),TRUE,FALSE)</formula>
    </cfRule>
    <cfRule type="expression" dxfId="916" priority="82">
      <formula>IF(AND(AU467&gt;=0, RIGHT(TEXT(AU467,"0.#"),1)="."),TRUE,FALSE)</formula>
    </cfRule>
    <cfRule type="expression" dxfId="915" priority="83">
      <formula>IF(AND(AU467&lt;0, RIGHT(TEXT(AU467,"0.#"),1)&lt;&gt;"."),TRUE,FALSE)</formula>
    </cfRule>
    <cfRule type="expression" dxfId="914" priority="84">
      <formula>IF(AND(AU467&lt;0, RIGHT(TEXT(AU467,"0.#"),1)="."),TRUE,FALSE)</formula>
    </cfRule>
  </conditionalFormatting>
  <conditionalFormatting sqref="AK468:AK496">
    <cfRule type="expression" dxfId="913" priority="79">
      <formula>IF(RIGHT(TEXT(AK468,"0.#"),1)=".",FALSE,TRUE)</formula>
    </cfRule>
    <cfRule type="expression" dxfId="912" priority="80">
      <formula>IF(RIGHT(TEXT(AK468,"0.#"),1)=".",TRUE,FALSE)</formula>
    </cfRule>
  </conditionalFormatting>
  <conditionalFormatting sqref="AU468:AX496">
    <cfRule type="expression" dxfId="911" priority="75">
      <formula>IF(AND(AU468&gt;=0, RIGHT(TEXT(AU468,"0.#"),1)&lt;&gt;"."),TRUE,FALSE)</formula>
    </cfRule>
    <cfRule type="expression" dxfId="910" priority="76">
      <formula>IF(AND(AU468&gt;=0, RIGHT(TEXT(AU468,"0.#"),1)="."),TRUE,FALSE)</formula>
    </cfRule>
    <cfRule type="expression" dxfId="909" priority="77">
      <formula>IF(AND(AU468&lt;0, RIGHT(TEXT(AU468,"0.#"),1)&lt;&gt;"."),TRUE,FALSE)</formula>
    </cfRule>
    <cfRule type="expression" dxfId="908" priority="78">
      <formula>IF(AND(AU468&lt;0, RIGHT(TEXT(AU468,"0.#"),1)="."),TRUE,FALSE)</formula>
    </cfRule>
  </conditionalFormatting>
  <conditionalFormatting sqref="AE24:AX24 AJ23:AS23">
    <cfRule type="expression" dxfId="907" priority="73">
      <formula>IF(RIGHT(TEXT(AE23,"0.#"),1)=".",FALSE,TRUE)</formula>
    </cfRule>
    <cfRule type="expression" dxfId="906" priority="74">
      <formula>IF(RIGHT(TEXT(AE23,"0.#"),1)=".",TRUE,FALSE)</formula>
    </cfRule>
  </conditionalFormatting>
  <conditionalFormatting sqref="AE25:AI25">
    <cfRule type="expression" dxfId="905" priority="65">
      <formula>IF(AND(AE25&gt;=0, RIGHT(TEXT(AE25,"0.#"),1)&lt;&gt;"."),TRUE,FALSE)</formula>
    </cfRule>
    <cfRule type="expression" dxfId="904" priority="66">
      <formula>IF(AND(AE25&gt;=0, RIGHT(TEXT(AE25,"0.#"),1)="."),TRUE,FALSE)</formula>
    </cfRule>
    <cfRule type="expression" dxfId="903" priority="67">
      <formula>IF(AND(AE25&lt;0, RIGHT(TEXT(AE25,"0.#"),1)&lt;&gt;"."),TRUE,FALSE)</formula>
    </cfRule>
    <cfRule type="expression" dxfId="902" priority="68">
      <formula>IF(AND(AE25&lt;0, RIGHT(TEXT(AE25,"0.#"),1)="."),TRUE,FALSE)</formula>
    </cfRule>
  </conditionalFormatting>
  <conditionalFormatting sqref="AU236:AX236">
    <cfRule type="expression" dxfId="901" priority="49">
      <formula>IF(AND(AU236&gt;=0, RIGHT(TEXT(AU236,"0.#"),1)&lt;&gt;"."),TRUE,FALSE)</formula>
    </cfRule>
    <cfRule type="expression" dxfId="900" priority="50">
      <formula>IF(AND(AU236&gt;=0, RIGHT(TEXT(AU236,"0.#"),1)="."),TRUE,FALSE)</formula>
    </cfRule>
    <cfRule type="expression" dxfId="899" priority="51">
      <formula>IF(AND(AU236&lt;0, RIGHT(TEXT(AU236,"0.#"),1)&lt;&gt;"."),TRUE,FALSE)</formula>
    </cfRule>
    <cfRule type="expression" dxfId="898" priority="52">
      <formula>IF(AND(AU236&lt;0, RIGHT(TEXT(AU236,"0.#"),1)="."),TRUE,FALSE)</formula>
    </cfRule>
  </conditionalFormatting>
  <conditionalFormatting sqref="AE43:AI43 AE38:AI38 AE33:AI33 AE28:AI28">
    <cfRule type="expression" dxfId="897" priority="47">
      <formula>IF(RIGHT(TEXT(AE28,"0.#"),1)=".",FALSE,TRUE)</formula>
    </cfRule>
    <cfRule type="expression" dxfId="896" priority="48">
      <formula>IF(RIGHT(TEXT(AE28,"0.#"),1)=".",TRUE,FALSE)</formula>
    </cfRule>
  </conditionalFormatting>
  <conditionalFormatting sqref="AE44:AX44 AJ43:AS43 AE39:AX39 AJ38:AS38 AE34:AX34 AJ33:AS33 AE29:AX29 AJ28:AS28">
    <cfRule type="expression" dxfId="895" priority="45">
      <formula>IF(RIGHT(TEXT(AE28,"0.#"),1)=".",FALSE,TRUE)</formula>
    </cfRule>
    <cfRule type="expression" dxfId="894" priority="46">
      <formula>IF(RIGHT(TEXT(AE28,"0.#"),1)=".",TRUE,FALSE)</formula>
    </cfRule>
  </conditionalFormatting>
  <conditionalFormatting sqref="AE45:AI45 AE40:AI40 AE35:AI35 AE30:AI30">
    <cfRule type="expression" dxfId="893" priority="41">
      <formula>IF(AND(AE30&gt;=0, RIGHT(TEXT(AE30,"0.#"),1)&lt;&gt;"."),TRUE,FALSE)</formula>
    </cfRule>
    <cfRule type="expression" dxfId="892" priority="42">
      <formula>IF(AND(AE30&gt;=0, RIGHT(TEXT(AE30,"0.#"),1)="."),TRUE,FALSE)</formula>
    </cfRule>
    <cfRule type="expression" dxfId="891" priority="43">
      <formula>IF(AND(AE30&lt;0, RIGHT(TEXT(AE30,"0.#"),1)&lt;&gt;"."),TRUE,FALSE)</formula>
    </cfRule>
    <cfRule type="expression" dxfId="890" priority="44">
      <formula>IF(AND(AE30&lt;0, RIGHT(TEXT(AE30,"0.#"),1)="."),TRUE,FALSE)</formula>
    </cfRule>
  </conditionalFormatting>
  <conditionalFormatting sqref="AJ45:AS45 AJ40:AS40 AJ35:AS35 AJ30:AS30">
    <cfRule type="expression" dxfId="889" priority="37">
      <formula>IF(AND(AJ30&gt;=0, RIGHT(TEXT(AJ30,"0.#"),1)&lt;&gt;"."),TRUE,FALSE)</formula>
    </cfRule>
    <cfRule type="expression" dxfId="888" priority="38">
      <formula>IF(AND(AJ30&gt;=0, RIGHT(TEXT(AJ30,"0.#"),1)="."),TRUE,FALSE)</formula>
    </cfRule>
    <cfRule type="expression" dxfId="887" priority="39">
      <formula>IF(AND(AJ30&lt;0, RIGHT(TEXT(AJ30,"0.#"),1)&lt;&gt;"."),TRUE,FALSE)</formula>
    </cfRule>
    <cfRule type="expression" dxfId="886" priority="40">
      <formula>IF(AND(AJ30&lt;0, RIGHT(TEXT(AJ30,"0.#"),1)="."),TRUE,FALSE)</formula>
    </cfRule>
  </conditionalFormatting>
  <conditionalFormatting sqref="AE64:AI64 AE59:AI59">
    <cfRule type="expression" dxfId="885" priority="35">
      <formula>IF(RIGHT(TEXT(AE59,"0.#"),1)=".",FALSE,TRUE)</formula>
    </cfRule>
    <cfRule type="expression" dxfId="884" priority="36">
      <formula>IF(RIGHT(TEXT(AE59,"0.#"),1)=".",TRUE,FALSE)</formula>
    </cfRule>
  </conditionalFormatting>
  <conditionalFormatting sqref="AE65:AX65 AJ64:AS64 AE60:AX60 AJ59:AS59">
    <cfRule type="expression" dxfId="883" priority="33">
      <formula>IF(RIGHT(TEXT(AE59,"0.#"),1)=".",FALSE,TRUE)</formula>
    </cfRule>
    <cfRule type="expression" dxfId="882" priority="34">
      <formula>IF(RIGHT(TEXT(AE59,"0.#"),1)=".",TRUE,FALSE)</formula>
    </cfRule>
  </conditionalFormatting>
  <conditionalFormatting sqref="AE66:AI66 AE61:AI61">
    <cfRule type="expression" dxfId="881" priority="29">
      <formula>IF(AND(AE61&gt;=0, RIGHT(TEXT(AE61,"0.#"),1)&lt;&gt;"."),TRUE,FALSE)</formula>
    </cfRule>
    <cfRule type="expression" dxfId="880" priority="30">
      <formula>IF(AND(AE61&gt;=0, RIGHT(TEXT(AE61,"0.#"),1)="."),TRUE,FALSE)</formula>
    </cfRule>
    <cfRule type="expression" dxfId="879" priority="31">
      <formula>IF(AND(AE61&lt;0, RIGHT(TEXT(AE61,"0.#"),1)&lt;&gt;"."),TRUE,FALSE)</formula>
    </cfRule>
    <cfRule type="expression" dxfId="878" priority="32">
      <formula>IF(AND(AE61&lt;0, RIGHT(TEXT(AE61,"0.#"),1)="."),TRUE,FALSE)</formula>
    </cfRule>
  </conditionalFormatting>
  <conditionalFormatting sqref="AJ66:AS66 AJ61:AS61">
    <cfRule type="expression" dxfId="877" priority="25">
      <formula>IF(AND(AJ61&gt;=0, RIGHT(TEXT(AJ61,"0.#"),1)&lt;&gt;"."),TRUE,FALSE)</formula>
    </cfRule>
    <cfRule type="expression" dxfId="876" priority="26">
      <formula>IF(AND(AJ61&gt;=0, RIGHT(TEXT(AJ61,"0.#"),1)="."),TRUE,FALSE)</formula>
    </cfRule>
    <cfRule type="expression" dxfId="875" priority="27">
      <formula>IF(AND(AJ61&lt;0, RIGHT(TEXT(AJ61,"0.#"),1)&lt;&gt;"."),TRUE,FALSE)</formula>
    </cfRule>
    <cfRule type="expression" dxfId="874" priority="28">
      <formula>IF(AND(AJ61&lt;0, RIGHT(TEXT(AJ61,"0.#"),1)="."),TRUE,FALSE)</formula>
    </cfRule>
  </conditionalFormatting>
  <conditionalFormatting sqref="AE81:AX81 AE78:AX78 AE75:AX75 AE72:AX72">
    <cfRule type="expression" dxfId="873" priority="23">
      <formula>IF(RIGHT(TEXT(AE72,"0.#"),1)=".",FALSE,TRUE)</formula>
    </cfRule>
    <cfRule type="expression" dxfId="872" priority="24">
      <formula>IF(RIGHT(TEXT(AE72,"0.#"),1)=".",TRUE,FALSE)</formula>
    </cfRule>
  </conditionalFormatting>
  <conditionalFormatting sqref="AE80:AS80 AE77:AS77 AE74:AS74 AE71:AS71">
    <cfRule type="expression" dxfId="871" priority="21">
      <formula>IF(RIGHT(TEXT(AE71,"0.#"),1)=".",FALSE,TRUE)</formula>
    </cfRule>
    <cfRule type="expression" dxfId="870" priority="22">
      <formula>IF(RIGHT(TEXT(AE71,"0.#"),1)=".",TRUE,FALSE)</formula>
    </cfRule>
  </conditionalFormatting>
  <conditionalFormatting sqref="AJ25:AN25">
    <cfRule type="expression" dxfId="869" priority="17">
      <formula>IF(AND(AJ25&gt;=0, RIGHT(TEXT(AJ25,"0.#"),1)&lt;&gt;"."),TRUE,FALSE)</formula>
    </cfRule>
    <cfRule type="expression" dxfId="868" priority="18">
      <formula>IF(AND(AJ25&gt;=0, RIGHT(TEXT(AJ25,"0.#"),1)="."),TRUE,FALSE)</formula>
    </cfRule>
    <cfRule type="expression" dxfId="867" priority="19">
      <formula>IF(AND(AJ25&lt;0, RIGHT(TEXT(AJ25,"0.#"),1)&lt;&gt;"."),TRUE,FALSE)</formula>
    </cfRule>
    <cfRule type="expression" dxfId="866" priority="20">
      <formula>IF(AND(AJ25&lt;0, RIGHT(TEXT(AJ25,"0.#"),1)="."),TRUE,FALSE)</formula>
    </cfRule>
  </conditionalFormatting>
  <conditionalFormatting sqref="AO25:AS25">
    <cfRule type="expression" dxfId="865" priority="13">
      <formula>IF(AND(AO25&gt;=0, RIGHT(TEXT(AO25,"0.#"),1)&lt;&gt;"."),TRUE,FALSE)</formula>
    </cfRule>
    <cfRule type="expression" dxfId="864" priority="14">
      <formula>IF(AND(AO25&gt;=0, RIGHT(TEXT(AO25,"0.#"),1)="."),TRUE,FALSE)</formula>
    </cfRule>
    <cfRule type="expression" dxfId="863" priority="15">
      <formula>IF(AND(AO25&lt;0, RIGHT(TEXT(AO25,"0.#"),1)&lt;&gt;"."),TRUE,FALSE)</formula>
    </cfRule>
    <cfRule type="expression" dxfId="862" priority="16">
      <formula>IF(AND(AO25&lt;0, RIGHT(TEXT(AO25,"0.#"),1)="."),TRUE,FALSE)</formula>
    </cfRule>
  </conditionalFormatting>
  <conditionalFormatting sqref="AK269">
    <cfRule type="expression" dxfId="861" priority="11">
      <formula>IF(RIGHT(TEXT(AK269,"0.#"),1)=".",FALSE,TRUE)</formula>
    </cfRule>
    <cfRule type="expression" dxfId="860" priority="12">
      <formula>IF(RIGHT(TEXT(AK269,"0.#"),1)=".",TRUE,FALSE)</formula>
    </cfRule>
  </conditionalFormatting>
  <conditionalFormatting sqref="AU269:AX269">
    <cfRule type="expression" dxfId="859" priority="7">
      <formula>IF(AND(AU269&gt;=0, RIGHT(TEXT(AU269,"0.#"),1)&lt;&gt;"."),TRUE,FALSE)</formula>
    </cfRule>
    <cfRule type="expression" dxfId="858" priority="8">
      <formula>IF(AND(AU269&gt;=0, RIGHT(TEXT(AU269,"0.#"),1)="."),TRUE,FALSE)</formula>
    </cfRule>
    <cfRule type="expression" dxfId="857" priority="9">
      <formula>IF(AND(AU269&lt;0, RIGHT(TEXT(AU269,"0.#"),1)&lt;&gt;"."),TRUE,FALSE)</formula>
    </cfRule>
    <cfRule type="expression" dxfId="856" priority="10">
      <formula>IF(AND(AU269&lt;0, RIGHT(TEXT(AU269,"0.#"),1)="."),TRUE,FALSE)</formula>
    </cfRule>
  </conditionalFormatting>
  <conditionalFormatting sqref="AK368">
    <cfRule type="expression" dxfId="855" priority="5">
      <formula>IF(RIGHT(TEXT(AK368,"0.#"),1)=".",FALSE,TRUE)</formula>
    </cfRule>
    <cfRule type="expression" dxfId="854" priority="6">
      <formula>IF(RIGHT(TEXT(AK368,"0.#"),1)=".",TRUE,FALSE)</formula>
    </cfRule>
  </conditionalFormatting>
  <conditionalFormatting sqref="AU368:AX368">
    <cfRule type="expression" dxfId="853" priority="1">
      <formula>IF(AND(AU368&gt;=0, RIGHT(TEXT(AU368,"0.#"),1)&lt;&gt;"."),TRUE,FALSE)</formula>
    </cfRule>
    <cfRule type="expression" dxfId="852" priority="2">
      <formula>IF(AND(AU368&gt;=0, RIGHT(TEXT(AU368,"0.#"),1)="."),TRUE,FALSE)</formula>
    </cfRule>
    <cfRule type="expression" dxfId="851" priority="3">
      <formula>IF(AND(AU368&lt;0, RIGHT(TEXT(AU368,"0.#"),1)&lt;&gt;"."),TRUE,FALSE)</formula>
    </cfRule>
    <cfRule type="expression" dxfId="85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7" zoomScale="70" zoomScaleNormal="70" workbookViewId="0">
      <selection activeCell="A65" sqref="A6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415</v>
      </c>
      <c r="H2" s="15" t="str">
        <f>IF(G2="","",F2)</f>
        <v>一般会計</v>
      </c>
      <c r="I2" s="15" t="str">
        <f>IF(H2="","",IF(I1&lt;&gt;"",CONCATENATE(I1,"、",H2),H2))</f>
        <v>一般会計</v>
      </c>
      <c r="K2" s="16" t="s">
        <v>258</v>
      </c>
      <c r="L2" s="17"/>
      <c r="M2" s="15" t="str">
        <f>IF(L2="","",K2)</f>
        <v/>
      </c>
      <c r="N2" s="15" t="str">
        <f>IF(M2="","",IF(N1&lt;&gt;"",CONCATENATE(N1,"、",M2),M2))</f>
        <v/>
      </c>
      <c r="O2" s="15"/>
      <c r="P2" s="14" t="s">
        <v>217</v>
      </c>
      <c r="Q2" s="19" t="s">
        <v>415</v>
      </c>
      <c r="R2" s="15" t="str">
        <f>IF(Q2="","",P2)</f>
        <v>直接実施</v>
      </c>
      <c r="S2" s="15" t="str">
        <f>IF(R2="","",IF(S1&lt;&gt;"",CONCATENATE(S1,"、",R2),R2))</f>
        <v>直接実施</v>
      </c>
      <c r="T2" s="15"/>
      <c r="U2" s="44" t="s">
        <v>404</v>
      </c>
      <c r="W2" s="44" t="s">
        <v>357</v>
      </c>
      <c r="Y2" s="44" t="s">
        <v>94</v>
      </c>
      <c r="Z2" s="42"/>
      <c r="AA2" s="44" t="s">
        <v>95</v>
      </c>
      <c r="AB2" s="43"/>
      <c r="AC2" s="45" t="s">
        <v>304</v>
      </c>
      <c r="AD2" s="40"/>
      <c r="AE2" s="57" t="s">
        <v>351</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415</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7" t="s">
        <v>352</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415</v>
      </c>
      <c r="R4" s="15" t="str">
        <f t="shared" si="3"/>
        <v>補助</v>
      </c>
      <c r="S4" s="15" t="str">
        <f t="shared" si="4"/>
        <v>直接実施、委託・請負、補助</v>
      </c>
      <c r="T4" s="15"/>
      <c r="U4" s="44" t="s">
        <v>360</v>
      </c>
      <c r="W4" s="44" t="s">
        <v>325</v>
      </c>
      <c r="Y4" s="44" t="s">
        <v>98</v>
      </c>
      <c r="Z4" s="42"/>
      <c r="AA4" s="44" t="s">
        <v>99</v>
      </c>
      <c r="AB4" s="43"/>
      <c r="AC4" s="44" t="s">
        <v>306</v>
      </c>
      <c r="AD4" s="40"/>
      <c r="AE4" s="57" t="s">
        <v>353</v>
      </c>
      <c r="AF4" s="42"/>
    </row>
    <row r="5" spans="1:32" ht="13.5" customHeight="1" x14ac:dyDescent="0.15">
      <c r="A5" s="16" t="s">
        <v>237</v>
      </c>
      <c r="B5" s="17" t="s">
        <v>415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356</v>
      </c>
      <c r="AD5" s="43"/>
      <c r="AE5" s="57" t="s">
        <v>354</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415</v>
      </c>
      <c r="M6" s="15" t="str">
        <f t="shared" si="2"/>
        <v>公共事業</v>
      </c>
      <c r="N6" s="15" t="str">
        <f t="shared" si="6"/>
        <v>公共事業</v>
      </c>
      <c r="O6" s="15"/>
      <c r="P6" s="14" t="s">
        <v>221</v>
      </c>
      <c r="Q6" s="19" t="s">
        <v>415</v>
      </c>
      <c r="R6" s="15" t="str">
        <f t="shared" si="3"/>
        <v>交付</v>
      </c>
      <c r="S6" s="15" t="str">
        <f t="shared" si="4"/>
        <v>直接実施、委託・請負、補助、交付</v>
      </c>
      <c r="T6" s="15"/>
      <c r="W6" s="44" t="s">
        <v>327</v>
      </c>
      <c r="Y6" s="44" t="s">
        <v>102</v>
      </c>
      <c r="Z6" s="42"/>
      <c r="AA6" s="44" t="s">
        <v>103</v>
      </c>
      <c r="AB6" s="43"/>
      <c r="AC6" s="44" t="s">
        <v>307</v>
      </c>
      <c r="AD6" s="43"/>
      <c r="AE6" s="57" t="s">
        <v>355</v>
      </c>
      <c r="AF6" s="42"/>
    </row>
    <row r="7" spans="1:32" ht="13.5" customHeight="1" x14ac:dyDescent="0.15">
      <c r="A7" s="16" t="s">
        <v>239</v>
      </c>
      <c r="B7" s="17" t="s">
        <v>415</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415</v>
      </c>
      <c r="M11" s="15" t="str">
        <f t="shared" si="2"/>
        <v>その他の事項経費</v>
      </c>
      <c r="N11" s="15" t="str">
        <f t="shared" si="6"/>
        <v>公共事業、その他の事項経費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公共事業、その他の事項経費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415</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39" sqref="P39:X4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406</v>
      </c>
      <c r="AX3" s="82"/>
    </row>
    <row r="4" spans="1:50" ht="22.5" customHeight="1" x14ac:dyDescent="0.15">
      <c r="A4" s="139"/>
      <c r="B4" s="137"/>
      <c r="C4" s="137"/>
      <c r="D4" s="137"/>
      <c r="E4" s="137"/>
      <c r="F4" s="138"/>
      <c r="G4" s="83"/>
      <c r="H4" s="84"/>
      <c r="I4" s="84"/>
      <c r="J4" s="84"/>
      <c r="K4" s="84"/>
      <c r="L4" s="84"/>
      <c r="M4" s="84"/>
      <c r="N4" s="84"/>
      <c r="O4" s="85"/>
      <c r="P4" s="228"/>
      <c r="Q4" s="242"/>
      <c r="R4" s="242"/>
      <c r="S4" s="242"/>
      <c r="T4" s="242"/>
      <c r="U4" s="242"/>
      <c r="V4" s="242"/>
      <c r="W4" s="242"/>
      <c r="X4" s="243"/>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2"/>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407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5" customHeight="1" x14ac:dyDescent="0.15">
      <c r="A9" s="139"/>
      <c r="B9" s="137"/>
      <c r="C9" s="137"/>
      <c r="D9" s="137"/>
      <c r="E9" s="137"/>
      <c r="F9" s="138"/>
      <c r="G9" s="83"/>
      <c r="H9" s="84"/>
      <c r="I9" s="84"/>
      <c r="J9" s="84"/>
      <c r="K9" s="84"/>
      <c r="L9" s="84"/>
      <c r="M9" s="84"/>
      <c r="N9" s="84"/>
      <c r="O9" s="85"/>
      <c r="P9" s="228"/>
      <c r="Q9" s="242"/>
      <c r="R9" s="242"/>
      <c r="S9" s="242"/>
      <c r="T9" s="242"/>
      <c r="U9" s="242"/>
      <c r="V9" s="242"/>
      <c r="W9" s="242"/>
      <c r="X9" s="243"/>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2"/>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5" customHeight="1" x14ac:dyDescent="0.15">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2"/>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5" customHeight="1" x14ac:dyDescent="0.15">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2"/>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408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409</v>
      </c>
      <c r="AX23" s="82"/>
    </row>
    <row r="24" spans="1:50" ht="22.5" customHeight="1" x14ac:dyDescent="0.15">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2"/>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408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406</v>
      </c>
      <c r="AX28" s="82"/>
    </row>
    <row r="29" spans="1:50" ht="22.5" customHeight="1" x14ac:dyDescent="0.15">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2"/>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407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409</v>
      </c>
      <c r="AX33" s="82"/>
    </row>
    <row r="34" spans="1:50" ht="22.5" customHeight="1" x14ac:dyDescent="0.15">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2"/>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408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409</v>
      </c>
      <c r="AX38" s="82"/>
    </row>
    <row r="39" spans="1:50" ht="22.5" customHeight="1" x14ac:dyDescent="0.15">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2"/>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408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409</v>
      </c>
      <c r="AX43" s="82"/>
    </row>
    <row r="44" spans="1:50" ht="22.5" customHeight="1" x14ac:dyDescent="0.15">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2"/>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408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406</v>
      </c>
      <c r="AX48" s="82"/>
    </row>
    <row r="49" spans="1:50" ht="22.5" customHeight="1" x14ac:dyDescent="0.15">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2"/>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9" t="s">
        <v>407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849" priority="23">
      <formula>IF(RIGHT(TEXT(AE4,"0.#"),1)=".",FALSE,TRUE)</formula>
    </cfRule>
    <cfRule type="expression" dxfId="848" priority="24">
      <formula>IF(RIGHT(TEXT(AE4,"0.#"),1)=".",TRUE,FALSE)</formula>
    </cfRule>
  </conditionalFormatting>
  <conditionalFormatting sqref="AE5:AX5 AJ4:AS4">
    <cfRule type="expression" dxfId="847" priority="21">
      <formula>IF(RIGHT(TEXT(AE4,"0.#"),1)=".",FALSE,TRUE)</formula>
    </cfRule>
    <cfRule type="expression" dxfId="846" priority="22">
      <formula>IF(RIGHT(TEXT(AE4,"0.#"),1)=".",TRUE,FALSE)</formula>
    </cfRule>
  </conditionalFormatting>
  <conditionalFormatting sqref="AE6:AI6">
    <cfRule type="expression" dxfId="845" priority="17">
      <formula>IF(AND(AE6&gt;=0, RIGHT(TEXT(AE6,"0.#"),1)&lt;&gt;"."),TRUE,FALSE)</formula>
    </cfRule>
    <cfRule type="expression" dxfId="844" priority="18">
      <formula>IF(AND(AE6&gt;=0, RIGHT(TEXT(AE6,"0.#"),1)="."),TRUE,FALSE)</formula>
    </cfRule>
    <cfRule type="expression" dxfId="843" priority="19">
      <formula>IF(AND(AE6&lt;0, RIGHT(TEXT(AE6,"0.#"),1)&lt;&gt;"."),TRUE,FALSE)</formula>
    </cfRule>
    <cfRule type="expression" dxfId="842" priority="20">
      <formula>IF(AND(AE6&lt;0, RIGHT(TEXT(AE6,"0.#"),1)="."),TRUE,FALSE)</formula>
    </cfRule>
  </conditionalFormatting>
  <conditionalFormatting sqref="AJ6:AS6">
    <cfRule type="expression" dxfId="841" priority="13">
      <formula>IF(AND(AJ6&gt;=0, RIGHT(TEXT(AJ6,"0.#"),1)&lt;&gt;"."),TRUE,FALSE)</formula>
    </cfRule>
    <cfRule type="expression" dxfId="840" priority="14">
      <formula>IF(AND(AJ6&gt;=0, RIGHT(TEXT(AJ6,"0.#"),1)="."),TRUE,FALSE)</formula>
    </cfRule>
    <cfRule type="expression" dxfId="839" priority="15">
      <formula>IF(AND(AJ6&lt;0, RIGHT(TEXT(AJ6,"0.#"),1)&lt;&gt;"."),TRUE,FALSE)</formula>
    </cfRule>
    <cfRule type="expression" dxfId="838" priority="16">
      <formula>IF(AND(AJ6&lt;0, RIGHT(TEXT(AJ6,"0.#"),1)="."),TRUE,FALSE)</formula>
    </cfRule>
  </conditionalFormatting>
  <conditionalFormatting sqref="AE49:AI49 AE44:AI44 AE39:AI39 AE34:AI34 AE29:AI29 AE24:AI24 AE19:AI19 AE14:AI14 AE9:AI9">
    <cfRule type="expression" dxfId="837" priority="11">
      <formula>IF(RIGHT(TEXT(AE9,"0.#"),1)=".",FALSE,TRUE)</formula>
    </cfRule>
    <cfRule type="expression" dxfId="8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35" priority="9">
      <formula>IF(RIGHT(TEXT(AE9,"0.#"),1)=".",FALSE,TRUE)</formula>
    </cfRule>
    <cfRule type="expression" dxfId="834" priority="10">
      <formula>IF(RIGHT(TEXT(AE9,"0.#"),1)=".",TRUE,FALSE)</formula>
    </cfRule>
  </conditionalFormatting>
  <conditionalFormatting sqref="AE51:AI51 AE46:AI46 AE41:AI41 AE36:AI36 AE31:AI31 AE26:AI26 AE21:AI21 AE16:AI16 AE11:AI11">
    <cfRule type="expression" dxfId="833" priority="5">
      <formula>IF(AND(AE11&gt;=0, RIGHT(TEXT(AE11,"0.#"),1)&lt;&gt;"."),TRUE,FALSE)</formula>
    </cfRule>
    <cfRule type="expression" dxfId="832" priority="6">
      <formula>IF(AND(AE11&gt;=0, RIGHT(TEXT(AE11,"0.#"),1)="."),TRUE,FALSE)</formula>
    </cfRule>
    <cfRule type="expression" dxfId="831" priority="7">
      <formula>IF(AND(AE11&lt;0, RIGHT(TEXT(AE11,"0.#"),1)&lt;&gt;"."),TRUE,FALSE)</formula>
    </cfRule>
    <cfRule type="expression" dxfId="830" priority="8">
      <formula>IF(AND(AE11&lt;0, RIGHT(TEXT(AE11,"0.#"),1)="."),TRUE,FALSE)</formula>
    </cfRule>
  </conditionalFormatting>
  <conditionalFormatting sqref="AJ51:AS51 AJ46:AS46 AJ41:AS41 AJ36:AS36 AJ31:AS31 AJ26:AS26 AJ21:AS21 AJ16:AS16 AJ11:AS11">
    <cfRule type="expression" dxfId="829" priority="1">
      <formula>IF(AND(AJ11&gt;=0, RIGHT(TEXT(AJ11,"0.#"),1)&lt;&gt;"."),TRUE,FALSE)</formula>
    </cfRule>
    <cfRule type="expression" dxfId="828" priority="2">
      <formula>IF(AND(AJ11&gt;=0, RIGHT(TEXT(AJ11,"0.#"),1)="."),TRUE,FALSE)</formula>
    </cfRule>
    <cfRule type="expression" dxfId="827" priority="3">
      <formula>IF(AND(AJ11&lt;0, RIGHT(TEXT(AJ11,"0.#"),1)&lt;&gt;"."),TRUE,FALSE)</formula>
    </cfRule>
    <cfRule type="expression" dxfId="8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51" zoomScale="70" zoomScaleNormal="75" zoomScalePageLayoutView="70" workbookViewId="0">
      <selection activeCell="Q295" sqref="Q29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1" t="s">
        <v>489</v>
      </c>
      <c r="H2" s="372"/>
      <c r="I2" s="372"/>
      <c r="J2" s="372"/>
      <c r="K2" s="372"/>
      <c r="L2" s="372"/>
      <c r="M2" s="372"/>
      <c r="N2" s="372"/>
      <c r="O2" s="372"/>
      <c r="P2" s="372"/>
      <c r="Q2" s="372"/>
      <c r="R2" s="372"/>
      <c r="S2" s="372"/>
      <c r="T2" s="372"/>
      <c r="U2" s="372"/>
      <c r="V2" s="372"/>
      <c r="W2" s="372"/>
      <c r="X2" s="372"/>
      <c r="Y2" s="372"/>
      <c r="Z2" s="372"/>
      <c r="AA2" s="372"/>
      <c r="AB2" s="373"/>
      <c r="AC2" s="371" t="s">
        <v>498</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03"/>
      <c r="B3" s="704"/>
      <c r="C3" s="704"/>
      <c r="D3" s="704"/>
      <c r="E3" s="704"/>
      <c r="F3" s="705"/>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5"/>
    </row>
    <row r="4" spans="1:50" ht="24.75" customHeight="1" x14ac:dyDescent="0.15">
      <c r="A4" s="703"/>
      <c r="B4" s="704"/>
      <c r="C4" s="704"/>
      <c r="D4" s="704"/>
      <c r="E4" s="704"/>
      <c r="F4" s="705"/>
      <c r="G4" s="356" t="s">
        <v>488</v>
      </c>
      <c r="H4" s="357"/>
      <c r="I4" s="357"/>
      <c r="J4" s="357"/>
      <c r="K4" s="358"/>
      <c r="L4" s="359" t="s">
        <v>490</v>
      </c>
      <c r="M4" s="360"/>
      <c r="N4" s="360"/>
      <c r="O4" s="360"/>
      <c r="P4" s="360"/>
      <c r="Q4" s="360"/>
      <c r="R4" s="360"/>
      <c r="S4" s="360"/>
      <c r="T4" s="360"/>
      <c r="U4" s="360"/>
      <c r="V4" s="360"/>
      <c r="W4" s="360"/>
      <c r="X4" s="361"/>
      <c r="Y4" s="391">
        <v>1460</v>
      </c>
      <c r="Z4" s="392"/>
      <c r="AA4" s="392"/>
      <c r="AB4" s="393"/>
      <c r="AC4" s="356" t="s">
        <v>494</v>
      </c>
      <c r="AD4" s="357"/>
      <c r="AE4" s="357"/>
      <c r="AF4" s="357"/>
      <c r="AG4" s="358"/>
      <c r="AH4" s="359" t="s">
        <v>499</v>
      </c>
      <c r="AI4" s="360"/>
      <c r="AJ4" s="360"/>
      <c r="AK4" s="360"/>
      <c r="AL4" s="360"/>
      <c r="AM4" s="360"/>
      <c r="AN4" s="360"/>
      <c r="AO4" s="360"/>
      <c r="AP4" s="360"/>
      <c r="AQ4" s="360"/>
      <c r="AR4" s="360"/>
      <c r="AS4" s="360"/>
      <c r="AT4" s="361"/>
      <c r="AU4" s="391">
        <v>2830</v>
      </c>
      <c r="AV4" s="392"/>
      <c r="AW4" s="392"/>
      <c r="AX4" s="476"/>
    </row>
    <row r="5" spans="1:50" ht="24.75" customHeight="1" x14ac:dyDescent="0.15">
      <c r="A5" s="703"/>
      <c r="B5" s="704"/>
      <c r="C5" s="704"/>
      <c r="D5" s="704"/>
      <c r="E5" s="704"/>
      <c r="F5" s="705"/>
      <c r="G5" s="406"/>
      <c r="H5" s="407"/>
      <c r="I5" s="407"/>
      <c r="J5" s="407"/>
      <c r="K5" s="408"/>
      <c r="L5" s="409"/>
      <c r="M5" s="410"/>
      <c r="N5" s="410"/>
      <c r="O5" s="410"/>
      <c r="P5" s="410"/>
      <c r="Q5" s="410"/>
      <c r="R5" s="410"/>
      <c r="S5" s="410"/>
      <c r="T5" s="410"/>
      <c r="U5" s="410"/>
      <c r="V5" s="410"/>
      <c r="W5" s="410"/>
      <c r="X5" s="411"/>
      <c r="Y5" s="412"/>
      <c r="Z5" s="413"/>
      <c r="AA5" s="413"/>
      <c r="AB5" s="414"/>
      <c r="AC5" s="406" t="s">
        <v>494</v>
      </c>
      <c r="AD5" s="407"/>
      <c r="AE5" s="407"/>
      <c r="AF5" s="407"/>
      <c r="AG5" s="408"/>
      <c r="AH5" s="409" t="s">
        <v>500</v>
      </c>
      <c r="AI5" s="410"/>
      <c r="AJ5" s="410"/>
      <c r="AK5" s="410"/>
      <c r="AL5" s="410"/>
      <c r="AM5" s="410"/>
      <c r="AN5" s="410"/>
      <c r="AO5" s="410"/>
      <c r="AP5" s="410"/>
      <c r="AQ5" s="410"/>
      <c r="AR5" s="410"/>
      <c r="AS5" s="410"/>
      <c r="AT5" s="411"/>
      <c r="AU5" s="412">
        <v>35</v>
      </c>
      <c r="AV5" s="413"/>
      <c r="AW5" s="413"/>
      <c r="AX5" s="561"/>
    </row>
    <row r="6" spans="1:50" ht="24.75" customHeight="1" x14ac:dyDescent="0.15">
      <c r="A6" s="703"/>
      <c r="B6" s="704"/>
      <c r="C6" s="704"/>
      <c r="D6" s="704"/>
      <c r="E6" s="704"/>
      <c r="F6" s="705"/>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61"/>
    </row>
    <row r="7" spans="1:50" ht="24.75" customHeight="1" x14ac:dyDescent="0.15">
      <c r="A7" s="703"/>
      <c r="B7" s="704"/>
      <c r="C7" s="704"/>
      <c r="D7" s="704"/>
      <c r="E7" s="704"/>
      <c r="F7" s="705"/>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61"/>
    </row>
    <row r="8" spans="1:50" ht="24.75" customHeight="1" x14ac:dyDescent="0.15">
      <c r="A8" s="703"/>
      <c r="B8" s="704"/>
      <c r="C8" s="704"/>
      <c r="D8" s="704"/>
      <c r="E8" s="704"/>
      <c r="F8" s="705"/>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61"/>
    </row>
    <row r="9" spans="1:50" ht="24.75" customHeight="1" x14ac:dyDescent="0.15">
      <c r="A9" s="703"/>
      <c r="B9" s="704"/>
      <c r="C9" s="704"/>
      <c r="D9" s="704"/>
      <c r="E9" s="704"/>
      <c r="F9" s="705"/>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61"/>
    </row>
    <row r="10" spans="1:50" ht="24.75" customHeight="1" x14ac:dyDescent="0.15">
      <c r="A10" s="703"/>
      <c r="B10" s="704"/>
      <c r="C10" s="704"/>
      <c r="D10" s="704"/>
      <c r="E10" s="704"/>
      <c r="F10" s="705"/>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61"/>
    </row>
    <row r="11" spans="1:50" ht="24.75" customHeight="1" x14ac:dyDescent="0.15">
      <c r="A11" s="703"/>
      <c r="B11" s="704"/>
      <c r="C11" s="704"/>
      <c r="D11" s="704"/>
      <c r="E11" s="704"/>
      <c r="F11" s="705"/>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61"/>
    </row>
    <row r="12" spans="1:50" ht="24.75" customHeight="1" x14ac:dyDescent="0.15">
      <c r="A12" s="703"/>
      <c r="B12" s="704"/>
      <c r="C12" s="704"/>
      <c r="D12" s="704"/>
      <c r="E12" s="704"/>
      <c r="F12" s="705"/>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61"/>
    </row>
    <row r="13" spans="1:50" ht="24.75" customHeight="1" x14ac:dyDescent="0.15">
      <c r="A13" s="703"/>
      <c r="B13" s="704"/>
      <c r="C13" s="704"/>
      <c r="D13" s="704"/>
      <c r="E13" s="704"/>
      <c r="F13" s="705"/>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61"/>
    </row>
    <row r="14" spans="1:50" ht="24.75" customHeight="1" thickBot="1" x14ac:dyDescent="0.2">
      <c r="A14" s="703"/>
      <c r="B14" s="704"/>
      <c r="C14" s="704"/>
      <c r="D14" s="704"/>
      <c r="E14" s="704"/>
      <c r="F14" s="705"/>
      <c r="G14" s="562" t="s">
        <v>22</v>
      </c>
      <c r="H14" s="563"/>
      <c r="I14" s="563"/>
      <c r="J14" s="563"/>
      <c r="K14" s="563"/>
      <c r="L14" s="564"/>
      <c r="M14" s="155"/>
      <c r="N14" s="155"/>
      <c r="O14" s="155"/>
      <c r="P14" s="155"/>
      <c r="Q14" s="155"/>
      <c r="R14" s="155"/>
      <c r="S14" s="155"/>
      <c r="T14" s="155"/>
      <c r="U14" s="155"/>
      <c r="V14" s="155"/>
      <c r="W14" s="155"/>
      <c r="X14" s="156"/>
      <c r="Y14" s="565">
        <f>SUM(Y4:AB13)</f>
        <v>1460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2865</v>
      </c>
      <c r="AV14" s="566"/>
      <c r="AW14" s="566"/>
      <c r="AX14" s="568"/>
    </row>
    <row r="15" spans="1:50" ht="30" customHeight="1" x14ac:dyDescent="0.15">
      <c r="A15" s="703"/>
      <c r="B15" s="704"/>
      <c r="C15" s="704"/>
      <c r="D15" s="704"/>
      <c r="E15" s="704"/>
      <c r="F15" s="705"/>
      <c r="G15" s="371" t="s">
        <v>491</v>
      </c>
      <c r="H15" s="372"/>
      <c r="I15" s="372"/>
      <c r="J15" s="372"/>
      <c r="K15" s="372"/>
      <c r="L15" s="372"/>
      <c r="M15" s="372"/>
      <c r="N15" s="372"/>
      <c r="O15" s="372"/>
      <c r="P15" s="372"/>
      <c r="Q15" s="372"/>
      <c r="R15" s="372"/>
      <c r="S15" s="372"/>
      <c r="T15" s="372"/>
      <c r="U15" s="372"/>
      <c r="V15" s="372"/>
      <c r="W15" s="372"/>
      <c r="X15" s="372"/>
      <c r="Y15" s="372"/>
      <c r="Z15" s="372"/>
      <c r="AA15" s="372"/>
      <c r="AB15" s="373"/>
      <c r="AC15" s="371" t="s">
        <v>501</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03"/>
      <c r="B16" s="704"/>
      <c r="C16" s="704"/>
      <c r="D16" s="704"/>
      <c r="E16" s="704"/>
      <c r="F16" s="705"/>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5"/>
    </row>
    <row r="17" spans="1:50" ht="24.75" customHeight="1" x14ac:dyDescent="0.15">
      <c r="A17" s="703"/>
      <c r="B17" s="704"/>
      <c r="C17" s="704"/>
      <c r="D17" s="704"/>
      <c r="E17" s="704"/>
      <c r="F17" s="705"/>
      <c r="G17" s="356" t="s">
        <v>488</v>
      </c>
      <c r="H17" s="357"/>
      <c r="I17" s="357"/>
      <c r="J17" s="357"/>
      <c r="K17" s="358"/>
      <c r="L17" s="359" t="s">
        <v>492</v>
      </c>
      <c r="M17" s="360"/>
      <c r="N17" s="360"/>
      <c r="O17" s="360"/>
      <c r="P17" s="360"/>
      <c r="Q17" s="360"/>
      <c r="R17" s="360"/>
      <c r="S17" s="360"/>
      <c r="T17" s="360"/>
      <c r="U17" s="360"/>
      <c r="V17" s="360"/>
      <c r="W17" s="360"/>
      <c r="X17" s="361"/>
      <c r="Y17" s="391">
        <v>39</v>
      </c>
      <c r="Z17" s="392"/>
      <c r="AA17" s="392"/>
      <c r="AB17" s="393"/>
      <c r="AC17" s="356" t="s">
        <v>494</v>
      </c>
      <c r="AD17" s="357"/>
      <c r="AE17" s="357"/>
      <c r="AF17" s="357"/>
      <c r="AG17" s="358"/>
      <c r="AH17" s="359" t="s">
        <v>499</v>
      </c>
      <c r="AI17" s="360"/>
      <c r="AJ17" s="360"/>
      <c r="AK17" s="360"/>
      <c r="AL17" s="360"/>
      <c r="AM17" s="360"/>
      <c r="AN17" s="360"/>
      <c r="AO17" s="360"/>
      <c r="AP17" s="360"/>
      <c r="AQ17" s="360"/>
      <c r="AR17" s="360"/>
      <c r="AS17" s="360"/>
      <c r="AT17" s="361"/>
      <c r="AU17" s="391">
        <v>117</v>
      </c>
      <c r="AV17" s="392"/>
      <c r="AW17" s="392"/>
      <c r="AX17" s="476"/>
    </row>
    <row r="18" spans="1:50" ht="24.75" customHeight="1" x14ac:dyDescent="0.15">
      <c r="A18" s="703"/>
      <c r="B18" s="704"/>
      <c r="C18" s="704"/>
      <c r="D18" s="704"/>
      <c r="E18" s="704"/>
      <c r="F18" s="705"/>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61"/>
    </row>
    <row r="19" spans="1:50" ht="24.75" customHeight="1" x14ac:dyDescent="0.15">
      <c r="A19" s="703"/>
      <c r="B19" s="704"/>
      <c r="C19" s="704"/>
      <c r="D19" s="704"/>
      <c r="E19" s="704"/>
      <c r="F19" s="705"/>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61"/>
    </row>
    <row r="20" spans="1:50" ht="24.75" customHeight="1" x14ac:dyDescent="0.15">
      <c r="A20" s="703"/>
      <c r="B20" s="704"/>
      <c r="C20" s="704"/>
      <c r="D20" s="704"/>
      <c r="E20" s="704"/>
      <c r="F20" s="705"/>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61"/>
    </row>
    <row r="21" spans="1:50" ht="24.75" customHeight="1" x14ac:dyDescent="0.15">
      <c r="A21" s="703"/>
      <c r="B21" s="704"/>
      <c r="C21" s="704"/>
      <c r="D21" s="704"/>
      <c r="E21" s="704"/>
      <c r="F21" s="705"/>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61"/>
    </row>
    <row r="22" spans="1:50" ht="24.75" customHeight="1" x14ac:dyDescent="0.15">
      <c r="A22" s="703"/>
      <c r="B22" s="704"/>
      <c r="C22" s="704"/>
      <c r="D22" s="704"/>
      <c r="E22" s="704"/>
      <c r="F22" s="705"/>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61"/>
    </row>
    <row r="23" spans="1:50" ht="24.75" customHeight="1" x14ac:dyDescent="0.15">
      <c r="A23" s="703"/>
      <c r="B23" s="704"/>
      <c r="C23" s="704"/>
      <c r="D23" s="704"/>
      <c r="E23" s="704"/>
      <c r="F23" s="705"/>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61"/>
    </row>
    <row r="24" spans="1:50" ht="24.75" customHeight="1" x14ac:dyDescent="0.15">
      <c r="A24" s="703"/>
      <c r="B24" s="704"/>
      <c r="C24" s="704"/>
      <c r="D24" s="704"/>
      <c r="E24" s="704"/>
      <c r="F24" s="705"/>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61"/>
    </row>
    <row r="25" spans="1:50" ht="24.75" customHeight="1" x14ac:dyDescent="0.15">
      <c r="A25" s="703"/>
      <c r="B25" s="704"/>
      <c r="C25" s="704"/>
      <c r="D25" s="704"/>
      <c r="E25" s="704"/>
      <c r="F25" s="705"/>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61"/>
    </row>
    <row r="26" spans="1:50" ht="24.75" customHeight="1" x14ac:dyDescent="0.15">
      <c r="A26" s="703"/>
      <c r="B26" s="704"/>
      <c r="C26" s="704"/>
      <c r="D26" s="704"/>
      <c r="E26" s="704"/>
      <c r="F26" s="705"/>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61"/>
    </row>
    <row r="27" spans="1:50" ht="24.75" customHeight="1" thickBot="1" x14ac:dyDescent="0.2">
      <c r="A27" s="703"/>
      <c r="B27" s="704"/>
      <c r="C27" s="704"/>
      <c r="D27" s="704"/>
      <c r="E27" s="704"/>
      <c r="F27" s="705"/>
      <c r="G27" s="562" t="s">
        <v>22</v>
      </c>
      <c r="H27" s="563"/>
      <c r="I27" s="563"/>
      <c r="J27" s="563"/>
      <c r="K27" s="563"/>
      <c r="L27" s="564"/>
      <c r="M27" s="155"/>
      <c r="N27" s="155"/>
      <c r="O27" s="155"/>
      <c r="P27" s="155"/>
      <c r="Q27" s="155"/>
      <c r="R27" s="155"/>
      <c r="S27" s="155"/>
      <c r="T27" s="155"/>
      <c r="U27" s="155"/>
      <c r="V27" s="155"/>
      <c r="W27" s="155"/>
      <c r="X27" s="156"/>
      <c r="Y27" s="565">
        <f>SUM(Y17:AB26)</f>
        <v>39</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117</v>
      </c>
      <c r="AV27" s="566"/>
      <c r="AW27" s="566"/>
      <c r="AX27" s="568"/>
    </row>
    <row r="28" spans="1:50" ht="30" customHeight="1" x14ac:dyDescent="0.15">
      <c r="A28" s="703"/>
      <c r="B28" s="704"/>
      <c r="C28" s="704"/>
      <c r="D28" s="704"/>
      <c r="E28" s="704"/>
      <c r="F28" s="705"/>
      <c r="G28" s="371" t="s">
        <v>493</v>
      </c>
      <c r="H28" s="372"/>
      <c r="I28" s="372"/>
      <c r="J28" s="372"/>
      <c r="K28" s="372"/>
      <c r="L28" s="372"/>
      <c r="M28" s="372"/>
      <c r="N28" s="372"/>
      <c r="O28" s="372"/>
      <c r="P28" s="372"/>
      <c r="Q28" s="372"/>
      <c r="R28" s="372"/>
      <c r="S28" s="372"/>
      <c r="T28" s="372"/>
      <c r="U28" s="372"/>
      <c r="V28" s="372"/>
      <c r="W28" s="372"/>
      <c r="X28" s="372"/>
      <c r="Y28" s="372"/>
      <c r="Z28" s="372"/>
      <c r="AA28" s="372"/>
      <c r="AB28" s="373"/>
      <c r="AC28" s="371" t="s">
        <v>502</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03"/>
      <c r="B29" s="704"/>
      <c r="C29" s="704"/>
      <c r="D29" s="704"/>
      <c r="E29" s="704"/>
      <c r="F29" s="705"/>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5"/>
    </row>
    <row r="30" spans="1:50" ht="24.75" customHeight="1" x14ac:dyDescent="0.15">
      <c r="A30" s="703"/>
      <c r="B30" s="704"/>
      <c r="C30" s="704"/>
      <c r="D30" s="704"/>
      <c r="E30" s="704"/>
      <c r="F30" s="705"/>
      <c r="G30" s="356" t="s">
        <v>494</v>
      </c>
      <c r="H30" s="357"/>
      <c r="I30" s="357"/>
      <c r="J30" s="357"/>
      <c r="K30" s="358"/>
      <c r="L30" s="359" t="s">
        <v>495</v>
      </c>
      <c r="M30" s="360"/>
      <c r="N30" s="360"/>
      <c r="O30" s="360"/>
      <c r="P30" s="360"/>
      <c r="Q30" s="360"/>
      <c r="R30" s="360"/>
      <c r="S30" s="360"/>
      <c r="T30" s="360"/>
      <c r="U30" s="360"/>
      <c r="V30" s="360"/>
      <c r="W30" s="360"/>
      <c r="X30" s="361"/>
      <c r="Y30" s="391">
        <v>7080</v>
      </c>
      <c r="Z30" s="392"/>
      <c r="AA30" s="392"/>
      <c r="AB30" s="393"/>
      <c r="AC30" s="356" t="s">
        <v>494</v>
      </c>
      <c r="AD30" s="357"/>
      <c r="AE30" s="357"/>
      <c r="AF30" s="357"/>
      <c r="AG30" s="358"/>
      <c r="AH30" s="359" t="s">
        <v>503</v>
      </c>
      <c r="AI30" s="360"/>
      <c r="AJ30" s="360"/>
      <c r="AK30" s="360"/>
      <c r="AL30" s="360"/>
      <c r="AM30" s="360"/>
      <c r="AN30" s="360"/>
      <c r="AO30" s="360"/>
      <c r="AP30" s="360"/>
      <c r="AQ30" s="360"/>
      <c r="AR30" s="360"/>
      <c r="AS30" s="360"/>
      <c r="AT30" s="361"/>
      <c r="AU30" s="391">
        <v>29</v>
      </c>
      <c r="AV30" s="392"/>
      <c r="AW30" s="392"/>
      <c r="AX30" s="476"/>
    </row>
    <row r="31" spans="1:50" ht="24.75" customHeight="1" x14ac:dyDescent="0.15">
      <c r="A31" s="703"/>
      <c r="B31" s="704"/>
      <c r="C31" s="704"/>
      <c r="D31" s="704"/>
      <c r="E31" s="704"/>
      <c r="F31" s="705"/>
      <c r="G31" s="406" t="s">
        <v>494</v>
      </c>
      <c r="H31" s="407"/>
      <c r="I31" s="407"/>
      <c r="J31" s="407"/>
      <c r="K31" s="408"/>
      <c r="L31" s="409" t="s">
        <v>496</v>
      </c>
      <c r="M31" s="410"/>
      <c r="N31" s="410"/>
      <c r="O31" s="410"/>
      <c r="P31" s="410"/>
      <c r="Q31" s="410"/>
      <c r="R31" s="410"/>
      <c r="S31" s="410"/>
      <c r="T31" s="410"/>
      <c r="U31" s="410"/>
      <c r="V31" s="410"/>
      <c r="W31" s="410"/>
      <c r="X31" s="411"/>
      <c r="Y31" s="412">
        <v>3483</v>
      </c>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61"/>
    </row>
    <row r="32" spans="1:50" ht="24.75" customHeight="1" x14ac:dyDescent="0.15">
      <c r="A32" s="703"/>
      <c r="B32" s="704"/>
      <c r="C32" s="704"/>
      <c r="D32" s="704"/>
      <c r="E32" s="704"/>
      <c r="F32" s="705"/>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61"/>
    </row>
    <row r="33" spans="1:50" ht="24.75" customHeight="1" x14ac:dyDescent="0.15">
      <c r="A33" s="703"/>
      <c r="B33" s="704"/>
      <c r="C33" s="704"/>
      <c r="D33" s="704"/>
      <c r="E33" s="704"/>
      <c r="F33" s="705"/>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61"/>
    </row>
    <row r="34" spans="1:50" ht="24.75" customHeight="1" x14ac:dyDescent="0.15">
      <c r="A34" s="703"/>
      <c r="B34" s="704"/>
      <c r="C34" s="704"/>
      <c r="D34" s="704"/>
      <c r="E34" s="704"/>
      <c r="F34" s="705"/>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61"/>
    </row>
    <row r="35" spans="1:50" ht="24.75" customHeight="1" x14ac:dyDescent="0.15">
      <c r="A35" s="703"/>
      <c r="B35" s="704"/>
      <c r="C35" s="704"/>
      <c r="D35" s="704"/>
      <c r="E35" s="704"/>
      <c r="F35" s="705"/>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61"/>
    </row>
    <row r="36" spans="1:50" ht="24.75" customHeight="1" x14ac:dyDescent="0.15">
      <c r="A36" s="703"/>
      <c r="B36" s="704"/>
      <c r="C36" s="704"/>
      <c r="D36" s="704"/>
      <c r="E36" s="704"/>
      <c r="F36" s="705"/>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61"/>
    </row>
    <row r="37" spans="1:50" ht="24.75" customHeight="1" x14ac:dyDescent="0.15">
      <c r="A37" s="703"/>
      <c r="B37" s="704"/>
      <c r="C37" s="704"/>
      <c r="D37" s="704"/>
      <c r="E37" s="704"/>
      <c r="F37" s="705"/>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61"/>
    </row>
    <row r="38" spans="1:50" ht="24.75" customHeight="1" x14ac:dyDescent="0.15">
      <c r="A38" s="703"/>
      <c r="B38" s="704"/>
      <c r="C38" s="704"/>
      <c r="D38" s="704"/>
      <c r="E38" s="704"/>
      <c r="F38" s="705"/>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61"/>
    </row>
    <row r="39" spans="1:50" ht="24.75" customHeight="1" x14ac:dyDescent="0.15">
      <c r="A39" s="703"/>
      <c r="B39" s="704"/>
      <c r="C39" s="704"/>
      <c r="D39" s="704"/>
      <c r="E39" s="704"/>
      <c r="F39" s="705"/>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61"/>
    </row>
    <row r="40" spans="1:50" ht="24.75" customHeight="1" thickBot="1" x14ac:dyDescent="0.2">
      <c r="A40" s="703"/>
      <c r="B40" s="704"/>
      <c r="C40" s="704"/>
      <c r="D40" s="704"/>
      <c r="E40" s="704"/>
      <c r="F40" s="705"/>
      <c r="G40" s="562" t="s">
        <v>22</v>
      </c>
      <c r="H40" s="563"/>
      <c r="I40" s="563"/>
      <c r="J40" s="563"/>
      <c r="K40" s="563"/>
      <c r="L40" s="564"/>
      <c r="M40" s="155"/>
      <c r="N40" s="155"/>
      <c r="O40" s="155"/>
      <c r="P40" s="155"/>
      <c r="Q40" s="155"/>
      <c r="R40" s="155"/>
      <c r="S40" s="155"/>
      <c r="T40" s="155"/>
      <c r="U40" s="155"/>
      <c r="V40" s="155"/>
      <c r="W40" s="155"/>
      <c r="X40" s="156"/>
      <c r="Y40" s="565">
        <f>SUM(Y30:AB39)</f>
        <v>10563</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29</v>
      </c>
      <c r="AV40" s="566"/>
      <c r="AW40" s="566"/>
      <c r="AX40" s="568"/>
    </row>
    <row r="41" spans="1:50" ht="30" customHeight="1" x14ac:dyDescent="0.15">
      <c r="A41" s="703"/>
      <c r="B41" s="704"/>
      <c r="C41" s="704"/>
      <c r="D41" s="704"/>
      <c r="E41" s="704"/>
      <c r="F41" s="705"/>
      <c r="G41" s="371" t="s">
        <v>497</v>
      </c>
      <c r="H41" s="372"/>
      <c r="I41" s="372"/>
      <c r="J41" s="372"/>
      <c r="K41" s="372"/>
      <c r="L41" s="372"/>
      <c r="M41" s="372"/>
      <c r="N41" s="372"/>
      <c r="O41" s="372"/>
      <c r="P41" s="372"/>
      <c r="Q41" s="372"/>
      <c r="R41" s="372"/>
      <c r="S41" s="372"/>
      <c r="T41" s="372"/>
      <c r="U41" s="372"/>
      <c r="V41" s="372"/>
      <c r="W41" s="372"/>
      <c r="X41" s="372"/>
      <c r="Y41" s="372"/>
      <c r="Z41" s="372"/>
      <c r="AA41" s="372"/>
      <c r="AB41" s="373"/>
      <c r="AC41" s="371" t="s">
        <v>504</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03"/>
      <c r="B42" s="704"/>
      <c r="C42" s="704"/>
      <c r="D42" s="704"/>
      <c r="E42" s="704"/>
      <c r="F42" s="705"/>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5"/>
    </row>
    <row r="43" spans="1:50" ht="24.75" customHeight="1" x14ac:dyDescent="0.15">
      <c r="A43" s="703"/>
      <c r="B43" s="704"/>
      <c r="C43" s="704"/>
      <c r="D43" s="704"/>
      <c r="E43" s="704"/>
      <c r="F43" s="705"/>
      <c r="G43" s="356" t="s">
        <v>460</v>
      </c>
      <c r="H43" s="357"/>
      <c r="I43" s="357"/>
      <c r="J43" s="357"/>
      <c r="K43" s="358"/>
      <c r="L43" s="359" t="s">
        <v>465</v>
      </c>
      <c r="M43" s="360"/>
      <c r="N43" s="360"/>
      <c r="O43" s="360"/>
      <c r="P43" s="360"/>
      <c r="Q43" s="360"/>
      <c r="R43" s="360"/>
      <c r="S43" s="360"/>
      <c r="T43" s="360"/>
      <c r="U43" s="360"/>
      <c r="V43" s="360"/>
      <c r="W43" s="360"/>
      <c r="X43" s="361"/>
      <c r="Y43" s="391">
        <v>741</v>
      </c>
      <c r="Z43" s="392"/>
      <c r="AA43" s="392"/>
      <c r="AB43" s="393"/>
      <c r="AC43" s="356" t="s">
        <v>494</v>
      </c>
      <c r="AD43" s="357"/>
      <c r="AE43" s="357"/>
      <c r="AF43" s="357"/>
      <c r="AG43" s="358"/>
      <c r="AH43" s="359" t="s">
        <v>499</v>
      </c>
      <c r="AI43" s="360"/>
      <c r="AJ43" s="360"/>
      <c r="AK43" s="360"/>
      <c r="AL43" s="360"/>
      <c r="AM43" s="360"/>
      <c r="AN43" s="360"/>
      <c r="AO43" s="360"/>
      <c r="AP43" s="360"/>
      <c r="AQ43" s="360"/>
      <c r="AR43" s="360"/>
      <c r="AS43" s="360"/>
      <c r="AT43" s="361"/>
      <c r="AU43" s="391">
        <v>39</v>
      </c>
      <c r="AV43" s="392"/>
      <c r="AW43" s="392"/>
      <c r="AX43" s="476"/>
    </row>
    <row r="44" spans="1:50" ht="24.75" customHeight="1" x14ac:dyDescent="0.15">
      <c r="A44" s="703"/>
      <c r="B44" s="704"/>
      <c r="C44" s="704"/>
      <c r="D44" s="704"/>
      <c r="E44" s="704"/>
      <c r="F44" s="705"/>
      <c r="G44" s="406" t="s">
        <v>475</v>
      </c>
      <c r="H44" s="407"/>
      <c r="I44" s="407"/>
      <c r="J44" s="407"/>
      <c r="K44" s="408"/>
      <c r="L44" s="409" t="s">
        <v>466</v>
      </c>
      <c r="M44" s="410"/>
      <c r="N44" s="410"/>
      <c r="O44" s="410"/>
      <c r="P44" s="410"/>
      <c r="Q44" s="410"/>
      <c r="R44" s="410"/>
      <c r="S44" s="410"/>
      <c r="T44" s="410"/>
      <c r="U44" s="410"/>
      <c r="V44" s="410"/>
      <c r="W44" s="410"/>
      <c r="X44" s="411"/>
      <c r="Y44" s="412">
        <v>569</v>
      </c>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61"/>
    </row>
    <row r="45" spans="1:50" ht="24.75" customHeight="1" x14ac:dyDescent="0.15">
      <c r="A45" s="703"/>
      <c r="B45" s="704"/>
      <c r="C45" s="704"/>
      <c r="D45" s="704"/>
      <c r="E45" s="704"/>
      <c r="F45" s="705"/>
      <c r="G45" s="406" t="s">
        <v>475</v>
      </c>
      <c r="H45" s="407"/>
      <c r="I45" s="407"/>
      <c r="J45" s="407"/>
      <c r="K45" s="408"/>
      <c r="L45" s="409" t="s">
        <v>467</v>
      </c>
      <c r="M45" s="410"/>
      <c r="N45" s="410"/>
      <c r="O45" s="410"/>
      <c r="P45" s="410"/>
      <c r="Q45" s="410"/>
      <c r="R45" s="410"/>
      <c r="S45" s="410"/>
      <c r="T45" s="410"/>
      <c r="U45" s="410"/>
      <c r="V45" s="410"/>
      <c r="W45" s="410"/>
      <c r="X45" s="411"/>
      <c r="Y45" s="412">
        <v>409</v>
      </c>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61"/>
    </row>
    <row r="46" spans="1:50" ht="24.75" customHeight="1" x14ac:dyDescent="0.15">
      <c r="A46" s="703"/>
      <c r="B46" s="704"/>
      <c r="C46" s="704"/>
      <c r="D46" s="704"/>
      <c r="E46" s="704"/>
      <c r="F46" s="705"/>
      <c r="G46" s="406" t="s">
        <v>475</v>
      </c>
      <c r="H46" s="407"/>
      <c r="I46" s="407"/>
      <c r="J46" s="407"/>
      <c r="K46" s="408"/>
      <c r="L46" s="409" t="s">
        <v>468</v>
      </c>
      <c r="M46" s="410"/>
      <c r="N46" s="410"/>
      <c r="O46" s="410"/>
      <c r="P46" s="410"/>
      <c r="Q46" s="410"/>
      <c r="R46" s="410"/>
      <c r="S46" s="410"/>
      <c r="T46" s="410"/>
      <c r="U46" s="410"/>
      <c r="V46" s="410"/>
      <c r="W46" s="410"/>
      <c r="X46" s="411"/>
      <c r="Y46" s="412">
        <v>352</v>
      </c>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61"/>
    </row>
    <row r="47" spans="1:50" ht="24.75" customHeight="1" x14ac:dyDescent="0.15">
      <c r="A47" s="703"/>
      <c r="B47" s="704"/>
      <c r="C47" s="704"/>
      <c r="D47" s="704"/>
      <c r="E47" s="704"/>
      <c r="F47" s="705"/>
      <c r="G47" s="406" t="s">
        <v>475</v>
      </c>
      <c r="H47" s="407"/>
      <c r="I47" s="407"/>
      <c r="J47" s="407"/>
      <c r="K47" s="408"/>
      <c r="L47" s="409" t="s">
        <v>469</v>
      </c>
      <c r="M47" s="410"/>
      <c r="N47" s="410"/>
      <c r="O47" s="410"/>
      <c r="P47" s="410"/>
      <c r="Q47" s="410"/>
      <c r="R47" s="410"/>
      <c r="S47" s="410"/>
      <c r="T47" s="410"/>
      <c r="U47" s="410"/>
      <c r="V47" s="410"/>
      <c r="W47" s="410"/>
      <c r="X47" s="411"/>
      <c r="Y47" s="412">
        <v>188</v>
      </c>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61"/>
    </row>
    <row r="48" spans="1:50" ht="24.75" customHeight="1" x14ac:dyDescent="0.15">
      <c r="A48" s="703"/>
      <c r="B48" s="704"/>
      <c r="C48" s="704"/>
      <c r="D48" s="704"/>
      <c r="E48" s="704"/>
      <c r="F48" s="705"/>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61"/>
    </row>
    <row r="49" spans="1:50" ht="24.75" customHeight="1" x14ac:dyDescent="0.15">
      <c r="A49" s="703"/>
      <c r="B49" s="704"/>
      <c r="C49" s="704"/>
      <c r="D49" s="704"/>
      <c r="E49" s="704"/>
      <c r="F49" s="705"/>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61"/>
    </row>
    <row r="50" spans="1:50" ht="24.75" customHeight="1" x14ac:dyDescent="0.15">
      <c r="A50" s="703"/>
      <c r="B50" s="704"/>
      <c r="C50" s="704"/>
      <c r="D50" s="704"/>
      <c r="E50" s="704"/>
      <c r="F50" s="705"/>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61"/>
    </row>
    <row r="51" spans="1:50" ht="24.75" customHeight="1" x14ac:dyDescent="0.15">
      <c r="A51" s="703"/>
      <c r="B51" s="704"/>
      <c r="C51" s="704"/>
      <c r="D51" s="704"/>
      <c r="E51" s="704"/>
      <c r="F51" s="705"/>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61"/>
    </row>
    <row r="52" spans="1:50" ht="24.75" customHeight="1" x14ac:dyDescent="0.15">
      <c r="A52" s="703"/>
      <c r="B52" s="704"/>
      <c r="C52" s="704"/>
      <c r="D52" s="704"/>
      <c r="E52" s="704"/>
      <c r="F52" s="705"/>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61"/>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2259</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39</v>
      </c>
      <c r="AV53" s="697"/>
      <c r="AW53" s="697"/>
      <c r="AX53" s="699"/>
    </row>
    <row r="54" spans="1:50" s="51" customFormat="1" ht="24.75" customHeight="1" thickBot="1" x14ac:dyDescent="0.2"/>
    <row r="55" spans="1:50" ht="30" customHeight="1" x14ac:dyDescent="0.15">
      <c r="A55" s="709" t="s">
        <v>34</v>
      </c>
      <c r="B55" s="710"/>
      <c r="C55" s="710"/>
      <c r="D55" s="710"/>
      <c r="E55" s="710"/>
      <c r="F55" s="711"/>
      <c r="G55" s="371" t="s">
        <v>505</v>
      </c>
      <c r="H55" s="372"/>
      <c r="I55" s="372"/>
      <c r="J55" s="372"/>
      <c r="K55" s="372"/>
      <c r="L55" s="372"/>
      <c r="M55" s="372"/>
      <c r="N55" s="372"/>
      <c r="O55" s="372"/>
      <c r="P55" s="372"/>
      <c r="Q55" s="372"/>
      <c r="R55" s="372"/>
      <c r="S55" s="372"/>
      <c r="T55" s="372"/>
      <c r="U55" s="372"/>
      <c r="V55" s="372"/>
      <c r="W55" s="372"/>
      <c r="X55" s="372"/>
      <c r="Y55" s="372"/>
      <c r="Z55" s="372"/>
      <c r="AA55" s="372"/>
      <c r="AB55" s="373"/>
      <c r="AC55" s="371" t="s">
        <v>511</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03"/>
      <c r="B56" s="704"/>
      <c r="C56" s="704"/>
      <c r="D56" s="704"/>
      <c r="E56" s="704"/>
      <c r="F56" s="705"/>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5"/>
    </row>
    <row r="57" spans="1:50" ht="24.75" customHeight="1" x14ac:dyDescent="0.15">
      <c r="A57" s="703"/>
      <c r="B57" s="704"/>
      <c r="C57" s="704"/>
      <c r="D57" s="704"/>
      <c r="E57" s="704"/>
      <c r="F57" s="705"/>
      <c r="G57" s="356" t="s">
        <v>494</v>
      </c>
      <c r="H57" s="357"/>
      <c r="I57" s="357"/>
      <c r="J57" s="357"/>
      <c r="K57" s="358"/>
      <c r="L57" s="359" t="s">
        <v>506</v>
      </c>
      <c r="M57" s="360"/>
      <c r="N57" s="360"/>
      <c r="O57" s="360"/>
      <c r="P57" s="360"/>
      <c r="Q57" s="360"/>
      <c r="R57" s="360"/>
      <c r="S57" s="360"/>
      <c r="T57" s="360"/>
      <c r="U57" s="360"/>
      <c r="V57" s="360"/>
      <c r="W57" s="360"/>
      <c r="X57" s="361"/>
      <c r="Y57" s="391">
        <v>1804</v>
      </c>
      <c r="Z57" s="392"/>
      <c r="AA57" s="392"/>
      <c r="AB57" s="393"/>
      <c r="AC57" s="356" t="s">
        <v>494</v>
      </c>
      <c r="AD57" s="357"/>
      <c r="AE57" s="357"/>
      <c r="AF57" s="357"/>
      <c r="AG57" s="358"/>
      <c r="AH57" s="359" t="s">
        <v>509</v>
      </c>
      <c r="AI57" s="360"/>
      <c r="AJ57" s="360"/>
      <c r="AK57" s="360"/>
      <c r="AL57" s="360"/>
      <c r="AM57" s="360"/>
      <c r="AN57" s="360"/>
      <c r="AO57" s="360"/>
      <c r="AP57" s="360"/>
      <c r="AQ57" s="360"/>
      <c r="AR57" s="360"/>
      <c r="AS57" s="360"/>
      <c r="AT57" s="361"/>
      <c r="AU57" s="391">
        <v>13</v>
      </c>
      <c r="AV57" s="392"/>
      <c r="AW57" s="392"/>
      <c r="AX57" s="476"/>
    </row>
    <row r="58" spans="1:50" ht="24.75" customHeight="1" x14ac:dyDescent="0.15">
      <c r="A58" s="703"/>
      <c r="B58" s="704"/>
      <c r="C58" s="704"/>
      <c r="D58" s="704"/>
      <c r="E58" s="704"/>
      <c r="F58" s="705"/>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61"/>
    </row>
    <row r="59" spans="1:50" ht="24.75" customHeight="1" x14ac:dyDescent="0.15">
      <c r="A59" s="703"/>
      <c r="B59" s="704"/>
      <c r="C59" s="704"/>
      <c r="D59" s="704"/>
      <c r="E59" s="704"/>
      <c r="F59" s="705"/>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61"/>
    </row>
    <row r="60" spans="1:50" ht="24.75" customHeight="1" x14ac:dyDescent="0.15">
      <c r="A60" s="703"/>
      <c r="B60" s="704"/>
      <c r="C60" s="704"/>
      <c r="D60" s="704"/>
      <c r="E60" s="704"/>
      <c r="F60" s="705"/>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61"/>
    </row>
    <row r="61" spans="1:50" ht="24.75" customHeight="1" x14ac:dyDescent="0.15">
      <c r="A61" s="703"/>
      <c r="B61" s="704"/>
      <c r="C61" s="704"/>
      <c r="D61" s="704"/>
      <c r="E61" s="704"/>
      <c r="F61" s="705"/>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61"/>
    </row>
    <row r="62" spans="1:50" ht="24.75" customHeight="1" x14ac:dyDescent="0.15">
      <c r="A62" s="703"/>
      <c r="B62" s="704"/>
      <c r="C62" s="704"/>
      <c r="D62" s="704"/>
      <c r="E62" s="704"/>
      <c r="F62" s="705"/>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61"/>
    </row>
    <row r="63" spans="1:50" ht="24.75" customHeight="1" x14ac:dyDescent="0.15">
      <c r="A63" s="703"/>
      <c r="B63" s="704"/>
      <c r="C63" s="704"/>
      <c r="D63" s="704"/>
      <c r="E63" s="704"/>
      <c r="F63" s="705"/>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61"/>
    </row>
    <row r="64" spans="1:50" ht="24.75" customHeight="1" x14ac:dyDescent="0.15">
      <c r="A64" s="703"/>
      <c r="B64" s="704"/>
      <c r="C64" s="704"/>
      <c r="D64" s="704"/>
      <c r="E64" s="704"/>
      <c r="F64" s="705"/>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61"/>
    </row>
    <row r="65" spans="1:50" ht="24.75" customHeight="1" x14ac:dyDescent="0.15">
      <c r="A65" s="703"/>
      <c r="B65" s="704"/>
      <c r="C65" s="704"/>
      <c r="D65" s="704"/>
      <c r="E65" s="704"/>
      <c r="F65" s="705"/>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61"/>
    </row>
    <row r="66" spans="1:50" ht="24.75" customHeight="1" x14ac:dyDescent="0.15">
      <c r="A66" s="703"/>
      <c r="B66" s="704"/>
      <c r="C66" s="704"/>
      <c r="D66" s="704"/>
      <c r="E66" s="704"/>
      <c r="F66" s="705"/>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61"/>
    </row>
    <row r="67" spans="1:50" ht="24.75" customHeight="1" thickBot="1" x14ac:dyDescent="0.2">
      <c r="A67" s="703"/>
      <c r="B67" s="704"/>
      <c r="C67" s="704"/>
      <c r="D67" s="704"/>
      <c r="E67" s="704"/>
      <c r="F67" s="705"/>
      <c r="G67" s="562" t="s">
        <v>22</v>
      </c>
      <c r="H67" s="563"/>
      <c r="I67" s="563"/>
      <c r="J67" s="563"/>
      <c r="K67" s="563"/>
      <c r="L67" s="564"/>
      <c r="M67" s="155"/>
      <c r="N67" s="155"/>
      <c r="O67" s="155"/>
      <c r="P67" s="155"/>
      <c r="Q67" s="155"/>
      <c r="R67" s="155"/>
      <c r="S67" s="155"/>
      <c r="T67" s="155"/>
      <c r="U67" s="155"/>
      <c r="V67" s="155"/>
      <c r="W67" s="155"/>
      <c r="X67" s="156"/>
      <c r="Y67" s="565">
        <f>SUM(Y57:AB66)</f>
        <v>1804</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13</v>
      </c>
      <c r="AV67" s="566"/>
      <c r="AW67" s="566"/>
      <c r="AX67" s="568"/>
    </row>
    <row r="68" spans="1:50" ht="30" customHeight="1" x14ac:dyDescent="0.15">
      <c r="A68" s="703"/>
      <c r="B68" s="704"/>
      <c r="C68" s="704"/>
      <c r="D68" s="704"/>
      <c r="E68" s="704"/>
      <c r="F68" s="705"/>
      <c r="G68" s="371" t="s">
        <v>507</v>
      </c>
      <c r="H68" s="372"/>
      <c r="I68" s="372"/>
      <c r="J68" s="372"/>
      <c r="K68" s="372"/>
      <c r="L68" s="372"/>
      <c r="M68" s="372"/>
      <c r="N68" s="372"/>
      <c r="O68" s="372"/>
      <c r="P68" s="372"/>
      <c r="Q68" s="372"/>
      <c r="R68" s="372"/>
      <c r="S68" s="372"/>
      <c r="T68" s="372"/>
      <c r="U68" s="372"/>
      <c r="V68" s="372"/>
      <c r="W68" s="372"/>
      <c r="X68" s="372"/>
      <c r="Y68" s="372"/>
      <c r="Z68" s="372"/>
      <c r="AA68" s="372"/>
      <c r="AB68" s="373"/>
      <c r="AC68" s="371" t="s">
        <v>513</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03"/>
      <c r="B69" s="704"/>
      <c r="C69" s="704"/>
      <c r="D69" s="704"/>
      <c r="E69" s="704"/>
      <c r="F69" s="705"/>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5"/>
    </row>
    <row r="70" spans="1:50" ht="24.75" customHeight="1" x14ac:dyDescent="0.15">
      <c r="A70" s="703"/>
      <c r="B70" s="704"/>
      <c r="C70" s="704"/>
      <c r="D70" s="704"/>
      <c r="E70" s="704"/>
      <c r="F70" s="705"/>
      <c r="G70" s="356" t="s">
        <v>494</v>
      </c>
      <c r="H70" s="357"/>
      <c r="I70" s="357"/>
      <c r="J70" s="357"/>
      <c r="K70" s="358"/>
      <c r="L70" s="359" t="s">
        <v>512</v>
      </c>
      <c r="M70" s="360"/>
      <c r="N70" s="360"/>
      <c r="O70" s="360"/>
      <c r="P70" s="360"/>
      <c r="Q70" s="360"/>
      <c r="R70" s="360"/>
      <c r="S70" s="360"/>
      <c r="T70" s="360"/>
      <c r="U70" s="360"/>
      <c r="V70" s="360"/>
      <c r="W70" s="360"/>
      <c r="X70" s="361"/>
      <c r="Y70" s="391">
        <v>15</v>
      </c>
      <c r="Z70" s="392"/>
      <c r="AA70" s="392"/>
      <c r="AB70" s="393"/>
      <c r="AC70" s="356" t="s">
        <v>494</v>
      </c>
      <c r="AD70" s="357"/>
      <c r="AE70" s="357"/>
      <c r="AF70" s="357"/>
      <c r="AG70" s="358"/>
      <c r="AH70" s="359" t="s">
        <v>514</v>
      </c>
      <c r="AI70" s="360"/>
      <c r="AJ70" s="360"/>
      <c r="AK70" s="360"/>
      <c r="AL70" s="360"/>
      <c r="AM70" s="360"/>
      <c r="AN70" s="360"/>
      <c r="AO70" s="360"/>
      <c r="AP70" s="360"/>
      <c r="AQ70" s="360"/>
      <c r="AR70" s="360"/>
      <c r="AS70" s="360"/>
      <c r="AT70" s="361"/>
      <c r="AU70" s="391">
        <v>23</v>
      </c>
      <c r="AV70" s="392"/>
      <c r="AW70" s="392"/>
      <c r="AX70" s="476"/>
    </row>
    <row r="71" spans="1:50" ht="24.75" customHeight="1" x14ac:dyDescent="0.15">
      <c r="A71" s="703"/>
      <c r="B71" s="704"/>
      <c r="C71" s="704"/>
      <c r="D71" s="704"/>
      <c r="E71" s="704"/>
      <c r="F71" s="705"/>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61"/>
    </row>
    <row r="72" spans="1:50" ht="24.75" customHeight="1" x14ac:dyDescent="0.15">
      <c r="A72" s="703"/>
      <c r="B72" s="704"/>
      <c r="C72" s="704"/>
      <c r="D72" s="704"/>
      <c r="E72" s="704"/>
      <c r="F72" s="705"/>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61"/>
    </row>
    <row r="73" spans="1:50" ht="24.75" customHeight="1" x14ac:dyDescent="0.15">
      <c r="A73" s="703"/>
      <c r="B73" s="704"/>
      <c r="C73" s="704"/>
      <c r="D73" s="704"/>
      <c r="E73" s="704"/>
      <c r="F73" s="705"/>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61"/>
    </row>
    <row r="74" spans="1:50" ht="24.75" customHeight="1" x14ac:dyDescent="0.15">
      <c r="A74" s="703"/>
      <c r="B74" s="704"/>
      <c r="C74" s="704"/>
      <c r="D74" s="704"/>
      <c r="E74" s="704"/>
      <c r="F74" s="705"/>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61"/>
    </row>
    <row r="75" spans="1:50" ht="24.75" customHeight="1" x14ac:dyDescent="0.15">
      <c r="A75" s="703"/>
      <c r="B75" s="704"/>
      <c r="C75" s="704"/>
      <c r="D75" s="704"/>
      <c r="E75" s="704"/>
      <c r="F75" s="705"/>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61"/>
    </row>
    <row r="76" spans="1:50" ht="24.75" customHeight="1" x14ac:dyDescent="0.15">
      <c r="A76" s="703"/>
      <c r="B76" s="704"/>
      <c r="C76" s="704"/>
      <c r="D76" s="704"/>
      <c r="E76" s="704"/>
      <c r="F76" s="705"/>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61"/>
    </row>
    <row r="77" spans="1:50" ht="24.75" customHeight="1" x14ac:dyDescent="0.15">
      <c r="A77" s="703"/>
      <c r="B77" s="704"/>
      <c r="C77" s="704"/>
      <c r="D77" s="704"/>
      <c r="E77" s="704"/>
      <c r="F77" s="705"/>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61"/>
    </row>
    <row r="78" spans="1:50" ht="24.75" customHeight="1" x14ac:dyDescent="0.15">
      <c r="A78" s="703"/>
      <c r="B78" s="704"/>
      <c r="C78" s="704"/>
      <c r="D78" s="704"/>
      <c r="E78" s="704"/>
      <c r="F78" s="705"/>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61"/>
    </row>
    <row r="79" spans="1:50" ht="24.75" customHeight="1" x14ac:dyDescent="0.15">
      <c r="A79" s="703"/>
      <c r="B79" s="704"/>
      <c r="C79" s="704"/>
      <c r="D79" s="704"/>
      <c r="E79" s="704"/>
      <c r="F79" s="705"/>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61"/>
    </row>
    <row r="80" spans="1:50" ht="24.75" customHeight="1" thickBot="1" x14ac:dyDescent="0.2">
      <c r="A80" s="703"/>
      <c r="B80" s="704"/>
      <c r="C80" s="704"/>
      <c r="D80" s="704"/>
      <c r="E80" s="704"/>
      <c r="F80" s="705"/>
      <c r="G80" s="562" t="s">
        <v>22</v>
      </c>
      <c r="H80" s="563"/>
      <c r="I80" s="563"/>
      <c r="J80" s="563"/>
      <c r="K80" s="563"/>
      <c r="L80" s="564"/>
      <c r="M80" s="155"/>
      <c r="N80" s="155"/>
      <c r="O80" s="155"/>
      <c r="P80" s="155"/>
      <c r="Q80" s="155"/>
      <c r="R80" s="155"/>
      <c r="S80" s="155"/>
      <c r="T80" s="155"/>
      <c r="U80" s="155"/>
      <c r="V80" s="155"/>
      <c r="W80" s="155"/>
      <c r="X80" s="156"/>
      <c r="Y80" s="565">
        <f>SUM(Y70:AB79)</f>
        <v>15</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23</v>
      </c>
      <c r="AV80" s="566"/>
      <c r="AW80" s="566"/>
      <c r="AX80" s="568"/>
    </row>
    <row r="81" spans="1:50" ht="30" customHeight="1" x14ac:dyDescent="0.15">
      <c r="A81" s="703"/>
      <c r="B81" s="704"/>
      <c r="C81" s="704"/>
      <c r="D81" s="704"/>
      <c r="E81" s="704"/>
      <c r="F81" s="705"/>
      <c r="G81" s="371" t="s">
        <v>508</v>
      </c>
      <c r="H81" s="372"/>
      <c r="I81" s="372"/>
      <c r="J81" s="372"/>
      <c r="K81" s="372"/>
      <c r="L81" s="372"/>
      <c r="M81" s="372"/>
      <c r="N81" s="372"/>
      <c r="O81" s="372"/>
      <c r="P81" s="372"/>
      <c r="Q81" s="372"/>
      <c r="R81" s="372"/>
      <c r="S81" s="372"/>
      <c r="T81" s="372"/>
      <c r="U81" s="372"/>
      <c r="V81" s="372"/>
      <c r="W81" s="372"/>
      <c r="X81" s="372"/>
      <c r="Y81" s="372"/>
      <c r="Z81" s="372"/>
      <c r="AA81" s="372"/>
      <c r="AB81" s="373"/>
      <c r="AC81" s="371" t="s">
        <v>516</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03"/>
      <c r="B82" s="704"/>
      <c r="C82" s="704"/>
      <c r="D82" s="704"/>
      <c r="E82" s="704"/>
      <c r="F82" s="705"/>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5"/>
    </row>
    <row r="83" spans="1:50" ht="24.75" customHeight="1" x14ac:dyDescent="0.15">
      <c r="A83" s="703"/>
      <c r="B83" s="704"/>
      <c r="C83" s="704"/>
      <c r="D83" s="704"/>
      <c r="E83" s="704"/>
      <c r="F83" s="705"/>
      <c r="G83" s="356" t="s">
        <v>494</v>
      </c>
      <c r="H83" s="357"/>
      <c r="I83" s="357"/>
      <c r="J83" s="357"/>
      <c r="K83" s="358"/>
      <c r="L83" s="359" t="s">
        <v>509</v>
      </c>
      <c r="M83" s="360"/>
      <c r="N83" s="360"/>
      <c r="O83" s="360"/>
      <c r="P83" s="360"/>
      <c r="Q83" s="360"/>
      <c r="R83" s="360"/>
      <c r="S83" s="360"/>
      <c r="T83" s="360"/>
      <c r="U83" s="360"/>
      <c r="V83" s="360"/>
      <c r="W83" s="360"/>
      <c r="X83" s="361"/>
      <c r="Y83" s="391">
        <v>3</v>
      </c>
      <c r="Z83" s="392"/>
      <c r="AA83" s="392"/>
      <c r="AB83" s="393"/>
      <c r="AC83" s="356" t="s">
        <v>494</v>
      </c>
      <c r="AD83" s="357"/>
      <c r="AE83" s="357"/>
      <c r="AF83" s="357"/>
      <c r="AG83" s="358"/>
      <c r="AH83" s="359" t="s">
        <v>515</v>
      </c>
      <c r="AI83" s="360"/>
      <c r="AJ83" s="360"/>
      <c r="AK83" s="360"/>
      <c r="AL83" s="360"/>
      <c r="AM83" s="360"/>
      <c r="AN83" s="360"/>
      <c r="AO83" s="360"/>
      <c r="AP83" s="360"/>
      <c r="AQ83" s="360"/>
      <c r="AR83" s="360"/>
      <c r="AS83" s="360"/>
      <c r="AT83" s="361"/>
      <c r="AU83" s="391">
        <v>274</v>
      </c>
      <c r="AV83" s="392"/>
      <c r="AW83" s="392"/>
      <c r="AX83" s="476"/>
    </row>
    <row r="84" spans="1:50" ht="24.75" customHeight="1" x14ac:dyDescent="0.15">
      <c r="A84" s="703"/>
      <c r="B84" s="704"/>
      <c r="C84" s="704"/>
      <c r="D84" s="704"/>
      <c r="E84" s="704"/>
      <c r="F84" s="705"/>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61"/>
    </row>
    <row r="85" spans="1:50" ht="24.75" customHeight="1" x14ac:dyDescent="0.15">
      <c r="A85" s="703"/>
      <c r="B85" s="704"/>
      <c r="C85" s="704"/>
      <c r="D85" s="704"/>
      <c r="E85" s="704"/>
      <c r="F85" s="705"/>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61"/>
    </row>
    <row r="86" spans="1:50" ht="24.75" customHeight="1" x14ac:dyDescent="0.15">
      <c r="A86" s="703"/>
      <c r="B86" s="704"/>
      <c r="C86" s="704"/>
      <c r="D86" s="704"/>
      <c r="E86" s="704"/>
      <c r="F86" s="705"/>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61"/>
    </row>
    <row r="87" spans="1:50" ht="24.75" customHeight="1" x14ac:dyDescent="0.15">
      <c r="A87" s="703"/>
      <c r="B87" s="704"/>
      <c r="C87" s="704"/>
      <c r="D87" s="704"/>
      <c r="E87" s="704"/>
      <c r="F87" s="705"/>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61"/>
    </row>
    <row r="88" spans="1:50" ht="24.75" customHeight="1" x14ac:dyDescent="0.15">
      <c r="A88" s="703"/>
      <c r="B88" s="704"/>
      <c r="C88" s="704"/>
      <c r="D88" s="704"/>
      <c r="E88" s="704"/>
      <c r="F88" s="705"/>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61"/>
    </row>
    <row r="89" spans="1:50" ht="24.75" customHeight="1" x14ac:dyDescent="0.15">
      <c r="A89" s="703"/>
      <c r="B89" s="704"/>
      <c r="C89" s="704"/>
      <c r="D89" s="704"/>
      <c r="E89" s="704"/>
      <c r="F89" s="705"/>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61"/>
    </row>
    <row r="90" spans="1:50" ht="24.75" customHeight="1" x14ac:dyDescent="0.15">
      <c r="A90" s="703"/>
      <c r="B90" s="704"/>
      <c r="C90" s="704"/>
      <c r="D90" s="704"/>
      <c r="E90" s="704"/>
      <c r="F90" s="705"/>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61"/>
    </row>
    <row r="91" spans="1:50" ht="24.75" customHeight="1" x14ac:dyDescent="0.15">
      <c r="A91" s="703"/>
      <c r="B91" s="704"/>
      <c r="C91" s="704"/>
      <c r="D91" s="704"/>
      <c r="E91" s="704"/>
      <c r="F91" s="705"/>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61"/>
    </row>
    <row r="92" spans="1:50" ht="24.75" customHeight="1" x14ac:dyDescent="0.15">
      <c r="A92" s="703"/>
      <c r="B92" s="704"/>
      <c r="C92" s="704"/>
      <c r="D92" s="704"/>
      <c r="E92" s="704"/>
      <c r="F92" s="705"/>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61"/>
    </row>
    <row r="93" spans="1:50" ht="24.75" customHeight="1" thickBot="1" x14ac:dyDescent="0.2">
      <c r="A93" s="703"/>
      <c r="B93" s="704"/>
      <c r="C93" s="704"/>
      <c r="D93" s="704"/>
      <c r="E93" s="704"/>
      <c r="F93" s="705"/>
      <c r="G93" s="562" t="s">
        <v>22</v>
      </c>
      <c r="H93" s="563"/>
      <c r="I93" s="563"/>
      <c r="J93" s="563"/>
      <c r="K93" s="563"/>
      <c r="L93" s="564"/>
      <c r="M93" s="155"/>
      <c r="N93" s="155"/>
      <c r="O93" s="155"/>
      <c r="P93" s="155"/>
      <c r="Q93" s="155"/>
      <c r="R93" s="155"/>
      <c r="S93" s="155"/>
      <c r="T93" s="155"/>
      <c r="U93" s="155"/>
      <c r="V93" s="155"/>
      <c r="W93" s="155"/>
      <c r="X93" s="156"/>
      <c r="Y93" s="565">
        <f>SUM(Y83:AB92)</f>
        <v>3</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274</v>
      </c>
      <c r="AV93" s="566"/>
      <c r="AW93" s="566"/>
      <c r="AX93" s="568"/>
    </row>
    <row r="94" spans="1:50" ht="30" customHeight="1" x14ac:dyDescent="0.15">
      <c r="A94" s="703"/>
      <c r="B94" s="704"/>
      <c r="C94" s="704"/>
      <c r="D94" s="704"/>
      <c r="E94" s="704"/>
      <c r="F94" s="705"/>
      <c r="G94" s="371" t="s">
        <v>510</v>
      </c>
      <c r="H94" s="372"/>
      <c r="I94" s="372"/>
      <c r="J94" s="372"/>
      <c r="K94" s="372"/>
      <c r="L94" s="372"/>
      <c r="M94" s="372"/>
      <c r="N94" s="372"/>
      <c r="O94" s="372"/>
      <c r="P94" s="372"/>
      <c r="Q94" s="372"/>
      <c r="R94" s="372"/>
      <c r="S94" s="372"/>
      <c r="T94" s="372"/>
      <c r="U94" s="372"/>
      <c r="V94" s="372"/>
      <c r="W94" s="372"/>
      <c r="X94" s="372"/>
      <c r="Y94" s="372"/>
      <c r="Z94" s="372"/>
      <c r="AA94" s="372"/>
      <c r="AB94" s="373"/>
      <c r="AC94" s="371" t="s">
        <v>517</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03"/>
      <c r="B95" s="704"/>
      <c r="C95" s="704"/>
      <c r="D95" s="704"/>
      <c r="E95" s="704"/>
      <c r="F95" s="705"/>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5"/>
    </row>
    <row r="96" spans="1:50" ht="24.75" customHeight="1" x14ac:dyDescent="0.15">
      <c r="A96" s="703"/>
      <c r="B96" s="704"/>
      <c r="C96" s="704"/>
      <c r="D96" s="704"/>
      <c r="E96" s="704"/>
      <c r="F96" s="705"/>
      <c r="G96" s="356" t="s">
        <v>494</v>
      </c>
      <c r="H96" s="357"/>
      <c r="I96" s="357"/>
      <c r="J96" s="357"/>
      <c r="K96" s="358"/>
      <c r="L96" s="359" t="s">
        <v>509</v>
      </c>
      <c r="M96" s="360"/>
      <c r="N96" s="360"/>
      <c r="O96" s="360"/>
      <c r="P96" s="360"/>
      <c r="Q96" s="360"/>
      <c r="R96" s="360"/>
      <c r="S96" s="360"/>
      <c r="T96" s="360"/>
      <c r="U96" s="360"/>
      <c r="V96" s="360"/>
      <c r="W96" s="360"/>
      <c r="X96" s="361"/>
      <c r="Y96" s="391">
        <v>53</v>
      </c>
      <c r="Z96" s="392"/>
      <c r="AA96" s="392"/>
      <c r="AB96" s="393"/>
      <c r="AC96" s="356" t="s">
        <v>488</v>
      </c>
      <c r="AD96" s="357"/>
      <c r="AE96" s="357"/>
      <c r="AF96" s="357"/>
      <c r="AG96" s="358"/>
      <c r="AH96" s="359" t="s">
        <v>518</v>
      </c>
      <c r="AI96" s="360"/>
      <c r="AJ96" s="360"/>
      <c r="AK96" s="360"/>
      <c r="AL96" s="360"/>
      <c r="AM96" s="360"/>
      <c r="AN96" s="360"/>
      <c r="AO96" s="360"/>
      <c r="AP96" s="360"/>
      <c r="AQ96" s="360"/>
      <c r="AR96" s="360"/>
      <c r="AS96" s="360"/>
      <c r="AT96" s="361"/>
      <c r="AU96" s="391">
        <v>9</v>
      </c>
      <c r="AV96" s="392"/>
      <c r="AW96" s="392"/>
      <c r="AX96" s="476"/>
    </row>
    <row r="97" spans="1:50" ht="24.75" customHeight="1" x14ac:dyDescent="0.15">
      <c r="A97" s="703"/>
      <c r="B97" s="704"/>
      <c r="C97" s="704"/>
      <c r="D97" s="704"/>
      <c r="E97" s="704"/>
      <c r="F97" s="705"/>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61"/>
    </row>
    <row r="98" spans="1:50" ht="24.75" customHeight="1" x14ac:dyDescent="0.15">
      <c r="A98" s="703"/>
      <c r="B98" s="704"/>
      <c r="C98" s="704"/>
      <c r="D98" s="704"/>
      <c r="E98" s="704"/>
      <c r="F98" s="705"/>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61"/>
    </row>
    <row r="99" spans="1:50" ht="24.75" customHeight="1" x14ac:dyDescent="0.15">
      <c r="A99" s="703"/>
      <c r="B99" s="704"/>
      <c r="C99" s="704"/>
      <c r="D99" s="704"/>
      <c r="E99" s="704"/>
      <c r="F99" s="705"/>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61"/>
    </row>
    <row r="100" spans="1:50" ht="24.75" customHeight="1" x14ac:dyDescent="0.15">
      <c r="A100" s="703"/>
      <c r="B100" s="704"/>
      <c r="C100" s="704"/>
      <c r="D100" s="704"/>
      <c r="E100" s="704"/>
      <c r="F100" s="705"/>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61"/>
    </row>
    <row r="101" spans="1:50" ht="24.75" customHeight="1" x14ac:dyDescent="0.15">
      <c r="A101" s="703"/>
      <c r="B101" s="704"/>
      <c r="C101" s="704"/>
      <c r="D101" s="704"/>
      <c r="E101" s="704"/>
      <c r="F101" s="705"/>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61"/>
    </row>
    <row r="102" spans="1:50" ht="24.75" customHeight="1" x14ac:dyDescent="0.15">
      <c r="A102" s="703"/>
      <c r="B102" s="704"/>
      <c r="C102" s="704"/>
      <c r="D102" s="704"/>
      <c r="E102" s="704"/>
      <c r="F102" s="705"/>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61"/>
    </row>
    <row r="103" spans="1:50" ht="24.75" customHeight="1" x14ac:dyDescent="0.15">
      <c r="A103" s="703"/>
      <c r="B103" s="704"/>
      <c r="C103" s="704"/>
      <c r="D103" s="704"/>
      <c r="E103" s="704"/>
      <c r="F103" s="705"/>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61"/>
    </row>
    <row r="104" spans="1:50" ht="24.75" customHeight="1" x14ac:dyDescent="0.15">
      <c r="A104" s="703"/>
      <c r="B104" s="704"/>
      <c r="C104" s="704"/>
      <c r="D104" s="704"/>
      <c r="E104" s="704"/>
      <c r="F104" s="705"/>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61"/>
    </row>
    <row r="105" spans="1:50" ht="24.75" customHeight="1" x14ac:dyDescent="0.15">
      <c r="A105" s="703"/>
      <c r="B105" s="704"/>
      <c r="C105" s="704"/>
      <c r="D105" s="704"/>
      <c r="E105" s="704"/>
      <c r="F105" s="705"/>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61"/>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53</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9</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1" t="s">
        <v>519</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523</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03"/>
      <c r="B109" s="704"/>
      <c r="C109" s="704"/>
      <c r="D109" s="704"/>
      <c r="E109" s="704"/>
      <c r="F109" s="705"/>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5"/>
    </row>
    <row r="110" spans="1:50" ht="24.75" customHeight="1" x14ac:dyDescent="0.15">
      <c r="A110" s="703"/>
      <c r="B110" s="704"/>
      <c r="C110" s="704"/>
      <c r="D110" s="704"/>
      <c r="E110" s="704"/>
      <c r="F110" s="705"/>
      <c r="G110" s="356" t="s">
        <v>488</v>
      </c>
      <c r="H110" s="357"/>
      <c r="I110" s="357"/>
      <c r="J110" s="357"/>
      <c r="K110" s="358"/>
      <c r="L110" s="359" t="s">
        <v>518</v>
      </c>
      <c r="M110" s="360"/>
      <c r="N110" s="360"/>
      <c r="O110" s="360"/>
      <c r="P110" s="360"/>
      <c r="Q110" s="360"/>
      <c r="R110" s="360"/>
      <c r="S110" s="360"/>
      <c r="T110" s="360"/>
      <c r="U110" s="360"/>
      <c r="V110" s="360"/>
      <c r="W110" s="360"/>
      <c r="X110" s="361"/>
      <c r="Y110" s="391">
        <v>9</v>
      </c>
      <c r="Z110" s="392"/>
      <c r="AA110" s="392"/>
      <c r="AB110" s="393"/>
      <c r="AC110" s="356" t="s">
        <v>488</v>
      </c>
      <c r="AD110" s="357"/>
      <c r="AE110" s="357"/>
      <c r="AF110" s="357"/>
      <c r="AG110" s="358"/>
      <c r="AH110" s="359" t="s">
        <v>490</v>
      </c>
      <c r="AI110" s="360"/>
      <c r="AJ110" s="360"/>
      <c r="AK110" s="360"/>
      <c r="AL110" s="360"/>
      <c r="AM110" s="360"/>
      <c r="AN110" s="360"/>
      <c r="AO110" s="360"/>
      <c r="AP110" s="360"/>
      <c r="AQ110" s="360"/>
      <c r="AR110" s="360"/>
      <c r="AS110" s="360"/>
      <c r="AT110" s="361"/>
      <c r="AU110" s="391">
        <v>1</v>
      </c>
      <c r="AV110" s="392"/>
      <c r="AW110" s="392"/>
      <c r="AX110" s="476"/>
    </row>
    <row r="111" spans="1:50" ht="24.75" customHeight="1" x14ac:dyDescent="0.15">
      <c r="A111" s="703"/>
      <c r="B111" s="704"/>
      <c r="C111" s="704"/>
      <c r="D111" s="704"/>
      <c r="E111" s="704"/>
      <c r="F111" s="705"/>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61"/>
    </row>
    <row r="112" spans="1:50" ht="24.75" customHeight="1" x14ac:dyDescent="0.15">
      <c r="A112" s="703"/>
      <c r="B112" s="704"/>
      <c r="C112" s="704"/>
      <c r="D112" s="704"/>
      <c r="E112" s="704"/>
      <c r="F112" s="705"/>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61"/>
    </row>
    <row r="113" spans="1:50" ht="24.75" customHeight="1" x14ac:dyDescent="0.15">
      <c r="A113" s="703"/>
      <c r="B113" s="704"/>
      <c r="C113" s="704"/>
      <c r="D113" s="704"/>
      <c r="E113" s="704"/>
      <c r="F113" s="705"/>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61"/>
    </row>
    <row r="114" spans="1:50" ht="24.75" customHeight="1" x14ac:dyDescent="0.15">
      <c r="A114" s="703"/>
      <c r="B114" s="704"/>
      <c r="C114" s="704"/>
      <c r="D114" s="704"/>
      <c r="E114" s="704"/>
      <c r="F114" s="705"/>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61"/>
    </row>
    <row r="115" spans="1:50" ht="24.75" customHeight="1" x14ac:dyDescent="0.15">
      <c r="A115" s="703"/>
      <c r="B115" s="704"/>
      <c r="C115" s="704"/>
      <c r="D115" s="704"/>
      <c r="E115" s="704"/>
      <c r="F115" s="705"/>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61"/>
    </row>
    <row r="116" spans="1:50" ht="24.75" customHeight="1" x14ac:dyDescent="0.15">
      <c r="A116" s="703"/>
      <c r="B116" s="704"/>
      <c r="C116" s="704"/>
      <c r="D116" s="704"/>
      <c r="E116" s="704"/>
      <c r="F116" s="705"/>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61"/>
    </row>
    <row r="117" spans="1:50" ht="24.75" customHeight="1" x14ac:dyDescent="0.15">
      <c r="A117" s="703"/>
      <c r="B117" s="704"/>
      <c r="C117" s="704"/>
      <c r="D117" s="704"/>
      <c r="E117" s="704"/>
      <c r="F117" s="705"/>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61"/>
    </row>
    <row r="118" spans="1:50" ht="24.75" customHeight="1" x14ac:dyDescent="0.15">
      <c r="A118" s="703"/>
      <c r="B118" s="704"/>
      <c r="C118" s="704"/>
      <c r="D118" s="704"/>
      <c r="E118" s="704"/>
      <c r="F118" s="705"/>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61"/>
    </row>
    <row r="119" spans="1:50" ht="24.75" customHeight="1" x14ac:dyDescent="0.15">
      <c r="A119" s="703"/>
      <c r="B119" s="704"/>
      <c r="C119" s="704"/>
      <c r="D119" s="704"/>
      <c r="E119" s="704"/>
      <c r="F119" s="705"/>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61"/>
    </row>
    <row r="120" spans="1:50" ht="24.75" customHeight="1" thickBot="1" x14ac:dyDescent="0.2">
      <c r="A120" s="703"/>
      <c r="B120" s="704"/>
      <c r="C120" s="704"/>
      <c r="D120" s="704"/>
      <c r="E120" s="704"/>
      <c r="F120" s="705"/>
      <c r="G120" s="562" t="s">
        <v>22</v>
      </c>
      <c r="H120" s="563"/>
      <c r="I120" s="563"/>
      <c r="J120" s="563"/>
      <c r="K120" s="563"/>
      <c r="L120" s="564"/>
      <c r="M120" s="155"/>
      <c r="N120" s="155"/>
      <c r="O120" s="155"/>
      <c r="P120" s="155"/>
      <c r="Q120" s="155"/>
      <c r="R120" s="155"/>
      <c r="S120" s="155"/>
      <c r="T120" s="155"/>
      <c r="U120" s="155"/>
      <c r="V120" s="155"/>
      <c r="W120" s="155"/>
      <c r="X120" s="156"/>
      <c r="Y120" s="565">
        <f>SUM(Y110:AB119)</f>
        <v>9</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1</v>
      </c>
      <c r="AV120" s="566"/>
      <c r="AW120" s="566"/>
      <c r="AX120" s="568"/>
    </row>
    <row r="121" spans="1:50" ht="30" customHeight="1" x14ac:dyDescent="0.15">
      <c r="A121" s="703"/>
      <c r="B121" s="704"/>
      <c r="C121" s="704"/>
      <c r="D121" s="704"/>
      <c r="E121" s="704"/>
      <c r="F121" s="705"/>
      <c r="G121" s="371" t="s">
        <v>520</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626</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03"/>
      <c r="B122" s="704"/>
      <c r="C122" s="704"/>
      <c r="D122" s="704"/>
      <c r="E122" s="704"/>
      <c r="F122" s="705"/>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5"/>
    </row>
    <row r="123" spans="1:50" ht="24.75" customHeight="1" x14ac:dyDescent="0.15">
      <c r="A123" s="703"/>
      <c r="B123" s="704"/>
      <c r="C123" s="704"/>
      <c r="D123" s="704"/>
      <c r="E123" s="704"/>
      <c r="F123" s="705"/>
      <c r="G123" s="356" t="s">
        <v>488</v>
      </c>
      <c r="H123" s="357"/>
      <c r="I123" s="357"/>
      <c r="J123" s="357"/>
      <c r="K123" s="358"/>
      <c r="L123" s="359" t="s">
        <v>490</v>
      </c>
      <c r="M123" s="360"/>
      <c r="N123" s="360"/>
      <c r="O123" s="360"/>
      <c r="P123" s="360"/>
      <c r="Q123" s="360"/>
      <c r="R123" s="360"/>
      <c r="S123" s="360"/>
      <c r="T123" s="360"/>
      <c r="U123" s="360"/>
      <c r="V123" s="360"/>
      <c r="W123" s="360"/>
      <c r="X123" s="361"/>
      <c r="Y123" s="391">
        <v>154</v>
      </c>
      <c r="Z123" s="392"/>
      <c r="AA123" s="392"/>
      <c r="AB123" s="393"/>
      <c r="AC123" s="356" t="s">
        <v>488</v>
      </c>
      <c r="AD123" s="357"/>
      <c r="AE123" s="357"/>
      <c r="AF123" s="357"/>
      <c r="AG123" s="358"/>
      <c r="AH123" s="359" t="s">
        <v>524</v>
      </c>
      <c r="AI123" s="360"/>
      <c r="AJ123" s="360"/>
      <c r="AK123" s="360"/>
      <c r="AL123" s="360"/>
      <c r="AM123" s="360"/>
      <c r="AN123" s="360"/>
      <c r="AO123" s="360"/>
      <c r="AP123" s="360"/>
      <c r="AQ123" s="360"/>
      <c r="AR123" s="360"/>
      <c r="AS123" s="360"/>
      <c r="AT123" s="361"/>
      <c r="AU123" s="391">
        <v>25</v>
      </c>
      <c r="AV123" s="392"/>
      <c r="AW123" s="392"/>
      <c r="AX123" s="476"/>
    </row>
    <row r="124" spans="1:50" ht="24.75" customHeight="1" x14ac:dyDescent="0.15">
      <c r="A124" s="703"/>
      <c r="B124" s="704"/>
      <c r="C124" s="704"/>
      <c r="D124" s="704"/>
      <c r="E124" s="704"/>
      <c r="F124" s="705"/>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61"/>
    </row>
    <row r="125" spans="1:50" ht="24.75" customHeight="1" x14ac:dyDescent="0.15">
      <c r="A125" s="703"/>
      <c r="B125" s="704"/>
      <c r="C125" s="704"/>
      <c r="D125" s="704"/>
      <c r="E125" s="704"/>
      <c r="F125" s="705"/>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61"/>
    </row>
    <row r="126" spans="1:50" ht="24.75" customHeight="1" x14ac:dyDescent="0.15">
      <c r="A126" s="703"/>
      <c r="B126" s="704"/>
      <c r="C126" s="704"/>
      <c r="D126" s="704"/>
      <c r="E126" s="704"/>
      <c r="F126" s="705"/>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61"/>
    </row>
    <row r="127" spans="1:50" ht="24.75" customHeight="1" x14ac:dyDescent="0.15">
      <c r="A127" s="703"/>
      <c r="B127" s="704"/>
      <c r="C127" s="704"/>
      <c r="D127" s="704"/>
      <c r="E127" s="704"/>
      <c r="F127" s="705"/>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61"/>
    </row>
    <row r="128" spans="1:50" ht="24.75" customHeight="1" x14ac:dyDescent="0.15">
      <c r="A128" s="703"/>
      <c r="B128" s="704"/>
      <c r="C128" s="704"/>
      <c r="D128" s="704"/>
      <c r="E128" s="704"/>
      <c r="F128" s="705"/>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61"/>
    </row>
    <row r="129" spans="1:50" ht="24.75" customHeight="1" x14ac:dyDescent="0.15">
      <c r="A129" s="703"/>
      <c r="B129" s="704"/>
      <c r="C129" s="704"/>
      <c r="D129" s="704"/>
      <c r="E129" s="704"/>
      <c r="F129" s="705"/>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61"/>
    </row>
    <row r="130" spans="1:50" ht="24.75" customHeight="1" x14ac:dyDescent="0.15">
      <c r="A130" s="703"/>
      <c r="B130" s="704"/>
      <c r="C130" s="704"/>
      <c r="D130" s="704"/>
      <c r="E130" s="704"/>
      <c r="F130" s="705"/>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61"/>
    </row>
    <row r="131" spans="1:50" ht="24.75" customHeight="1" x14ac:dyDescent="0.15">
      <c r="A131" s="703"/>
      <c r="B131" s="704"/>
      <c r="C131" s="704"/>
      <c r="D131" s="704"/>
      <c r="E131" s="704"/>
      <c r="F131" s="705"/>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61"/>
    </row>
    <row r="132" spans="1:50" ht="24.75" customHeight="1" x14ac:dyDescent="0.15">
      <c r="A132" s="703"/>
      <c r="B132" s="704"/>
      <c r="C132" s="704"/>
      <c r="D132" s="704"/>
      <c r="E132" s="704"/>
      <c r="F132" s="705"/>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61"/>
    </row>
    <row r="133" spans="1:50" ht="24.75" customHeight="1" thickBot="1" x14ac:dyDescent="0.2">
      <c r="A133" s="703"/>
      <c r="B133" s="704"/>
      <c r="C133" s="704"/>
      <c r="D133" s="704"/>
      <c r="E133" s="704"/>
      <c r="F133" s="705"/>
      <c r="G133" s="562" t="s">
        <v>22</v>
      </c>
      <c r="H133" s="563"/>
      <c r="I133" s="563"/>
      <c r="J133" s="563"/>
      <c r="K133" s="563"/>
      <c r="L133" s="564"/>
      <c r="M133" s="155"/>
      <c r="N133" s="155"/>
      <c r="O133" s="155"/>
      <c r="P133" s="155"/>
      <c r="Q133" s="155"/>
      <c r="R133" s="155"/>
      <c r="S133" s="155"/>
      <c r="T133" s="155"/>
      <c r="U133" s="155"/>
      <c r="V133" s="155"/>
      <c r="W133" s="155"/>
      <c r="X133" s="156"/>
      <c r="Y133" s="565">
        <f>SUM(Y123:AB132)</f>
        <v>154</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25</v>
      </c>
      <c r="AV133" s="566"/>
      <c r="AW133" s="566"/>
      <c r="AX133" s="568"/>
    </row>
    <row r="134" spans="1:50" ht="30" customHeight="1" x14ac:dyDescent="0.15">
      <c r="A134" s="703"/>
      <c r="B134" s="704"/>
      <c r="C134" s="704"/>
      <c r="D134" s="704"/>
      <c r="E134" s="704"/>
      <c r="F134" s="705"/>
      <c r="G134" s="371" t="s">
        <v>521</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362</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03"/>
      <c r="B135" s="704"/>
      <c r="C135" s="704"/>
      <c r="D135" s="704"/>
      <c r="E135" s="704"/>
      <c r="F135" s="705"/>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5"/>
    </row>
    <row r="136" spans="1:50" ht="24.75" customHeight="1" x14ac:dyDescent="0.15">
      <c r="A136" s="703"/>
      <c r="B136" s="704"/>
      <c r="C136" s="704"/>
      <c r="D136" s="704"/>
      <c r="E136" s="704"/>
      <c r="F136" s="705"/>
      <c r="G136" s="356" t="s">
        <v>488</v>
      </c>
      <c r="H136" s="357"/>
      <c r="I136" s="357"/>
      <c r="J136" s="357"/>
      <c r="K136" s="358"/>
      <c r="L136" s="359" t="s">
        <v>490</v>
      </c>
      <c r="M136" s="360"/>
      <c r="N136" s="360"/>
      <c r="O136" s="360"/>
      <c r="P136" s="360"/>
      <c r="Q136" s="360"/>
      <c r="R136" s="360"/>
      <c r="S136" s="360"/>
      <c r="T136" s="360"/>
      <c r="U136" s="360"/>
      <c r="V136" s="360"/>
      <c r="W136" s="360"/>
      <c r="X136" s="361"/>
      <c r="Y136" s="391">
        <v>61</v>
      </c>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6"/>
    </row>
    <row r="137" spans="1:50" ht="24.75" customHeight="1" x14ac:dyDescent="0.15">
      <c r="A137" s="703"/>
      <c r="B137" s="704"/>
      <c r="C137" s="704"/>
      <c r="D137" s="704"/>
      <c r="E137" s="704"/>
      <c r="F137" s="705"/>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61"/>
    </row>
    <row r="138" spans="1:50" ht="24.75" customHeight="1" x14ac:dyDescent="0.15">
      <c r="A138" s="703"/>
      <c r="B138" s="704"/>
      <c r="C138" s="704"/>
      <c r="D138" s="704"/>
      <c r="E138" s="704"/>
      <c r="F138" s="705"/>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61"/>
    </row>
    <row r="139" spans="1:50" ht="24.75" customHeight="1" x14ac:dyDescent="0.15">
      <c r="A139" s="703"/>
      <c r="B139" s="704"/>
      <c r="C139" s="704"/>
      <c r="D139" s="704"/>
      <c r="E139" s="704"/>
      <c r="F139" s="705"/>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61"/>
    </row>
    <row r="140" spans="1:50" ht="24.75" customHeight="1" x14ac:dyDescent="0.15">
      <c r="A140" s="703"/>
      <c r="B140" s="704"/>
      <c r="C140" s="704"/>
      <c r="D140" s="704"/>
      <c r="E140" s="704"/>
      <c r="F140" s="705"/>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61"/>
    </row>
    <row r="141" spans="1:50" ht="24.75" customHeight="1" x14ac:dyDescent="0.15">
      <c r="A141" s="703"/>
      <c r="B141" s="704"/>
      <c r="C141" s="704"/>
      <c r="D141" s="704"/>
      <c r="E141" s="704"/>
      <c r="F141" s="705"/>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61"/>
    </row>
    <row r="142" spans="1:50" ht="24.75" customHeight="1" x14ac:dyDescent="0.15">
      <c r="A142" s="703"/>
      <c r="B142" s="704"/>
      <c r="C142" s="704"/>
      <c r="D142" s="704"/>
      <c r="E142" s="704"/>
      <c r="F142" s="705"/>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61"/>
    </row>
    <row r="143" spans="1:50" ht="24.75" customHeight="1" x14ac:dyDescent="0.15">
      <c r="A143" s="703"/>
      <c r="B143" s="704"/>
      <c r="C143" s="704"/>
      <c r="D143" s="704"/>
      <c r="E143" s="704"/>
      <c r="F143" s="705"/>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61"/>
    </row>
    <row r="144" spans="1:50" ht="24.75" customHeight="1" x14ac:dyDescent="0.15">
      <c r="A144" s="703"/>
      <c r="B144" s="704"/>
      <c r="C144" s="704"/>
      <c r="D144" s="704"/>
      <c r="E144" s="704"/>
      <c r="F144" s="705"/>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61"/>
    </row>
    <row r="145" spans="1:50" ht="24.75" customHeight="1" x14ac:dyDescent="0.15">
      <c r="A145" s="703"/>
      <c r="B145" s="704"/>
      <c r="C145" s="704"/>
      <c r="D145" s="704"/>
      <c r="E145" s="704"/>
      <c r="F145" s="705"/>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61"/>
    </row>
    <row r="146" spans="1:50" ht="24.75" customHeight="1" thickBot="1" x14ac:dyDescent="0.2">
      <c r="A146" s="703"/>
      <c r="B146" s="704"/>
      <c r="C146" s="704"/>
      <c r="D146" s="704"/>
      <c r="E146" s="704"/>
      <c r="F146" s="705"/>
      <c r="G146" s="562" t="s">
        <v>22</v>
      </c>
      <c r="H146" s="563"/>
      <c r="I146" s="563"/>
      <c r="J146" s="563"/>
      <c r="K146" s="563"/>
      <c r="L146" s="564"/>
      <c r="M146" s="155"/>
      <c r="N146" s="155"/>
      <c r="O146" s="155"/>
      <c r="P146" s="155"/>
      <c r="Q146" s="155"/>
      <c r="R146" s="155"/>
      <c r="S146" s="155"/>
      <c r="T146" s="155"/>
      <c r="U146" s="155"/>
      <c r="V146" s="155"/>
      <c r="W146" s="155"/>
      <c r="X146" s="156"/>
      <c r="Y146" s="565">
        <f>SUM(Y136:AB145)</f>
        <v>61</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3"/>
      <c r="B147" s="704"/>
      <c r="C147" s="704"/>
      <c r="D147" s="704"/>
      <c r="E147" s="704"/>
      <c r="F147" s="705"/>
      <c r="G147" s="371" t="s">
        <v>522</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363</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03"/>
      <c r="B148" s="704"/>
      <c r="C148" s="704"/>
      <c r="D148" s="704"/>
      <c r="E148" s="704"/>
      <c r="F148" s="705"/>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5"/>
    </row>
    <row r="149" spans="1:50" ht="24.75" customHeight="1" x14ac:dyDescent="0.15">
      <c r="A149" s="703"/>
      <c r="B149" s="704"/>
      <c r="C149" s="704"/>
      <c r="D149" s="704"/>
      <c r="E149" s="704"/>
      <c r="F149" s="705"/>
      <c r="G149" s="356" t="s">
        <v>488</v>
      </c>
      <c r="H149" s="357"/>
      <c r="I149" s="357"/>
      <c r="J149" s="357"/>
      <c r="K149" s="358"/>
      <c r="L149" s="359" t="s">
        <v>490</v>
      </c>
      <c r="M149" s="360"/>
      <c r="N149" s="360"/>
      <c r="O149" s="360"/>
      <c r="P149" s="360"/>
      <c r="Q149" s="360"/>
      <c r="R149" s="360"/>
      <c r="S149" s="360"/>
      <c r="T149" s="360"/>
      <c r="U149" s="360"/>
      <c r="V149" s="360"/>
      <c r="W149" s="360"/>
      <c r="X149" s="361"/>
      <c r="Y149" s="391">
        <v>652</v>
      </c>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6"/>
    </row>
    <row r="150" spans="1:50" ht="24.75" customHeight="1" x14ac:dyDescent="0.15">
      <c r="A150" s="703"/>
      <c r="B150" s="704"/>
      <c r="C150" s="704"/>
      <c r="D150" s="704"/>
      <c r="E150" s="704"/>
      <c r="F150" s="705"/>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61"/>
    </row>
    <row r="151" spans="1:50" ht="24.75" customHeight="1" x14ac:dyDescent="0.15">
      <c r="A151" s="703"/>
      <c r="B151" s="704"/>
      <c r="C151" s="704"/>
      <c r="D151" s="704"/>
      <c r="E151" s="704"/>
      <c r="F151" s="705"/>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61"/>
    </row>
    <row r="152" spans="1:50" ht="24.75" customHeight="1" x14ac:dyDescent="0.15">
      <c r="A152" s="703"/>
      <c r="B152" s="704"/>
      <c r="C152" s="704"/>
      <c r="D152" s="704"/>
      <c r="E152" s="704"/>
      <c r="F152" s="705"/>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61"/>
    </row>
    <row r="153" spans="1:50" ht="24.75" customHeight="1" x14ac:dyDescent="0.15">
      <c r="A153" s="703"/>
      <c r="B153" s="704"/>
      <c r="C153" s="704"/>
      <c r="D153" s="704"/>
      <c r="E153" s="704"/>
      <c r="F153" s="705"/>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61"/>
    </row>
    <row r="154" spans="1:50" ht="24.75" customHeight="1" x14ac:dyDescent="0.15">
      <c r="A154" s="703"/>
      <c r="B154" s="704"/>
      <c r="C154" s="704"/>
      <c r="D154" s="704"/>
      <c r="E154" s="704"/>
      <c r="F154" s="705"/>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61"/>
    </row>
    <row r="155" spans="1:50" ht="24.75" customHeight="1" x14ac:dyDescent="0.15">
      <c r="A155" s="703"/>
      <c r="B155" s="704"/>
      <c r="C155" s="704"/>
      <c r="D155" s="704"/>
      <c r="E155" s="704"/>
      <c r="F155" s="705"/>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61"/>
    </row>
    <row r="156" spans="1:50" ht="24.75" customHeight="1" x14ac:dyDescent="0.15">
      <c r="A156" s="703"/>
      <c r="B156" s="704"/>
      <c r="C156" s="704"/>
      <c r="D156" s="704"/>
      <c r="E156" s="704"/>
      <c r="F156" s="705"/>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61"/>
    </row>
    <row r="157" spans="1:50" ht="24.75" customHeight="1" x14ac:dyDescent="0.15">
      <c r="A157" s="703"/>
      <c r="B157" s="704"/>
      <c r="C157" s="704"/>
      <c r="D157" s="704"/>
      <c r="E157" s="704"/>
      <c r="F157" s="705"/>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61"/>
    </row>
    <row r="158" spans="1:50" ht="24.75" customHeight="1" x14ac:dyDescent="0.15">
      <c r="A158" s="703"/>
      <c r="B158" s="704"/>
      <c r="C158" s="704"/>
      <c r="D158" s="704"/>
      <c r="E158" s="704"/>
      <c r="F158" s="705"/>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61"/>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652</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x14ac:dyDescent="0.15"/>
    <row r="161" spans="1:50" ht="30" hidden="1" customHeight="1" x14ac:dyDescent="0.15">
      <c r="A161" s="709" t="s">
        <v>34</v>
      </c>
      <c r="B161" s="710"/>
      <c r="C161" s="710"/>
      <c r="D161" s="710"/>
      <c r="E161" s="710"/>
      <c r="F161" s="711"/>
      <c r="G161" s="371" t="s">
        <v>364</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365</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hidden="1" customHeight="1" x14ac:dyDescent="0.15">
      <c r="A162" s="703"/>
      <c r="B162" s="704"/>
      <c r="C162" s="704"/>
      <c r="D162" s="704"/>
      <c r="E162" s="704"/>
      <c r="F162" s="705"/>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5"/>
    </row>
    <row r="163" spans="1:50" ht="24.75" hidden="1" customHeight="1" x14ac:dyDescent="0.15">
      <c r="A163" s="703"/>
      <c r="B163" s="704"/>
      <c r="C163" s="704"/>
      <c r="D163" s="704"/>
      <c r="E163" s="704"/>
      <c r="F163" s="705"/>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6"/>
    </row>
    <row r="164" spans="1:50" ht="24.75" hidden="1" customHeight="1" x14ac:dyDescent="0.15">
      <c r="A164" s="703"/>
      <c r="B164" s="704"/>
      <c r="C164" s="704"/>
      <c r="D164" s="704"/>
      <c r="E164" s="704"/>
      <c r="F164" s="705"/>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61"/>
    </row>
    <row r="165" spans="1:50" ht="24.75" hidden="1" customHeight="1" x14ac:dyDescent="0.15">
      <c r="A165" s="703"/>
      <c r="B165" s="704"/>
      <c r="C165" s="704"/>
      <c r="D165" s="704"/>
      <c r="E165" s="704"/>
      <c r="F165" s="705"/>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61"/>
    </row>
    <row r="166" spans="1:50" ht="24.75" hidden="1" customHeight="1" x14ac:dyDescent="0.15">
      <c r="A166" s="703"/>
      <c r="B166" s="704"/>
      <c r="C166" s="704"/>
      <c r="D166" s="704"/>
      <c r="E166" s="704"/>
      <c r="F166" s="705"/>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61"/>
    </row>
    <row r="167" spans="1:50" ht="24.75" hidden="1" customHeight="1" x14ac:dyDescent="0.15">
      <c r="A167" s="703"/>
      <c r="B167" s="704"/>
      <c r="C167" s="704"/>
      <c r="D167" s="704"/>
      <c r="E167" s="704"/>
      <c r="F167" s="705"/>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61"/>
    </row>
    <row r="168" spans="1:50" ht="24.75" hidden="1" customHeight="1" x14ac:dyDescent="0.15">
      <c r="A168" s="703"/>
      <c r="B168" s="704"/>
      <c r="C168" s="704"/>
      <c r="D168" s="704"/>
      <c r="E168" s="704"/>
      <c r="F168" s="705"/>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61"/>
    </row>
    <row r="169" spans="1:50" ht="24.75" hidden="1" customHeight="1" x14ac:dyDescent="0.15">
      <c r="A169" s="703"/>
      <c r="B169" s="704"/>
      <c r="C169" s="704"/>
      <c r="D169" s="704"/>
      <c r="E169" s="704"/>
      <c r="F169" s="705"/>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61"/>
    </row>
    <row r="170" spans="1:50" ht="24.75" hidden="1" customHeight="1" x14ac:dyDescent="0.15">
      <c r="A170" s="703"/>
      <c r="B170" s="704"/>
      <c r="C170" s="704"/>
      <c r="D170" s="704"/>
      <c r="E170" s="704"/>
      <c r="F170" s="705"/>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61"/>
    </row>
    <row r="171" spans="1:50" ht="24.75" hidden="1" customHeight="1" x14ac:dyDescent="0.15">
      <c r="A171" s="703"/>
      <c r="B171" s="704"/>
      <c r="C171" s="704"/>
      <c r="D171" s="704"/>
      <c r="E171" s="704"/>
      <c r="F171" s="705"/>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61"/>
    </row>
    <row r="172" spans="1:50" ht="24.75" hidden="1" customHeight="1" x14ac:dyDescent="0.15">
      <c r="A172" s="703"/>
      <c r="B172" s="704"/>
      <c r="C172" s="704"/>
      <c r="D172" s="704"/>
      <c r="E172" s="704"/>
      <c r="F172" s="705"/>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61"/>
    </row>
    <row r="173" spans="1:50" ht="24.75" hidden="1" customHeight="1" thickBot="1" x14ac:dyDescent="0.2">
      <c r="A173" s="703"/>
      <c r="B173" s="704"/>
      <c r="C173" s="704"/>
      <c r="D173" s="704"/>
      <c r="E173" s="704"/>
      <c r="F173" s="705"/>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hidden="1" customHeight="1" x14ac:dyDescent="0.15">
      <c r="A174" s="703"/>
      <c r="B174" s="704"/>
      <c r="C174" s="704"/>
      <c r="D174" s="704"/>
      <c r="E174" s="704"/>
      <c r="F174" s="705"/>
      <c r="G174" s="371" t="s">
        <v>366</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367</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hidden="1" customHeight="1" x14ac:dyDescent="0.15">
      <c r="A175" s="703"/>
      <c r="B175" s="704"/>
      <c r="C175" s="704"/>
      <c r="D175" s="704"/>
      <c r="E175" s="704"/>
      <c r="F175" s="705"/>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5"/>
    </row>
    <row r="176" spans="1:50" ht="24.75" hidden="1" customHeight="1" x14ac:dyDescent="0.15">
      <c r="A176" s="703"/>
      <c r="B176" s="704"/>
      <c r="C176" s="704"/>
      <c r="D176" s="704"/>
      <c r="E176" s="704"/>
      <c r="F176" s="705"/>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6"/>
    </row>
    <row r="177" spans="1:50" ht="24.75" hidden="1" customHeight="1" x14ac:dyDescent="0.15">
      <c r="A177" s="703"/>
      <c r="B177" s="704"/>
      <c r="C177" s="704"/>
      <c r="D177" s="704"/>
      <c r="E177" s="704"/>
      <c r="F177" s="705"/>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61"/>
    </row>
    <row r="178" spans="1:50" ht="24.75" hidden="1" customHeight="1" x14ac:dyDescent="0.15">
      <c r="A178" s="703"/>
      <c r="B178" s="704"/>
      <c r="C178" s="704"/>
      <c r="D178" s="704"/>
      <c r="E178" s="704"/>
      <c r="F178" s="705"/>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61"/>
    </row>
    <row r="179" spans="1:50" ht="24.75" hidden="1" customHeight="1" x14ac:dyDescent="0.15">
      <c r="A179" s="703"/>
      <c r="B179" s="704"/>
      <c r="C179" s="704"/>
      <c r="D179" s="704"/>
      <c r="E179" s="704"/>
      <c r="F179" s="705"/>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61"/>
    </row>
    <row r="180" spans="1:50" ht="24.75" hidden="1" customHeight="1" x14ac:dyDescent="0.15">
      <c r="A180" s="703"/>
      <c r="B180" s="704"/>
      <c r="C180" s="704"/>
      <c r="D180" s="704"/>
      <c r="E180" s="704"/>
      <c r="F180" s="705"/>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61"/>
    </row>
    <row r="181" spans="1:50" ht="24.75" hidden="1" customHeight="1" x14ac:dyDescent="0.15">
      <c r="A181" s="703"/>
      <c r="B181" s="704"/>
      <c r="C181" s="704"/>
      <c r="D181" s="704"/>
      <c r="E181" s="704"/>
      <c r="F181" s="705"/>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1"/>
    </row>
    <row r="182" spans="1:50" ht="24.75" hidden="1" customHeight="1" x14ac:dyDescent="0.15">
      <c r="A182" s="703"/>
      <c r="B182" s="704"/>
      <c r="C182" s="704"/>
      <c r="D182" s="704"/>
      <c r="E182" s="704"/>
      <c r="F182" s="705"/>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1"/>
    </row>
    <row r="183" spans="1:50" ht="24.75" hidden="1" customHeight="1" x14ac:dyDescent="0.15">
      <c r="A183" s="703"/>
      <c r="B183" s="704"/>
      <c r="C183" s="704"/>
      <c r="D183" s="704"/>
      <c r="E183" s="704"/>
      <c r="F183" s="705"/>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1"/>
    </row>
    <row r="184" spans="1:50" ht="24.75" hidden="1" customHeight="1" x14ac:dyDescent="0.15">
      <c r="A184" s="703"/>
      <c r="B184" s="704"/>
      <c r="C184" s="704"/>
      <c r="D184" s="704"/>
      <c r="E184" s="704"/>
      <c r="F184" s="705"/>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1"/>
    </row>
    <row r="185" spans="1:50" ht="24.75" hidden="1" customHeight="1" x14ac:dyDescent="0.15">
      <c r="A185" s="703"/>
      <c r="B185" s="704"/>
      <c r="C185" s="704"/>
      <c r="D185" s="704"/>
      <c r="E185" s="704"/>
      <c r="F185" s="705"/>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1"/>
    </row>
    <row r="186" spans="1:50" ht="24.75" hidden="1" customHeight="1" thickBot="1" x14ac:dyDescent="0.2">
      <c r="A186" s="703"/>
      <c r="B186" s="704"/>
      <c r="C186" s="704"/>
      <c r="D186" s="704"/>
      <c r="E186" s="704"/>
      <c r="F186" s="705"/>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hidden="1" customHeight="1" x14ac:dyDescent="0.15">
      <c r="A187" s="703"/>
      <c r="B187" s="704"/>
      <c r="C187" s="704"/>
      <c r="D187" s="704"/>
      <c r="E187" s="704"/>
      <c r="F187" s="705"/>
      <c r="G187" s="371" t="s">
        <v>368</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369</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hidden="1" customHeight="1" x14ac:dyDescent="0.15">
      <c r="A188" s="703"/>
      <c r="B188" s="704"/>
      <c r="C188" s="704"/>
      <c r="D188" s="704"/>
      <c r="E188" s="704"/>
      <c r="F188" s="705"/>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5"/>
    </row>
    <row r="189" spans="1:50" ht="24.75" hidden="1" customHeight="1" x14ac:dyDescent="0.15">
      <c r="A189" s="703"/>
      <c r="B189" s="704"/>
      <c r="C189" s="704"/>
      <c r="D189" s="704"/>
      <c r="E189" s="704"/>
      <c r="F189" s="705"/>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6"/>
    </row>
    <row r="190" spans="1:50" ht="24.75" hidden="1" customHeight="1" x14ac:dyDescent="0.15">
      <c r="A190" s="703"/>
      <c r="B190" s="704"/>
      <c r="C190" s="704"/>
      <c r="D190" s="704"/>
      <c r="E190" s="704"/>
      <c r="F190" s="705"/>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61"/>
    </row>
    <row r="191" spans="1:50" ht="24.75" hidden="1" customHeight="1" x14ac:dyDescent="0.15">
      <c r="A191" s="703"/>
      <c r="B191" s="704"/>
      <c r="C191" s="704"/>
      <c r="D191" s="704"/>
      <c r="E191" s="704"/>
      <c r="F191" s="705"/>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61"/>
    </row>
    <row r="192" spans="1:50" ht="24.75" hidden="1" customHeight="1" x14ac:dyDescent="0.15">
      <c r="A192" s="703"/>
      <c r="B192" s="704"/>
      <c r="C192" s="704"/>
      <c r="D192" s="704"/>
      <c r="E192" s="704"/>
      <c r="F192" s="705"/>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61"/>
    </row>
    <row r="193" spans="1:50" ht="24.75" hidden="1" customHeight="1" x14ac:dyDescent="0.15">
      <c r="A193" s="703"/>
      <c r="B193" s="704"/>
      <c r="C193" s="704"/>
      <c r="D193" s="704"/>
      <c r="E193" s="704"/>
      <c r="F193" s="705"/>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61"/>
    </row>
    <row r="194" spans="1:50" ht="24.75" hidden="1" customHeight="1" x14ac:dyDescent="0.15">
      <c r="A194" s="703"/>
      <c r="B194" s="704"/>
      <c r="C194" s="704"/>
      <c r="D194" s="704"/>
      <c r="E194" s="704"/>
      <c r="F194" s="705"/>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1"/>
    </row>
    <row r="195" spans="1:50" ht="24.75" hidden="1" customHeight="1" x14ac:dyDescent="0.15">
      <c r="A195" s="703"/>
      <c r="B195" s="704"/>
      <c r="C195" s="704"/>
      <c r="D195" s="704"/>
      <c r="E195" s="704"/>
      <c r="F195" s="705"/>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1"/>
    </row>
    <row r="196" spans="1:50" ht="24.75" hidden="1" customHeight="1" x14ac:dyDescent="0.15">
      <c r="A196" s="703"/>
      <c r="B196" s="704"/>
      <c r="C196" s="704"/>
      <c r="D196" s="704"/>
      <c r="E196" s="704"/>
      <c r="F196" s="705"/>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1"/>
    </row>
    <row r="197" spans="1:50" ht="24.75" hidden="1" customHeight="1" x14ac:dyDescent="0.15">
      <c r="A197" s="703"/>
      <c r="B197" s="704"/>
      <c r="C197" s="704"/>
      <c r="D197" s="704"/>
      <c r="E197" s="704"/>
      <c r="F197" s="705"/>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1"/>
    </row>
    <row r="198" spans="1:50" ht="24.75" hidden="1" customHeight="1" x14ac:dyDescent="0.15">
      <c r="A198" s="703"/>
      <c r="B198" s="704"/>
      <c r="C198" s="704"/>
      <c r="D198" s="704"/>
      <c r="E198" s="704"/>
      <c r="F198" s="705"/>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1"/>
    </row>
    <row r="199" spans="1:50" ht="24.75" hidden="1" customHeight="1" thickBot="1" x14ac:dyDescent="0.2">
      <c r="A199" s="703"/>
      <c r="B199" s="704"/>
      <c r="C199" s="704"/>
      <c r="D199" s="704"/>
      <c r="E199" s="704"/>
      <c r="F199" s="705"/>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hidden="1" customHeight="1" x14ac:dyDescent="0.15">
      <c r="A200" s="703"/>
      <c r="B200" s="704"/>
      <c r="C200" s="704"/>
      <c r="D200" s="704"/>
      <c r="E200" s="704"/>
      <c r="F200" s="705"/>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370</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hidden="1" customHeight="1" x14ac:dyDescent="0.15">
      <c r="A201" s="703"/>
      <c r="B201" s="704"/>
      <c r="C201" s="704"/>
      <c r="D201" s="704"/>
      <c r="E201" s="704"/>
      <c r="F201" s="705"/>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5"/>
    </row>
    <row r="202" spans="1:50" ht="24.75" hidden="1" customHeight="1" x14ac:dyDescent="0.15">
      <c r="A202" s="703"/>
      <c r="B202" s="704"/>
      <c r="C202" s="704"/>
      <c r="D202" s="704"/>
      <c r="E202" s="704"/>
      <c r="F202" s="705"/>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6"/>
    </row>
    <row r="203" spans="1:50" ht="24.75" hidden="1" customHeight="1" x14ac:dyDescent="0.15">
      <c r="A203" s="703"/>
      <c r="B203" s="704"/>
      <c r="C203" s="704"/>
      <c r="D203" s="704"/>
      <c r="E203" s="704"/>
      <c r="F203" s="705"/>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61"/>
    </row>
    <row r="204" spans="1:50" ht="24.75" hidden="1" customHeight="1" x14ac:dyDescent="0.15">
      <c r="A204" s="703"/>
      <c r="B204" s="704"/>
      <c r="C204" s="704"/>
      <c r="D204" s="704"/>
      <c r="E204" s="704"/>
      <c r="F204" s="705"/>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61"/>
    </row>
    <row r="205" spans="1:50" ht="24.75" hidden="1" customHeight="1" x14ac:dyDescent="0.15">
      <c r="A205" s="703"/>
      <c r="B205" s="704"/>
      <c r="C205" s="704"/>
      <c r="D205" s="704"/>
      <c r="E205" s="704"/>
      <c r="F205" s="705"/>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61"/>
    </row>
    <row r="206" spans="1:50" ht="24.75" hidden="1" customHeight="1" x14ac:dyDescent="0.15">
      <c r="A206" s="703"/>
      <c r="B206" s="704"/>
      <c r="C206" s="704"/>
      <c r="D206" s="704"/>
      <c r="E206" s="704"/>
      <c r="F206" s="705"/>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61"/>
    </row>
    <row r="207" spans="1:50" ht="24.75" hidden="1" customHeight="1" x14ac:dyDescent="0.15">
      <c r="A207" s="703"/>
      <c r="B207" s="704"/>
      <c r="C207" s="704"/>
      <c r="D207" s="704"/>
      <c r="E207" s="704"/>
      <c r="F207" s="705"/>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1"/>
    </row>
    <row r="208" spans="1:50" ht="24.75" hidden="1" customHeight="1" x14ac:dyDescent="0.15">
      <c r="A208" s="703"/>
      <c r="B208" s="704"/>
      <c r="C208" s="704"/>
      <c r="D208" s="704"/>
      <c r="E208" s="704"/>
      <c r="F208" s="705"/>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1"/>
    </row>
    <row r="209" spans="1:50" ht="24.75" hidden="1" customHeight="1" x14ac:dyDescent="0.15">
      <c r="A209" s="703"/>
      <c r="B209" s="704"/>
      <c r="C209" s="704"/>
      <c r="D209" s="704"/>
      <c r="E209" s="704"/>
      <c r="F209" s="705"/>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1"/>
    </row>
    <row r="210" spans="1:50" ht="24.75" hidden="1" customHeight="1" x14ac:dyDescent="0.15">
      <c r="A210" s="703"/>
      <c r="B210" s="704"/>
      <c r="C210" s="704"/>
      <c r="D210" s="704"/>
      <c r="E210" s="704"/>
      <c r="F210" s="705"/>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1"/>
    </row>
    <row r="211" spans="1:50" ht="24.75" hidden="1" customHeight="1" x14ac:dyDescent="0.15">
      <c r="A211" s="703"/>
      <c r="B211" s="704"/>
      <c r="C211" s="704"/>
      <c r="D211" s="704"/>
      <c r="E211" s="704"/>
      <c r="F211" s="705"/>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1"/>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71" t="s">
        <v>371</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372</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hidden="1" customHeight="1" x14ac:dyDescent="0.15">
      <c r="A215" s="703"/>
      <c r="B215" s="704"/>
      <c r="C215" s="704"/>
      <c r="D215" s="704"/>
      <c r="E215" s="704"/>
      <c r="F215" s="705"/>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5"/>
    </row>
    <row r="216" spans="1:50" ht="24.75" hidden="1" customHeight="1" x14ac:dyDescent="0.15">
      <c r="A216" s="703"/>
      <c r="B216" s="704"/>
      <c r="C216" s="704"/>
      <c r="D216" s="704"/>
      <c r="E216" s="704"/>
      <c r="F216" s="705"/>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6"/>
    </row>
    <row r="217" spans="1:50" ht="24.75" hidden="1" customHeight="1" x14ac:dyDescent="0.15">
      <c r="A217" s="703"/>
      <c r="B217" s="704"/>
      <c r="C217" s="704"/>
      <c r="D217" s="704"/>
      <c r="E217" s="704"/>
      <c r="F217" s="705"/>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61"/>
    </row>
    <row r="218" spans="1:50" ht="24.75" hidden="1" customHeight="1" x14ac:dyDescent="0.15">
      <c r="A218" s="703"/>
      <c r="B218" s="704"/>
      <c r="C218" s="704"/>
      <c r="D218" s="704"/>
      <c r="E218" s="704"/>
      <c r="F218" s="705"/>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61"/>
    </row>
    <row r="219" spans="1:50" ht="24.75" hidden="1" customHeight="1" x14ac:dyDescent="0.15">
      <c r="A219" s="703"/>
      <c r="B219" s="704"/>
      <c r="C219" s="704"/>
      <c r="D219" s="704"/>
      <c r="E219" s="704"/>
      <c r="F219" s="705"/>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61"/>
    </row>
    <row r="220" spans="1:50" ht="24.75" hidden="1" customHeight="1" x14ac:dyDescent="0.15">
      <c r="A220" s="703"/>
      <c r="B220" s="704"/>
      <c r="C220" s="704"/>
      <c r="D220" s="704"/>
      <c r="E220" s="704"/>
      <c r="F220" s="705"/>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1"/>
    </row>
    <row r="221" spans="1:50" ht="24.75" hidden="1" customHeight="1" x14ac:dyDescent="0.15">
      <c r="A221" s="703"/>
      <c r="B221" s="704"/>
      <c r="C221" s="704"/>
      <c r="D221" s="704"/>
      <c r="E221" s="704"/>
      <c r="F221" s="705"/>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1"/>
    </row>
    <row r="222" spans="1:50" ht="24.75" hidden="1" customHeight="1" x14ac:dyDescent="0.15">
      <c r="A222" s="703"/>
      <c r="B222" s="704"/>
      <c r="C222" s="704"/>
      <c r="D222" s="704"/>
      <c r="E222" s="704"/>
      <c r="F222" s="705"/>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1"/>
    </row>
    <row r="223" spans="1:50" ht="24.75" hidden="1" customHeight="1" x14ac:dyDescent="0.15">
      <c r="A223" s="703"/>
      <c r="B223" s="704"/>
      <c r="C223" s="704"/>
      <c r="D223" s="704"/>
      <c r="E223" s="704"/>
      <c r="F223" s="705"/>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1"/>
    </row>
    <row r="224" spans="1:50" ht="24.75" hidden="1" customHeight="1" x14ac:dyDescent="0.15">
      <c r="A224" s="703"/>
      <c r="B224" s="704"/>
      <c r="C224" s="704"/>
      <c r="D224" s="704"/>
      <c r="E224" s="704"/>
      <c r="F224" s="705"/>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1"/>
    </row>
    <row r="225" spans="1:50" ht="24.75" hidden="1" customHeight="1" x14ac:dyDescent="0.15">
      <c r="A225" s="703"/>
      <c r="B225" s="704"/>
      <c r="C225" s="704"/>
      <c r="D225" s="704"/>
      <c r="E225" s="704"/>
      <c r="F225" s="705"/>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1"/>
    </row>
    <row r="226" spans="1:50" ht="24.75" hidden="1" customHeight="1" thickBot="1" x14ac:dyDescent="0.2">
      <c r="A226" s="703"/>
      <c r="B226" s="704"/>
      <c r="C226" s="704"/>
      <c r="D226" s="704"/>
      <c r="E226" s="704"/>
      <c r="F226" s="705"/>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hidden="1" customHeight="1" x14ac:dyDescent="0.15">
      <c r="A227" s="703"/>
      <c r="B227" s="704"/>
      <c r="C227" s="704"/>
      <c r="D227" s="704"/>
      <c r="E227" s="704"/>
      <c r="F227" s="705"/>
      <c r="G227" s="371" t="s">
        <v>373</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374</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hidden="1" customHeight="1" x14ac:dyDescent="0.15">
      <c r="A228" s="703"/>
      <c r="B228" s="704"/>
      <c r="C228" s="704"/>
      <c r="D228" s="704"/>
      <c r="E228" s="704"/>
      <c r="F228" s="705"/>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5"/>
    </row>
    <row r="229" spans="1:50" ht="24.75" hidden="1" customHeight="1" x14ac:dyDescent="0.15">
      <c r="A229" s="703"/>
      <c r="B229" s="704"/>
      <c r="C229" s="704"/>
      <c r="D229" s="704"/>
      <c r="E229" s="704"/>
      <c r="F229" s="705"/>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6"/>
    </row>
    <row r="230" spans="1:50" ht="24.75" hidden="1" customHeight="1" x14ac:dyDescent="0.15">
      <c r="A230" s="703"/>
      <c r="B230" s="704"/>
      <c r="C230" s="704"/>
      <c r="D230" s="704"/>
      <c r="E230" s="704"/>
      <c r="F230" s="705"/>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61"/>
    </row>
    <row r="231" spans="1:50" ht="24.75" hidden="1" customHeight="1" x14ac:dyDescent="0.15">
      <c r="A231" s="703"/>
      <c r="B231" s="704"/>
      <c r="C231" s="704"/>
      <c r="D231" s="704"/>
      <c r="E231" s="704"/>
      <c r="F231" s="705"/>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61"/>
    </row>
    <row r="232" spans="1:50" ht="24.75" hidden="1" customHeight="1" x14ac:dyDescent="0.15">
      <c r="A232" s="703"/>
      <c r="B232" s="704"/>
      <c r="C232" s="704"/>
      <c r="D232" s="704"/>
      <c r="E232" s="704"/>
      <c r="F232" s="705"/>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61"/>
    </row>
    <row r="233" spans="1:50" ht="24.75" hidden="1" customHeight="1" x14ac:dyDescent="0.15">
      <c r="A233" s="703"/>
      <c r="B233" s="704"/>
      <c r="C233" s="704"/>
      <c r="D233" s="704"/>
      <c r="E233" s="704"/>
      <c r="F233" s="705"/>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61"/>
    </row>
    <row r="234" spans="1:50" ht="24.75" hidden="1" customHeight="1" x14ac:dyDescent="0.15">
      <c r="A234" s="703"/>
      <c r="B234" s="704"/>
      <c r="C234" s="704"/>
      <c r="D234" s="704"/>
      <c r="E234" s="704"/>
      <c r="F234" s="705"/>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61"/>
    </row>
    <row r="235" spans="1:50" ht="24.75" hidden="1" customHeight="1" x14ac:dyDescent="0.15">
      <c r="A235" s="703"/>
      <c r="B235" s="704"/>
      <c r="C235" s="704"/>
      <c r="D235" s="704"/>
      <c r="E235" s="704"/>
      <c r="F235" s="705"/>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61"/>
    </row>
    <row r="236" spans="1:50" ht="24.75" hidden="1" customHeight="1" x14ac:dyDescent="0.15">
      <c r="A236" s="703"/>
      <c r="B236" s="704"/>
      <c r="C236" s="704"/>
      <c r="D236" s="704"/>
      <c r="E236" s="704"/>
      <c r="F236" s="705"/>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61"/>
    </row>
    <row r="237" spans="1:50" ht="24.75" hidden="1" customHeight="1" x14ac:dyDescent="0.15">
      <c r="A237" s="703"/>
      <c r="B237" s="704"/>
      <c r="C237" s="704"/>
      <c r="D237" s="704"/>
      <c r="E237" s="704"/>
      <c r="F237" s="705"/>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61"/>
    </row>
    <row r="238" spans="1:50" ht="24.75" hidden="1" customHeight="1" x14ac:dyDescent="0.15">
      <c r="A238" s="703"/>
      <c r="B238" s="704"/>
      <c r="C238" s="704"/>
      <c r="D238" s="704"/>
      <c r="E238" s="704"/>
      <c r="F238" s="705"/>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61"/>
    </row>
    <row r="239" spans="1:50" ht="24.75" hidden="1" customHeight="1" thickBot="1" x14ac:dyDescent="0.2">
      <c r="A239" s="703"/>
      <c r="B239" s="704"/>
      <c r="C239" s="704"/>
      <c r="D239" s="704"/>
      <c r="E239" s="704"/>
      <c r="F239" s="705"/>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hidden="1" customHeight="1" x14ac:dyDescent="0.15">
      <c r="A240" s="703"/>
      <c r="B240" s="704"/>
      <c r="C240" s="704"/>
      <c r="D240" s="704"/>
      <c r="E240" s="704"/>
      <c r="F240" s="705"/>
      <c r="G240" s="371" t="s">
        <v>375</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376</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hidden="1" customHeight="1" x14ac:dyDescent="0.15">
      <c r="A241" s="703"/>
      <c r="B241" s="704"/>
      <c r="C241" s="704"/>
      <c r="D241" s="704"/>
      <c r="E241" s="704"/>
      <c r="F241" s="705"/>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5"/>
    </row>
    <row r="242" spans="1:50" ht="24.75" hidden="1" customHeight="1" x14ac:dyDescent="0.15">
      <c r="A242" s="703"/>
      <c r="B242" s="704"/>
      <c r="C242" s="704"/>
      <c r="D242" s="704"/>
      <c r="E242" s="704"/>
      <c r="F242" s="705"/>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6"/>
    </row>
    <row r="243" spans="1:50" ht="24.75" hidden="1" customHeight="1" x14ac:dyDescent="0.15">
      <c r="A243" s="703"/>
      <c r="B243" s="704"/>
      <c r="C243" s="704"/>
      <c r="D243" s="704"/>
      <c r="E243" s="704"/>
      <c r="F243" s="705"/>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61"/>
    </row>
    <row r="244" spans="1:50" ht="24.75" hidden="1" customHeight="1" x14ac:dyDescent="0.15">
      <c r="A244" s="703"/>
      <c r="B244" s="704"/>
      <c r="C244" s="704"/>
      <c r="D244" s="704"/>
      <c r="E244" s="704"/>
      <c r="F244" s="705"/>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61"/>
    </row>
    <row r="245" spans="1:50" ht="24.75" hidden="1" customHeight="1" x14ac:dyDescent="0.15">
      <c r="A245" s="703"/>
      <c r="B245" s="704"/>
      <c r="C245" s="704"/>
      <c r="D245" s="704"/>
      <c r="E245" s="704"/>
      <c r="F245" s="705"/>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61"/>
    </row>
    <row r="246" spans="1:50" ht="24.75" hidden="1" customHeight="1" x14ac:dyDescent="0.15">
      <c r="A246" s="703"/>
      <c r="B246" s="704"/>
      <c r="C246" s="704"/>
      <c r="D246" s="704"/>
      <c r="E246" s="704"/>
      <c r="F246" s="705"/>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61"/>
    </row>
    <row r="247" spans="1:50" ht="24.75" hidden="1" customHeight="1" x14ac:dyDescent="0.15">
      <c r="A247" s="703"/>
      <c r="B247" s="704"/>
      <c r="C247" s="704"/>
      <c r="D247" s="704"/>
      <c r="E247" s="704"/>
      <c r="F247" s="705"/>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61"/>
    </row>
    <row r="248" spans="1:50" ht="24.75" hidden="1" customHeight="1" x14ac:dyDescent="0.15">
      <c r="A248" s="703"/>
      <c r="B248" s="704"/>
      <c r="C248" s="704"/>
      <c r="D248" s="704"/>
      <c r="E248" s="704"/>
      <c r="F248" s="705"/>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61"/>
    </row>
    <row r="249" spans="1:50" ht="24.75" hidden="1" customHeight="1" x14ac:dyDescent="0.15">
      <c r="A249" s="703"/>
      <c r="B249" s="704"/>
      <c r="C249" s="704"/>
      <c r="D249" s="704"/>
      <c r="E249" s="704"/>
      <c r="F249" s="705"/>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61"/>
    </row>
    <row r="250" spans="1:50" ht="24.75" hidden="1" customHeight="1" x14ac:dyDescent="0.15">
      <c r="A250" s="703"/>
      <c r="B250" s="704"/>
      <c r="C250" s="704"/>
      <c r="D250" s="704"/>
      <c r="E250" s="704"/>
      <c r="F250" s="705"/>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61"/>
    </row>
    <row r="251" spans="1:50" ht="24.75" hidden="1" customHeight="1" x14ac:dyDescent="0.15">
      <c r="A251" s="703"/>
      <c r="B251" s="704"/>
      <c r="C251" s="704"/>
      <c r="D251" s="704"/>
      <c r="E251" s="704"/>
      <c r="F251" s="705"/>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61"/>
    </row>
    <row r="252" spans="1:50" ht="24.75" hidden="1" customHeight="1" thickBot="1" x14ac:dyDescent="0.2">
      <c r="A252" s="703"/>
      <c r="B252" s="704"/>
      <c r="C252" s="704"/>
      <c r="D252" s="704"/>
      <c r="E252" s="704"/>
      <c r="F252" s="705"/>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hidden="1" customHeight="1" x14ac:dyDescent="0.15">
      <c r="A253" s="703"/>
      <c r="B253" s="704"/>
      <c r="C253" s="704"/>
      <c r="D253" s="704"/>
      <c r="E253" s="704"/>
      <c r="F253" s="705"/>
      <c r="G253" s="371" t="s">
        <v>377</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378</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hidden="1" customHeight="1" x14ac:dyDescent="0.15">
      <c r="A254" s="703"/>
      <c r="B254" s="704"/>
      <c r="C254" s="704"/>
      <c r="D254" s="704"/>
      <c r="E254" s="704"/>
      <c r="F254" s="705"/>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5"/>
    </row>
    <row r="255" spans="1:50" ht="24.75" hidden="1" customHeight="1" x14ac:dyDescent="0.15">
      <c r="A255" s="703"/>
      <c r="B255" s="704"/>
      <c r="C255" s="704"/>
      <c r="D255" s="704"/>
      <c r="E255" s="704"/>
      <c r="F255" s="705"/>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6"/>
    </row>
    <row r="256" spans="1:50" ht="24.75" hidden="1" customHeight="1" x14ac:dyDescent="0.15">
      <c r="A256" s="703"/>
      <c r="B256" s="704"/>
      <c r="C256" s="704"/>
      <c r="D256" s="704"/>
      <c r="E256" s="704"/>
      <c r="F256" s="705"/>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61"/>
    </row>
    <row r="257" spans="1:50" ht="24.75" hidden="1" customHeight="1" x14ac:dyDescent="0.15">
      <c r="A257" s="703"/>
      <c r="B257" s="704"/>
      <c r="C257" s="704"/>
      <c r="D257" s="704"/>
      <c r="E257" s="704"/>
      <c r="F257" s="705"/>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61"/>
    </row>
    <row r="258" spans="1:50" ht="24.75" hidden="1" customHeight="1" x14ac:dyDescent="0.15">
      <c r="A258" s="703"/>
      <c r="B258" s="704"/>
      <c r="C258" s="704"/>
      <c r="D258" s="704"/>
      <c r="E258" s="704"/>
      <c r="F258" s="705"/>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61"/>
    </row>
    <row r="259" spans="1:50" ht="24.75" hidden="1" customHeight="1" x14ac:dyDescent="0.15">
      <c r="A259" s="703"/>
      <c r="B259" s="704"/>
      <c r="C259" s="704"/>
      <c r="D259" s="704"/>
      <c r="E259" s="704"/>
      <c r="F259" s="705"/>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61"/>
    </row>
    <row r="260" spans="1:50" ht="24.75" hidden="1" customHeight="1" x14ac:dyDescent="0.15">
      <c r="A260" s="703"/>
      <c r="B260" s="704"/>
      <c r="C260" s="704"/>
      <c r="D260" s="704"/>
      <c r="E260" s="704"/>
      <c r="F260" s="705"/>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61"/>
    </row>
    <row r="261" spans="1:50" ht="24.75" hidden="1" customHeight="1" x14ac:dyDescent="0.15">
      <c r="A261" s="703"/>
      <c r="B261" s="704"/>
      <c r="C261" s="704"/>
      <c r="D261" s="704"/>
      <c r="E261" s="704"/>
      <c r="F261" s="705"/>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61"/>
    </row>
    <row r="262" spans="1:50" ht="24.75" hidden="1" customHeight="1" x14ac:dyDescent="0.15">
      <c r="A262" s="703"/>
      <c r="B262" s="704"/>
      <c r="C262" s="704"/>
      <c r="D262" s="704"/>
      <c r="E262" s="704"/>
      <c r="F262" s="705"/>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61"/>
    </row>
    <row r="263" spans="1:50" ht="24.75" hidden="1" customHeight="1" x14ac:dyDescent="0.15">
      <c r="A263" s="703"/>
      <c r="B263" s="704"/>
      <c r="C263" s="704"/>
      <c r="D263" s="704"/>
      <c r="E263" s="704"/>
      <c r="F263" s="705"/>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61"/>
    </row>
    <row r="264" spans="1:50" ht="24.75" hidden="1" customHeight="1" x14ac:dyDescent="0.15">
      <c r="A264" s="703"/>
      <c r="B264" s="704"/>
      <c r="C264" s="704"/>
      <c r="D264" s="704"/>
      <c r="E264" s="704"/>
      <c r="F264" s="705"/>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61"/>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825" priority="275">
      <formula>IF(RIGHT(TEXT(Y5,"0.#"),1)=".",FALSE,TRUE)</formula>
    </cfRule>
    <cfRule type="expression" dxfId="824" priority="276">
      <formula>IF(RIGHT(TEXT(Y5,"0.#"),1)=".",TRUE,FALSE)</formula>
    </cfRule>
  </conditionalFormatting>
  <conditionalFormatting sqref="Y14">
    <cfRule type="expression" dxfId="823" priority="273">
      <formula>IF(RIGHT(TEXT(Y14,"0.#"),1)=".",FALSE,TRUE)</formula>
    </cfRule>
    <cfRule type="expression" dxfId="822" priority="274">
      <formula>IF(RIGHT(TEXT(Y14,"0.#"),1)=".",TRUE,FALSE)</formula>
    </cfRule>
  </conditionalFormatting>
  <conditionalFormatting sqref="Y6:Y13 Y4">
    <cfRule type="expression" dxfId="821" priority="271">
      <formula>IF(RIGHT(TEXT(Y4,"0.#"),1)=".",FALSE,TRUE)</formula>
    </cfRule>
    <cfRule type="expression" dxfId="820" priority="272">
      <formula>IF(RIGHT(TEXT(Y4,"0.#"),1)=".",TRUE,FALSE)</formula>
    </cfRule>
  </conditionalFormatting>
  <conditionalFormatting sqref="AU5">
    <cfRule type="expression" dxfId="819" priority="269">
      <formula>IF(RIGHT(TEXT(AU5,"0.#"),1)=".",FALSE,TRUE)</formula>
    </cfRule>
    <cfRule type="expression" dxfId="818" priority="270">
      <formula>IF(RIGHT(TEXT(AU5,"0.#"),1)=".",TRUE,FALSE)</formula>
    </cfRule>
  </conditionalFormatting>
  <conditionalFormatting sqref="AU14">
    <cfRule type="expression" dxfId="817" priority="267">
      <formula>IF(RIGHT(TEXT(AU14,"0.#"),1)=".",FALSE,TRUE)</formula>
    </cfRule>
    <cfRule type="expression" dxfId="816" priority="268">
      <formula>IF(RIGHT(TEXT(AU14,"0.#"),1)=".",TRUE,FALSE)</formula>
    </cfRule>
  </conditionalFormatting>
  <conditionalFormatting sqref="AU6:AU13 AU4">
    <cfRule type="expression" dxfId="815" priority="265">
      <formula>IF(RIGHT(TEXT(AU4,"0.#"),1)=".",FALSE,TRUE)</formula>
    </cfRule>
    <cfRule type="expression" dxfId="814" priority="266">
      <formula>IF(RIGHT(TEXT(AU4,"0.#"),1)=".",TRUE,FALSE)</formula>
    </cfRule>
  </conditionalFormatting>
  <conditionalFormatting sqref="Y18">
    <cfRule type="expression" dxfId="813" priority="263">
      <formula>IF(RIGHT(TEXT(Y18,"0.#"),1)=".",FALSE,TRUE)</formula>
    </cfRule>
    <cfRule type="expression" dxfId="812" priority="264">
      <formula>IF(RIGHT(TEXT(Y18,"0.#"),1)=".",TRUE,FALSE)</formula>
    </cfRule>
  </conditionalFormatting>
  <conditionalFormatting sqref="Y27">
    <cfRule type="expression" dxfId="811" priority="261">
      <formula>IF(RIGHT(TEXT(Y27,"0.#"),1)=".",FALSE,TRUE)</formula>
    </cfRule>
    <cfRule type="expression" dxfId="810" priority="262">
      <formula>IF(RIGHT(TEXT(Y27,"0.#"),1)=".",TRUE,FALSE)</formula>
    </cfRule>
  </conditionalFormatting>
  <conditionalFormatting sqref="Y19:Y26 Y17">
    <cfRule type="expression" dxfId="809" priority="259">
      <formula>IF(RIGHT(TEXT(Y17,"0.#"),1)=".",FALSE,TRUE)</formula>
    </cfRule>
    <cfRule type="expression" dxfId="808" priority="260">
      <formula>IF(RIGHT(TEXT(Y17,"0.#"),1)=".",TRUE,FALSE)</formula>
    </cfRule>
  </conditionalFormatting>
  <conditionalFormatting sqref="AU18">
    <cfRule type="expression" dxfId="807" priority="257">
      <formula>IF(RIGHT(TEXT(AU18,"0.#"),1)=".",FALSE,TRUE)</formula>
    </cfRule>
    <cfRule type="expression" dxfId="806" priority="258">
      <formula>IF(RIGHT(TEXT(AU18,"0.#"),1)=".",TRUE,FALSE)</formula>
    </cfRule>
  </conditionalFormatting>
  <conditionalFormatting sqref="AU27">
    <cfRule type="expression" dxfId="805" priority="255">
      <formula>IF(RIGHT(TEXT(AU27,"0.#"),1)=".",FALSE,TRUE)</formula>
    </cfRule>
    <cfRule type="expression" dxfId="804" priority="256">
      <formula>IF(RIGHT(TEXT(AU27,"0.#"),1)=".",TRUE,FALSE)</formula>
    </cfRule>
  </conditionalFormatting>
  <conditionalFormatting sqref="AU19:AU26 AU17">
    <cfRule type="expression" dxfId="803" priority="253">
      <formula>IF(RIGHT(TEXT(AU17,"0.#"),1)=".",FALSE,TRUE)</formula>
    </cfRule>
    <cfRule type="expression" dxfId="802" priority="254">
      <formula>IF(RIGHT(TEXT(AU17,"0.#"),1)=".",TRUE,FALSE)</formula>
    </cfRule>
  </conditionalFormatting>
  <conditionalFormatting sqref="Y31">
    <cfRule type="expression" dxfId="801" priority="251">
      <formula>IF(RIGHT(TEXT(Y31,"0.#"),1)=".",FALSE,TRUE)</formula>
    </cfRule>
    <cfRule type="expression" dxfId="800" priority="252">
      <formula>IF(RIGHT(TEXT(Y31,"0.#"),1)=".",TRUE,FALSE)</formula>
    </cfRule>
  </conditionalFormatting>
  <conditionalFormatting sqref="Y40">
    <cfRule type="expression" dxfId="799" priority="249">
      <formula>IF(RIGHT(TEXT(Y40,"0.#"),1)=".",FALSE,TRUE)</formula>
    </cfRule>
    <cfRule type="expression" dxfId="798" priority="250">
      <formula>IF(RIGHT(TEXT(Y40,"0.#"),1)=".",TRUE,FALSE)</formula>
    </cfRule>
  </conditionalFormatting>
  <conditionalFormatting sqref="Y32:Y39 Y30">
    <cfRule type="expression" dxfId="797" priority="247">
      <formula>IF(RIGHT(TEXT(Y30,"0.#"),1)=".",FALSE,TRUE)</formula>
    </cfRule>
    <cfRule type="expression" dxfId="796" priority="248">
      <formula>IF(RIGHT(TEXT(Y30,"0.#"),1)=".",TRUE,FALSE)</formula>
    </cfRule>
  </conditionalFormatting>
  <conditionalFormatting sqref="AU31">
    <cfRule type="expression" dxfId="795" priority="245">
      <formula>IF(RIGHT(TEXT(AU31,"0.#"),1)=".",FALSE,TRUE)</formula>
    </cfRule>
    <cfRule type="expression" dxfId="794" priority="246">
      <formula>IF(RIGHT(TEXT(AU31,"0.#"),1)=".",TRUE,FALSE)</formula>
    </cfRule>
  </conditionalFormatting>
  <conditionalFormatting sqref="AU40">
    <cfRule type="expression" dxfId="793" priority="243">
      <formula>IF(RIGHT(TEXT(AU40,"0.#"),1)=".",FALSE,TRUE)</formula>
    </cfRule>
    <cfRule type="expression" dxfId="792" priority="244">
      <formula>IF(RIGHT(TEXT(AU40,"0.#"),1)=".",TRUE,FALSE)</formula>
    </cfRule>
  </conditionalFormatting>
  <conditionalFormatting sqref="AU32:AU39 AU30">
    <cfRule type="expression" dxfId="791" priority="241">
      <formula>IF(RIGHT(TEXT(AU30,"0.#"),1)=".",FALSE,TRUE)</formula>
    </cfRule>
    <cfRule type="expression" dxfId="790" priority="242">
      <formula>IF(RIGHT(TEXT(AU30,"0.#"),1)=".",TRUE,FALSE)</formula>
    </cfRule>
  </conditionalFormatting>
  <conditionalFormatting sqref="Y53">
    <cfRule type="expression" dxfId="789" priority="237">
      <formula>IF(RIGHT(TEXT(Y53,"0.#"),1)=".",FALSE,TRUE)</formula>
    </cfRule>
    <cfRule type="expression" dxfId="788" priority="238">
      <formula>IF(RIGHT(TEXT(Y53,"0.#"),1)=".",TRUE,FALSE)</formula>
    </cfRule>
  </conditionalFormatting>
  <conditionalFormatting sqref="Y48:Y52">
    <cfRule type="expression" dxfId="787" priority="235">
      <formula>IF(RIGHT(TEXT(Y48,"0.#"),1)=".",FALSE,TRUE)</formula>
    </cfRule>
    <cfRule type="expression" dxfId="786" priority="236">
      <formula>IF(RIGHT(TEXT(Y48,"0.#"),1)=".",TRUE,FALSE)</formula>
    </cfRule>
  </conditionalFormatting>
  <conditionalFormatting sqref="AU44">
    <cfRule type="expression" dxfId="785" priority="233">
      <formula>IF(RIGHT(TEXT(AU44,"0.#"),1)=".",FALSE,TRUE)</formula>
    </cfRule>
    <cfRule type="expression" dxfId="784" priority="234">
      <formula>IF(RIGHT(TEXT(AU44,"0.#"),1)=".",TRUE,FALSE)</formula>
    </cfRule>
  </conditionalFormatting>
  <conditionalFormatting sqref="AU53">
    <cfRule type="expression" dxfId="783" priority="231">
      <formula>IF(RIGHT(TEXT(AU53,"0.#"),1)=".",FALSE,TRUE)</formula>
    </cfRule>
    <cfRule type="expression" dxfId="782" priority="232">
      <formula>IF(RIGHT(TEXT(AU53,"0.#"),1)=".",TRUE,FALSE)</formula>
    </cfRule>
  </conditionalFormatting>
  <conditionalFormatting sqref="AU45:AU52 AU43">
    <cfRule type="expression" dxfId="781" priority="229">
      <formula>IF(RIGHT(TEXT(AU43,"0.#"),1)=".",FALSE,TRUE)</formula>
    </cfRule>
    <cfRule type="expression" dxfId="780" priority="230">
      <formula>IF(RIGHT(TEXT(AU43,"0.#"),1)=".",TRUE,FALSE)</formula>
    </cfRule>
  </conditionalFormatting>
  <conditionalFormatting sqref="Y58">
    <cfRule type="expression" dxfId="779" priority="227">
      <formula>IF(RIGHT(TEXT(Y58,"0.#"),1)=".",FALSE,TRUE)</formula>
    </cfRule>
    <cfRule type="expression" dxfId="778" priority="228">
      <formula>IF(RIGHT(TEXT(Y58,"0.#"),1)=".",TRUE,FALSE)</formula>
    </cfRule>
  </conditionalFormatting>
  <conditionalFormatting sqref="Y67">
    <cfRule type="expression" dxfId="777" priority="225">
      <formula>IF(RIGHT(TEXT(Y67,"0.#"),1)=".",FALSE,TRUE)</formula>
    </cfRule>
    <cfRule type="expression" dxfId="776" priority="226">
      <formula>IF(RIGHT(TEXT(Y67,"0.#"),1)=".",TRUE,FALSE)</formula>
    </cfRule>
  </conditionalFormatting>
  <conditionalFormatting sqref="Y59:Y66 Y57">
    <cfRule type="expression" dxfId="775" priority="223">
      <formula>IF(RIGHT(TEXT(Y57,"0.#"),1)=".",FALSE,TRUE)</formula>
    </cfRule>
    <cfRule type="expression" dxfId="774" priority="224">
      <formula>IF(RIGHT(TEXT(Y57,"0.#"),1)=".",TRUE,FALSE)</formula>
    </cfRule>
  </conditionalFormatting>
  <conditionalFormatting sqref="AU58">
    <cfRule type="expression" dxfId="773" priority="221">
      <formula>IF(RIGHT(TEXT(AU58,"0.#"),1)=".",FALSE,TRUE)</formula>
    </cfRule>
    <cfRule type="expression" dxfId="772" priority="222">
      <formula>IF(RIGHT(TEXT(AU58,"0.#"),1)=".",TRUE,FALSE)</formula>
    </cfRule>
  </conditionalFormatting>
  <conditionalFormatting sqref="AU67">
    <cfRule type="expression" dxfId="771" priority="219">
      <formula>IF(RIGHT(TEXT(AU67,"0.#"),1)=".",FALSE,TRUE)</formula>
    </cfRule>
    <cfRule type="expression" dxfId="770" priority="220">
      <formula>IF(RIGHT(TEXT(AU67,"0.#"),1)=".",TRUE,FALSE)</formula>
    </cfRule>
  </conditionalFormatting>
  <conditionalFormatting sqref="AU59:AU66 AU57">
    <cfRule type="expression" dxfId="769" priority="217">
      <formula>IF(RIGHT(TEXT(AU57,"0.#"),1)=".",FALSE,TRUE)</formula>
    </cfRule>
    <cfRule type="expression" dxfId="768" priority="218">
      <formula>IF(RIGHT(TEXT(AU57,"0.#"),1)=".",TRUE,FALSE)</formula>
    </cfRule>
  </conditionalFormatting>
  <conditionalFormatting sqref="Y71">
    <cfRule type="expression" dxfId="767" priority="215">
      <formula>IF(RIGHT(TEXT(Y71,"0.#"),1)=".",FALSE,TRUE)</formula>
    </cfRule>
    <cfRule type="expression" dxfId="766" priority="216">
      <formula>IF(RIGHT(TEXT(Y71,"0.#"),1)=".",TRUE,FALSE)</formula>
    </cfRule>
  </conditionalFormatting>
  <conditionalFormatting sqref="Y80">
    <cfRule type="expression" dxfId="765" priority="213">
      <formula>IF(RIGHT(TEXT(Y80,"0.#"),1)=".",FALSE,TRUE)</formula>
    </cfRule>
    <cfRule type="expression" dxfId="764" priority="214">
      <formula>IF(RIGHT(TEXT(Y80,"0.#"),1)=".",TRUE,FALSE)</formula>
    </cfRule>
  </conditionalFormatting>
  <conditionalFormatting sqref="Y72:Y79 Y70">
    <cfRule type="expression" dxfId="763" priority="211">
      <formula>IF(RIGHT(TEXT(Y70,"0.#"),1)=".",FALSE,TRUE)</formula>
    </cfRule>
    <cfRule type="expression" dxfId="762" priority="212">
      <formula>IF(RIGHT(TEXT(Y70,"0.#"),1)=".",TRUE,FALSE)</formula>
    </cfRule>
  </conditionalFormatting>
  <conditionalFormatting sqref="AU71">
    <cfRule type="expression" dxfId="761" priority="209">
      <formula>IF(RIGHT(TEXT(AU71,"0.#"),1)=".",FALSE,TRUE)</formula>
    </cfRule>
    <cfRule type="expression" dxfId="760" priority="210">
      <formula>IF(RIGHT(TEXT(AU71,"0.#"),1)=".",TRUE,FALSE)</formula>
    </cfRule>
  </conditionalFormatting>
  <conditionalFormatting sqref="AU80">
    <cfRule type="expression" dxfId="759" priority="207">
      <formula>IF(RIGHT(TEXT(AU80,"0.#"),1)=".",FALSE,TRUE)</formula>
    </cfRule>
    <cfRule type="expression" dxfId="758" priority="208">
      <formula>IF(RIGHT(TEXT(AU80,"0.#"),1)=".",TRUE,FALSE)</formula>
    </cfRule>
  </conditionalFormatting>
  <conditionalFormatting sqref="AU72:AU79 AU70">
    <cfRule type="expression" dxfId="757" priority="205">
      <formula>IF(RIGHT(TEXT(AU70,"0.#"),1)=".",FALSE,TRUE)</formula>
    </cfRule>
    <cfRule type="expression" dxfId="756" priority="206">
      <formula>IF(RIGHT(TEXT(AU70,"0.#"),1)=".",TRUE,FALSE)</formula>
    </cfRule>
  </conditionalFormatting>
  <conditionalFormatting sqref="Y84">
    <cfRule type="expression" dxfId="755" priority="203">
      <formula>IF(RIGHT(TEXT(Y84,"0.#"),1)=".",FALSE,TRUE)</formula>
    </cfRule>
    <cfRule type="expression" dxfId="754" priority="204">
      <formula>IF(RIGHT(TEXT(Y84,"0.#"),1)=".",TRUE,FALSE)</formula>
    </cfRule>
  </conditionalFormatting>
  <conditionalFormatting sqref="Y93">
    <cfRule type="expression" dxfId="753" priority="201">
      <formula>IF(RIGHT(TEXT(Y93,"0.#"),1)=".",FALSE,TRUE)</formula>
    </cfRule>
    <cfRule type="expression" dxfId="752" priority="202">
      <formula>IF(RIGHT(TEXT(Y93,"0.#"),1)=".",TRUE,FALSE)</formula>
    </cfRule>
  </conditionalFormatting>
  <conditionalFormatting sqref="Y85:Y92 Y83">
    <cfRule type="expression" dxfId="751" priority="199">
      <formula>IF(RIGHT(TEXT(Y83,"0.#"),1)=".",FALSE,TRUE)</formula>
    </cfRule>
    <cfRule type="expression" dxfId="750" priority="200">
      <formula>IF(RIGHT(TEXT(Y83,"0.#"),1)=".",TRUE,FALSE)</formula>
    </cfRule>
  </conditionalFormatting>
  <conditionalFormatting sqref="AU84">
    <cfRule type="expression" dxfId="749" priority="197">
      <formula>IF(RIGHT(TEXT(AU84,"0.#"),1)=".",FALSE,TRUE)</formula>
    </cfRule>
    <cfRule type="expression" dxfId="748" priority="198">
      <formula>IF(RIGHT(TEXT(AU84,"0.#"),1)=".",TRUE,FALSE)</formula>
    </cfRule>
  </conditionalFormatting>
  <conditionalFormatting sqref="AU93">
    <cfRule type="expression" dxfId="747" priority="195">
      <formula>IF(RIGHT(TEXT(AU93,"0.#"),1)=".",FALSE,TRUE)</formula>
    </cfRule>
    <cfRule type="expression" dxfId="746" priority="196">
      <formula>IF(RIGHT(TEXT(AU93,"0.#"),1)=".",TRUE,FALSE)</formula>
    </cfRule>
  </conditionalFormatting>
  <conditionalFormatting sqref="AU85:AU92 AU83">
    <cfRule type="expression" dxfId="745" priority="193">
      <formula>IF(RIGHT(TEXT(AU83,"0.#"),1)=".",FALSE,TRUE)</formula>
    </cfRule>
    <cfRule type="expression" dxfId="744" priority="194">
      <formula>IF(RIGHT(TEXT(AU83,"0.#"),1)=".",TRUE,FALSE)</formula>
    </cfRule>
  </conditionalFormatting>
  <conditionalFormatting sqref="Y97">
    <cfRule type="expression" dxfId="743" priority="191">
      <formula>IF(RIGHT(TEXT(Y97,"0.#"),1)=".",FALSE,TRUE)</formula>
    </cfRule>
    <cfRule type="expression" dxfId="742" priority="192">
      <formula>IF(RIGHT(TEXT(Y97,"0.#"),1)=".",TRUE,FALSE)</formula>
    </cfRule>
  </conditionalFormatting>
  <conditionalFormatting sqref="Y106">
    <cfRule type="expression" dxfId="741" priority="189">
      <formula>IF(RIGHT(TEXT(Y106,"0.#"),1)=".",FALSE,TRUE)</formula>
    </cfRule>
    <cfRule type="expression" dxfId="740" priority="190">
      <formula>IF(RIGHT(TEXT(Y106,"0.#"),1)=".",TRUE,FALSE)</formula>
    </cfRule>
  </conditionalFormatting>
  <conditionalFormatting sqref="Y98:Y105 Y96">
    <cfRule type="expression" dxfId="739" priority="187">
      <formula>IF(RIGHT(TEXT(Y96,"0.#"),1)=".",FALSE,TRUE)</formula>
    </cfRule>
    <cfRule type="expression" dxfId="738" priority="188">
      <formula>IF(RIGHT(TEXT(Y96,"0.#"),1)=".",TRUE,FALSE)</formula>
    </cfRule>
  </conditionalFormatting>
  <conditionalFormatting sqref="AU97">
    <cfRule type="expression" dxfId="737" priority="185">
      <formula>IF(RIGHT(TEXT(AU97,"0.#"),1)=".",FALSE,TRUE)</formula>
    </cfRule>
    <cfRule type="expression" dxfId="736" priority="186">
      <formula>IF(RIGHT(TEXT(AU97,"0.#"),1)=".",TRUE,FALSE)</formula>
    </cfRule>
  </conditionalFormatting>
  <conditionalFormatting sqref="AU106">
    <cfRule type="expression" dxfId="735" priority="183">
      <formula>IF(RIGHT(TEXT(AU106,"0.#"),1)=".",FALSE,TRUE)</formula>
    </cfRule>
    <cfRule type="expression" dxfId="734" priority="184">
      <formula>IF(RIGHT(TEXT(AU106,"0.#"),1)=".",TRUE,FALSE)</formula>
    </cfRule>
  </conditionalFormatting>
  <conditionalFormatting sqref="AU98:AU105 AU96">
    <cfRule type="expression" dxfId="733" priority="181">
      <formula>IF(RIGHT(TEXT(AU96,"0.#"),1)=".",FALSE,TRUE)</formula>
    </cfRule>
    <cfRule type="expression" dxfId="732" priority="182">
      <formula>IF(RIGHT(TEXT(AU96,"0.#"),1)=".",TRUE,FALSE)</formula>
    </cfRule>
  </conditionalFormatting>
  <conditionalFormatting sqref="Y111">
    <cfRule type="expression" dxfId="731" priority="179">
      <formula>IF(RIGHT(TEXT(Y111,"0.#"),1)=".",FALSE,TRUE)</formula>
    </cfRule>
    <cfRule type="expression" dxfId="730" priority="180">
      <formula>IF(RIGHT(TEXT(Y111,"0.#"),1)=".",TRUE,FALSE)</formula>
    </cfRule>
  </conditionalFormatting>
  <conditionalFormatting sqref="Y120">
    <cfRule type="expression" dxfId="729" priority="177">
      <formula>IF(RIGHT(TEXT(Y120,"0.#"),1)=".",FALSE,TRUE)</formula>
    </cfRule>
    <cfRule type="expression" dxfId="728" priority="178">
      <formula>IF(RIGHT(TEXT(Y120,"0.#"),1)=".",TRUE,FALSE)</formula>
    </cfRule>
  </conditionalFormatting>
  <conditionalFormatting sqref="Y112:Y119 Y110">
    <cfRule type="expression" dxfId="727" priority="175">
      <formula>IF(RIGHT(TEXT(Y110,"0.#"),1)=".",FALSE,TRUE)</formula>
    </cfRule>
    <cfRule type="expression" dxfId="726" priority="176">
      <formula>IF(RIGHT(TEXT(Y110,"0.#"),1)=".",TRUE,FALSE)</formula>
    </cfRule>
  </conditionalFormatting>
  <conditionalFormatting sqref="AU111">
    <cfRule type="expression" dxfId="725" priority="173">
      <formula>IF(RIGHT(TEXT(AU111,"0.#"),1)=".",FALSE,TRUE)</formula>
    </cfRule>
    <cfRule type="expression" dxfId="724" priority="174">
      <formula>IF(RIGHT(TEXT(AU111,"0.#"),1)=".",TRUE,FALSE)</formula>
    </cfRule>
  </conditionalFormatting>
  <conditionalFormatting sqref="AU120">
    <cfRule type="expression" dxfId="723" priority="171">
      <formula>IF(RIGHT(TEXT(AU120,"0.#"),1)=".",FALSE,TRUE)</formula>
    </cfRule>
    <cfRule type="expression" dxfId="722" priority="172">
      <formula>IF(RIGHT(TEXT(AU120,"0.#"),1)=".",TRUE,FALSE)</formula>
    </cfRule>
  </conditionalFormatting>
  <conditionalFormatting sqref="AU112:AU119 AU110">
    <cfRule type="expression" dxfId="721" priority="169">
      <formula>IF(RIGHT(TEXT(AU110,"0.#"),1)=".",FALSE,TRUE)</formula>
    </cfRule>
    <cfRule type="expression" dxfId="720" priority="170">
      <formula>IF(RIGHT(TEXT(AU110,"0.#"),1)=".",TRUE,FALSE)</formula>
    </cfRule>
  </conditionalFormatting>
  <conditionalFormatting sqref="Y124">
    <cfRule type="expression" dxfId="719" priority="155">
      <formula>IF(RIGHT(TEXT(Y124,"0.#"),1)=".",FALSE,TRUE)</formula>
    </cfRule>
    <cfRule type="expression" dxfId="718" priority="156">
      <formula>IF(RIGHT(TEXT(Y124,"0.#"),1)=".",TRUE,FALSE)</formula>
    </cfRule>
  </conditionalFormatting>
  <conditionalFormatting sqref="Y133">
    <cfRule type="expression" dxfId="717" priority="153">
      <formula>IF(RIGHT(TEXT(Y133,"0.#"),1)=".",FALSE,TRUE)</formula>
    </cfRule>
    <cfRule type="expression" dxfId="716" priority="154">
      <formula>IF(RIGHT(TEXT(Y133,"0.#"),1)=".",TRUE,FALSE)</formula>
    </cfRule>
  </conditionalFormatting>
  <conditionalFormatting sqref="Y125:Y132 Y123">
    <cfRule type="expression" dxfId="715" priority="151">
      <formula>IF(RIGHT(TEXT(Y123,"0.#"),1)=".",FALSE,TRUE)</formula>
    </cfRule>
    <cfRule type="expression" dxfId="714" priority="152">
      <formula>IF(RIGHT(TEXT(Y123,"0.#"),1)=".",TRUE,FALSE)</formula>
    </cfRule>
  </conditionalFormatting>
  <conditionalFormatting sqref="AU124">
    <cfRule type="expression" dxfId="713" priority="149">
      <formula>IF(RIGHT(TEXT(AU124,"0.#"),1)=".",FALSE,TRUE)</formula>
    </cfRule>
    <cfRule type="expression" dxfId="712" priority="150">
      <formula>IF(RIGHT(TEXT(AU124,"0.#"),1)=".",TRUE,FALSE)</formula>
    </cfRule>
  </conditionalFormatting>
  <conditionalFormatting sqref="AU133">
    <cfRule type="expression" dxfId="711" priority="147">
      <formula>IF(RIGHT(TEXT(AU133,"0.#"),1)=".",FALSE,TRUE)</formula>
    </cfRule>
    <cfRule type="expression" dxfId="710" priority="148">
      <formula>IF(RIGHT(TEXT(AU133,"0.#"),1)=".",TRUE,FALSE)</formula>
    </cfRule>
  </conditionalFormatting>
  <conditionalFormatting sqref="AU125:AU132 AU123">
    <cfRule type="expression" dxfId="709" priority="145">
      <formula>IF(RIGHT(TEXT(AU123,"0.#"),1)=".",FALSE,TRUE)</formula>
    </cfRule>
    <cfRule type="expression" dxfId="708" priority="146">
      <formula>IF(RIGHT(TEXT(AU123,"0.#"),1)=".",TRUE,FALSE)</formula>
    </cfRule>
  </conditionalFormatting>
  <conditionalFormatting sqref="Y137">
    <cfRule type="expression" dxfId="707" priority="135">
      <formula>IF(RIGHT(TEXT(Y137,"0.#"),1)=".",FALSE,TRUE)</formula>
    </cfRule>
    <cfRule type="expression" dxfId="706" priority="136">
      <formula>IF(RIGHT(TEXT(Y137,"0.#"),1)=".",TRUE,FALSE)</formula>
    </cfRule>
  </conditionalFormatting>
  <conditionalFormatting sqref="Y146">
    <cfRule type="expression" dxfId="705" priority="133">
      <formula>IF(RIGHT(TEXT(Y146,"0.#"),1)=".",FALSE,TRUE)</formula>
    </cfRule>
    <cfRule type="expression" dxfId="704" priority="134">
      <formula>IF(RIGHT(TEXT(Y146,"0.#"),1)=".",TRUE,FALSE)</formula>
    </cfRule>
  </conditionalFormatting>
  <conditionalFormatting sqref="Y138:Y145 Y136">
    <cfRule type="expression" dxfId="703" priority="131">
      <formula>IF(RIGHT(TEXT(Y136,"0.#"),1)=".",FALSE,TRUE)</formula>
    </cfRule>
    <cfRule type="expression" dxfId="702" priority="132">
      <formula>IF(RIGHT(TEXT(Y136,"0.#"),1)=".",TRUE,FALSE)</formula>
    </cfRule>
  </conditionalFormatting>
  <conditionalFormatting sqref="AU137">
    <cfRule type="expression" dxfId="701" priority="129">
      <formula>IF(RIGHT(TEXT(AU137,"0.#"),1)=".",FALSE,TRUE)</formula>
    </cfRule>
    <cfRule type="expression" dxfId="700" priority="130">
      <formula>IF(RIGHT(TEXT(AU137,"0.#"),1)=".",TRUE,FALSE)</formula>
    </cfRule>
  </conditionalFormatting>
  <conditionalFormatting sqref="AU146">
    <cfRule type="expression" dxfId="699" priority="127">
      <formula>IF(RIGHT(TEXT(AU146,"0.#"),1)=".",FALSE,TRUE)</formula>
    </cfRule>
    <cfRule type="expression" dxfId="698" priority="128">
      <formula>IF(RIGHT(TEXT(AU146,"0.#"),1)=".",TRUE,FALSE)</formula>
    </cfRule>
  </conditionalFormatting>
  <conditionalFormatting sqref="AU138:AU145 AU136">
    <cfRule type="expression" dxfId="697" priority="125">
      <formula>IF(RIGHT(TEXT(AU136,"0.#"),1)=".",FALSE,TRUE)</formula>
    </cfRule>
    <cfRule type="expression" dxfId="696" priority="126">
      <formula>IF(RIGHT(TEXT(AU136,"0.#"),1)=".",TRUE,FALSE)</formula>
    </cfRule>
  </conditionalFormatting>
  <conditionalFormatting sqref="Y150">
    <cfRule type="expression" dxfId="695" priority="123">
      <formula>IF(RIGHT(TEXT(Y150,"0.#"),1)=".",FALSE,TRUE)</formula>
    </cfRule>
    <cfRule type="expression" dxfId="694" priority="124">
      <formula>IF(RIGHT(TEXT(Y150,"0.#"),1)=".",TRUE,FALSE)</formula>
    </cfRule>
  </conditionalFormatting>
  <conditionalFormatting sqref="Y159">
    <cfRule type="expression" dxfId="693" priority="121">
      <formula>IF(RIGHT(TEXT(Y159,"0.#"),1)=".",FALSE,TRUE)</formula>
    </cfRule>
    <cfRule type="expression" dxfId="692" priority="122">
      <formula>IF(RIGHT(TEXT(Y159,"0.#"),1)=".",TRUE,FALSE)</formula>
    </cfRule>
  </conditionalFormatting>
  <conditionalFormatting sqref="Y151:Y158 Y149">
    <cfRule type="expression" dxfId="691" priority="119">
      <formula>IF(RIGHT(TEXT(Y149,"0.#"),1)=".",FALSE,TRUE)</formula>
    </cfRule>
    <cfRule type="expression" dxfId="690" priority="120">
      <formula>IF(RIGHT(TEXT(Y149,"0.#"),1)=".",TRUE,FALSE)</formula>
    </cfRule>
  </conditionalFormatting>
  <conditionalFormatting sqref="AU150">
    <cfRule type="expression" dxfId="689" priority="117">
      <formula>IF(RIGHT(TEXT(AU150,"0.#"),1)=".",FALSE,TRUE)</formula>
    </cfRule>
    <cfRule type="expression" dxfId="688" priority="118">
      <formula>IF(RIGHT(TEXT(AU150,"0.#"),1)=".",TRUE,FALSE)</formula>
    </cfRule>
  </conditionalFormatting>
  <conditionalFormatting sqref="AU159">
    <cfRule type="expression" dxfId="687" priority="115">
      <formula>IF(RIGHT(TEXT(AU159,"0.#"),1)=".",FALSE,TRUE)</formula>
    </cfRule>
    <cfRule type="expression" dxfId="686" priority="116">
      <formula>IF(RIGHT(TEXT(AU159,"0.#"),1)=".",TRUE,FALSE)</formula>
    </cfRule>
  </conditionalFormatting>
  <conditionalFormatting sqref="AU151:AU158 AU149">
    <cfRule type="expression" dxfId="685" priority="113">
      <formula>IF(RIGHT(TEXT(AU149,"0.#"),1)=".",FALSE,TRUE)</formula>
    </cfRule>
    <cfRule type="expression" dxfId="684" priority="114">
      <formula>IF(RIGHT(TEXT(AU149,"0.#"),1)=".",TRUE,FALSE)</formula>
    </cfRule>
  </conditionalFormatting>
  <conditionalFormatting sqref="Y164">
    <cfRule type="expression" dxfId="683" priority="111">
      <formula>IF(RIGHT(TEXT(Y164,"0.#"),1)=".",FALSE,TRUE)</formula>
    </cfRule>
    <cfRule type="expression" dxfId="682" priority="112">
      <formula>IF(RIGHT(TEXT(Y164,"0.#"),1)=".",TRUE,FALSE)</formula>
    </cfRule>
  </conditionalFormatting>
  <conditionalFormatting sqref="Y173">
    <cfRule type="expression" dxfId="681" priority="109">
      <formula>IF(RIGHT(TEXT(Y173,"0.#"),1)=".",FALSE,TRUE)</formula>
    </cfRule>
    <cfRule type="expression" dxfId="680" priority="110">
      <formula>IF(RIGHT(TEXT(Y173,"0.#"),1)=".",TRUE,FALSE)</formula>
    </cfRule>
  </conditionalFormatting>
  <conditionalFormatting sqref="Y165:Y172 Y163">
    <cfRule type="expression" dxfId="679" priority="107">
      <formula>IF(RIGHT(TEXT(Y163,"0.#"),1)=".",FALSE,TRUE)</formula>
    </cfRule>
    <cfRule type="expression" dxfId="678" priority="108">
      <formula>IF(RIGHT(TEXT(Y163,"0.#"),1)=".",TRUE,FALSE)</formula>
    </cfRule>
  </conditionalFormatting>
  <conditionalFormatting sqref="AU164">
    <cfRule type="expression" dxfId="677" priority="105">
      <formula>IF(RIGHT(TEXT(AU164,"0.#"),1)=".",FALSE,TRUE)</formula>
    </cfRule>
    <cfRule type="expression" dxfId="676" priority="106">
      <formula>IF(RIGHT(TEXT(AU164,"0.#"),1)=".",TRUE,FALSE)</formula>
    </cfRule>
  </conditionalFormatting>
  <conditionalFormatting sqref="AU173">
    <cfRule type="expression" dxfId="675" priority="103">
      <formula>IF(RIGHT(TEXT(AU173,"0.#"),1)=".",FALSE,TRUE)</formula>
    </cfRule>
    <cfRule type="expression" dxfId="674" priority="104">
      <formula>IF(RIGHT(TEXT(AU173,"0.#"),1)=".",TRUE,FALSE)</formula>
    </cfRule>
  </conditionalFormatting>
  <conditionalFormatting sqref="AU165:AU172 AU163">
    <cfRule type="expression" dxfId="673" priority="101">
      <formula>IF(RIGHT(TEXT(AU163,"0.#"),1)=".",FALSE,TRUE)</formula>
    </cfRule>
    <cfRule type="expression" dxfId="672" priority="102">
      <formula>IF(RIGHT(TEXT(AU163,"0.#"),1)=".",TRUE,FALSE)</formula>
    </cfRule>
  </conditionalFormatting>
  <conditionalFormatting sqref="Y177">
    <cfRule type="expression" dxfId="671" priority="99">
      <formula>IF(RIGHT(TEXT(Y177,"0.#"),1)=".",FALSE,TRUE)</formula>
    </cfRule>
    <cfRule type="expression" dxfId="670" priority="100">
      <formula>IF(RIGHT(TEXT(Y177,"0.#"),1)=".",TRUE,FALSE)</formula>
    </cfRule>
  </conditionalFormatting>
  <conditionalFormatting sqref="Y186">
    <cfRule type="expression" dxfId="669" priority="97">
      <formula>IF(RIGHT(TEXT(Y186,"0.#"),1)=".",FALSE,TRUE)</formula>
    </cfRule>
    <cfRule type="expression" dxfId="668" priority="98">
      <formula>IF(RIGHT(TEXT(Y186,"0.#"),1)=".",TRUE,FALSE)</formula>
    </cfRule>
  </conditionalFormatting>
  <conditionalFormatting sqref="Y178:Y185 Y176">
    <cfRule type="expression" dxfId="667" priority="95">
      <formula>IF(RIGHT(TEXT(Y176,"0.#"),1)=".",FALSE,TRUE)</formula>
    </cfRule>
    <cfRule type="expression" dxfId="666" priority="96">
      <formula>IF(RIGHT(TEXT(Y176,"0.#"),1)=".",TRUE,FALSE)</formula>
    </cfRule>
  </conditionalFormatting>
  <conditionalFormatting sqref="AU177">
    <cfRule type="expression" dxfId="665" priority="93">
      <formula>IF(RIGHT(TEXT(AU177,"0.#"),1)=".",FALSE,TRUE)</formula>
    </cfRule>
    <cfRule type="expression" dxfId="664" priority="94">
      <formula>IF(RIGHT(TEXT(AU177,"0.#"),1)=".",TRUE,FALSE)</formula>
    </cfRule>
  </conditionalFormatting>
  <conditionalFormatting sqref="AU186">
    <cfRule type="expression" dxfId="663" priority="91">
      <formula>IF(RIGHT(TEXT(AU186,"0.#"),1)=".",FALSE,TRUE)</formula>
    </cfRule>
    <cfRule type="expression" dxfId="662" priority="92">
      <formula>IF(RIGHT(TEXT(AU186,"0.#"),1)=".",TRUE,FALSE)</formula>
    </cfRule>
  </conditionalFormatting>
  <conditionalFormatting sqref="AU178:AU185 AU176">
    <cfRule type="expression" dxfId="661" priority="89">
      <formula>IF(RIGHT(TEXT(AU176,"0.#"),1)=".",FALSE,TRUE)</formula>
    </cfRule>
    <cfRule type="expression" dxfId="660" priority="90">
      <formula>IF(RIGHT(TEXT(AU176,"0.#"),1)=".",TRUE,FALSE)</formula>
    </cfRule>
  </conditionalFormatting>
  <conditionalFormatting sqref="Y190">
    <cfRule type="expression" dxfId="659" priority="87">
      <formula>IF(RIGHT(TEXT(Y190,"0.#"),1)=".",FALSE,TRUE)</formula>
    </cfRule>
    <cfRule type="expression" dxfId="658" priority="88">
      <formula>IF(RIGHT(TEXT(Y190,"0.#"),1)=".",TRUE,FALSE)</formula>
    </cfRule>
  </conditionalFormatting>
  <conditionalFormatting sqref="Y199">
    <cfRule type="expression" dxfId="657" priority="85">
      <formula>IF(RIGHT(TEXT(Y199,"0.#"),1)=".",FALSE,TRUE)</formula>
    </cfRule>
    <cfRule type="expression" dxfId="656" priority="86">
      <formula>IF(RIGHT(TEXT(Y199,"0.#"),1)=".",TRUE,FALSE)</formula>
    </cfRule>
  </conditionalFormatting>
  <conditionalFormatting sqref="Y191:Y198 Y189">
    <cfRule type="expression" dxfId="655" priority="83">
      <formula>IF(RIGHT(TEXT(Y189,"0.#"),1)=".",FALSE,TRUE)</formula>
    </cfRule>
    <cfRule type="expression" dxfId="654" priority="84">
      <formula>IF(RIGHT(TEXT(Y189,"0.#"),1)=".",TRUE,FALSE)</formula>
    </cfRule>
  </conditionalFormatting>
  <conditionalFormatting sqref="AU190">
    <cfRule type="expression" dxfId="653" priority="81">
      <formula>IF(RIGHT(TEXT(AU190,"0.#"),1)=".",FALSE,TRUE)</formula>
    </cfRule>
    <cfRule type="expression" dxfId="652" priority="82">
      <formula>IF(RIGHT(TEXT(AU190,"0.#"),1)=".",TRUE,FALSE)</formula>
    </cfRule>
  </conditionalFormatting>
  <conditionalFormatting sqref="AU199">
    <cfRule type="expression" dxfId="651" priority="79">
      <formula>IF(RIGHT(TEXT(AU199,"0.#"),1)=".",FALSE,TRUE)</formula>
    </cfRule>
    <cfRule type="expression" dxfId="650" priority="80">
      <formula>IF(RIGHT(TEXT(AU199,"0.#"),1)=".",TRUE,FALSE)</formula>
    </cfRule>
  </conditionalFormatting>
  <conditionalFormatting sqref="AU191:AU198 AU189">
    <cfRule type="expression" dxfId="649" priority="77">
      <formula>IF(RIGHT(TEXT(AU189,"0.#"),1)=".",FALSE,TRUE)</formula>
    </cfRule>
    <cfRule type="expression" dxfId="648" priority="78">
      <formula>IF(RIGHT(TEXT(AU189,"0.#"),1)=".",TRUE,FALSE)</formula>
    </cfRule>
  </conditionalFormatting>
  <conditionalFormatting sqref="Y203">
    <cfRule type="expression" dxfId="647" priority="75">
      <formula>IF(RIGHT(TEXT(Y203,"0.#"),1)=".",FALSE,TRUE)</formula>
    </cfRule>
    <cfRule type="expression" dxfId="646" priority="76">
      <formula>IF(RIGHT(TEXT(Y203,"0.#"),1)=".",TRUE,FALSE)</formula>
    </cfRule>
  </conditionalFormatting>
  <conditionalFormatting sqref="Y212">
    <cfRule type="expression" dxfId="645" priority="73">
      <formula>IF(RIGHT(TEXT(Y212,"0.#"),1)=".",FALSE,TRUE)</formula>
    </cfRule>
    <cfRule type="expression" dxfId="644" priority="74">
      <formula>IF(RIGHT(TEXT(Y212,"0.#"),1)=".",TRUE,FALSE)</formula>
    </cfRule>
  </conditionalFormatting>
  <conditionalFormatting sqref="Y204:Y211 Y202">
    <cfRule type="expression" dxfId="643" priority="71">
      <formula>IF(RIGHT(TEXT(Y202,"0.#"),1)=".",FALSE,TRUE)</formula>
    </cfRule>
    <cfRule type="expression" dxfId="642" priority="72">
      <formula>IF(RIGHT(TEXT(Y202,"0.#"),1)=".",TRUE,FALSE)</formula>
    </cfRule>
  </conditionalFormatting>
  <conditionalFormatting sqref="AU203">
    <cfRule type="expression" dxfId="641" priority="69">
      <formula>IF(RIGHT(TEXT(AU203,"0.#"),1)=".",FALSE,TRUE)</formula>
    </cfRule>
    <cfRule type="expression" dxfId="640" priority="70">
      <formula>IF(RIGHT(TEXT(AU203,"0.#"),1)=".",TRUE,FALSE)</formula>
    </cfRule>
  </conditionalFormatting>
  <conditionalFormatting sqref="AU212">
    <cfRule type="expression" dxfId="639" priority="67">
      <formula>IF(RIGHT(TEXT(AU212,"0.#"),1)=".",FALSE,TRUE)</formula>
    </cfRule>
    <cfRule type="expression" dxfId="638" priority="68">
      <formula>IF(RIGHT(TEXT(AU212,"0.#"),1)=".",TRUE,FALSE)</formula>
    </cfRule>
  </conditionalFormatting>
  <conditionalFormatting sqref="AU204:AU211 AU202">
    <cfRule type="expression" dxfId="637" priority="65">
      <formula>IF(RIGHT(TEXT(AU202,"0.#"),1)=".",FALSE,TRUE)</formula>
    </cfRule>
    <cfRule type="expression" dxfId="636" priority="66">
      <formula>IF(RIGHT(TEXT(AU202,"0.#"),1)=".",TRUE,FALSE)</formula>
    </cfRule>
  </conditionalFormatting>
  <conditionalFormatting sqref="Y217">
    <cfRule type="expression" dxfId="635" priority="63">
      <formula>IF(RIGHT(TEXT(Y217,"0.#"),1)=".",FALSE,TRUE)</formula>
    </cfRule>
    <cfRule type="expression" dxfId="634" priority="64">
      <formula>IF(RIGHT(TEXT(Y217,"0.#"),1)=".",TRUE,FALSE)</formula>
    </cfRule>
  </conditionalFormatting>
  <conditionalFormatting sqref="Y226">
    <cfRule type="expression" dxfId="633" priority="61">
      <formula>IF(RIGHT(TEXT(Y226,"0.#"),1)=".",FALSE,TRUE)</formula>
    </cfRule>
    <cfRule type="expression" dxfId="632" priority="62">
      <formula>IF(RIGHT(TEXT(Y226,"0.#"),1)=".",TRUE,FALSE)</formula>
    </cfRule>
  </conditionalFormatting>
  <conditionalFormatting sqref="Y218:Y225 Y216">
    <cfRule type="expression" dxfId="631" priority="59">
      <formula>IF(RIGHT(TEXT(Y216,"0.#"),1)=".",FALSE,TRUE)</formula>
    </cfRule>
    <cfRule type="expression" dxfId="630" priority="60">
      <formula>IF(RIGHT(TEXT(Y216,"0.#"),1)=".",TRUE,FALSE)</formula>
    </cfRule>
  </conditionalFormatting>
  <conditionalFormatting sqref="AU217">
    <cfRule type="expression" dxfId="629" priority="57">
      <formula>IF(RIGHT(TEXT(AU217,"0.#"),1)=".",FALSE,TRUE)</formula>
    </cfRule>
    <cfRule type="expression" dxfId="628" priority="58">
      <formula>IF(RIGHT(TEXT(AU217,"0.#"),1)=".",TRUE,FALSE)</formula>
    </cfRule>
  </conditionalFormatting>
  <conditionalFormatting sqref="AU226">
    <cfRule type="expression" dxfId="627" priority="55">
      <formula>IF(RIGHT(TEXT(AU226,"0.#"),1)=".",FALSE,TRUE)</formula>
    </cfRule>
    <cfRule type="expression" dxfId="626" priority="56">
      <formula>IF(RIGHT(TEXT(AU226,"0.#"),1)=".",TRUE,FALSE)</formula>
    </cfRule>
  </conditionalFormatting>
  <conditionalFormatting sqref="AU218:AU225 AU216">
    <cfRule type="expression" dxfId="625" priority="53">
      <formula>IF(RIGHT(TEXT(AU216,"0.#"),1)=".",FALSE,TRUE)</formula>
    </cfRule>
    <cfRule type="expression" dxfId="624" priority="54">
      <formula>IF(RIGHT(TEXT(AU216,"0.#"),1)=".",TRUE,FALSE)</formula>
    </cfRule>
  </conditionalFormatting>
  <conditionalFormatting sqref="Y230">
    <cfRule type="expression" dxfId="623" priority="39">
      <formula>IF(RIGHT(TEXT(Y230,"0.#"),1)=".",FALSE,TRUE)</formula>
    </cfRule>
    <cfRule type="expression" dxfId="622" priority="40">
      <formula>IF(RIGHT(TEXT(Y230,"0.#"),1)=".",TRUE,FALSE)</formula>
    </cfRule>
  </conditionalFormatting>
  <conditionalFormatting sqref="Y239">
    <cfRule type="expression" dxfId="621" priority="37">
      <formula>IF(RIGHT(TEXT(Y239,"0.#"),1)=".",FALSE,TRUE)</formula>
    </cfRule>
    <cfRule type="expression" dxfId="620" priority="38">
      <formula>IF(RIGHT(TEXT(Y239,"0.#"),1)=".",TRUE,FALSE)</formula>
    </cfRule>
  </conditionalFormatting>
  <conditionalFormatting sqref="Y231:Y238 Y229">
    <cfRule type="expression" dxfId="619" priority="35">
      <formula>IF(RIGHT(TEXT(Y229,"0.#"),1)=".",FALSE,TRUE)</formula>
    </cfRule>
    <cfRule type="expression" dxfId="618" priority="36">
      <formula>IF(RIGHT(TEXT(Y229,"0.#"),1)=".",TRUE,FALSE)</formula>
    </cfRule>
  </conditionalFormatting>
  <conditionalFormatting sqref="AU230">
    <cfRule type="expression" dxfId="617" priority="33">
      <formula>IF(RIGHT(TEXT(AU230,"0.#"),1)=".",FALSE,TRUE)</formula>
    </cfRule>
    <cfRule type="expression" dxfId="616" priority="34">
      <formula>IF(RIGHT(TEXT(AU230,"0.#"),1)=".",TRUE,FALSE)</formula>
    </cfRule>
  </conditionalFormatting>
  <conditionalFormatting sqref="AU239">
    <cfRule type="expression" dxfId="615" priority="31">
      <formula>IF(RIGHT(TEXT(AU239,"0.#"),1)=".",FALSE,TRUE)</formula>
    </cfRule>
    <cfRule type="expression" dxfId="614" priority="32">
      <formula>IF(RIGHT(TEXT(AU239,"0.#"),1)=".",TRUE,FALSE)</formula>
    </cfRule>
  </conditionalFormatting>
  <conditionalFormatting sqref="AU231:AU238 AU229">
    <cfRule type="expression" dxfId="613" priority="29">
      <formula>IF(RIGHT(TEXT(AU229,"0.#"),1)=".",FALSE,TRUE)</formula>
    </cfRule>
    <cfRule type="expression" dxfId="612" priority="30">
      <formula>IF(RIGHT(TEXT(AU229,"0.#"),1)=".",TRUE,FALSE)</formula>
    </cfRule>
  </conditionalFormatting>
  <conditionalFormatting sqref="Y243">
    <cfRule type="expression" dxfId="611" priority="27">
      <formula>IF(RIGHT(TEXT(Y243,"0.#"),1)=".",FALSE,TRUE)</formula>
    </cfRule>
    <cfRule type="expression" dxfId="610" priority="28">
      <formula>IF(RIGHT(TEXT(Y243,"0.#"),1)=".",TRUE,FALSE)</formula>
    </cfRule>
  </conditionalFormatting>
  <conditionalFormatting sqref="Y252">
    <cfRule type="expression" dxfId="609" priority="25">
      <formula>IF(RIGHT(TEXT(Y252,"0.#"),1)=".",FALSE,TRUE)</formula>
    </cfRule>
    <cfRule type="expression" dxfId="608" priority="26">
      <formula>IF(RIGHT(TEXT(Y252,"0.#"),1)=".",TRUE,FALSE)</formula>
    </cfRule>
  </conditionalFormatting>
  <conditionalFormatting sqref="Y244:Y251 Y242">
    <cfRule type="expression" dxfId="607" priority="23">
      <formula>IF(RIGHT(TEXT(Y242,"0.#"),1)=".",FALSE,TRUE)</formula>
    </cfRule>
    <cfRule type="expression" dxfId="606" priority="24">
      <formula>IF(RIGHT(TEXT(Y242,"0.#"),1)=".",TRUE,FALSE)</formula>
    </cfRule>
  </conditionalFormatting>
  <conditionalFormatting sqref="AU243">
    <cfRule type="expression" dxfId="605" priority="21">
      <formula>IF(RIGHT(TEXT(AU243,"0.#"),1)=".",FALSE,TRUE)</formula>
    </cfRule>
    <cfRule type="expression" dxfId="604" priority="22">
      <formula>IF(RIGHT(TEXT(AU243,"0.#"),1)=".",TRUE,FALSE)</formula>
    </cfRule>
  </conditionalFormatting>
  <conditionalFormatting sqref="AU252">
    <cfRule type="expression" dxfId="603" priority="19">
      <formula>IF(RIGHT(TEXT(AU252,"0.#"),1)=".",FALSE,TRUE)</formula>
    </cfRule>
    <cfRule type="expression" dxfId="602" priority="20">
      <formula>IF(RIGHT(TEXT(AU252,"0.#"),1)=".",TRUE,FALSE)</formula>
    </cfRule>
  </conditionalFormatting>
  <conditionalFormatting sqref="AU244:AU251 AU242">
    <cfRule type="expression" dxfId="601" priority="17">
      <formula>IF(RIGHT(TEXT(AU242,"0.#"),1)=".",FALSE,TRUE)</formula>
    </cfRule>
    <cfRule type="expression" dxfId="600" priority="18">
      <formula>IF(RIGHT(TEXT(AU242,"0.#"),1)=".",TRUE,FALSE)</formula>
    </cfRule>
  </conditionalFormatting>
  <conditionalFormatting sqref="Y256">
    <cfRule type="expression" dxfId="599" priority="15">
      <formula>IF(RIGHT(TEXT(Y256,"0.#"),1)=".",FALSE,TRUE)</formula>
    </cfRule>
    <cfRule type="expression" dxfId="598" priority="16">
      <formula>IF(RIGHT(TEXT(Y256,"0.#"),1)=".",TRUE,FALSE)</formula>
    </cfRule>
  </conditionalFormatting>
  <conditionalFormatting sqref="Y265">
    <cfRule type="expression" dxfId="597" priority="13">
      <formula>IF(RIGHT(TEXT(Y265,"0.#"),1)=".",FALSE,TRUE)</formula>
    </cfRule>
    <cfRule type="expression" dxfId="596" priority="14">
      <formula>IF(RIGHT(TEXT(Y265,"0.#"),1)=".",TRUE,FALSE)</formula>
    </cfRule>
  </conditionalFormatting>
  <conditionalFormatting sqref="Y257:Y264 Y255">
    <cfRule type="expression" dxfId="595" priority="11">
      <formula>IF(RIGHT(TEXT(Y255,"0.#"),1)=".",FALSE,TRUE)</formula>
    </cfRule>
    <cfRule type="expression" dxfId="594" priority="12">
      <formula>IF(RIGHT(TEXT(Y255,"0.#"),1)=".",TRUE,FALSE)</formula>
    </cfRule>
  </conditionalFormatting>
  <conditionalFormatting sqref="AU256">
    <cfRule type="expression" dxfId="593" priority="9">
      <formula>IF(RIGHT(TEXT(AU256,"0.#"),1)=".",FALSE,TRUE)</formula>
    </cfRule>
    <cfRule type="expression" dxfId="592" priority="10">
      <formula>IF(RIGHT(TEXT(AU256,"0.#"),1)=".",TRUE,FALSE)</formula>
    </cfRule>
  </conditionalFormatting>
  <conditionalFormatting sqref="AU265">
    <cfRule type="expression" dxfId="591" priority="7">
      <formula>IF(RIGHT(TEXT(AU265,"0.#"),1)=".",FALSE,TRUE)</formula>
    </cfRule>
    <cfRule type="expression" dxfId="590" priority="8">
      <formula>IF(RIGHT(TEXT(AU265,"0.#"),1)=".",TRUE,FALSE)</formula>
    </cfRule>
  </conditionalFormatting>
  <conditionalFormatting sqref="AU257:AU264 AU255">
    <cfRule type="expression" dxfId="589" priority="5">
      <formula>IF(RIGHT(TEXT(AU255,"0.#"),1)=".",FALSE,TRUE)</formula>
    </cfRule>
    <cfRule type="expression" dxfId="588" priority="6">
      <formula>IF(RIGHT(TEXT(AU255,"0.#"),1)=".",TRUE,FALSE)</formula>
    </cfRule>
  </conditionalFormatting>
  <conditionalFormatting sqref="Y44">
    <cfRule type="expression" dxfId="587" priority="3">
      <formula>IF(RIGHT(TEXT(Y44,"0.#"),1)=".",FALSE,TRUE)</formula>
    </cfRule>
    <cfRule type="expression" dxfId="586" priority="4">
      <formula>IF(RIGHT(TEXT(Y44,"0.#"),1)=".",TRUE,FALSE)</formula>
    </cfRule>
  </conditionalFormatting>
  <conditionalFormatting sqref="Y45:Y47 Y43">
    <cfRule type="expression" dxfId="585" priority="1">
      <formula>IF(RIGHT(TEXT(Y43,"0.#"),1)=".",FALSE,TRUE)</formula>
    </cfRule>
    <cfRule type="expression" dxfId="58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06"/>
  <sheetViews>
    <sheetView view="pageLayout" zoomScaleNormal="75" workbookViewId="0">
      <selection activeCell="A665" sqref="A665:XFD6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547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4" t="s">
        <v>548</v>
      </c>
      <c r="D4" s="573"/>
      <c r="E4" s="573"/>
      <c r="F4" s="573"/>
      <c r="G4" s="573"/>
      <c r="H4" s="573"/>
      <c r="I4" s="573"/>
      <c r="J4" s="573"/>
      <c r="K4" s="573"/>
      <c r="L4" s="573"/>
      <c r="M4" s="574" t="s">
        <v>549</v>
      </c>
      <c r="N4" s="573"/>
      <c r="O4" s="573"/>
      <c r="P4" s="573"/>
      <c r="Q4" s="573"/>
      <c r="R4" s="573"/>
      <c r="S4" s="573"/>
      <c r="T4" s="573"/>
      <c r="U4" s="573"/>
      <c r="V4" s="573"/>
      <c r="W4" s="573"/>
      <c r="X4" s="573"/>
      <c r="Y4" s="573"/>
      <c r="Z4" s="573"/>
      <c r="AA4" s="573"/>
      <c r="AB4" s="573"/>
      <c r="AC4" s="573"/>
      <c r="AD4" s="573"/>
      <c r="AE4" s="573"/>
      <c r="AF4" s="573"/>
      <c r="AG4" s="573"/>
      <c r="AH4" s="573"/>
      <c r="AI4" s="573"/>
      <c r="AJ4" s="573"/>
      <c r="AK4" s="575">
        <v>1460</v>
      </c>
      <c r="AL4" s="576"/>
      <c r="AM4" s="576"/>
      <c r="AN4" s="576"/>
      <c r="AO4" s="576"/>
      <c r="AP4" s="577"/>
      <c r="AQ4" s="574" t="s">
        <v>550</v>
      </c>
      <c r="AR4" s="573"/>
      <c r="AS4" s="573"/>
      <c r="AT4" s="573"/>
      <c r="AU4" s="575" t="s">
        <v>550</v>
      </c>
      <c r="AV4" s="576"/>
      <c r="AW4" s="576"/>
      <c r="AX4" s="577"/>
    </row>
    <row r="5" spans="1:50" ht="24" hidden="1"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hidden="1"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hidden="1"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hidden="1"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hidden="1"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hidden="1"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hidden="1"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hidden="1"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hidden="1"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hidden="1"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hidden="1"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hidden="1"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hidden="1"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hidden="1"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hidden="1"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hidden="1"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hidden="1"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hidden="1"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hidden="1"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hidden="1"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hidden="1"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hidden="1"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hidden="1"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hidden="1"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hidden="1"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hidden="1"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hidden="1"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hidden="1"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hidden="1"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551</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4" t="s">
        <v>548</v>
      </c>
      <c r="D37" s="573"/>
      <c r="E37" s="573"/>
      <c r="F37" s="573"/>
      <c r="G37" s="573"/>
      <c r="H37" s="573"/>
      <c r="I37" s="573"/>
      <c r="J37" s="573"/>
      <c r="K37" s="573"/>
      <c r="L37" s="573"/>
      <c r="M37" s="574" t="s">
        <v>553</v>
      </c>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v>39</v>
      </c>
      <c r="AL37" s="576"/>
      <c r="AM37" s="576"/>
      <c r="AN37" s="576"/>
      <c r="AO37" s="576"/>
      <c r="AP37" s="577"/>
      <c r="AQ37" s="574" t="s">
        <v>552</v>
      </c>
      <c r="AR37" s="573"/>
      <c r="AS37" s="573"/>
      <c r="AT37" s="573"/>
      <c r="AU37" s="575" t="s">
        <v>550</v>
      </c>
      <c r="AV37" s="576"/>
      <c r="AW37" s="576"/>
      <c r="AX37" s="577"/>
    </row>
    <row r="38" spans="1:50" ht="24" hidden="1"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hidden="1"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hidden="1"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hidden="1"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hidden="1"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hidden="1"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hidden="1"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hidden="1"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hidden="1"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hidden="1"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hidden="1"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hidden="1"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hidden="1"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hidden="1"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hidden="1"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hidden="1"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hidden="1"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hidden="1"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hidden="1"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hidden="1"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hidden="1"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hidden="1"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hidden="1"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hidden="1"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hidden="1"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hidden="1"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hidden="1"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hidden="1"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hidden="1"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554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4" t="s">
        <v>548</v>
      </c>
      <c r="D70" s="573"/>
      <c r="E70" s="573"/>
      <c r="F70" s="573"/>
      <c r="G70" s="573"/>
      <c r="H70" s="573"/>
      <c r="I70" s="573"/>
      <c r="J70" s="573"/>
      <c r="K70" s="573"/>
      <c r="L70" s="573"/>
      <c r="M70" s="574" t="s">
        <v>555</v>
      </c>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v>10564</v>
      </c>
      <c r="AL70" s="576"/>
      <c r="AM70" s="576"/>
      <c r="AN70" s="576"/>
      <c r="AO70" s="576"/>
      <c r="AP70" s="577"/>
      <c r="AQ70" s="574" t="s">
        <v>550</v>
      </c>
      <c r="AR70" s="573"/>
      <c r="AS70" s="573"/>
      <c r="AT70" s="573"/>
      <c r="AU70" s="575" t="s">
        <v>550</v>
      </c>
      <c r="AV70" s="576"/>
      <c r="AW70" s="576"/>
      <c r="AX70" s="577"/>
    </row>
    <row r="71" spans="1:50" ht="24" hidden="1"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hidden="1"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hidden="1"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hidden="1"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hidden="1"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hidden="1"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hidden="1"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hidden="1"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hidden="1"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hidden="1"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hidden="1"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hidden="1"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hidden="1"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hidden="1"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hidden="1"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hidden="1"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hidden="1"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hidden="1"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hidden="1"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hidden="1"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hidden="1"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hidden="1"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hidden="1"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hidden="1"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hidden="1"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hidden="1"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hidden="1"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hidden="1"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hidden="1"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556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4" t="s">
        <v>548</v>
      </c>
      <c r="D103" s="573"/>
      <c r="E103" s="573"/>
      <c r="F103" s="573"/>
      <c r="G103" s="573"/>
      <c r="H103" s="573"/>
      <c r="I103" s="573"/>
      <c r="J103" s="573"/>
      <c r="K103" s="573"/>
      <c r="L103" s="573"/>
      <c r="M103" s="574" t="s">
        <v>557</v>
      </c>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v>2259</v>
      </c>
      <c r="AL103" s="576"/>
      <c r="AM103" s="576"/>
      <c r="AN103" s="576"/>
      <c r="AO103" s="576"/>
      <c r="AP103" s="577"/>
      <c r="AQ103" s="574" t="s">
        <v>550</v>
      </c>
      <c r="AR103" s="573"/>
      <c r="AS103" s="573"/>
      <c r="AT103" s="573"/>
      <c r="AU103" s="575" t="s">
        <v>550</v>
      </c>
      <c r="AV103" s="576"/>
      <c r="AW103" s="576"/>
      <c r="AX103" s="577"/>
    </row>
    <row r="104" spans="1:50" ht="24" hidden="1"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hidden="1"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hidden="1"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hidden="1"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hidden="1"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hidden="1"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hidden="1"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hidden="1"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hidden="1"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hidden="1"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hidden="1"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hidden="1"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hidden="1"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hidden="1"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hidden="1"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hidden="1"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hidden="1"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hidden="1"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hidden="1"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hidden="1"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hidden="1"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hidden="1"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hidden="1"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hidden="1"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hidden="1"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hidden="1"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hidden="1"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hidden="1"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hidden="1"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558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379</v>
      </c>
      <c r="D135" s="241"/>
      <c r="E135" s="241"/>
      <c r="F135" s="241"/>
      <c r="G135" s="241"/>
      <c r="H135" s="241"/>
      <c r="I135" s="241"/>
      <c r="J135" s="241"/>
      <c r="K135" s="241"/>
      <c r="L135" s="241"/>
      <c r="M135" s="241" t="s">
        <v>380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381</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4" t="s">
        <v>548</v>
      </c>
      <c r="D136" s="573"/>
      <c r="E136" s="573"/>
      <c r="F136" s="573"/>
      <c r="G136" s="573"/>
      <c r="H136" s="573"/>
      <c r="I136" s="573"/>
      <c r="J136" s="573"/>
      <c r="K136" s="573"/>
      <c r="L136" s="573"/>
      <c r="M136" s="574" t="s">
        <v>559</v>
      </c>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v>2865</v>
      </c>
      <c r="AL136" s="576"/>
      <c r="AM136" s="576"/>
      <c r="AN136" s="576"/>
      <c r="AO136" s="576"/>
      <c r="AP136" s="577"/>
      <c r="AQ136" s="574" t="s">
        <v>550</v>
      </c>
      <c r="AR136" s="573"/>
      <c r="AS136" s="573"/>
      <c r="AT136" s="573"/>
      <c r="AU136" s="575" t="s">
        <v>550</v>
      </c>
      <c r="AV136" s="576"/>
      <c r="AW136" s="576"/>
      <c r="AX136" s="577"/>
    </row>
    <row r="137" spans="1:50" ht="24" hidden="1"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hidden="1"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hidden="1"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hidden="1"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hidden="1"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hidden="1"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hidden="1"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hidden="1"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hidden="1"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hidden="1"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hidden="1"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hidden="1"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hidden="1"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hidden="1"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hidden="1"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hidden="1"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hidden="1"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hidden="1"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hidden="1"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hidden="1"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hidden="1"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hidden="1"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hidden="1"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hidden="1"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hidden="1"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hidden="1"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hidden="1"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hidden="1"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hidden="1"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560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379</v>
      </c>
      <c r="D168" s="241"/>
      <c r="E168" s="241"/>
      <c r="F168" s="241"/>
      <c r="G168" s="241"/>
      <c r="H168" s="241"/>
      <c r="I168" s="241"/>
      <c r="J168" s="241"/>
      <c r="K168" s="241"/>
      <c r="L168" s="241"/>
      <c r="M168" s="241" t="s">
        <v>380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381</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4" t="s">
        <v>561</v>
      </c>
      <c r="D169" s="573"/>
      <c r="E169" s="573"/>
      <c r="F169" s="573"/>
      <c r="G169" s="573"/>
      <c r="H169" s="573"/>
      <c r="I169" s="573"/>
      <c r="J169" s="573"/>
      <c r="K169" s="573"/>
      <c r="L169" s="573"/>
      <c r="M169" s="574" t="s">
        <v>562</v>
      </c>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v>117</v>
      </c>
      <c r="AL169" s="576"/>
      <c r="AM169" s="576"/>
      <c r="AN169" s="576"/>
      <c r="AO169" s="576"/>
      <c r="AP169" s="577"/>
      <c r="AQ169" s="574" t="s">
        <v>550</v>
      </c>
      <c r="AR169" s="573"/>
      <c r="AS169" s="573"/>
      <c r="AT169" s="573"/>
      <c r="AU169" s="575" t="s">
        <v>550</v>
      </c>
      <c r="AV169" s="576"/>
      <c r="AW169" s="576"/>
      <c r="AX169" s="577"/>
    </row>
    <row r="170" spans="1:50" ht="24" hidden="1"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hidden="1"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hidden="1"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hidden="1"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hidden="1"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hidden="1"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hidden="1"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hidden="1"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hidden="1"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hidden="1"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hidden="1"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hidden="1"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hidden="1"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hidden="1"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hidden="1"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hidden="1"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hidden="1"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hidden="1"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hidden="1"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hidden="1"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hidden="1"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hidden="1"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hidden="1"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hidden="1"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hidden="1"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hidden="1"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hidden="1"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hidden="1"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hidden="1"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563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379</v>
      </c>
      <c r="D201" s="241"/>
      <c r="E201" s="241"/>
      <c r="F201" s="241"/>
      <c r="G201" s="241"/>
      <c r="H201" s="241"/>
      <c r="I201" s="241"/>
      <c r="J201" s="241"/>
      <c r="K201" s="241"/>
      <c r="L201" s="241"/>
      <c r="M201" s="241" t="s">
        <v>380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381</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4" t="s">
        <v>564</v>
      </c>
      <c r="D202" s="573"/>
      <c r="E202" s="573"/>
      <c r="F202" s="573"/>
      <c r="G202" s="573"/>
      <c r="H202" s="573"/>
      <c r="I202" s="573"/>
      <c r="J202" s="573"/>
      <c r="K202" s="573"/>
      <c r="L202" s="573"/>
      <c r="M202" s="574" t="s">
        <v>565</v>
      </c>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v>29</v>
      </c>
      <c r="AL202" s="576"/>
      <c r="AM202" s="576"/>
      <c r="AN202" s="576"/>
      <c r="AO202" s="576"/>
      <c r="AP202" s="577"/>
      <c r="AQ202" s="574" t="s">
        <v>550</v>
      </c>
      <c r="AR202" s="573"/>
      <c r="AS202" s="573"/>
      <c r="AT202" s="573"/>
      <c r="AU202" s="575" t="s">
        <v>550</v>
      </c>
      <c r="AV202" s="576"/>
      <c r="AW202" s="576"/>
      <c r="AX202" s="577"/>
    </row>
    <row r="203" spans="1:50" ht="24" hidden="1"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hidden="1"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hidden="1"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hidden="1"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hidden="1"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hidden="1"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hidden="1"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hidden="1"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hidden="1"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hidden="1"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hidden="1"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hidden="1"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hidden="1"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hidden="1"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hidden="1"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hidden="1"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hidden="1"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hidden="1"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hidden="1"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hidden="1"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hidden="1"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hidden="1"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hidden="1"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hidden="1"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hidden="1"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hidden="1"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hidden="1"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hidden="1"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hidden="1"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566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382</v>
      </c>
      <c r="D234" s="241"/>
      <c r="E234" s="241"/>
      <c r="F234" s="241"/>
      <c r="G234" s="241"/>
      <c r="H234" s="241"/>
      <c r="I234" s="241"/>
      <c r="J234" s="241"/>
      <c r="K234" s="241"/>
      <c r="L234" s="241"/>
      <c r="M234" s="241" t="s">
        <v>383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384</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4" t="s">
        <v>567</v>
      </c>
      <c r="D235" s="573"/>
      <c r="E235" s="573"/>
      <c r="F235" s="573"/>
      <c r="G235" s="573"/>
      <c r="H235" s="573"/>
      <c r="I235" s="573"/>
      <c r="J235" s="573"/>
      <c r="K235" s="573"/>
      <c r="L235" s="573"/>
      <c r="M235" s="574" t="s">
        <v>568</v>
      </c>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v>39</v>
      </c>
      <c r="AL235" s="576"/>
      <c r="AM235" s="576"/>
      <c r="AN235" s="576"/>
      <c r="AO235" s="576"/>
      <c r="AP235" s="577"/>
      <c r="AQ235" s="574" t="s">
        <v>550</v>
      </c>
      <c r="AR235" s="573"/>
      <c r="AS235" s="573"/>
      <c r="AT235" s="573"/>
      <c r="AU235" s="575" t="s">
        <v>550</v>
      </c>
      <c r="AV235" s="576"/>
      <c r="AW235" s="576"/>
      <c r="AX235" s="577"/>
    </row>
    <row r="236" spans="1:50" ht="24" customHeight="1" x14ac:dyDescent="0.15">
      <c r="A236" s="572">
        <v>2</v>
      </c>
      <c r="B236" s="572">
        <v>1</v>
      </c>
      <c r="C236" s="574" t="s">
        <v>567</v>
      </c>
      <c r="D236" s="573"/>
      <c r="E236" s="573"/>
      <c r="F236" s="573"/>
      <c r="G236" s="573"/>
      <c r="H236" s="573"/>
      <c r="I236" s="573"/>
      <c r="J236" s="573"/>
      <c r="K236" s="573"/>
      <c r="L236" s="573"/>
      <c r="M236" s="574" t="s">
        <v>565</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10</v>
      </c>
      <c r="AL236" s="576"/>
      <c r="AM236" s="576"/>
      <c r="AN236" s="576"/>
      <c r="AO236" s="576"/>
      <c r="AP236" s="577"/>
      <c r="AQ236" s="574" t="s">
        <v>550</v>
      </c>
      <c r="AR236" s="573"/>
      <c r="AS236" s="573"/>
      <c r="AT236" s="573"/>
      <c r="AU236" s="575" t="s">
        <v>550</v>
      </c>
      <c r="AV236" s="576"/>
      <c r="AW236" s="576"/>
      <c r="AX236" s="577"/>
    </row>
    <row r="237" spans="1:50" ht="24" customHeight="1" x14ac:dyDescent="0.15">
      <c r="A237" s="572">
        <v>3</v>
      </c>
      <c r="B237" s="572">
        <v>1</v>
      </c>
      <c r="C237" s="574" t="s">
        <v>569</v>
      </c>
      <c r="D237" s="573"/>
      <c r="E237" s="573"/>
      <c r="F237" s="573"/>
      <c r="G237" s="573"/>
      <c r="H237" s="573"/>
      <c r="I237" s="573"/>
      <c r="J237" s="573"/>
      <c r="K237" s="573"/>
      <c r="L237" s="573"/>
      <c r="M237" s="574" t="s">
        <v>568</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v>2</v>
      </c>
      <c r="AL237" s="576"/>
      <c r="AM237" s="576"/>
      <c r="AN237" s="576"/>
      <c r="AO237" s="576"/>
      <c r="AP237" s="577"/>
      <c r="AQ237" s="574" t="s">
        <v>550</v>
      </c>
      <c r="AR237" s="573"/>
      <c r="AS237" s="573"/>
      <c r="AT237" s="573"/>
      <c r="AU237" s="575" t="s">
        <v>550</v>
      </c>
      <c r="AV237" s="576"/>
      <c r="AW237" s="576"/>
      <c r="AX237" s="577"/>
    </row>
    <row r="238" spans="1:50" ht="24" hidden="1"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hidden="1"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570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379</v>
      </c>
      <c r="D267" s="241"/>
      <c r="E267" s="241"/>
      <c r="F267" s="241"/>
      <c r="G267" s="241"/>
      <c r="H267" s="241"/>
      <c r="I267" s="241"/>
      <c r="J267" s="241"/>
      <c r="K267" s="241"/>
      <c r="L267" s="241"/>
      <c r="M267" s="241" t="s">
        <v>380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381</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4" t="s">
        <v>548</v>
      </c>
      <c r="D268" s="573"/>
      <c r="E268" s="573"/>
      <c r="F268" s="573"/>
      <c r="G268" s="573"/>
      <c r="H268" s="573"/>
      <c r="I268" s="573"/>
      <c r="J268" s="573"/>
      <c r="K268" s="573"/>
      <c r="L268" s="573"/>
      <c r="M268" s="574" t="s">
        <v>571</v>
      </c>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v>1804</v>
      </c>
      <c r="AL268" s="576"/>
      <c r="AM268" s="576"/>
      <c r="AN268" s="576"/>
      <c r="AO268" s="576"/>
      <c r="AP268" s="577"/>
      <c r="AQ268" s="574" t="s">
        <v>550</v>
      </c>
      <c r="AR268" s="573"/>
      <c r="AS268" s="573"/>
      <c r="AT268" s="573"/>
      <c r="AU268" s="575" t="s">
        <v>550</v>
      </c>
      <c r="AV268" s="576"/>
      <c r="AW268" s="576"/>
      <c r="AX268" s="577"/>
    </row>
    <row r="269" spans="1:50" ht="24" hidden="1"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572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4" t="s">
        <v>574</v>
      </c>
      <c r="D301" s="573"/>
      <c r="E301" s="573"/>
      <c r="F301" s="573"/>
      <c r="G301" s="573"/>
      <c r="H301" s="573"/>
      <c r="I301" s="573"/>
      <c r="J301" s="573"/>
      <c r="K301" s="573"/>
      <c r="L301" s="573"/>
      <c r="M301" s="574" t="s">
        <v>576</v>
      </c>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v>15</v>
      </c>
      <c r="AL301" s="576"/>
      <c r="AM301" s="576"/>
      <c r="AN301" s="576"/>
      <c r="AO301" s="576"/>
      <c r="AP301" s="577"/>
      <c r="AQ301" s="574" t="s">
        <v>550</v>
      </c>
      <c r="AR301" s="573"/>
      <c r="AS301" s="573"/>
      <c r="AT301" s="573"/>
      <c r="AU301" s="575" t="s">
        <v>550</v>
      </c>
      <c r="AV301" s="576"/>
      <c r="AW301" s="576"/>
      <c r="AX301" s="577"/>
    </row>
    <row r="302" spans="1:50" ht="24" customHeight="1" x14ac:dyDescent="0.15">
      <c r="A302" s="572">
        <v>2</v>
      </c>
      <c r="B302" s="572">
        <v>1</v>
      </c>
      <c r="C302" s="574" t="s">
        <v>573</v>
      </c>
      <c r="D302" s="573"/>
      <c r="E302" s="573"/>
      <c r="F302" s="573"/>
      <c r="G302" s="573"/>
      <c r="H302" s="573"/>
      <c r="I302" s="573"/>
      <c r="J302" s="573"/>
      <c r="K302" s="573"/>
      <c r="L302" s="573"/>
      <c r="M302" s="574" t="s">
        <v>576</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6</v>
      </c>
      <c r="AL302" s="576"/>
      <c r="AM302" s="576"/>
      <c r="AN302" s="576"/>
      <c r="AO302" s="576"/>
      <c r="AP302" s="577"/>
      <c r="AQ302" s="574" t="s">
        <v>550</v>
      </c>
      <c r="AR302" s="573"/>
      <c r="AS302" s="573"/>
      <c r="AT302" s="573"/>
      <c r="AU302" s="575" t="s">
        <v>550</v>
      </c>
      <c r="AV302" s="576"/>
      <c r="AW302" s="576"/>
      <c r="AX302" s="577"/>
    </row>
    <row r="303" spans="1:50" ht="24" customHeight="1" x14ac:dyDescent="0.15">
      <c r="A303" s="572">
        <v>3</v>
      </c>
      <c r="B303" s="572">
        <v>1</v>
      </c>
      <c r="C303" s="574" t="s">
        <v>575</v>
      </c>
      <c r="D303" s="573"/>
      <c r="E303" s="573"/>
      <c r="F303" s="573"/>
      <c r="G303" s="573"/>
      <c r="H303" s="573"/>
      <c r="I303" s="573"/>
      <c r="J303" s="573"/>
      <c r="K303" s="573"/>
      <c r="L303" s="573"/>
      <c r="M303" s="574" t="s">
        <v>576</v>
      </c>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v>5</v>
      </c>
      <c r="AL303" s="576"/>
      <c r="AM303" s="576"/>
      <c r="AN303" s="576"/>
      <c r="AO303" s="576"/>
      <c r="AP303" s="577"/>
      <c r="AQ303" s="574" t="s">
        <v>550</v>
      </c>
      <c r="AR303" s="573"/>
      <c r="AS303" s="573"/>
      <c r="AT303" s="573"/>
      <c r="AU303" s="575" t="s">
        <v>550</v>
      </c>
      <c r="AV303" s="576"/>
      <c r="AW303" s="576"/>
      <c r="AX303" s="577"/>
    </row>
    <row r="304" spans="1:50" ht="24" hidden="1"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585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379</v>
      </c>
      <c r="D333" s="241"/>
      <c r="E333" s="241"/>
      <c r="F333" s="241"/>
      <c r="G333" s="241"/>
      <c r="H333" s="241"/>
      <c r="I333" s="241"/>
      <c r="J333" s="241"/>
      <c r="K333" s="241"/>
      <c r="L333" s="241"/>
      <c r="M333" s="241" t="s">
        <v>380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381</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725" t="s">
        <v>577</v>
      </c>
      <c r="D334" s="736"/>
      <c r="E334" s="736"/>
      <c r="F334" s="736"/>
      <c r="G334" s="736"/>
      <c r="H334" s="736"/>
      <c r="I334" s="736"/>
      <c r="J334" s="736"/>
      <c r="K334" s="736"/>
      <c r="L334" s="737"/>
      <c r="M334" s="684" t="s">
        <v>584</v>
      </c>
      <c r="N334" s="731"/>
      <c r="O334" s="731"/>
      <c r="P334" s="731"/>
      <c r="Q334" s="731"/>
      <c r="R334" s="731"/>
      <c r="S334" s="731"/>
      <c r="T334" s="731"/>
      <c r="U334" s="731"/>
      <c r="V334" s="731"/>
      <c r="W334" s="731"/>
      <c r="X334" s="731"/>
      <c r="Y334" s="731"/>
      <c r="Z334" s="731"/>
      <c r="AA334" s="731"/>
      <c r="AB334" s="731"/>
      <c r="AC334" s="731"/>
      <c r="AD334" s="731"/>
      <c r="AE334" s="731"/>
      <c r="AF334" s="731"/>
      <c r="AG334" s="731"/>
      <c r="AH334" s="731"/>
      <c r="AI334" s="731"/>
      <c r="AJ334" s="732"/>
      <c r="AK334" s="728">
        <v>3</v>
      </c>
      <c r="AL334" s="729"/>
      <c r="AM334" s="729"/>
      <c r="AN334" s="729"/>
      <c r="AO334" s="729"/>
      <c r="AP334" s="730"/>
      <c r="AQ334" s="574" t="s">
        <v>550</v>
      </c>
      <c r="AR334" s="573"/>
      <c r="AS334" s="573"/>
      <c r="AT334" s="573"/>
      <c r="AU334" s="575" t="s">
        <v>550</v>
      </c>
      <c r="AV334" s="576"/>
      <c r="AW334" s="576"/>
      <c r="AX334" s="577"/>
    </row>
    <row r="335" spans="1:50" ht="24" customHeight="1" x14ac:dyDescent="0.15">
      <c r="A335" s="572">
        <v>2</v>
      </c>
      <c r="B335" s="572">
        <v>1</v>
      </c>
      <c r="C335" s="725" t="s">
        <v>578</v>
      </c>
      <c r="D335" s="726"/>
      <c r="E335" s="726"/>
      <c r="F335" s="726"/>
      <c r="G335" s="726"/>
      <c r="H335" s="726"/>
      <c r="I335" s="726"/>
      <c r="J335" s="726"/>
      <c r="K335" s="726"/>
      <c r="L335" s="727"/>
      <c r="M335" s="684" t="s">
        <v>584</v>
      </c>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2"/>
      <c r="AK335" s="728">
        <v>3</v>
      </c>
      <c r="AL335" s="729"/>
      <c r="AM335" s="729"/>
      <c r="AN335" s="729"/>
      <c r="AO335" s="729"/>
      <c r="AP335" s="730"/>
      <c r="AQ335" s="574" t="s">
        <v>550</v>
      </c>
      <c r="AR335" s="573"/>
      <c r="AS335" s="573"/>
      <c r="AT335" s="573"/>
      <c r="AU335" s="575" t="s">
        <v>550</v>
      </c>
      <c r="AV335" s="576"/>
      <c r="AW335" s="576"/>
      <c r="AX335" s="577"/>
    </row>
    <row r="336" spans="1:50" ht="24" customHeight="1" x14ac:dyDescent="0.15">
      <c r="A336" s="572">
        <v>3</v>
      </c>
      <c r="B336" s="572">
        <v>1</v>
      </c>
      <c r="C336" s="725" t="s">
        <v>579</v>
      </c>
      <c r="D336" s="726"/>
      <c r="E336" s="726"/>
      <c r="F336" s="726"/>
      <c r="G336" s="726"/>
      <c r="H336" s="726"/>
      <c r="I336" s="726"/>
      <c r="J336" s="726"/>
      <c r="K336" s="726"/>
      <c r="L336" s="727"/>
      <c r="M336" s="684" t="s">
        <v>584</v>
      </c>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2"/>
      <c r="AK336" s="728">
        <v>2</v>
      </c>
      <c r="AL336" s="729"/>
      <c r="AM336" s="729"/>
      <c r="AN336" s="729"/>
      <c r="AO336" s="729"/>
      <c r="AP336" s="730"/>
      <c r="AQ336" s="574" t="s">
        <v>550</v>
      </c>
      <c r="AR336" s="573"/>
      <c r="AS336" s="573"/>
      <c r="AT336" s="573"/>
      <c r="AU336" s="575" t="s">
        <v>550</v>
      </c>
      <c r="AV336" s="576"/>
      <c r="AW336" s="576"/>
      <c r="AX336" s="577"/>
    </row>
    <row r="337" spans="1:50" ht="24" customHeight="1" x14ac:dyDescent="0.15">
      <c r="A337" s="572">
        <v>4</v>
      </c>
      <c r="B337" s="572">
        <v>1</v>
      </c>
      <c r="C337" s="725" t="s">
        <v>580</v>
      </c>
      <c r="D337" s="726"/>
      <c r="E337" s="726"/>
      <c r="F337" s="726"/>
      <c r="G337" s="726"/>
      <c r="H337" s="726"/>
      <c r="I337" s="726"/>
      <c r="J337" s="726"/>
      <c r="K337" s="726"/>
      <c r="L337" s="727"/>
      <c r="M337" s="684" t="s">
        <v>584</v>
      </c>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2"/>
      <c r="AK337" s="728">
        <v>2</v>
      </c>
      <c r="AL337" s="729"/>
      <c r="AM337" s="729"/>
      <c r="AN337" s="729"/>
      <c r="AO337" s="729"/>
      <c r="AP337" s="730"/>
      <c r="AQ337" s="574" t="s">
        <v>550</v>
      </c>
      <c r="AR337" s="573"/>
      <c r="AS337" s="573"/>
      <c r="AT337" s="573"/>
      <c r="AU337" s="575" t="s">
        <v>550</v>
      </c>
      <c r="AV337" s="576"/>
      <c r="AW337" s="576"/>
      <c r="AX337" s="577"/>
    </row>
    <row r="338" spans="1:50" ht="24" customHeight="1" x14ac:dyDescent="0.15">
      <c r="A338" s="572">
        <v>5</v>
      </c>
      <c r="B338" s="572">
        <v>1</v>
      </c>
      <c r="C338" s="725" t="s">
        <v>581</v>
      </c>
      <c r="D338" s="726"/>
      <c r="E338" s="726"/>
      <c r="F338" s="726"/>
      <c r="G338" s="726"/>
      <c r="H338" s="726"/>
      <c r="I338" s="726"/>
      <c r="J338" s="726"/>
      <c r="K338" s="726"/>
      <c r="L338" s="727"/>
      <c r="M338" s="684" t="s">
        <v>584</v>
      </c>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2"/>
      <c r="AK338" s="728">
        <v>1</v>
      </c>
      <c r="AL338" s="729"/>
      <c r="AM338" s="729"/>
      <c r="AN338" s="729"/>
      <c r="AO338" s="729"/>
      <c r="AP338" s="730"/>
      <c r="AQ338" s="574" t="s">
        <v>550</v>
      </c>
      <c r="AR338" s="573"/>
      <c r="AS338" s="573"/>
      <c r="AT338" s="573"/>
      <c r="AU338" s="575" t="s">
        <v>550</v>
      </c>
      <c r="AV338" s="576"/>
      <c r="AW338" s="576"/>
      <c r="AX338" s="577"/>
    </row>
    <row r="339" spans="1:50" ht="24" customHeight="1" x14ac:dyDescent="0.15">
      <c r="A339" s="572">
        <v>6</v>
      </c>
      <c r="B339" s="572">
        <v>1</v>
      </c>
      <c r="C339" s="725" t="s">
        <v>582</v>
      </c>
      <c r="D339" s="726"/>
      <c r="E339" s="726"/>
      <c r="F339" s="726"/>
      <c r="G339" s="726"/>
      <c r="H339" s="726"/>
      <c r="I339" s="726"/>
      <c r="J339" s="726"/>
      <c r="K339" s="726"/>
      <c r="L339" s="727"/>
      <c r="M339" s="684" t="s">
        <v>584</v>
      </c>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1"/>
      <c r="AJ339" s="732"/>
      <c r="AK339" s="728">
        <v>1</v>
      </c>
      <c r="AL339" s="729"/>
      <c r="AM339" s="729"/>
      <c r="AN339" s="729"/>
      <c r="AO339" s="729"/>
      <c r="AP339" s="730"/>
      <c r="AQ339" s="574" t="s">
        <v>550</v>
      </c>
      <c r="AR339" s="573"/>
      <c r="AS339" s="573"/>
      <c r="AT339" s="573"/>
      <c r="AU339" s="575" t="s">
        <v>550</v>
      </c>
      <c r="AV339" s="576"/>
      <c r="AW339" s="576"/>
      <c r="AX339" s="577"/>
    </row>
    <row r="340" spans="1:50" ht="24" customHeight="1" x14ac:dyDescent="0.15">
      <c r="A340" s="572">
        <v>7</v>
      </c>
      <c r="B340" s="572">
        <v>1</v>
      </c>
      <c r="C340" s="725" t="s">
        <v>583</v>
      </c>
      <c r="D340" s="726"/>
      <c r="E340" s="726"/>
      <c r="F340" s="726"/>
      <c r="G340" s="726"/>
      <c r="H340" s="726"/>
      <c r="I340" s="726"/>
      <c r="J340" s="726"/>
      <c r="K340" s="726"/>
      <c r="L340" s="727"/>
      <c r="M340" s="684" t="s">
        <v>584</v>
      </c>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2"/>
      <c r="AK340" s="733">
        <v>0.3</v>
      </c>
      <c r="AL340" s="734"/>
      <c r="AM340" s="734"/>
      <c r="AN340" s="734"/>
      <c r="AO340" s="734"/>
      <c r="AP340" s="735"/>
      <c r="AQ340" s="574" t="s">
        <v>550</v>
      </c>
      <c r="AR340" s="573"/>
      <c r="AS340" s="573"/>
      <c r="AT340" s="573"/>
      <c r="AU340" s="575" t="s">
        <v>550</v>
      </c>
      <c r="AV340" s="576"/>
      <c r="AW340" s="576"/>
      <c r="AX340" s="577"/>
    </row>
    <row r="341" spans="1:50" ht="24" hidden="1"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586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725" t="s">
        <v>587</v>
      </c>
      <c r="D367" s="726"/>
      <c r="E367" s="726"/>
      <c r="F367" s="726"/>
      <c r="G367" s="726"/>
      <c r="H367" s="726"/>
      <c r="I367" s="726"/>
      <c r="J367" s="726"/>
      <c r="K367" s="726"/>
      <c r="L367" s="727"/>
      <c r="M367" s="684" t="s">
        <v>588</v>
      </c>
      <c r="N367" s="468"/>
      <c r="O367" s="468"/>
      <c r="P367" s="468"/>
      <c r="Q367" s="468"/>
      <c r="R367" s="468"/>
      <c r="S367" s="468"/>
      <c r="T367" s="468"/>
      <c r="U367" s="468"/>
      <c r="V367" s="468"/>
      <c r="W367" s="468"/>
      <c r="X367" s="468"/>
      <c r="Y367" s="468"/>
      <c r="Z367" s="468"/>
      <c r="AA367" s="468"/>
      <c r="AB367" s="468"/>
      <c r="AC367" s="468"/>
      <c r="AD367" s="468"/>
      <c r="AE367" s="468"/>
      <c r="AF367" s="468"/>
      <c r="AG367" s="468"/>
      <c r="AH367" s="468"/>
      <c r="AI367" s="468"/>
      <c r="AJ367" s="685"/>
      <c r="AK367" s="728">
        <v>53</v>
      </c>
      <c r="AL367" s="729"/>
      <c r="AM367" s="729"/>
      <c r="AN367" s="729"/>
      <c r="AO367" s="729"/>
      <c r="AP367" s="730"/>
      <c r="AQ367" s="574" t="s">
        <v>550</v>
      </c>
      <c r="AR367" s="573"/>
      <c r="AS367" s="573"/>
      <c r="AT367" s="573"/>
      <c r="AU367" s="575" t="s">
        <v>550</v>
      </c>
      <c r="AV367" s="576"/>
      <c r="AW367" s="576"/>
      <c r="AX367" s="577"/>
    </row>
    <row r="368" spans="1:50" ht="24" customHeight="1" x14ac:dyDescent="0.15">
      <c r="A368" s="572">
        <v>2</v>
      </c>
      <c r="B368" s="572">
        <v>1</v>
      </c>
      <c r="C368" s="725" t="s">
        <v>589</v>
      </c>
      <c r="D368" s="726"/>
      <c r="E368" s="726"/>
      <c r="F368" s="726"/>
      <c r="G368" s="726"/>
      <c r="H368" s="726"/>
      <c r="I368" s="726"/>
      <c r="J368" s="726"/>
      <c r="K368" s="726"/>
      <c r="L368" s="727"/>
      <c r="M368" s="684" t="s">
        <v>588</v>
      </c>
      <c r="N368" s="468"/>
      <c r="O368" s="468"/>
      <c r="P368" s="468"/>
      <c r="Q368" s="468"/>
      <c r="R368" s="468"/>
      <c r="S368" s="468"/>
      <c r="T368" s="468"/>
      <c r="U368" s="468"/>
      <c r="V368" s="468"/>
      <c r="W368" s="468"/>
      <c r="X368" s="468"/>
      <c r="Y368" s="468"/>
      <c r="Z368" s="468"/>
      <c r="AA368" s="468"/>
      <c r="AB368" s="468"/>
      <c r="AC368" s="468"/>
      <c r="AD368" s="468"/>
      <c r="AE368" s="468"/>
      <c r="AF368" s="468"/>
      <c r="AG368" s="468"/>
      <c r="AH368" s="468"/>
      <c r="AI368" s="468"/>
      <c r="AJ368" s="685"/>
      <c r="AK368" s="728">
        <v>40</v>
      </c>
      <c r="AL368" s="729"/>
      <c r="AM368" s="729"/>
      <c r="AN368" s="729"/>
      <c r="AO368" s="729"/>
      <c r="AP368" s="730"/>
      <c r="AQ368" s="574" t="s">
        <v>550</v>
      </c>
      <c r="AR368" s="573"/>
      <c r="AS368" s="573"/>
      <c r="AT368" s="573"/>
      <c r="AU368" s="575" t="s">
        <v>550</v>
      </c>
      <c r="AV368" s="576"/>
      <c r="AW368" s="576"/>
      <c r="AX368" s="577"/>
    </row>
    <row r="369" spans="1:50" ht="24" customHeight="1" x14ac:dyDescent="0.15">
      <c r="A369" s="572">
        <v>3</v>
      </c>
      <c r="B369" s="572">
        <v>1</v>
      </c>
      <c r="C369" s="725" t="s">
        <v>590</v>
      </c>
      <c r="D369" s="726"/>
      <c r="E369" s="726"/>
      <c r="F369" s="726"/>
      <c r="G369" s="726"/>
      <c r="H369" s="726"/>
      <c r="I369" s="726"/>
      <c r="J369" s="726"/>
      <c r="K369" s="726"/>
      <c r="L369" s="727"/>
      <c r="M369" s="684" t="s">
        <v>588</v>
      </c>
      <c r="N369" s="468"/>
      <c r="O369" s="468"/>
      <c r="P369" s="468"/>
      <c r="Q369" s="468"/>
      <c r="R369" s="468"/>
      <c r="S369" s="468"/>
      <c r="T369" s="468"/>
      <c r="U369" s="468"/>
      <c r="V369" s="468"/>
      <c r="W369" s="468"/>
      <c r="X369" s="468"/>
      <c r="Y369" s="468"/>
      <c r="Z369" s="468"/>
      <c r="AA369" s="468"/>
      <c r="AB369" s="468"/>
      <c r="AC369" s="468"/>
      <c r="AD369" s="468"/>
      <c r="AE369" s="468"/>
      <c r="AF369" s="468"/>
      <c r="AG369" s="468"/>
      <c r="AH369" s="468"/>
      <c r="AI369" s="468"/>
      <c r="AJ369" s="685"/>
      <c r="AK369" s="728">
        <v>33</v>
      </c>
      <c r="AL369" s="729"/>
      <c r="AM369" s="729"/>
      <c r="AN369" s="729"/>
      <c r="AO369" s="729"/>
      <c r="AP369" s="730"/>
      <c r="AQ369" s="574" t="s">
        <v>550</v>
      </c>
      <c r="AR369" s="573"/>
      <c r="AS369" s="573"/>
      <c r="AT369" s="573"/>
      <c r="AU369" s="575" t="s">
        <v>552</v>
      </c>
      <c r="AV369" s="576"/>
      <c r="AW369" s="576"/>
      <c r="AX369" s="577"/>
    </row>
    <row r="370" spans="1:50" ht="24" hidden="1" customHeight="1" x14ac:dyDescent="0.15">
      <c r="A370" s="572">
        <v>4</v>
      </c>
      <c r="B370" s="572">
        <v>1</v>
      </c>
      <c r="C370" s="573"/>
      <c r="D370" s="573"/>
      <c r="E370" s="573"/>
      <c r="F370" s="573"/>
      <c r="G370" s="573"/>
      <c r="H370" s="573"/>
      <c r="I370" s="573"/>
      <c r="J370" s="573"/>
      <c r="K370" s="573"/>
      <c r="L370" s="573"/>
      <c r="M370" s="715"/>
      <c r="N370" s="468"/>
      <c r="O370" s="468"/>
      <c r="P370" s="468"/>
      <c r="Q370" s="468"/>
      <c r="R370" s="468"/>
      <c r="S370" s="468"/>
      <c r="T370" s="468"/>
      <c r="U370" s="468"/>
      <c r="V370" s="468"/>
      <c r="W370" s="468"/>
      <c r="X370" s="468"/>
      <c r="Y370" s="468"/>
      <c r="Z370" s="468"/>
      <c r="AA370" s="468"/>
      <c r="AB370" s="468"/>
      <c r="AC370" s="468"/>
      <c r="AD370" s="468"/>
      <c r="AE370" s="468"/>
      <c r="AF370" s="468"/>
      <c r="AG370" s="468"/>
      <c r="AH370" s="468"/>
      <c r="AI370" s="468"/>
      <c r="AJ370" s="685"/>
      <c r="AK370" s="575"/>
      <c r="AL370" s="576"/>
      <c r="AM370" s="576"/>
      <c r="AN370" s="576"/>
      <c r="AO370" s="576"/>
      <c r="AP370" s="577"/>
      <c r="AQ370" s="574"/>
      <c r="AR370" s="573"/>
      <c r="AS370" s="573"/>
      <c r="AT370" s="573"/>
      <c r="AU370" s="575"/>
      <c r="AV370" s="576"/>
      <c r="AW370" s="576"/>
      <c r="AX370" s="577"/>
    </row>
    <row r="371" spans="1:50" ht="24" hidden="1"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591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379</v>
      </c>
      <c r="D399" s="241"/>
      <c r="E399" s="241"/>
      <c r="F399" s="241"/>
      <c r="G399" s="241"/>
      <c r="H399" s="241"/>
      <c r="I399" s="241"/>
      <c r="J399" s="241"/>
      <c r="K399" s="241"/>
      <c r="L399" s="241"/>
      <c r="M399" s="241" t="s">
        <v>380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381</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725" t="s">
        <v>592</v>
      </c>
      <c r="D400" s="726"/>
      <c r="E400" s="726"/>
      <c r="F400" s="726"/>
      <c r="G400" s="726"/>
      <c r="H400" s="726"/>
      <c r="I400" s="726"/>
      <c r="J400" s="726"/>
      <c r="K400" s="726"/>
      <c r="L400" s="727"/>
      <c r="M400" s="574" t="s">
        <v>588</v>
      </c>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728">
        <v>13</v>
      </c>
      <c r="AL400" s="729"/>
      <c r="AM400" s="729"/>
      <c r="AN400" s="729"/>
      <c r="AO400" s="729"/>
      <c r="AP400" s="730"/>
      <c r="AQ400" s="574" t="s">
        <v>550</v>
      </c>
      <c r="AR400" s="573"/>
      <c r="AS400" s="573"/>
      <c r="AT400" s="573"/>
      <c r="AU400" s="575" t="s">
        <v>550</v>
      </c>
      <c r="AV400" s="576"/>
      <c r="AW400" s="576"/>
      <c r="AX400" s="577"/>
    </row>
    <row r="401" spans="1:50" ht="24" customHeight="1" x14ac:dyDescent="0.15">
      <c r="A401" s="572">
        <v>2</v>
      </c>
      <c r="B401" s="572">
        <v>1</v>
      </c>
      <c r="C401" s="725" t="s">
        <v>593</v>
      </c>
      <c r="D401" s="726"/>
      <c r="E401" s="726"/>
      <c r="F401" s="726"/>
      <c r="G401" s="726"/>
      <c r="H401" s="726"/>
      <c r="I401" s="726"/>
      <c r="J401" s="726"/>
      <c r="K401" s="726"/>
      <c r="L401" s="727"/>
      <c r="M401" s="574" t="s">
        <v>588</v>
      </c>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728">
        <v>7</v>
      </c>
      <c r="AL401" s="729"/>
      <c r="AM401" s="729"/>
      <c r="AN401" s="729"/>
      <c r="AO401" s="729"/>
      <c r="AP401" s="730"/>
      <c r="AQ401" s="574" t="s">
        <v>550</v>
      </c>
      <c r="AR401" s="573"/>
      <c r="AS401" s="573"/>
      <c r="AT401" s="573"/>
      <c r="AU401" s="575" t="s">
        <v>550</v>
      </c>
      <c r="AV401" s="576"/>
      <c r="AW401" s="576"/>
      <c r="AX401" s="577"/>
    </row>
    <row r="402" spans="1:50" ht="24" hidden="1"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594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684" t="s">
        <v>595</v>
      </c>
      <c r="D433" s="468"/>
      <c r="E433" s="468"/>
      <c r="F433" s="468"/>
      <c r="G433" s="468"/>
      <c r="H433" s="468"/>
      <c r="I433" s="468"/>
      <c r="J433" s="468"/>
      <c r="K433" s="468"/>
      <c r="L433" s="685"/>
      <c r="M433" s="574" t="s">
        <v>600</v>
      </c>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v>23</v>
      </c>
      <c r="AL433" s="576"/>
      <c r="AM433" s="576"/>
      <c r="AN433" s="576"/>
      <c r="AO433" s="576"/>
      <c r="AP433" s="577"/>
      <c r="AQ433" s="574" t="s">
        <v>550</v>
      </c>
      <c r="AR433" s="573"/>
      <c r="AS433" s="573"/>
      <c r="AT433" s="573"/>
      <c r="AU433" s="575" t="s">
        <v>550</v>
      </c>
      <c r="AV433" s="576"/>
      <c r="AW433" s="576"/>
      <c r="AX433" s="577"/>
    </row>
    <row r="434" spans="1:50" ht="24" customHeight="1" x14ac:dyDescent="0.15">
      <c r="A434" s="572">
        <v>2</v>
      </c>
      <c r="B434" s="572">
        <v>1</v>
      </c>
      <c r="C434" s="684" t="s">
        <v>573</v>
      </c>
      <c r="D434" s="468"/>
      <c r="E434" s="468"/>
      <c r="F434" s="468"/>
      <c r="G434" s="468"/>
      <c r="H434" s="468"/>
      <c r="I434" s="468"/>
      <c r="J434" s="468"/>
      <c r="K434" s="468"/>
      <c r="L434" s="685"/>
      <c r="M434" s="574" t="s">
        <v>600</v>
      </c>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v>18</v>
      </c>
      <c r="AL434" s="576"/>
      <c r="AM434" s="576"/>
      <c r="AN434" s="576"/>
      <c r="AO434" s="576"/>
      <c r="AP434" s="577"/>
      <c r="AQ434" s="574" t="s">
        <v>550</v>
      </c>
      <c r="AR434" s="573"/>
      <c r="AS434" s="573"/>
      <c r="AT434" s="573"/>
      <c r="AU434" s="575" t="s">
        <v>550</v>
      </c>
      <c r="AV434" s="576"/>
      <c r="AW434" s="576"/>
      <c r="AX434" s="577"/>
    </row>
    <row r="435" spans="1:50" ht="24" customHeight="1" x14ac:dyDescent="0.15">
      <c r="A435" s="572">
        <v>3</v>
      </c>
      <c r="B435" s="572">
        <v>1</v>
      </c>
      <c r="C435" s="684" t="s">
        <v>567</v>
      </c>
      <c r="D435" s="468"/>
      <c r="E435" s="468"/>
      <c r="F435" s="468"/>
      <c r="G435" s="468"/>
      <c r="H435" s="468"/>
      <c r="I435" s="468"/>
      <c r="J435" s="468"/>
      <c r="K435" s="468"/>
      <c r="L435" s="685"/>
      <c r="M435" s="574" t="s">
        <v>600</v>
      </c>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v>8</v>
      </c>
      <c r="AL435" s="576"/>
      <c r="AM435" s="576"/>
      <c r="AN435" s="576"/>
      <c r="AO435" s="576"/>
      <c r="AP435" s="577"/>
      <c r="AQ435" s="574" t="s">
        <v>550</v>
      </c>
      <c r="AR435" s="573"/>
      <c r="AS435" s="573"/>
      <c r="AT435" s="573"/>
      <c r="AU435" s="575" t="s">
        <v>550</v>
      </c>
      <c r="AV435" s="576"/>
      <c r="AW435" s="576"/>
      <c r="AX435" s="577"/>
    </row>
    <row r="436" spans="1:50" ht="24" customHeight="1" x14ac:dyDescent="0.15">
      <c r="A436" s="572">
        <v>4</v>
      </c>
      <c r="B436" s="572">
        <v>1</v>
      </c>
      <c r="C436" s="684" t="s">
        <v>569</v>
      </c>
      <c r="D436" s="468"/>
      <c r="E436" s="468"/>
      <c r="F436" s="468"/>
      <c r="G436" s="468"/>
      <c r="H436" s="468"/>
      <c r="I436" s="468"/>
      <c r="J436" s="468"/>
      <c r="K436" s="468"/>
      <c r="L436" s="685"/>
      <c r="M436" s="574" t="s">
        <v>600</v>
      </c>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v>10</v>
      </c>
      <c r="AL436" s="576"/>
      <c r="AM436" s="576"/>
      <c r="AN436" s="576"/>
      <c r="AO436" s="576"/>
      <c r="AP436" s="577"/>
      <c r="AQ436" s="574" t="s">
        <v>550</v>
      </c>
      <c r="AR436" s="573"/>
      <c r="AS436" s="573"/>
      <c r="AT436" s="573"/>
      <c r="AU436" s="575" t="s">
        <v>550</v>
      </c>
      <c r="AV436" s="576"/>
      <c r="AW436" s="576"/>
      <c r="AX436" s="577"/>
    </row>
    <row r="437" spans="1:50" ht="24" customHeight="1" x14ac:dyDescent="0.15">
      <c r="A437" s="572">
        <v>5</v>
      </c>
      <c r="B437" s="572">
        <v>1</v>
      </c>
      <c r="C437" s="684" t="s">
        <v>596</v>
      </c>
      <c r="D437" s="468"/>
      <c r="E437" s="468"/>
      <c r="F437" s="468"/>
      <c r="G437" s="468"/>
      <c r="H437" s="468"/>
      <c r="I437" s="468"/>
      <c r="J437" s="468"/>
      <c r="K437" s="468"/>
      <c r="L437" s="685"/>
      <c r="M437" s="574" t="s">
        <v>600</v>
      </c>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v>8</v>
      </c>
      <c r="AL437" s="576"/>
      <c r="AM437" s="576"/>
      <c r="AN437" s="576"/>
      <c r="AO437" s="576"/>
      <c r="AP437" s="577"/>
      <c r="AQ437" s="574" t="s">
        <v>550</v>
      </c>
      <c r="AR437" s="573"/>
      <c r="AS437" s="573"/>
      <c r="AT437" s="573"/>
      <c r="AU437" s="575" t="s">
        <v>550</v>
      </c>
      <c r="AV437" s="576"/>
      <c r="AW437" s="576"/>
      <c r="AX437" s="577"/>
    </row>
    <row r="438" spans="1:50" ht="24" customHeight="1" x14ac:dyDescent="0.15">
      <c r="A438" s="572">
        <v>6</v>
      </c>
      <c r="B438" s="572">
        <v>1</v>
      </c>
      <c r="C438" s="684" t="s">
        <v>597</v>
      </c>
      <c r="D438" s="468"/>
      <c r="E438" s="468"/>
      <c r="F438" s="468"/>
      <c r="G438" s="468"/>
      <c r="H438" s="468"/>
      <c r="I438" s="468"/>
      <c r="J438" s="468"/>
      <c r="K438" s="468"/>
      <c r="L438" s="685"/>
      <c r="M438" s="574" t="s">
        <v>600</v>
      </c>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v>5</v>
      </c>
      <c r="AL438" s="576"/>
      <c r="AM438" s="576"/>
      <c r="AN438" s="576"/>
      <c r="AO438" s="576"/>
      <c r="AP438" s="577"/>
      <c r="AQ438" s="574" t="s">
        <v>550</v>
      </c>
      <c r="AR438" s="573"/>
      <c r="AS438" s="573"/>
      <c r="AT438" s="573"/>
      <c r="AU438" s="575" t="s">
        <v>550</v>
      </c>
      <c r="AV438" s="576"/>
      <c r="AW438" s="576"/>
      <c r="AX438" s="577"/>
    </row>
    <row r="439" spans="1:50" ht="24" customHeight="1" x14ac:dyDescent="0.15">
      <c r="A439" s="572">
        <v>7</v>
      </c>
      <c r="B439" s="572">
        <v>1</v>
      </c>
      <c r="C439" s="684" t="s">
        <v>574</v>
      </c>
      <c r="D439" s="468"/>
      <c r="E439" s="468"/>
      <c r="F439" s="468"/>
      <c r="G439" s="468"/>
      <c r="H439" s="468"/>
      <c r="I439" s="468"/>
      <c r="J439" s="468"/>
      <c r="K439" s="468"/>
      <c r="L439" s="685"/>
      <c r="M439" s="574" t="s">
        <v>600</v>
      </c>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v>4</v>
      </c>
      <c r="AL439" s="576"/>
      <c r="AM439" s="576"/>
      <c r="AN439" s="576"/>
      <c r="AO439" s="576"/>
      <c r="AP439" s="577"/>
      <c r="AQ439" s="574" t="s">
        <v>550</v>
      </c>
      <c r="AR439" s="573"/>
      <c r="AS439" s="573"/>
      <c r="AT439" s="573"/>
      <c r="AU439" s="575" t="s">
        <v>550</v>
      </c>
      <c r="AV439" s="576"/>
      <c r="AW439" s="576"/>
      <c r="AX439" s="577"/>
    </row>
    <row r="440" spans="1:50" ht="24" customHeight="1" x14ac:dyDescent="0.15">
      <c r="A440" s="572">
        <v>8</v>
      </c>
      <c r="B440" s="572">
        <v>1</v>
      </c>
      <c r="C440" s="684" t="s">
        <v>622</v>
      </c>
      <c r="D440" s="468"/>
      <c r="E440" s="468"/>
      <c r="F440" s="468"/>
      <c r="G440" s="468"/>
      <c r="H440" s="468"/>
      <c r="I440" s="468"/>
      <c r="J440" s="468"/>
      <c r="K440" s="468"/>
      <c r="L440" s="685"/>
      <c r="M440" s="574" t="s">
        <v>600</v>
      </c>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v>2</v>
      </c>
      <c r="AL440" s="576"/>
      <c r="AM440" s="576"/>
      <c r="AN440" s="576"/>
      <c r="AO440" s="576"/>
      <c r="AP440" s="577"/>
      <c r="AQ440" s="574" t="s">
        <v>550</v>
      </c>
      <c r="AR440" s="573"/>
      <c r="AS440" s="573"/>
      <c r="AT440" s="573"/>
      <c r="AU440" s="575" t="s">
        <v>550</v>
      </c>
      <c r="AV440" s="576"/>
      <c r="AW440" s="576"/>
      <c r="AX440" s="577"/>
    </row>
    <row r="441" spans="1:50" ht="24" customHeight="1" x14ac:dyDescent="0.15">
      <c r="A441" s="572">
        <v>9</v>
      </c>
      <c r="B441" s="572">
        <v>1</v>
      </c>
      <c r="C441" s="684" t="s">
        <v>575</v>
      </c>
      <c r="D441" s="468"/>
      <c r="E441" s="468"/>
      <c r="F441" s="468"/>
      <c r="G441" s="468"/>
      <c r="H441" s="468"/>
      <c r="I441" s="468"/>
      <c r="J441" s="468"/>
      <c r="K441" s="468"/>
      <c r="L441" s="685"/>
      <c r="M441" s="574" t="s">
        <v>600</v>
      </c>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v>0.6</v>
      </c>
      <c r="AL441" s="576"/>
      <c r="AM441" s="576"/>
      <c r="AN441" s="576"/>
      <c r="AO441" s="576"/>
      <c r="AP441" s="577"/>
      <c r="AQ441" s="574" t="s">
        <v>550</v>
      </c>
      <c r="AR441" s="573"/>
      <c r="AS441" s="573"/>
      <c r="AT441" s="573"/>
      <c r="AU441" s="575" t="s">
        <v>550</v>
      </c>
      <c r="AV441" s="576"/>
      <c r="AW441" s="576"/>
      <c r="AX441" s="577"/>
    </row>
    <row r="442" spans="1:50" ht="24" customHeight="1" x14ac:dyDescent="0.15">
      <c r="A442" s="572">
        <v>10</v>
      </c>
      <c r="B442" s="572">
        <v>1</v>
      </c>
      <c r="C442" s="684" t="s">
        <v>599</v>
      </c>
      <c r="D442" s="468"/>
      <c r="E442" s="468"/>
      <c r="F442" s="468"/>
      <c r="G442" s="468"/>
      <c r="H442" s="468"/>
      <c r="I442" s="468"/>
      <c r="J442" s="468"/>
      <c r="K442" s="468"/>
      <c r="L442" s="685"/>
      <c r="M442" s="574" t="s">
        <v>600</v>
      </c>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v>0.2</v>
      </c>
      <c r="AL442" s="576"/>
      <c r="AM442" s="576"/>
      <c r="AN442" s="576"/>
      <c r="AO442" s="576"/>
      <c r="AP442" s="577"/>
      <c r="AQ442" s="574" t="s">
        <v>550</v>
      </c>
      <c r="AR442" s="573"/>
      <c r="AS442" s="573"/>
      <c r="AT442" s="573"/>
      <c r="AU442" s="575" t="s">
        <v>550</v>
      </c>
      <c r="AV442" s="576"/>
      <c r="AW442" s="576"/>
      <c r="AX442" s="577"/>
    </row>
    <row r="443" spans="1:50" ht="24" hidden="1"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601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4" t="s">
        <v>567</v>
      </c>
      <c r="D466" s="573"/>
      <c r="E466" s="573"/>
      <c r="F466" s="573"/>
      <c r="G466" s="573"/>
      <c r="H466" s="573"/>
      <c r="I466" s="573"/>
      <c r="J466" s="573"/>
      <c r="K466" s="573"/>
      <c r="L466" s="573"/>
      <c r="M466" s="574" t="s">
        <v>603</v>
      </c>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v>274</v>
      </c>
      <c r="AL466" s="576"/>
      <c r="AM466" s="576"/>
      <c r="AN466" s="576"/>
      <c r="AO466" s="576"/>
      <c r="AP466" s="577"/>
      <c r="AQ466" s="574" t="s">
        <v>550</v>
      </c>
      <c r="AR466" s="573"/>
      <c r="AS466" s="573"/>
      <c r="AT466" s="573"/>
      <c r="AU466" s="575" t="s">
        <v>550</v>
      </c>
      <c r="AV466" s="576"/>
      <c r="AW466" s="576"/>
      <c r="AX466" s="577"/>
    </row>
    <row r="467" spans="1:50" ht="24" customHeight="1" x14ac:dyDescent="0.15">
      <c r="A467" s="572">
        <v>2</v>
      </c>
      <c r="B467" s="572">
        <v>1</v>
      </c>
      <c r="C467" s="574" t="s">
        <v>598</v>
      </c>
      <c r="D467" s="573"/>
      <c r="E467" s="573"/>
      <c r="F467" s="573"/>
      <c r="G467" s="573"/>
      <c r="H467" s="573"/>
      <c r="I467" s="573"/>
      <c r="J467" s="573"/>
      <c r="K467" s="573"/>
      <c r="L467" s="573"/>
      <c r="M467" s="574" t="s">
        <v>603</v>
      </c>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v>250</v>
      </c>
      <c r="AL467" s="576"/>
      <c r="AM467" s="576"/>
      <c r="AN467" s="576"/>
      <c r="AO467" s="576"/>
      <c r="AP467" s="577"/>
      <c r="AQ467" s="574" t="s">
        <v>550</v>
      </c>
      <c r="AR467" s="573"/>
      <c r="AS467" s="573"/>
      <c r="AT467" s="573"/>
      <c r="AU467" s="575" t="s">
        <v>550</v>
      </c>
      <c r="AV467" s="576"/>
      <c r="AW467" s="576"/>
      <c r="AX467" s="577"/>
    </row>
    <row r="468" spans="1:50" ht="24" customHeight="1" x14ac:dyDescent="0.15">
      <c r="A468" s="572">
        <v>3</v>
      </c>
      <c r="B468" s="572">
        <v>1</v>
      </c>
      <c r="C468" s="574" t="s">
        <v>575</v>
      </c>
      <c r="D468" s="573"/>
      <c r="E468" s="573"/>
      <c r="F468" s="573"/>
      <c r="G468" s="573"/>
      <c r="H468" s="573"/>
      <c r="I468" s="573"/>
      <c r="J468" s="573"/>
      <c r="K468" s="573"/>
      <c r="L468" s="573"/>
      <c r="M468" s="574" t="s">
        <v>603</v>
      </c>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v>134</v>
      </c>
      <c r="AL468" s="576"/>
      <c r="AM468" s="576"/>
      <c r="AN468" s="576"/>
      <c r="AO468" s="576"/>
      <c r="AP468" s="577"/>
      <c r="AQ468" s="574" t="s">
        <v>550</v>
      </c>
      <c r="AR468" s="573"/>
      <c r="AS468" s="573"/>
      <c r="AT468" s="573"/>
      <c r="AU468" s="575" t="s">
        <v>550</v>
      </c>
      <c r="AV468" s="576"/>
      <c r="AW468" s="576"/>
      <c r="AX468" s="577"/>
    </row>
    <row r="469" spans="1:50" ht="24" customHeight="1" x14ac:dyDescent="0.15">
      <c r="A469" s="572">
        <v>4</v>
      </c>
      <c r="B469" s="572">
        <v>1</v>
      </c>
      <c r="C469" s="574" t="s">
        <v>602</v>
      </c>
      <c r="D469" s="573"/>
      <c r="E469" s="573"/>
      <c r="F469" s="573"/>
      <c r="G469" s="573"/>
      <c r="H469" s="573"/>
      <c r="I469" s="573"/>
      <c r="J469" s="573"/>
      <c r="K469" s="573"/>
      <c r="L469" s="573"/>
      <c r="M469" s="574" t="s">
        <v>603</v>
      </c>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v>125</v>
      </c>
      <c r="AL469" s="576"/>
      <c r="AM469" s="576"/>
      <c r="AN469" s="576"/>
      <c r="AO469" s="576"/>
      <c r="AP469" s="577"/>
      <c r="AQ469" s="574" t="s">
        <v>550</v>
      </c>
      <c r="AR469" s="573"/>
      <c r="AS469" s="573"/>
      <c r="AT469" s="573"/>
      <c r="AU469" s="575" t="s">
        <v>550</v>
      </c>
      <c r="AV469" s="576"/>
      <c r="AW469" s="576"/>
      <c r="AX469" s="577"/>
    </row>
    <row r="470" spans="1:50" ht="24" customHeight="1" x14ac:dyDescent="0.15">
      <c r="A470" s="572">
        <v>5</v>
      </c>
      <c r="B470" s="572">
        <v>1</v>
      </c>
      <c r="C470" s="574" t="s">
        <v>596</v>
      </c>
      <c r="D470" s="573"/>
      <c r="E470" s="573"/>
      <c r="F470" s="573"/>
      <c r="G470" s="573"/>
      <c r="H470" s="573"/>
      <c r="I470" s="573"/>
      <c r="J470" s="573"/>
      <c r="K470" s="573"/>
      <c r="L470" s="573"/>
      <c r="M470" s="574" t="s">
        <v>603</v>
      </c>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v>115</v>
      </c>
      <c r="AL470" s="576"/>
      <c r="AM470" s="576"/>
      <c r="AN470" s="576"/>
      <c r="AO470" s="576"/>
      <c r="AP470" s="577"/>
      <c r="AQ470" s="574" t="s">
        <v>550</v>
      </c>
      <c r="AR470" s="573"/>
      <c r="AS470" s="573"/>
      <c r="AT470" s="573"/>
      <c r="AU470" s="575" t="s">
        <v>550</v>
      </c>
      <c r="AV470" s="576"/>
      <c r="AW470" s="576"/>
      <c r="AX470" s="577"/>
    </row>
    <row r="471" spans="1:50" ht="24" customHeight="1" x14ac:dyDescent="0.15">
      <c r="A471" s="572">
        <v>6</v>
      </c>
      <c r="B471" s="572">
        <v>1</v>
      </c>
      <c r="C471" s="574" t="s">
        <v>595</v>
      </c>
      <c r="D471" s="573"/>
      <c r="E471" s="573"/>
      <c r="F471" s="573"/>
      <c r="G471" s="573"/>
      <c r="H471" s="573"/>
      <c r="I471" s="573"/>
      <c r="J471" s="573"/>
      <c r="K471" s="573"/>
      <c r="L471" s="573"/>
      <c r="M471" s="574" t="s">
        <v>603</v>
      </c>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v>83</v>
      </c>
      <c r="AL471" s="576"/>
      <c r="AM471" s="576"/>
      <c r="AN471" s="576"/>
      <c r="AO471" s="576"/>
      <c r="AP471" s="577"/>
      <c r="AQ471" s="574" t="s">
        <v>550</v>
      </c>
      <c r="AR471" s="573"/>
      <c r="AS471" s="573"/>
      <c r="AT471" s="573"/>
      <c r="AU471" s="575" t="s">
        <v>550</v>
      </c>
      <c r="AV471" s="576"/>
      <c r="AW471" s="576"/>
      <c r="AX471" s="577"/>
    </row>
    <row r="472" spans="1:50" ht="24" customHeight="1" x14ac:dyDescent="0.15">
      <c r="A472" s="572">
        <v>7</v>
      </c>
      <c r="B472" s="572">
        <v>1</v>
      </c>
      <c r="C472" s="574" t="s">
        <v>574</v>
      </c>
      <c r="D472" s="573"/>
      <c r="E472" s="573"/>
      <c r="F472" s="573"/>
      <c r="G472" s="573"/>
      <c r="H472" s="573"/>
      <c r="I472" s="573"/>
      <c r="J472" s="573"/>
      <c r="K472" s="573"/>
      <c r="L472" s="573"/>
      <c r="M472" s="574" t="s">
        <v>603</v>
      </c>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v>80</v>
      </c>
      <c r="AL472" s="576"/>
      <c r="AM472" s="576"/>
      <c r="AN472" s="576"/>
      <c r="AO472" s="576"/>
      <c r="AP472" s="577"/>
      <c r="AQ472" s="574" t="s">
        <v>550</v>
      </c>
      <c r="AR472" s="573"/>
      <c r="AS472" s="573"/>
      <c r="AT472" s="573"/>
      <c r="AU472" s="575" t="s">
        <v>550</v>
      </c>
      <c r="AV472" s="576"/>
      <c r="AW472" s="576"/>
      <c r="AX472" s="577"/>
    </row>
    <row r="473" spans="1:50" ht="24" customHeight="1" x14ac:dyDescent="0.15">
      <c r="A473" s="572">
        <v>8</v>
      </c>
      <c r="B473" s="572">
        <v>1</v>
      </c>
      <c r="C473" s="574" t="s">
        <v>569</v>
      </c>
      <c r="D473" s="573"/>
      <c r="E473" s="573"/>
      <c r="F473" s="573"/>
      <c r="G473" s="573"/>
      <c r="H473" s="573"/>
      <c r="I473" s="573"/>
      <c r="J473" s="573"/>
      <c r="K473" s="573"/>
      <c r="L473" s="573"/>
      <c r="M473" s="574" t="s">
        <v>603</v>
      </c>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v>50</v>
      </c>
      <c r="AL473" s="576"/>
      <c r="AM473" s="576"/>
      <c r="AN473" s="576"/>
      <c r="AO473" s="576"/>
      <c r="AP473" s="577"/>
      <c r="AQ473" s="574" t="s">
        <v>550</v>
      </c>
      <c r="AR473" s="573"/>
      <c r="AS473" s="573"/>
      <c r="AT473" s="573"/>
      <c r="AU473" s="575" t="s">
        <v>550</v>
      </c>
      <c r="AV473" s="576"/>
      <c r="AW473" s="576"/>
      <c r="AX473" s="577"/>
    </row>
    <row r="474" spans="1:50" ht="24" customHeight="1" x14ac:dyDescent="0.15">
      <c r="A474" s="572">
        <v>9</v>
      </c>
      <c r="B474" s="572">
        <v>1</v>
      </c>
      <c r="C474" s="574" t="s">
        <v>548</v>
      </c>
      <c r="D474" s="573"/>
      <c r="E474" s="573"/>
      <c r="F474" s="573"/>
      <c r="G474" s="573"/>
      <c r="H474" s="573"/>
      <c r="I474" s="573"/>
      <c r="J474" s="573"/>
      <c r="K474" s="573"/>
      <c r="L474" s="573"/>
      <c r="M474" s="574" t="s">
        <v>604</v>
      </c>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v>0.3</v>
      </c>
      <c r="AL474" s="576"/>
      <c r="AM474" s="576"/>
      <c r="AN474" s="576"/>
      <c r="AO474" s="576"/>
      <c r="AP474" s="577"/>
      <c r="AQ474" s="574" t="s">
        <v>550</v>
      </c>
      <c r="AR474" s="573"/>
      <c r="AS474" s="573"/>
      <c r="AT474" s="573"/>
      <c r="AU474" s="575" t="s">
        <v>550</v>
      </c>
      <c r="AV474" s="576"/>
      <c r="AW474" s="576"/>
      <c r="AX474" s="577"/>
    </row>
    <row r="475" spans="1:50" ht="24" hidden="1"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605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716" t="s">
        <v>606</v>
      </c>
      <c r="D499" s="717"/>
      <c r="E499" s="717"/>
      <c r="F499" s="717"/>
      <c r="G499" s="717"/>
      <c r="H499" s="717"/>
      <c r="I499" s="717"/>
      <c r="J499" s="717"/>
      <c r="K499" s="717"/>
      <c r="L499" s="718"/>
      <c r="M499" s="684" t="s">
        <v>607</v>
      </c>
      <c r="N499" s="468"/>
      <c r="O499" s="468"/>
      <c r="P499" s="468"/>
      <c r="Q499" s="468"/>
      <c r="R499" s="468"/>
      <c r="S499" s="468"/>
      <c r="T499" s="468"/>
      <c r="U499" s="468"/>
      <c r="V499" s="468"/>
      <c r="W499" s="468"/>
      <c r="X499" s="468"/>
      <c r="Y499" s="468"/>
      <c r="Z499" s="468"/>
      <c r="AA499" s="468"/>
      <c r="AB499" s="468"/>
      <c r="AC499" s="468"/>
      <c r="AD499" s="468"/>
      <c r="AE499" s="468"/>
      <c r="AF499" s="468"/>
      <c r="AG499" s="468"/>
      <c r="AH499" s="468"/>
      <c r="AI499" s="468"/>
      <c r="AJ499" s="685"/>
      <c r="AK499" s="719">
        <v>9</v>
      </c>
      <c r="AL499" s="720"/>
      <c r="AM499" s="720"/>
      <c r="AN499" s="720"/>
      <c r="AO499" s="720"/>
      <c r="AP499" s="721"/>
      <c r="AQ499" s="716">
        <v>4</v>
      </c>
      <c r="AR499" s="717"/>
      <c r="AS499" s="717"/>
      <c r="AT499" s="718"/>
      <c r="AU499" s="722">
        <v>93</v>
      </c>
      <c r="AV499" s="723"/>
      <c r="AW499" s="723"/>
      <c r="AX499" s="724"/>
    </row>
    <row r="500" spans="1:50" ht="24" hidden="1" customHeight="1" x14ac:dyDescent="0.15">
      <c r="A500" s="572">
        <v>2</v>
      </c>
      <c r="B500" s="572">
        <v>1</v>
      </c>
      <c r="C500" s="573"/>
      <c r="D500" s="573"/>
      <c r="E500" s="573"/>
      <c r="F500" s="573"/>
      <c r="G500" s="573"/>
      <c r="H500" s="573"/>
      <c r="I500" s="573"/>
      <c r="J500" s="573"/>
      <c r="K500" s="573"/>
      <c r="L500" s="573"/>
      <c r="M500" s="715"/>
      <c r="N500" s="468"/>
      <c r="O500" s="468"/>
      <c r="P500" s="468"/>
      <c r="Q500" s="468"/>
      <c r="R500" s="468"/>
      <c r="S500" s="468"/>
      <c r="T500" s="468"/>
      <c r="U500" s="468"/>
      <c r="V500" s="468"/>
      <c r="W500" s="468"/>
      <c r="X500" s="468"/>
      <c r="Y500" s="468"/>
      <c r="Z500" s="468"/>
      <c r="AA500" s="468"/>
      <c r="AB500" s="468"/>
      <c r="AC500" s="468"/>
      <c r="AD500" s="468"/>
      <c r="AE500" s="468"/>
      <c r="AF500" s="468"/>
      <c r="AG500" s="468"/>
      <c r="AH500" s="468"/>
      <c r="AI500" s="468"/>
      <c r="AJ500" s="685"/>
      <c r="AK500" s="575"/>
      <c r="AL500" s="576"/>
      <c r="AM500" s="576"/>
      <c r="AN500" s="576"/>
      <c r="AO500" s="576"/>
      <c r="AP500" s="577"/>
      <c r="AQ500" s="574"/>
      <c r="AR500" s="573"/>
      <c r="AS500" s="573"/>
      <c r="AT500" s="573"/>
      <c r="AU500" s="575"/>
      <c r="AV500" s="576"/>
      <c r="AW500" s="576"/>
      <c r="AX500" s="577"/>
    </row>
    <row r="501" spans="1:50" ht="24" hidden="1" customHeight="1" x14ac:dyDescent="0.15">
      <c r="A501" s="572">
        <v>3</v>
      </c>
      <c r="B501" s="572">
        <v>1</v>
      </c>
      <c r="C501" s="573"/>
      <c r="D501" s="573"/>
      <c r="E501" s="573"/>
      <c r="F501" s="573"/>
      <c r="G501" s="573"/>
      <c r="H501" s="573"/>
      <c r="I501" s="573"/>
      <c r="J501" s="573"/>
      <c r="K501" s="573"/>
      <c r="L501" s="573"/>
      <c r="M501" s="712"/>
      <c r="N501" s="713"/>
      <c r="O501" s="713"/>
      <c r="P501" s="713"/>
      <c r="Q501" s="713"/>
      <c r="R501" s="713"/>
      <c r="S501" s="713"/>
      <c r="T501" s="713"/>
      <c r="U501" s="713"/>
      <c r="V501" s="713"/>
      <c r="W501" s="713"/>
      <c r="X501" s="713"/>
      <c r="Y501" s="713"/>
      <c r="Z501" s="713"/>
      <c r="AA501" s="713"/>
      <c r="AB501" s="713"/>
      <c r="AC501" s="713"/>
      <c r="AD501" s="713"/>
      <c r="AE501" s="713"/>
      <c r="AF501" s="713"/>
      <c r="AG501" s="713"/>
      <c r="AH501" s="713"/>
      <c r="AI501" s="713"/>
      <c r="AJ501" s="714"/>
      <c r="AK501" s="575"/>
      <c r="AL501" s="576"/>
      <c r="AM501" s="576"/>
      <c r="AN501" s="576"/>
      <c r="AO501" s="576"/>
      <c r="AP501" s="577"/>
      <c r="AQ501" s="574"/>
      <c r="AR501" s="573"/>
      <c r="AS501" s="573"/>
      <c r="AT501" s="573"/>
      <c r="AU501" s="575"/>
      <c r="AV501" s="576"/>
      <c r="AW501" s="576"/>
      <c r="AX501" s="577"/>
    </row>
    <row r="502" spans="1:50" ht="24" hidden="1"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hidden="1"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hidden="1"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hidden="1"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hidden="1"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hidden="1"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hidden="1"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hidden="1"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hidden="1"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hidden="1"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hidden="1"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hidden="1"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hidden="1"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hidden="1"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hidden="1"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hidden="1"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hidden="1"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hidden="1"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hidden="1"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hidden="1"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hidden="1"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hidden="1"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hidden="1"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hidden="1"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hidden="1"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hidden="1"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hidden="1"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608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379</v>
      </c>
      <c r="D531" s="241"/>
      <c r="E531" s="241"/>
      <c r="F531" s="241"/>
      <c r="G531" s="241"/>
      <c r="H531" s="241"/>
      <c r="I531" s="241"/>
      <c r="J531" s="241"/>
      <c r="K531" s="241"/>
      <c r="L531" s="241"/>
      <c r="M531" s="241" t="s">
        <v>380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381</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4" t="s">
        <v>609</v>
      </c>
      <c r="D532" s="573"/>
      <c r="E532" s="573"/>
      <c r="F532" s="573"/>
      <c r="G532" s="573"/>
      <c r="H532" s="573"/>
      <c r="I532" s="573"/>
      <c r="J532" s="573"/>
      <c r="K532" s="573"/>
      <c r="L532" s="573"/>
      <c r="M532" s="574" t="s">
        <v>610</v>
      </c>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v>9</v>
      </c>
      <c r="AL532" s="576"/>
      <c r="AM532" s="576"/>
      <c r="AN532" s="576"/>
      <c r="AO532" s="576"/>
      <c r="AP532" s="577"/>
      <c r="AQ532" s="574">
        <v>4</v>
      </c>
      <c r="AR532" s="573"/>
      <c r="AS532" s="573"/>
      <c r="AT532" s="573"/>
      <c r="AU532" s="575">
        <v>92.99</v>
      </c>
      <c r="AV532" s="576"/>
      <c r="AW532" s="576"/>
      <c r="AX532" s="577"/>
    </row>
    <row r="533" spans="1:50" ht="24" hidden="1"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hidden="1"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hidden="1"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hidden="1"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hidden="1"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hidden="1"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hidden="1"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hidden="1"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hidden="1"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hidden="1"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hidden="1"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hidden="1"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hidden="1"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hidden="1"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hidden="1"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hidden="1"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hidden="1"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hidden="1"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hidden="1"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hidden="1"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hidden="1"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hidden="1"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hidden="1"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hidden="1"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hidden="1"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hidden="1"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hidden="1"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hidden="1"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hidden="1"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611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4" t="s">
        <v>599</v>
      </c>
      <c r="D565" s="573"/>
      <c r="E565" s="573"/>
      <c r="F565" s="573"/>
      <c r="G565" s="573"/>
      <c r="H565" s="573"/>
      <c r="I565" s="573"/>
      <c r="J565" s="573"/>
      <c r="K565" s="573"/>
      <c r="L565" s="573"/>
      <c r="M565" s="574" t="s">
        <v>612</v>
      </c>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v>154</v>
      </c>
      <c r="AL565" s="576"/>
      <c r="AM565" s="576"/>
      <c r="AN565" s="576"/>
      <c r="AO565" s="576"/>
      <c r="AP565" s="577"/>
      <c r="AQ565" s="574" t="s">
        <v>550</v>
      </c>
      <c r="AR565" s="573"/>
      <c r="AS565" s="573"/>
      <c r="AT565" s="573"/>
      <c r="AU565" s="575" t="s">
        <v>550</v>
      </c>
      <c r="AV565" s="576"/>
      <c r="AW565" s="576"/>
      <c r="AX565" s="577"/>
    </row>
    <row r="566" spans="1:50" ht="24" customHeight="1" x14ac:dyDescent="0.15">
      <c r="A566" s="572">
        <v>2</v>
      </c>
      <c r="B566" s="572">
        <v>1</v>
      </c>
      <c r="C566" s="574" t="s">
        <v>597</v>
      </c>
      <c r="D566" s="573"/>
      <c r="E566" s="573"/>
      <c r="F566" s="573"/>
      <c r="G566" s="573"/>
      <c r="H566" s="573"/>
      <c r="I566" s="573"/>
      <c r="J566" s="573"/>
      <c r="K566" s="573"/>
      <c r="L566" s="573"/>
      <c r="M566" s="574" t="s">
        <v>612</v>
      </c>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v>146</v>
      </c>
      <c r="AL566" s="576"/>
      <c r="AM566" s="576"/>
      <c r="AN566" s="576"/>
      <c r="AO566" s="576"/>
      <c r="AP566" s="577"/>
      <c r="AQ566" s="574" t="s">
        <v>550</v>
      </c>
      <c r="AR566" s="573"/>
      <c r="AS566" s="573"/>
      <c r="AT566" s="573"/>
      <c r="AU566" s="575" t="s">
        <v>550</v>
      </c>
      <c r="AV566" s="576"/>
      <c r="AW566" s="576"/>
      <c r="AX566" s="577"/>
    </row>
    <row r="567" spans="1:50" ht="24" customHeight="1" x14ac:dyDescent="0.15">
      <c r="A567" s="572">
        <v>3</v>
      </c>
      <c r="B567" s="572">
        <v>1</v>
      </c>
      <c r="C567" s="574" t="s">
        <v>574</v>
      </c>
      <c r="D567" s="573"/>
      <c r="E567" s="573"/>
      <c r="F567" s="573"/>
      <c r="G567" s="573"/>
      <c r="H567" s="573"/>
      <c r="I567" s="573"/>
      <c r="J567" s="573"/>
      <c r="K567" s="573"/>
      <c r="L567" s="573"/>
      <c r="M567" s="574" t="s">
        <v>612</v>
      </c>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v>100</v>
      </c>
      <c r="AL567" s="576"/>
      <c r="AM567" s="576"/>
      <c r="AN567" s="576"/>
      <c r="AO567" s="576"/>
      <c r="AP567" s="577"/>
      <c r="AQ567" s="574" t="s">
        <v>550</v>
      </c>
      <c r="AR567" s="573"/>
      <c r="AS567" s="573"/>
      <c r="AT567" s="573"/>
      <c r="AU567" s="575" t="s">
        <v>550</v>
      </c>
      <c r="AV567" s="576"/>
      <c r="AW567" s="576"/>
      <c r="AX567" s="577"/>
    </row>
    <row r="568" spans="1:50" ht="24" customHeight="1" x14ac:dyDescent="0.15">
      <c r="A568" s="572">
        <v>4</v>
      </c>
      <c r="B568" s="572">
        <v>1</v>
      </c>
      <c r="C568" s="574" t="s">
        <v>596</v>
      </c>
      <c r="D568" s="573"/>
      <c r="E568" s="573"/>
      <c r="F568" s="573"/>
      <c r="G568" s="573"/>
      <c r="H568" s="573"/>
      <c r="I568" s="573"/>
      <c r="J568" s="573"/>
      <c r="K568" s="573"/>
      <c r="L568" s="573"/>
      <c r="M568" s="574" t="s">
        <v>612</v>
      </c>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v>94</v>
      </c>
      <c r="AL568" s="576"/>
      <c r="AM568" s="576"/>
      <c r="AN568" s="576"/>
      <c r="AO568" s="576"/>
      <c r="AP568" s="577"/>
      <c r="AQ568" s="574" t="s">
        <v>550</v>
      </c>
      <c r="AR568" s="573"/>
      <c r="AS568" s="573"/>
      <c r="AT568" s="573"/>
      <c r="AU568" s="575" t="s">
        <v>550</v>
      </c>
      <c r="AV568" s="576"/>
      <c r="AW568" s="576"/>
      <c r="AX568" s="577"/>
    </row>
    <row r="569" spans="1:50" ht="24" customHeight="1" x14ac:dyDescent="0.15">
      <c r="A569" s="572">
        <v>5</v>
      </c>
      <c r="B569" s="572">
        <v>1</v>
      </c>
      <c r="C569" s="574" t="s">
        <v>569</v>
      </c>
      <c r="D569" s="573"/>
      <c r="E569" s="573"/>
      <c r="F569" s="573"/>
      <c r="G569" s="573"/>
      <c r="H569" s="573"/>
      <c r="I569" s="573"/>
      <c r="J569" s="573"/>
      <c r="K569" s="573"/>
      <c r="L569" s="573"/>
      <c r="M569" s="574" t="s">
        <v>612</v>
      </c>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v>54</v>
      </c>
      <c r="AL569" s="576"/>
      <c r="AM569" s="576"/>
      <c r="AN569" s="576"/>
      <c r="AO569" s="576"/>
      <c r="AP569" s="577"/>
      <c r="AQ569" s="574" t="s">
        <v>550</v>
      </c>
      <c r="AR569" s="573"/>
      <c r="AS569" s="573"/>
      <c r="AT569" s="573"/>
      <c r="AU569" s="575" t="s">
        <v>550</v>
      </c>
      <c r="AV569" s="576"/>
      <c r="AW569" s="576"/>
      <c r="AX569" s="577"/>
    </row>
    <row r="570" spans="1:50" ht="24" customHeight="1" x14ac:dyDescent="0.15">
      <c r="A570" s="572">
        <v>6</v>
      </c>
      <c r="B570" s="572">
        <v>1</v>
      </c>
      <c r="C570" s="574" t="s">
        <v>573</v>
      </c>
      <c r="D570" s="573"/>
      <c r="E570" s="573"/>
      <c r="F570" s="573"/>
      <c r="G570" s="573"/>
      <c r="H570" s="573"/>
      <c r="I570" s="573"/>
      <c r="J570" s="573"/>
      <c r="K570" s="573"/>
      <c r="L570" s="573"/>
      <c r="M570" s="574" t="s">
        <v>612</v>
      </c>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v>46</v>
      </c>
      <c r="AL570" s="576"/>
      <c r="AM570" s="576"/>
      <c r="AN570" s="576"/>
      <c r="AO570" s="576"/>
      <c r="AP570" s="577"/>
      <c r="AQ570" s="574" t="s">
        <v>550</v>
      </c>
      <c r="AR570" s="573"/>
      <c r="AS570" s="573"/>
      <c r="AT570" s="573"/>
      <c r="AU570" s="575" t="s">
        <v>550</v>
      </c>
      <c r="AV570" s="576"/>
      <c r="AW570" s="576"/>
      <c r="AX570" s="577"/>
    </row>
    <row r="571" spans="1:50" ht="24" customHeight="1" x14ac:dyDescent="0.15">
      <c r="A571" s="572">
        <v>7</v>
      </c>
      <c r="B571" s="572">
        <v>1</v>
      </c>
      <c r="C571" s="574" t="s">
        <v>595</v>
      </c>
      <c r="D571" s="573"/>
      <c r="E571" s="573"/>
      <c r="F571" s="573"/>
      <c r="G571" s="573"/>
      <c r="H571" s="573"/>
      <c r="I571" s="573"/>
      <c r="J571" s="573"/>
      <c r="K571" s="573"/>
      <c r="L571" s="573"/>
      <c r="M571" s="574" t="s">
        <v>612</v>
      </c>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v>34</v>
      </c>
      <c r="AL571" s="576"/>
      <c r="AM571" s="576"/>
      <c r="AN571" s="576"/>
      <c r="AO571" s="576"/>
      <c r="AP571" s="577"/>
      <c r="AQ571" s="574" t="s">
        <v>550</v>
      </c>
      <c r="AR571" s="573"/>
      <c r="AS571" s="573"/>
      <c r="AT571" s="573"/>
      <c r="AU571" s="575" t="s">
        <v>550</v>
      </c>
      <c r="AV571" s="576"/>
      <c r="AW571" s="576"/>
      <c r="AX571" s="577"/>
    </row>
    <row r="572" spans="1:50" ht="24" customHeight="1" x14ac:dyDescent="0.15">
      <c r="A572" s="572">
        <v>8</v>
      </c>
      <c r="B572" s="572">
        <v>1</v>
      </c>
      <c r="C572" s="574" t="s">
        <v>567</v>
      </c>
      <c r="D572" s="573"/>
      <c r="E572" s="573"/>
      <c r="F572" s="573"/>
      <c r="G572" s="573"/>
      <c r="H572" s="573"/>
      <c r="I572" s="573"/>
      <c r="J572" s="573"/>
      <c r="K572" s="573"/>
      <c r="L572" s="573"/>
      <c r="M572" s="574" t="s">
        <v>612</v>
      </c>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v>30</v>
      </c>
      <c r="AL572" s="576"/>
      <c r="AM572" s="576"/>
      <c r="AN572" s="576"/>
      <c r="AO572" s="576"/>
      <c r="AP572" s="577"/>
      <c r="AQ572" s="574" t="s">
        <v>550</v>
      </c>
      <c r="AR572" s="573"/>
      <c r="AS572" s="573"/>
      <c r="AT572" s="573"/>
      <c r="AU572" s="575" t="s">
        <v>550</v>
      </c>
      <c r="AV572" s="576"/>
      <c r="AW572" s="576"/>
      <c r="AX572" s="577"/>
    </row>
    <row r="573" spans="1:50" ht="24" customHeight="1" x14ac:dyDescent="0.15">
      <c r="A573" s="572">
        <v>9</v>
      </c>
      <c r="B573" s="572">
        <v>1</v>
      </c>
      <c r="C573" s="574" t="s">
        <v>575</v>
      </c>
      <c r="D573" s="573"/>
      <c r="E573" s="573"/>
      <c r="F573" s="573"/>
      <c r="G573" s="573"/>
      <c r="H573" s="573"/>
      <c r="I573" s="573"/>
      <c r="J573" s="573"/>
      <c r="K573" s="573"/>
      <c r="L573" s="573"/>
      <c r="M573" s="574" t="s">
        <v>612</v>
      </c>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v>18</v>
      </c>
      <c r="AL573" s="576"/>
      <c r="AM573" s="576"/>
      <c r="AN573" s="576"/>
      <c r="AO573" s="576"/>
      <c r="AP573" s="577"/>
      <c r="AQ573" s="574" t="s">
        <v>550</v>
      </c>
      <c r="AR573" s="573"/>
      <c r="AS573" s="573"/>
      <c r="AT573" s="573"/>
      <c r="AU573" s="575" t="s">
        <v>550</v>
      </c>
      <c r="AV573" s="576"/>
      <c r="AW573" s="576"/>
      <c r="AX573" s="577"/>
    </row>
    <row r="574" spans="1:50" ht="24" customHeight="1" x14ac:dyDescent="0.15">
      <c r="A574" s="572">
        <v>10</v>
      </c>
      <c r="B574" s="572">
        <v>1</v>
      </c>
      <c r="C574" s="574" t="s">
        <v>598</v>
      </c>
      <c r="D574" s="573"/>
      <c r="E574" s="573"/>
      <c r="F574" s="573"/>
      <c r="G574" s="573"/>
      <c r="H574" s="573"/>
      <c r="I574" s="573"/>
      <c r="J574" s="573"/>
      <c r="K574" s="573"/>
      <c r="L574" s="573"/>
      <c r="M574" s="574" t="s">
        <v>612</v>
      </c>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v>16</v>
      </c>
      <c r="AL574" s="576"/>
      <c r="AM574" s="576"/>
      <c r="AN574" s="576"/>
      <c r="AO574" s="576"/>
      <c r="AP574" s="577"/>
      <c r="AQ574" s="574" t="s">
        <v>550</v>
      </c>
      <c r="AR574" s="573"/>
      <c r="AS574" s="573"/>
      <c r="AT574" s="573"/>
      <c r="AU574" s="575" t="s">
        <v>550</v>
      </c>
      <c r="AV574" s="576"/>
      <c r="AW574" s="576"/>
      <c r="AX574" s="577"/>
    </row>
    <row r="575" spans="1:50" ht="24" hidden="1"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hidden="1"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hidden="1"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hidden="1"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hidden="1"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hidden="1"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hidden="1"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hidden="1"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hidden="1"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hidden="1"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hidden="1"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hidden="1"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hidden="1"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hidden="1"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hidden="1"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hidden="1"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hidden="1"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hidden="1"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hidden="1"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hidden="1"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613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379</v>
      </c>
      <c r="D597" s="241"/>
      <c r="E597" s="241"/>
      <c r="F597" s="241"/>
      <c r="G597" s="241"/>
      <c r="H597" s="241"/>
      <c r="I597" s="241"/>
      <c r="J597" s="241"/>
      <c r="K597" s="241"/>
      <c r="L597" s="241"/>
      <c r="M597" s="241" t="s">
        <v>380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381</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4" t="s">
        <v>614</v>
      </c>
      <c r="D598" s="573"/>
      <c r="E598" s="573"/>
      <c r="F598" s="573"/>
      <c r="G598" s="573"/>
      <c r="H598" s="573"/>
      <c r="I598" s="573"/>
      <c r="J598" s="573"/>
      <c r="K598" s="573"/>
      <c r="L598" s="573"/>
      <c r="M598" s="574" t="s">
        <v>612</v>
      </c>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v>61</v>
      </c>
      <c r="AL598" s="576"/>
      <c r="AM598" s="576"/>
      <c r="AN598" s="576"/>
      <c r="AO598" s="576"/>
      <c r="AP598" s="577"/>
      <c r="AQ598" s="574" t="s">
        <v>550</v>
      </c>
      <c r="AR598" s="573"/>
      <c r="AS598" s="573"/>
      <c r="AT598" s="573"/>
      <c r="AU598" s="575" t="s">
        <v>550</v>
      </c>
      <c r="AV598" s="576"/>
      <c r="AW598" s="576"/>
      <c r="AX598" s="577"/>
    </row>
    <row r="599" spans="1:50" ht="24" hidden="1"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hidden="1"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hidden="1"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hidden="1"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hidden="1"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hidden="1"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hidden="1"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hidden="1"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hidden="1"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hidden="1"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hidden="1"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hidden="1"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hidden="1"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hidden="1"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hidden="1"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hidden="1"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hidden="1"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hidden="1"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hidden="1"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hidden="1"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hidden="1"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hidden="1"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hidden="1"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hidden="1"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hidden="1"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hidden="1"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hidden="1"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hidden="1"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hidden="1"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615</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4" t="s">
        <v>616</v>
      </c>
      <c r="D631" s="573"/>
      <c r="E631" s="573"/>
      <c r="F631" s="573"/>
      <c r="G631" s="573"/>
      <c r="H631" s="573"/>
      <c r="I631" s="573"/>
      <c r="J631" s="573"/>
      <c r="K631" s="573"/>
      <c r="L631" s="573"/>
      <c r="M631" s="574" t="s">
        <v>612</v>
      </c>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v>652</v>
      </c>
      <c r="AL631" s="576"/>
      <c r="AM631" s="576"/>
      <c r="AN631" s="576"/>
      <c r="AO631" s="576"/>
      <c r="AP631" s="577"/>
      <c r="AQ631" s="574" t="s">
        <v>550</v>
      </c>
      <c r="AR631" s="573"/>
      <c r="AS631" s="573"/>
      <c r="AT631" s="573"/>
      <c r="AU631" s="575" t="s">
        <v>550</v>
      </c>
      <c r="AV631" s="576"/>
      <c r="AW631" s="576"/>
      <c r="AX631" s="577"/>
    </row>
    <row r="632" spans="1:50" ht="24" hidden="1"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hidden="1"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hidden="1"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hidden="1"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hidden="1"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hidden="1"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hidden="1"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hidden="1"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hidden="1"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hidden="1"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hidden="1"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hidden="1"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hidden="1"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hidden="1"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hidden="1"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hidden="1"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hidden="1"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hidden="1"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hidden="1"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hidden="1"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hidden="1"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hidden="1"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hidden="1"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hidden="1"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hidden="1"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hidden="1"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hidden="1"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hidden="1"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hidden="1"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617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379</v>
      </c>
      <c r="D663" s="241"/>
      <c r="E663" s="241"/>
      <c r="F663" s="241"/>
      <c r="G663" s="241"/>
      <c r="H663" s="241"/>
      <c r="I663" s="241"/>
      <c r="J663" s="241"/>
      <c r="K663" s="241"/>
      <c r="L663" s="241"/>
      <c r="M663" s="241" t="s">
        <v>380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381</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4" t="s">
        <v>618</v>
      </c>
      <c r="D664" s="573"/>
      <c r="E664" s="573"/>
      <c r="F664" s="573"/>
      <c r="G664" s="573"/>
      <c r="H664" s="573"/>
      <c r="I664" s="573"/>
      <c r="J664" s="573"/>
      <c r="K664" s="573"/>
      <c r="L664" s="573"/>
      <c r="M664" s="574" t="s">
        <v>612</v>
      </c>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v>1</v>
      </c>
      <c r="AL664" s="576"/>
      <c r="AM664" s="576"/>
      <c r="AN664" s="576"/>
      <c r="AO664" s="576"/>
      <c r="AP664" s="577"/>
      <c r="AQ664" s="574" t="s">
        <v>550</v>
      </c>
      <c r="AR664" s="573"/>
      <c r="AS664" s="573"/>
      <c r="AT664" s="573"/>
      <c r="AU664" s="575" t="s">
        <v>550</v>
      </c>
      <c r="AV664" s="576"/>
      <c r="AW664" s="576"/>
      <c r="AX664" s="577"/>
    </row>
    <row r="665" spans="1:50" ht="24" hidden="1"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hidden="1"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hidden="1"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hidden="1"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hidden="1"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hidden="1"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hidden="1"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hidden="1"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hidden="1"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hidden="1"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hidden="1"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hidden="1"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hidden="1"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hidden="1"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hidden="1"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hidden="1"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hidden="1"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hidden="1"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hidden="1"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hidden="1"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hidden="1"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hidden="1"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hidden="1"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hidden="1"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hidden="1"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hidden="1"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hidden="1"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hidden="1"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hidden="1"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620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379</v>
      </c>
      <c r="D696" s="241"/>
      <c r="E696" s="241"/>
      <c r="F696" s="241"/>
      <c r="G696" s="241"/>
      <c r="H696" s="241"/>
      <c r="I696" s="241"/>
      <c r="J696" s="241"/>
      <c r="K696" s="241"/>
      <c r="L696" s="241"/>
      <c r="M696" s="241" t="s">
        <v>380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381</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4" t="s">
        <v>624</v>
      </c>
      <c r="D697" s="573"/>
      <c r="E697" s="573"/>
      <c r="F697" s="573"/>
      <c r="G697" s="573"/>
      <c r="H697" s="573"/>
      <c r="I697" s="573"/>
      <c r="J697" s="573"/>
      <c r="K697" s="573"/>
      <c r="L697" s="573"/>
      <c r="M697" s="574" t="s">
        <v>619</v>
      </c>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v>25</v>
      </c>
      <c r="AL697" s="576"/>
      <c r="AM697" s="576"/>
      <c r="AN697" s="576"/>
      <c r="AO697" s="576"/>
      <c r="AP697" s="577"/>
      <c r="AQ697" s="574" t="s">
        <v>550</v>
      </c>
      <c r="AR697" s="573"/>
      <c r="AS697" s="573"/>
      <c r="AT697" s="573"/>
      <c r="AU697" s="575" t="s">
        <v>550</v>
      </c>
      <c r="AV697" s="576"/>
      <c r="AW697" s="576"/>
      <c r="AX697" s="577"/>
    </row>
    <row r="698" spans="1:50" ht="24" customHeight="1" x14ac:dyDescent="0.15">
      <c r="A698" s="572">
        <v>2</v>
      </c>
      <c r="B698" s="572">
        <v>1</v>
      </c>
      <c r="C698" s="574" t="s">
        <v>625</v>
      </c>
      <c r="D698" s="573"/>
      <c r="E698" s="573"/>
      <c r="F698" s="573"/>
      <c r="G698" s="573"/>
      <c r="H698" s="573"/>
      <c r="I698" s="573"/>
      <c r="J698" s="573"/>
      <c r="K698" s="573"/>
      <c r="L698" s="573"/>
      <c r="M698" s="574" t="s">
        <v>619</v>
      </c>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v>14</v>
      </c>
      <c r="AL698" s="576"/>
      <c r="AM698" s="576"/>
      <c r="AN698" s="576"/>
      <c r="AO698" s="576"/>
      <c r="AP698" s="577"/>
      <c r="AQ698" s="574" t="s">
        <v>550</v>
      </c>
      <c r="AR698" s="573"/>
      <c r="AS698" s="573"/>
      <c r="AT698" s="573"/>
      <c r="AU698" s="575" t="s">
        <v>550</v>
      </c>
      <c r="AV698" s="576"/>
      <c r="AW698" s="576"/>
      <c r="AX698" s="577"/>
    </row>
    <row r="699" spans="1:50" ht="24" hidden="1"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hidden="1"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hidden="1"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hidden="1"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hidden="1"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hidden="1"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hidden="1"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hidden="1"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hidden="1"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hidden="1"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hidden="1"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hidden="1"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hidden="1"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hidden="1"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hidden="1"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hidden="1"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hidden="1"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hidden="1"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hidden="1"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hidden="1"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hidden="1"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hidden="1"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hidden="1"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hidden="1"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hidden="1"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hidden="1"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hidden="1"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hidden="1"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hidden="1" x14ac:dyDescent="0.15">
      <c r="A728" s="9"/>
      <c r="B728" s="70" t="s">
        <v>385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hidden="1"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hidden="1"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hidden="1"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hidden="1"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hidden="1"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hidden="1"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hidden="1"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hidden="1"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hidden="1"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hidden="1"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hidden="1"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hidden="1"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hidden="1"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hidden="1"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hidden="1"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hidden="1"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hidden="1"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hidden="1"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hidden="1"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hidden="1"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hidden="1"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hidden="1"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hidden="1"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hidden="1"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hidden="1"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hidden="1"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hidden="1"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hidden="1"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hidden="1"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hidden="1"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0" spans="1:50" hidden="1" x14ac:dyDescent="0.15"/>
    <row r="761" spans="1:50" hidden="1" x14ac:dyDescent="0.15">
      <c r="A761" s="9"/>
      <c r="B761" s="70" t="s">
        <v>386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2"/>
      <c r="B762" s="572"/>
      <c r="C762" s="241" t="s">
        <v>379</v>
      </c>
      <c r="D762" s="241"/>
      <c r="E762" s="241"/>
      <c r="F762" s="241"/>
      <c r="G762" s="241"/>
      <c r="H762" s="241"/>
      <c r="I762" s="241"/>
      <c r="J762" s="241"/>
      <c r="K762" s="241"/>
      <c r="L762" s="241"/>
      <c r="M762" s="241" t="s">
        <v>380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381</v>
      </c>
      <c r="AL762" s="241"/>
      <c r="AM762" s="241"/>
      <c r="AN762" s="241"/>
      <c r="AO762" s="241"/>
      <c r="AP762" s="241"/>
      <c r="AQ762" s="241" t="s">
        <v>23</v>
      </c>
      <c r="AR762" s="241"/>
      <c r="AS762" s="241"/>
      <c r="AT762" s="241"/>
      <c r="AU762" s="92" t="s">
        <v>24</v>
      </c>
      <c r="AV762" s="93"/>
      <c r="AW762" s="93"/>
      <c r="AX762" s="579"/>
    </row>
    <row r="763" spans="1:50" ht="24" hidden="1"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hidden="1"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hidden="1"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hidden="1"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hidden="1"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hidden="1"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hidden="1"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hidden="1"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hidden="1"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hidden="1"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hidden="1"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hidden="1"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hidden="1"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hidden="1"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hidden="1"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hidden="1"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hidden="1"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hidden="1"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hidden="1"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hidden="1"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hidden="1"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hidden="1"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hidden="1"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hidden="1"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hidden="1"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hidden="1"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hidden="1"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hidden="1"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hidden="1"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hidden="1"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3" spans="1:50" hidden="1" x14ac:dyDescent="0.15"/>
    <row r="794" spans="1:50" hidden="1" x14ac:dyDescent="0.15">
      <c r="A794" s="9"/>
      <c r="B794" s="70" t="s">
        <v>387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hidden="1"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hidden="1"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hidden="1"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hidden="1"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hidden="1"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hidden="1"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hidden="1"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hidden="1"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hidden="1"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hidden="1"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hidden="1"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hidden="1"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hidden="1"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hidden="1"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hidden="1"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hidden="1"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hidden="1"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hidden="1"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hidden="1"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hidden="1"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hidden="1"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hidden="1"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hidden="1"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hidden="1"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hidden="1"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hidden="1"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hidden="1"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hidden="1"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hidden="1"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hidden="1"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388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hidden="1"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hidden="1"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hidden="1"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hidden="1"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hidden="1"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hidden="1"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hidden="1"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hidden="1"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hidden="1"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hidden="1"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hidden="1"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hidden="1"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hidden="1"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hidden="1"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hidden="1"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hidden="1"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hidden="1"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hidden="1"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hidden="1"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hidden="1"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hidden="1"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hidden="1"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hidden="1"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hidden="1"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hidden="1"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hidden="1"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hidden="1"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hidden="1"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hidden="1"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hidden="1"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59" spans="1:50" hidden="1" x14ac:dyDescent="0.15"/>
    <row r="860" spans="1:50" hidden="1" x14ac:dyDescent="0.15">
      <c r="A860" s="9"/>
      <c r="B860" s="70" t="s">
        <v>389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2"/>
      <c r="B861" s="572"/>
      <c r="C861" s="241" t="s">
        <v>379</v>
      </c>
      <c r="D861" s="241"/>
      <c r="E861" s="241"/>
      <c r="F861" s="241"/>
      <c r="G861" s="241"/>
      <c r="H861" s="241"/>
      <c r="I861" s="241"/>
      <c r="J861" s="241"/>
      <c r="K861" s="241"/>
      <c r="L861" s="241"/>
      <c r="M861" s="241" t="s">
        <v>380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381</v>
      </c>
      <c r="AL861" s="241"/>
      <c r="AM861" s="241"/>
      <c r="AN861" s="241"/>
      <c r="AO861" s="241"/>
      <c r="AP861" s="241"/>
      <c r="AQ861" s="241" t="s">
        <v>23</v>
      </c>
      <c r="AR861" s="241"/>
      <c r="AS861" s="241"/>
      <c r="AT861" s="241"/>
      <c r="AU861" s="92" t="s">
        <v>24</v>
      </c>
      <c r="AV861" s="93"/>
      <c r="AW861" s="93"/>
      <c r="AX861" s="579"/>
    </row>
    <row r="862" spans="1:50" ht="24" hidden="1"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hidden="1"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hidden="1"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hidden="1"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hidden="1"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hidden="1"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hidden="1"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hidden="1"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hidden="1"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hidden="1"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hidden="1"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hidden="1"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hidden="1"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hidden="1"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hidden="1"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hidden="1"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hidden="1"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hidden="1"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hidden="1"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hidden="1"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hidden="1"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hidden="1"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hidden="1"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hidden="1"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hidden="1"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hidden="1"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hidden="1"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hidden="1"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hidden="1"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hidden="1"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2" spans="1:50" hidden="1" x14ac:dyDescent="0.15"/>
    <row r="893" spans="1:50" hidden="1" x14ac:dyDescent="0.15">
      <c r="A893" s="9"/>
      <c r="B893" s="70" t="s">
        <v>390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2"/>
      <c r="B894" s="572"/>
      <c r="C894" s="241" t="s">
        <v>379</v>
      </c>
      <c r="D894" s="241"/>
      <c r="E894" s="241"/>
      <c r="F894" s="241"/>
      <c r="G894" s="241"/>
      <c r="H894" s="241"/>
      <c r="I894" s="241"/>
      <c r="J894" s="241"/>
      <c r="K894" s="241"/>
      <c r="L894" s="241"/>
      <c r="M894" s="241" t="s">
        <v>380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381</v>
      </c>
      <c r="AL894" s="241"/>
      <c r="AM894" s="241"/>
      <c r="AN894" s="241"/>
      <c r="AO894" s="241"/>
      <c r="AP894" s="241"/>
      <c r="AQ894" s="241" t="s">
        <v>23</v>
      </c>
      <c r="AR894" s="241"/>
      <c r="AS894" s="241"/>
      <c r="AT894" s="241"/>
      <c r="AU894" s="92" t="s">
        <v>24</v>
      </c>
      <c r="AV894" s="93"/>
      <c r="AW894" s="93"/>
      <c r="AX894" s="579"/>
    </row>
    <row r="895" spans="1:50" ht="24" hidden="1"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hidden="1"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hidden="1"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hidden="1"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hidden="1"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hidden="1"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hidden="1"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hidden="1"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hidden="1"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hidden="1"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hidden="1"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hidden="1"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hidden="1"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hidden="1"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hidden="1"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hidden="1"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hidden="1"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hidden="1"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hidden="1"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hidden="1"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hidden="1"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hidden="1"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hidden="1"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hidden="1"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hidden="1"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hidden="1"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hidden="1"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hidden="1"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hidden="1"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hidden="1"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hidden="1"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hidden="1"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hidden="1"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hidden="1"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hidden="1"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hidden="1"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hidden="1"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hidden="1"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hidden="1"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hidden="1"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hidden="1"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hidden="1"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hidden="1"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hidden="1"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hidden="1"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hidden="1"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hidden="1"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hidden="1"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hidden="1"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hidden="1"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hidden="1"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hidden="1"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hidden="1"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hidden="1"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hidden="1"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hidden="1"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hidden="1"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hidden="1"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hidden="1"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hidden="1"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8" spans="1:50" hidden="1" x14ac:dyDescent="0.15"/>
    <row r="959" spans="1:50" hidden="1" x14ac:dyDescent="0.15">
      <c r="A959" s="9"/>
      <c r="B959" s="70" t="s">
        <v>391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hidden="1"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hidden="1"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hidden="1"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hidden="1"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hidden="1"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hidden="1"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hidden="1"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hidden="1"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hidden="1"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hidden="1"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hidden="1"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hidden="1"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hidden="1"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hidden="1"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hidden="1"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hidden="1"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hidden="1"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hidden="1"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hidden="1"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hidden="1"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hidden="1"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hidden="1"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hidden="1"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hidden="1"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hidden="1"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hidden="1"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hidden="1"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hidden="1"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hidden="1"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hidden="1"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1" spans="1:50" hidden="1" x14ac:dyDescent="0.15"/>
    <row r="992" spans="1:50" hidden="1" x14ac:dyDescent="0.15">
      <c r="A992" s="9"/>
      <c r="B992" s="70" t="s">
        <v>392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hidden="1"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hidden="1"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hidden="1"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hidden="1"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hidden="1"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hidden="1"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hidden="1"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hidden="1"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hidden="1"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hidden="1"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hidden="1"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hidden="1"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hidden="1"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hidden="1"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hidden="1"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hidden="1"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hidden="1"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hidden="1"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hidden="1"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hidden="1"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hidden="1"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hidden="1"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hidden="1"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hidden="1"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hidden="1"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hidden="1"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hidden="1"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hidden="1"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hidden="1"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hidden="1"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4" spans="1:50" hidden="1" x14ac:dyDescent="0.15"/>
    <row r="1025" spans="1:50" hidden="1" x14ac:dyDescent="0.15">
      <c r="A1025" s="9"/>
      <c r="B1025" s="70" t="s">
        <v>393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2"/>
      <c r="B1026" s="572"/>
      <c r="C1026" s="241" t="s">
        <v>394</v>
      </c>
      <c r="D1026" s="241"/>
      <c r="E1026" s="241"/>
      <c r="F1026" s="241"/>
      <c r="G1026" s="241"/>
      <c r="H1026" s="241"/>
      <c r="I1026" s="241"/>
      <c r="J1026" s="241"/>
      <c r="K1026" s="241"/>
      <c r="L1026" s="241"/>
      <c r="M1026" s="241" t="s">
        <v>395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396</v>
      </c>
      <c r="AL1026" s="241"/>
      <c r="AM1026" s="241"/>
      <c r="AN1026" s="241"/>
      <c r="AO1026" s="241"/>
      <c r="AP1026" s="241"/>
      <c r="AQ1026" s="241" t="s">
        <v>23</v>
      </c>
      <c r="AR1026" s="241"/>
      <c r="AS1026" s="241"/>
      <c r="AT1026" s="241"/>
      <c r="AU1026" s="92" t="s">
        <v>24</v>
      </c>
      <c r="AV1026" s="93"/>
      <c r="AW1026" s="93"/>
      <c r="AX1026" s="579"/>
    </row>
    <row r="1027" spans="1:50" ht="24" hidden="1"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hidden="1"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hidden="1"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hidden="1"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hidden="1"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hidden="1"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hidden="1"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hidden="1"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hidden="1"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hidden="1"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hidden="1"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hidden="1"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hidden="1"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hidden="1"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hidden="1"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hidden="1"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hidden="1"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hidden="1"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hidden="1"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hidden="1"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hidden="1"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hidden="1"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hidden="1"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hidden="1"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hidden="1"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hidden="1"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hidden="1"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hidden="1"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hidden="1"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hidden="1"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7" spans="1:50" hidden="1" x14ac:dyDescent="0.15"/>
    <row r="1058" spans="1:50" hidden="1" x14ac:dyDescent="0.15">
      <c r="A1058" s="9"/>
      <c r="B1058" s="70" t="s">
        <v>397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hidden="1"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hidden="1"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hidden="1"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hidden="1"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hidden="1"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hidden="1"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hidden="1"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hidden="1"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hidden="1"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hidden="1"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hidden="1"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hidden="1"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hidden="1"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hidden="1"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hidden="1"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hidden="1"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hidden="1"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hidden="1"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hidden="1"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hidden="1"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hidden="1"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hidden="1"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hidden="1"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hidden="1"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hidden="1"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hidden="1"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hidden="1"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hidden="1"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hidden="1"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hidden="1"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398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2"/>
      <c r="B1092" s="572"/>
      <c r="C1092" s="241" t="s">
        <v>379</v>
      </c>
      <c r="D1092" s="241"/>
      <c r="E1092" s="241"/>
      <c r="F1092" s="241"/>
      <c r="G1092" s="241"/>
      <c r="H1092" s="241"/>
      <c r="I1092" s="241"/>
      <c r="J1092" s="241"/>
      <c r="K1092" s="241"/>
      <c r="L1092" s="241"/>
      <c r="M1092" s="241" t="s">
        <v>380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381</v>
      </c>
      <c r="AL1092" s="241"/>
      <c r="AM1092" s="241"/>
      <c r="AN1092" s="241"/>
      <c r="AO1092" s="241"/>
      <c r="AP1092" s="241"/>
      <c r="AQ1092" s="241" t="s">
        <v>23</v>
      </c>
      <c r="AR1092" s="241"/>
      <c r="AS1092" s="241"/>
      <c r="AT1092" s="241"/>
      <c r="AU1092" s="92" t="s">
        <v>24</v>
      </c>
      <c r="AV1092" s="93"/>
      <c r="AW1092" s="93"/>
      <c r="AX1092" s="579"/>
    </row>
    <row r="1093" spans="1:50" ht="24" hidden="1"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hidden="1"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hidden="1"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hidden="1"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hidden="1"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hidden="1"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hidden="1"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hidden="1"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hidden="1"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hidden="1"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hidden="1"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hidden="1"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hidden="1"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hidden="1"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hidden="1"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hidden="1"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hidden="1"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hidden="1"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hidden="1"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hidden="1"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hidden="1"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hidden="1"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hidden="1"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hidden="1"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hidden="1"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hidden="1"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hidden="1"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hidden="1"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hidden="1"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hidden="1"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3" spans="1:50" hidden="1" x14ac:dyDescent="0.15"/>
    <row r="1124" spans="1:50" hidden="1" x14ac:dyDescent="0.15">
      <c r="A1124" s="9"/>
      <c r="B1124" s="70" t="s">
        <v>399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hidden="1"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hidden="1"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hidden="1"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hidden="1"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hidden="1"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hidden="1"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hidden="1"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hidden="1"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hidden="1"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hidden="1"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hidden="1"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hidden="1"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hidden="1"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hidden="1"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hidden="1"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hidden="1"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hidden="1"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hidden="1"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hidden="1"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hidden="1"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hidden="1"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hidden="1"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hidden="1"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hidden="1"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hidden="1"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hidden="1"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hidden="1"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hidden="1"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hidden="1"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hidden="1"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6" spans="1:50" hidden="1" x14ac:dyDescent="0.15"/>
    <row r="1157" spans="1:50" hidden="1" x14ac:dyDescent="0.15">
      <c r="A1157" s="9"/>
      <c r="B1157" s="70" t="s">
        <v>400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2"/>
      <c r="B1158" s="572"/>
      <c r="C1158" s="241" t="s">
        <v>379</v>
      </c>
      <c r="D1158" s="241"/>
      <c r="E1158" s="241"/>
      <c r="F1158" s="241"/>
      <c r="G1158" s="241"/>
      <c r="H1158" s="241"/>
      <c r="I1158" s="241"/>
      <c r="J1158" s="241"/>
      <c r="K1158" s="241"/>
      <c r="L1158" s="241"/>
      <c r="M1158" s="241" t="s">
        <v>380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381</v>
      </c>
      <c r="AL1158" s="241"/>
      <c r="AM1158" s="241"/>
      <c r="AN1158" s="241"/>
      <c r="AO1158" s="241"/>
      <c r="AP1158" s="241"/>
      <c r="AQ1158" s="241" t="s">
        <v>23</v>
      </c>
      <c r="AR1158" s="241"/>
      <c r="AS1158" s="241"/>
      <c r="AT1158" s="241"/>
      <c r="AU1158" s="92" t="s">
        <v>24</v>
      </c>
      <c r="AV1158" s="93"/>
      <c r="AW1158" s="93"/>
      <c r="AX1158" s="579"/>
    </row>
    <row r="1159" spans="1:50" ht="24" hidden="1"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hidden="1"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hidden="1"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hidden="1"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hidden="1"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hidden="1"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hidden="1"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hidden="1"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hidden="1"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hidden="1"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hidden="1"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hidden="1"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hidden="1"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hidden="1"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hidden="1"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hidden="1"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hidden="1"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hidden="1"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hidden="1"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hidden="1"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hidden="1"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hidden="1"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hidden="1"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hidden="1"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hidden="1"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hidden="1"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hidden="1"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hidden="1"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hidden="1"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hidden="1"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89" spans="1:50" hidden="1" x14ac:dyDescent="0.15"/>
    <row r="1190" spans="1:50" hidden="1" x14ac:dyDescent="0.15">
      <c r="A1190" s="9"/>
      <c r="B1190" s="70" t="s">
        <v>401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hidden="1"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hidden="1"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hidden="1"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hidden="1"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hidden="1"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hidden="1"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hidden="1"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hidden="1"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hidden="1"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hidden="1"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hidden="1"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hidden="1"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hidden="1"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hidden="1"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hidden="1"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hidden="1"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hidden="1"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hidden="1"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hidden="1"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hidden="1"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hidden="1"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hidden="1"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hidden="1"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hidden="1"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hidden="1"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hidden="1"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hidden="1"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hidden="1"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hidden="1"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hidden="1"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hidden="1"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hidden="1"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hidden="1"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hidden="1"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hidden="1"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hidden="1"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hidden="1"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hidden="1"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hidden="1"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hidden="1"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hidden="1"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hidden="1"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hidden="1"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hidden="1"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hidden="1"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hidden="1"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hidden="1"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hidden="1"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hidden="1"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hidden="1"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hidden="1"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hidden="1"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hidden="1"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hidden="1"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hidden="1"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hidden="1"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hidden="1"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hidden="1"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hidden="1"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hidden="1"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5" spans="1:50" hidden="1" x14ac:dyDescent="0.15"/>
    <row r="1256" spans="1:50" hidden="1" x14ac:dyDescent="0.15">
      <c r="A1256" s="9"/>
      <c r="B1256" s="70" t="s">
        <v>402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hidden="1"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hidden="1"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hidden="1"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hidden="1"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hidden="1"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hidden="1"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hidden="1"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hidden="1"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hidden="1"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hidden="1"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hidden="1"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hidden="1"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hidden="1"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hidden="1"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hidden="1"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hidden="1"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hidden="1"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hidden="1"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hidden="1"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hidden="1"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hidden="1"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hidden="1"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hidden="1"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hidden="1"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hidden="1"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hidden="1"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hidden="1"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hidden="1"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hidden="1"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hidden="1"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8" spans="1:50" hidden="1" x14ac:dyDescent="0.15"/>
    <row r="1289" spans="1:50" hidden="1" x14ac:dyDescent="0.15">
      <c r="A1289" s="9"/>
      <c r="B1289" s="70" t="s">
        <v>403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hidden="1"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hidden="1"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hidden="1"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hidden="1"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hidden="1"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hidden="1"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hidden="1"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hidden="1"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hidden="1"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hidden="1"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hidden="1"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hidden="1"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hidden="1"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hidden="1"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hidden="1"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hidden="1"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hidden="1"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hidden="1"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hidden="1"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hidden="1"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hidden="1"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hidden="1"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hidden="1"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hidden="1"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hidden="1"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hidden="1"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hidden="1"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hidden="1"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hidden="1"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hidden="1"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83" priority="583">
      <formula>IF(RIGHT(TEXT(AK4,"0.#"),1)=".",FALSE,TRUE)</formula>
    </cfRule>
    <cfRule type="expression" dxfId="582" priority="584">
      <formula>IF(RIGHT(TEXT(AK4,"0.#"),1)=".",TRUE,FALSE)</formula>
    </cfRule>
  </conditionalFormatting>
  <conditionalFormatting sqref="AU4:AX4">
    <cfRule type="expression" dxfId="581" priority="579">
      <formula>IF(AND(AU4&gt;=0, RIGHT(TEXT(AU4,"0.#"),1)&lt;&gt;"."),TRUE,FALSE)</formula>
    </cfRule>
    <cfRule type="expression" dxfId="580" priority="580">
      <formula>IF(AND(AU4&gt;=0, RIGHT(TEXT(AU4,"0.#"),1)="."),TRUE,FALSE)</formula>
    </cfRule>
    <cfRule type="expression" dxfId="579" priority="581">
      <formula>IF(AND(AU4&lt;0, RIGHT(TEXT(AU4,"0.#"),1)&lt;&gt;"."),TRUE,FALSE)</formula>
    </cfRule>
    <cfRule type="expression" dxfId="578" priority="582">
      <formula>IF(AND(AU4&lt;0, RIGHT(TEXT(AU4,"0.#"),1)="."),TRUE,FALSE)</formula>
    </cfRule>
  </conditionalFormatting>
  <conditionalFormatting sqref="AK5:AK33">
    <cfRule type="expression" dxfId="577" priority="577">
      <formula>IF(RIGHT(TEXT(AK5,"0.#"),1)=".",FALSE,TRUE)</formula>
    </cfRule>
    <cfRule type="expression" dxfId="576" priority="578">
      <formula>IF(RIGHT(TEXT(AK5,"0.#"),1)=".",TRUE,FALSE)</formula>
    </cfRule>
  </conditionalFormatting>
  <conditionalFormatting sqref="AU5:AX33">
    <cfRule type="expression" dxfId="575" priority="573">
      <formula>IF(AND(AU5&gt;=0, RIGHT(TEXT(AU5,"0.#"),1)&lt;&gt;"."),TRUE,FALSE)</formula>
    </cfRule>
    <cfRule type="expression" dxfId="574" priority="574">
      <formula>IF(AND(AU5&gt;=0, RIGHT(TEXT(AU5,"0.#"),1)="."),TRUE,FALSE)</formula>
    </cfRule>
    <cfRule type="expression" dxfId="573" priority="575">
      <formula>IF(AND(AU5&lt;0, RIGHT(TEXT(AU5,"0.#"),1)&lt;&gt;"."),TRUE,FALSE)</formula>
    </cfRule>
    <cfRule type="expression" dxfId="572" priority="576">
      <formula>IF(AND(AU5&lt;0, RIGHT(TEXT(AU5,"0.#"),1)="."),TRUE,FALSE)</formula>
    </cfRule>
  </conditionalFormatting>
  <conditionalFormatting sqref="AK37">
    <cfRule type="expression" dxfId="571" priority="571">
      <formula>IF(RIGHT(TEXT(AK37,"0.#"),1)=".",FALSE,TRUE)</formula>
    </cfRule>
    <cfRule type="expression" dxfId="570" priority="572">
      <formula>IF(RIGHT(TEXT(AK37,"0.#"),1)=".",TRUE,FALSE)</formula>
    </cfRule>
  </conditionalFormatting>
  <conditionalFormatting sqref="AU37:AX37">
    <cfRule type="expression" dxfId="569" priority="567">
      <formula>IF(AND(AU37&gt;=0, RIGHT(TEXT(AU37,"0.#"),1)&lt;&gt;"."),TRUE,FALSE)</formula>
    </cfRule>
    <cfRule type="expression" dxfId="568" priority="568">
      <formula>IF(AND(AU37&gt;=0, RIGHT(TEXT(AU37,"0.#"),1)="."),TRUE,FALSE)</formula>
    </cfRule>
    <cfRule type="expression" dxfId="567" priority="569">
      <formula>IF(AND(AU37&lt;0, RIGHT(TEXT(AU37,"0.#"),1)&lt;&gt;"."),TRUE,FALSE)</formula>
    </cfRule>
    <cfRule type="expression" dxfId="566" priority="570">
      <formula>IF(AND(AU37&lt;0, RIGHT(TEXT(AU37,"0.#"),1)="."),TRUE,FALSE)</formula>
    </cfRule>
  </conditionalFormatting>
  <conditionalFormatting sqref="AK38:AK66">
    <cfRule type="expression" dxfId="565" priority="565">
      <formula>IF(RIGHT(TEXT(AK38,"0.#"),1)=".",FALSE,TRUE)</formula>
    </cfRule>
    <cfRule type="expression" dxfId="564" priority="566">
      <formula>IF(RIGHT(TEXT(AK38,"0.#"),1)=".",TRUE,FALSE)</formula>
    </cfRule>
  </conditionalFormatting>
  <conditionalFormatting sqref="AU38:AX66">
    <cfRule type="expression" dxfId="563" priority="561">
      <formula>IF(AND(AU38&gt;=0, RIGHT(TEXT(AU38,"0.#"),1)&lt;&gt;"."),TRUE,FALSE)</formula>
    </cfRule>
    <cfRule type="expression" dxfId="562" priority="562">
      <formula>IF(AND(AU38&gt;=0, RIGHT(TEXT(AU38,"0.#"),1)="."),TRUE,FALSE)</formula>
    </cfRule>
    <cfRule type="expression" dxfId="561" priority="563">
      <formula>IF(AND(AU38&lt;0, RIGHT(TEXT(AU38,"0.#"),1)&lt;&gt;"."),TRUE,FALSE)</formula>
    </cfRule>
    <cfRule type="expression" dxfId="560" priority="564">
      <formula>IF(AND(AU38&lt;0, RIGHT(TEXT(AU38,"0.#"),1)="."),TRUE,FALSE)</formula>
    </cfRule>
  </conditionalFormatting>
  <conditionalFormatting sqref="AK70">
    <cfRule type="expression" dxfId="559" priority="559">
      <formula>IF(RIGHT(TEXT(AK70,"0.#"),1)=".",FALSE,TRUE)</formula>
    </cfRule>
    <cfRule type="expression" dxfId="558" priority="560">
      <formula>IF(RIGHT(TEXT(AK70,"0.#"),1)=".",TRUE,FALSE)</formula>
    </cfRule>
  </conditionalFormatting>
  <conditionalFormatting sqref="AU70:AX70">
    <cfRule type="expression" dxfId="557" priority="555">
      <formula>IF(AND(AU70&gt;=0, RIGHT(TEXT(AU70,"0.#"),1)&lt;&gt;"."),TRUE,FALSE)</formula>
    </cfRule>
    <cfRule type="expression" dxfId="556" priority="556">
      <formula>IF(AND(AU70&gt;=0, RIGHT(TEXT(AU70,"0.#"),1)="."),TRUE,FALSE)</formula>
    </cfRule>
    <cfRule type="expression" dxfId="555" priority="557">
      <formula>IF(AND(AU70&lt;0, RIGHT(TEXT(AU70,"0.#"),1)&lt;&gt;"."),TRUE,FALSE)</formula>
    </cfRule>
    <cfRule type="expression" dxfId="554" priority="558">
      <formula>IF(AND(AU70&lt;0, RIGHT(TEXT(AU70,"0.#"),1)="."),TRUE,FALSE)</formula>
    </cfRule>
  </conditionalFormatting>
  <conditionalFormatting sqref="AK71:AK99">
    <cfRule type="expression" dxfId="553" priority="553">
      <formula>IF(RIGHT(TEXT(AK71,"0.#"),1)=".",FALSE,TRUE)</formula>
    </cfRule>
    <cfRule type="expression" dxfId="552" priority="554">
      <formula>IF(RIGHT(TEXT(AK71,"0.#"),1)=".",TRUE,FALSE)</formula>
    </cfRule>
  </conditionalFormatting>
  <conditionalFormatting sqref="AU71:AX99">
    <cfRule type="expression" dxfId="551" priority="549">
      <formula>IF(AND(AU71&gt;=0, RIGHT(TEXT(AU71,"0.#"),1)&lt;&gt;"."),TRUE,FALSE)</formula>
    </cfRule>
    <cfRule type="expression" dxfId="550" priority="550">
      <formula>IF(AND(AU71&gt;=0, RIGHT(TEXT(AU71,"0.#"),1)="."),TRUE,FALSE)</formula>
    </cfRule>
    <cfRule type="expression" dxfId="549" priority="551">
      <formula>IF(AND(AU71&lt;0, RIGHT(TEXT(AU71,"0.#"),1)&lt;&gt;"."),TRUE,FALSE)</formula>
    </cfRule>
    <cfRule type="expression" dxfId="548" priority="552">
      <formula>IF(AND(AU71&lt;0, RIGHT(TEXT(AU71,"0.#"),1)="."),TRUE,FALSE)</formula>
    </cfRule>
  </conditionalFormatting>
  <conditionalFormatting sqref="AK103">
    <cfRule type="expression" dxfId="547" priority="547">
      <formula>IF(RIGHT(TEXT(AK103,"0.#"),1)=".",FALSE,TRUE)</formula>
    </cfRule>
    <cfRule type="expression" dxfId="546" priority="548">
      <formula>IF(RIGHT(TEXT(AK103,"0.#"),1)=".",TRUE,FALSE)</formula>
    </cfRule>
  </conditionalFormatting>
  <conditionalFormatting sqref="AU103:AX103">
    <cfRule type="expression" dxfId="545" priority="543">
      <formula>IF(AND(AU103&gt;=0, RIGHT(TEXT(AU103,"0.#"),1)&lt;&gt;"."),TRUE,FALSE)</formula>
    </cfRule>
    <cfRule type="expression" dxfId="544" priority="544">
      <formula>IF(AND(AU103&gt;=0, RIGHT(TEXT(AU103,"0.#"),1)="."),TRUE,FALSE)</formula>
    </cfRule>
    <cfRule type="expression" dxfId="543" priority="545">
      <formula>IF(AND(AU103&lt;0, RIGHT(TEXT(AU103,"0.#"),1)&lt;&gt;"."),TRUE,FALSE)</formula>
    </cfRule>
    <cfRule type="expression" dxfId="542" priority="546">
      <formula>IF(AND(AU103&lt;0, RIGHT(TEXT(AU103,"0.#"),1)="."),TRUE,FALSE)</formula>
    </cfRule>
  </conditionalFormatting>
  <conditionalFormatting sqref="AK104:AK132">
    <cfRule type="expression" dxfId="541" priority="541">
      <formula>IF(RIGHT(TEXT(AK104,"0.#"),1)=".",FALSE,TRUE)</formula>
    </cfRule>
    <cfRule type="expression" dxfId="540" priority="542">
      <formula>IF(RIGHT(TEXT(AK104,"0.#"),1)=".",TRUE,FALSE)</formula>
    </cfRule>
  </conditionalFormatting>
  <conditionalFormatting sqref="AU104:AX132">
    <cfRule type="expression" dxfId="539" priority="537">
      <formula>IF(AND(AU104&gt;=0, RIGHT(TEXT(AU104,"0.#"),1)&lt;&gt;"."),TRUE,FALSE)</formula>
    </cfRule>
    <cfRule type="expression" dxfId="538" priority="538">
      <formula>IF(AND(AU104&gt;=0, RIGHT(TEXT(AU104,"0.#"),1)="."),TRUE,FALSE)</formula>
    </cfRule>
    <cfRule type="expression" dxfId="537" priority="539">
      <formula>IF(AND(AU104&lt;0, RIGHT(TEXT(AU104,"0.#"),1)&lt;&gt;"."),TRUE,FALSE)</formula>
    </cfRule>
    <cfRule type="expression" dxfId="536" priority="540">
      <formula>IF(AND(AU104&lt;0, RIGHT(TEXT(AU104,"0.#"),1)="."),TRUE,FALSE)</formula>
    </cfRule>
  </conditionalFormatting>
  <conditionalFormatting sqref="AK136">
    <cfRule type="expression" dxfId="535" priority="535">
      <formula>IF(RIGHT(TEXT(AK136,"0.#"),1)=".",FALSE,TRUE)</formula>
    </cfRule>
    <cfRule type="expression" dxfId="534" priority="536">
      <formula>IF(RIGHT(TEXT(AK136,"0.#"),1)=".",TRUE,FALSE)</formula>
    </cfRule>
  </conditionalFormatting>
  <conditionalFormatting sqref="AU136:AX136">
    <cfRule type="expression" dxfId="533" priority="531">
      <formula>IF(AND(AU136&gt;=0, RIGHT(TEXT(AU136,"0.#"),1)&lt;&gt;"."),TRUE,FALSE)</formula>
    </cfRule>
    <cfRule type="expression" dxfId="532" priority="532">
      <formula>IF(AND(AU136&gt;=0, RIGHT(TEXT(AU136,"0.#"),1)="."),TRUE,FALSE)</formula>
    </cfRule>
    <cfRule type="expression" dxfId="531" priority="533">
      <formula>IF(AND(AU136&lt;0, RIGHT(TEXT(AU136,"0.#"),1)&lt;&gt;"."),TRUE,FALSE)</formula>
    </cfRule>
    <cfRule type="expression" dxfId="530" priority="534">
      <formula>IF(AND(AU136&lt;0, RIGHT(TEXT(AU136,"0.#"),1)="."),TRUE,FALSE)</formula>
    </cfRule>
  </conditionalFormatting>
  <conditionalFormatting sqref="AK137:AK165">
    <cfRule type="expression" dxfId="529" priority="529">
      <formula>IF(RIGHT(TEXT(AK137,"0.#"),1)=".",FALSE,TRUE)</formula>
    </cfRule>
    <cfRule type="expression" dxfId="528" priority="530">
      <formula>IF(RIGHT(TEXT(AK137,"0.#"),1)=".",TRUE,FALSE)</formula>
    </cfRule>
  </conditionalFormatting>
  <conditionalFormatting sqref="AU137:AX165">
    <cfRule type="expression" dxfId="527" priority="525">
      <formula>IF(AND(AU137&gt;=0, RIGHT(TEXT(AU137,"0.#"),1)&lt;&gt;"."),TRUE,FALSE)</formula>
    </cfRule>
    <cfRule type="expression" dxfId="526" priority="526">
      <formula>IF(AND(AU137&gt;=0, RIGHT(TEXT(AU137,"0.#"),1)="."),TRUE,FALSE)</formula>
    </cfRule>
    <cfRule type="expression" dxfId="525" priority="527">
      <formula>IF(AND(AU137&lt;0, RIGHT(TEXT(AU137,"0.#"),1)&lt;&gt;"."),TRUE,FALSE)</formula>
    </cfRule>
    <cfRule type="expression" dxfId="524" priority="528">
      <formula>IF(AND(AU137&lt;0, RIGHT(TEXT(AU137,"0.#"),1)="."),TRUE,FALSE)</formula>
    </cfRule>
  </conditionalFormatting>
  <conditionalFormatting sqref="AK169">
    <cfRule type="expression" dxfId="523" priority="523">
      <formula>IF(RIGHT(TEXT(AK169,"0.#"),1)=".",FALSE,TRUE)</formula>
    </cfRule>
    <cfRule type="expression" dxfId="522" priority="524">
      <formula>IF(RIGHT(TEXT(AK169,"0.#"),1)=".",TRUE,FALSE)</formula>
    </cfRule>
  </conditionalFormatting>
  <conditionalFormatting sqref="AU169:AX169">
    <cfRule type="expression" dxfId="521" priority="519">
      <formula>IF(AND(AU169&gt;=0, RIGHT(TEXT(AU169,"0.#"),1)&lt;&gt;"."),TRUE,FALSE)</formula>
    </cfRule>
    <cfRule type="expression" dxfId="520" priority="520">
      <formula>IF(AND(AU169&gt;=0, RIGHT(TEXT(AU169,"0.#"),1)="."),TRUE,FALSE)</formula>
    </cfRule>
    <cfRule type="expression" dxfId="519" priority="521">
      <formula>IF(AND(AU169&lt;0, RIGHT(TEXT(AU169,"0.#"),1)&lt;&gt;"."),TRUE,FALSE)</formula>
    </cfRule>
    <cfRule type="expression" dxfId="518" priority="522">
      <formula>IF(AND(AU169&lt;0, RIGHT(TEXT(AU169,"0.#"),1)="."),TRUE,FALSE)</formula>
    </cfRule>
  </conditionalFormatting>
  <conditionalFormatting sqref="AK170:AK198">
    <cfRule type="expression" dxfId="517" priority="517">
      <formula>IF(RIGHT(TEXT(AK170,"0.#"),1)=".",FALSE,TRUE)</formula>
    </cfRule>
    <cfRule type="expression" dxfId="516" priority="518">
      <formula>IF(RIGHT(TEXT(AK170,"0.#"),1)=".",TRUE,FALSE)</formula>
    </cfRule>
  </conditionalFormatting>
  <conditionalFormatting sqref="AU170:AX198">
    <cfRule type="expression" dxfId="515" priority="513">
      <formula>IF(AND(AU170&gt;=0, RIGHT(TEXT(AU170,"0.#"),1)&lt;&gt;"."),TRUE,FALSE)</formula>
    </cfRule>
    <cfRule type="expression" dxfId="514" priority="514">
      <formula>IF(AND(AU170&gt;=0, RIGHT(TEXT(AU170,"0.#"),1)="."),TRUE,FALSE)</formula>
    </cfRule>
    <cfRule type="expression" dxfId="513" priority="515">
      <formula>IF(AND(AU170&lt;0, RIGHT(TEXT(AU170,"0.#"),1)&lt;&gt;"."),TRUE,FALSE)</formula>
    </cfRule>
    <cfRule type="expression" dxfId="512" priority="516">
      <formula>IF(AND(AU170&lt;0, RIGHT(TEXT(AU170,"0.#"),1)="."),TRUE,FALSE)</formula>
    </cfRule>
  </conditionalFormatting>
  <conditionalFormatting sqref="AK202">
    <cfRule type="expression" dxfId="511" priority="511">
      <formula>IF(RIGHT(TEXT(AK202,"0.#"),1)=".",FALSE,TRUE)</formula>
    </cfRule>
    <cfRule type="expression" dxfId="510" priority="512">
      <formula>IF(RIGHT(TEXT(AK202,"0.#"),1)=".",TRUE,FALSE)</formula>
    </cfRule>
  </conditionalFormatting>
  <conditionalFormatting sqref="AU202:AX202">
    <cfRule type="expression" dxfId="509" priority="507">
      <formula>IF(AND(AU202&gt;=0, RIGHT(TEXT(AU202,"0.#"),1)&lt;&gt;"."),TRUE,FALSE)</formula>
    </cfRule>
    <cfRule type="expression" dxfId="508" priority="508">
      <formula>IF(AND(AU202&gt;=0, RIGHT(TEXT(AU202,"0.#"),1)="."),TRUE,FALSE)</formula>
    </cfRule>
    <cfRule type="expression" dxfId="507" priority="509">
      <formula>IF(AND(AU202&lt;0, RIGHT(TEXT(AU202,"0.#"),1)&lt;&gt;"."),TRUE,FALSE)</formula>
    </cfRule>
    <cfRule type="expression" dxfId="506" priority="510">
      <formula>IF(AND(AU202&lt;0, RIGHT(TEXT(AU202,"0.#"),1)="."),TRUE,FALSE)</formula>
    </cfRule>
  </conditionalFormatting>
  <conditionalFormatting sqref="AK203:AK231">
    <cfRule type="expression" dxfId="505" priority="505">
      <formula>IF(RIGHT(TEXT(AK203,"0.#"),1)=".",FALSE,TRUE)</formula>
    </cfRule>
    <cfRule type="expression" dxfId="504" priority="506">
      <formula>IF(RIGHT(TEXT(AK203,"0.#"),1)=".",TRUE,FALSE)</formula>
    </cfRule>
  </conditionalFormatting>
  <conditionalFormatting sqref="AU203:AX231">
    <cfRule type="expression" dxfId="503" priority="501">
      <formula>IF(AND(AU203&gt;=0, RIGHT(TEXT(AU203,"0.#"),1)&lt;&gt;"."),TRUE,FALSE)</formula>
    </cfRule>
    <cfRule type="expression" dxfId="502" priority="502">
      <formula>IF(AND(AU203&gt;=0, RIGHT(TEXT(AU203,"0.#"),1)="."),TRUE,FALSE)</formula>
    </cfRule>
    <cfRule type="expression" dxfId="501" priority="503">
      <formula>IF(AND(AU203&lt;0, RIGHT(TEXT(AU203,"0.#"),1)&lt;&gt;"."),TRUE,FALSE)</formula>
    </cfRule>
    <cfRule type="expression" dxfId="500" priority="504">
      <formula>IF(AND(AU203&lt;0, RIGHT(TEXT(AU203,"0.#"),1)="."),TRUE,FALSE)</formula>
    </cfRule>
  </conditionalFormatting>
  <conditionalFormatting sqref="AK235">
    <cfRule type="expression" dxfId="499" priority="499">
      <formula>IF(RIGHT(TEXT(AK235,"0.#"),1)=".",FALSE,TRUE)</formula>
    </cfRule>
    <cfRule type="expression" dxfId="498" priority="500">
      <formula>IF(RIGHT(TEXT(AK235,"0.#"),1)=".",TRUE,FALSE)</formula>
    </cfRule>
  </conditionalFormatting>
  <conditionalFormatting sqref="AU235:AX235">
    <cfRule type="expression" dxfId="497" priority="495">
      <formula>IF(AND(AU235&gt;=0, RIGHT(TEXT(AU235,"0.#"),1)&lt;&gt;"."),TRUE,FALSE)</formula>
    </cfRule>
    <cfRule type="expression" dxfId="496" priority="496">
      <formula>IF(AND(AU235&gt;=0, RIGHT(TEXT(AU235,"0.#"),1)="."),TRUE,FALSE)</formula>
    </cfRule>
    <cfRule type="expression" dxfId="495" priority="497">
      <formula>IF(AND(AU235&lt;0, RIGHT(TEXT(AU235,"0.#"),1)&lt;&gt;"."),TRUE,FALSE)</formula>
    </cfRule>
    <cfRule type="expression" dxfId="494" priority="498">
      <formula>IF(AND(AU235&lt;0, RIGHT(TEXT(AU235,"0.#"),1)="."),TRUE,FALSE)</formula>
    </cfRule>
  </conditionalFormatting>
  <conditionalFormatting sqref="AK236:AK264">
    <cfRule type="expression" dxfId="493" priority="493">
      <formula>IF(RIGHT(TEXT(AK236,"0.#"),1)=".",FALSE,TRUE)</formula>
    </cfRule>
    <cfRule type="expression" dxfId="492" priority="494">
      <formula>IF(RIGHT(TEXT(AK236,"0.#"),1)=".",TRUE,FALSE)</formula>
    </cfRule>
  </conditionalFormatting>
  <conditionalFormatting sqref="AU236:AX264">
    <cfRule type="expression" dxfId="491" priority="489">
      <formula>IF(AND(AU236&gt;=0, RIGHT(TEXT(AU236,"0.#"),1)&lt;&gt;"."),TRUE,FALSE)</formula>
    </cfRule>
    <cfRule type="expression" dxfId="490" priority="490">
      <formula>IF(AND(AU236&gt;=0, RIGHT(TEXT(AU236,"0.#"),1)="."),TRUE,FALSE)</formula>
    </cfRule>
    <cfRule type="expression" dxfId="489" priority="491">
      <formula>IF(AND(AU236&lt;0, RIGHT(TEXT(AU236,"0.#"),1)&lt;&gt;"."),TRUE,FALSE)</formula>
    </cfRule>
    <cfRule type="expression" dxfId="488" priority="492">
      <formula>IF(AND(AU236&lt;0, RIGHT(TEXT(AU236,"0.#"),1)="."),TRUE,FALSE)</formula>
    </cfRule>
  </conditionalFormatting>
  <conditionalFormatting sqref="AK268">
    <cfRule type="expression" dxfId="487" priority="487">
      <formula>IF(RIGHT(TEXT(AK268,"0.#"),1)=".",FALSE,TRUE)</formula>
    </cfRule>
    <cfRule type="expression" dxfId="486" priority="488">
      <formula>IF(RIGHT(TEXT(AK268,"0.#"),1)=".",TRUE,FALSE)</formula>
    </cfRule>
  </conditionalFormatting>
  <conditionalFormatting sqref="AU268:AX268">
    <cfRule type="expression" dxfId="485" priority="483">
      <formula>IF(AND(AU268&gt;=0, RIGHT(TEXT(AU268,"0.#"),1)&lt;&gt;"."),TRUE,FALSE)</formula>
    </cfRule>
    <cfRule type="expression" dxfId="484" priority="484">
      <formula>IF(AND(AU268&gt;=0, RIGHT(TEXT(AU268,"0.#"),1)="."),TRUE,FALSE)</formula>
    </cfRule>
    <cfRule type="expression" dxfId="483" priority="485">
      <formula>IF(AND(AU268&lt;0, RIGHT(TEXT(AU268,"0.#"),1)&lt;&gt;"."),TRUE,FALSE)</formula>
    </cfRule>
    <cfRule type="expression" dxfId="482" priority="486">
      <formula>IF(AND(AU268&lt;0, RIGHT(TEXT(AU268,"0.#"),1)="."),TRUE,FALSE)</formula>
    </cfRule>
  </conditionalFormatting>
  <conditionalFormatting sqref="AK269:AK297">
    <cfRule type="expression" dxfId="481" priority="481">
      <formula>IF(RIGHT(TEXT(AK269,"0.#"),1)=".",FALSE,TRUE)</formula>
    </cfRule>
    <cfRule type="expression" dxfId="480" priority="482">
      <formula>IF(RIGHT(TEXT(AK269,"0.#"),1)=".",TRUE,FALSE)</formula>
    </cfRule>
  </conditionalFormatting>
  <conditionalFormatting sqref="AU269:AX297">
    <cfRule type="expression" dxfId="479" priority="477">
      <formula>IF(AND(AU269&gt;=0, RIGHT(TEXT(AU269,"0.#"),1)&lt;&gt;"."),TRUE,FALSE)</formula>
    </cfRule>
    <cfRule type="expression" dxfId="478" priority="478">
      <formula>IF(AND(AU269&gt;=0, RIGHT(TEXT(AU269,"0.#"),1)="."),TRUE,FALSE)</formula>
    </cfRule>
    <cfRule type="expression" dxfId="477" priority="479">
      <formula>IF(AND(AU269&lt;0, RIGHT(TEXT(AU269,"0.#"),1)&lt;&gt;"."),TRUE,FALSE)</formula>
    </cfRule>
    <cfRule type="expression" dxfId="476" priority="480">
      <formula>IF(AND(AU269&lt;0, RIGHT(TEXT(AU269,"0.#"),1)="."),TRUE,FALSE)</formula>
    </cfRule>
  </conditionalFormatting>
  <conditionalFormatting sqref="AK301">
    <cfRule type="expression" dxfId="475" priority="475">
      <formula>IF(RIGHT(TEXT(AK301,"0.#"),1)=".",FALSE,TRUE)</formula>
    </cfRule>
    <cfRule type="expression" dxfId="474" priority="476">
      <formula>IF(RIGHT(TEXT(AK301,"0.#"),1)=".",TRUE,FALSE)</formula>
    </cfRule>
  </conditionalFormatting>
  <conditionalFormatting sqref="AU301:AX301">
    <cfRule type="expression" dxfId="473" priority="471">
      <formula>IF(AND(AU301&gt;=0, RIGHT(TEXT(AU301,"0.#"),1)&lt;&gt;"."),TRUE,FALSE)</formula>
    </cfRule>
    <cfRule type="expression" dxfId="472" priority="472">
      <formula>IF(AND(AU301&gt;=0, RIGHT(TEXT(AU301,"0.#"),1)="."),TRUE,FALSE)</formula>
    </cfRule>
    <cfRule type="expression" dxfId="471" priority="473">
      <formula>IF(AND(AU301&lt;0, RIGHT(TEXT(AU301,"0.#"),1)&lt;&gt;"."),TRUE,FALSE)</formula>
    </cfRule>
    <cfRule type="expression" dxfId="470" priority="474">
      <formula>IF(AND(AU301&lt;0, RIGHT(TEXT(AU301,"0.#"),1)="."),TRUE,FALSE)</formula>
    </cfRule>
  </conditionalFormatting>
  <conditionalFormatting sqref="AK302:AK330">
    <cfRule type="expression" dxfId="469" priority="469">
      <formula>IF(RIGHT(TEXT(AK302,"0.#"),1)=".",FALSE,TRUE)</formula>
    </cfRule>
    <cfRule type="expression" dxfId="468" priority="470">
      <formula>IF(RIGHT(TEXT(AK302,"0.#"),1)=".",TRUE,FALSE)</formula>
    </cfRule>
  </conditionalFormatting>
  <conditionalFormatting sqref="AU302:AX330">
    <cfRule type="expression" dxfId="467" priority="465">
      <formula>IF(AND(AU302&gt;=0, RIGHT(TEXT(AU302,"0.#"),1)&lt;&gt;"."),TRUE,FALSE)</formula>
    </cfRule>
    <cfRule type="expression" dxfId="466" priority="466">
      <formula>IF(AND(AU302&gt;=0, RIGHT(TEXT(AU302,"0.#"),1)="."),TRUE,FALSE)</formula>
    </cfRule>
    <cfRule type="expression" dxfId="465" priority="467">
      <formula>IF(AND(AU302&lt;0, RIGHT(TEXT(AU302,"0.#"),1)&lt;&gt;"."),TRUE,FALSE)</formula>
    </cfRule>
    <cfRule type="expression" dxfId="464" priority="468">
      <formula>IF(AND(AU302&lt;0, RIGHT(TEXT(AU302,"0.#"),1)="."),TRUE,FALSE)</formula>
    </cfRule>
  </conditionalFormatting>
  <conditionalFormatting sqref="AK334">
    <cfRule type="expression" dxfId="463" priority="463">
      <formula>IF(RIGHT(TEXT(AK334,"0.#"),1)=".",FALSE,TRUE)</formula>
    </cfRule>
    <cfRule type="expression" dxfId="462" priority="464">
      <formula>IF(RIGHT(TEXT(AK334,"0.#"),1)=".",TRUE,FALSE)</formula>
    </cfRule>
  </conditionalFormatting>
  <conditionalFormatting sqref="AU334:AX334">
    <cfRule type="expression" dxfId="461" priority="459">
      <formula>IF(AND(AU334&gt;=0, RIGHT(TEXT(AU334,"0.#"),1)&lt;&gt;"."),TRUE,FALSE)</formula>
    </cfRule>
    <cfRule type="expression" dxfId="460" priority="460">
      <formula>IF(AND(AU334&gt;=0, RIGHT(TEXT(AU334,"0.#"),1)="."),TRUE,FALSE)</formula>
    </cfRule>
    <cfRule type="expression" dxfId="459" priority="461">
      <formula>IF(AND(AU334&lt;0, RIGHT(TEXT(AU334,"0.#"),1)&lt;&gt;"."),TRUE,FALSE)</formula>
    </cfRule>
    <cfRule type="expression" dxfId="458" priority="462">
      <formula>IF(AND(AU334&lt;0, RIGHT(TEXT(AU334,"0.#"),1)="."),TRUE,FALSE)</formula>
    </cfRule>
  </conditionalFormatting>
  <conditionalFormatting sqref="AK335:AK363">
    <cfRule type="expression" dxfId="457" priority="457">
      <formula>IF(RIGHT(TEXT(AK335,"0.#"),1)=".",FALSE,TRUE)</formula>
    </cfRule>
    <cfRule type="expression" dxfId="456" priority="458">
      <formula>IF(RIGHT(TEXT(AK335,"0.#"),1)=".",TRUE,FALSE)</formula>
    </cfRule>
  </conditionalFormatting>
  <conditionalFormatting sqref="AU335:AX363">
    <cfRule type="expression" dxfId="455" priority="453">
      <formula>IF(AND(AU335&gt;=0, RIGHT(TEXT(AU335,"0.#"),1)&lt;&gt;"."),TRUE,FALSE)</formula>
    </cfRule>
    <cfRule type="expression" dxfId="454" priority="454">
      <formula>IF(AND(AU335&gt;=0, RIGHT(TEXT(AU335,"0.#"),1)="."),TRUE,FALSE)</formula>
    </cfRule>
    <cfRule type="expression" dxfId="453" priority="455">
      <formula>IF(AND(AU335&lt;0, RIGHT(TEXT(AU335,"0.#"),1)&lt;&gt;"."),TRUE,FALSE)</formula>
    </cfRule>
    <cfRule type="expression" dxfId="452" priority="456">
      <formula>IF(AND(AU335&lt;0, RIGHT(TEXT(AU335,"0.#"),1)="."),TRUE,FALSE)</formula>
    </cfRule>
  </conditionalFormatting>
  <conditionalFormatting sqref="AK367">
    <cfRule type="expression" dxfId="451" priority="451">
      <formula>IF(RIGHT(TEXT(AK367,"0.#"),1)=".",FALSE,TRUE)</formula>
    </cfRule>
    <cfRule type="expression" dxfId="450" priority="452">
      <formula>IF(RIGHT(TEXT(AK367,"0.#"),1)=".",TRUE,FALSE)</formula>
    </cfRule>
  </conditionalFormatting>
  <conditionalFormatting sqref="AU367:AX367">
    <cfRule type="expression" dxfId="449" priority="447">
      <formula>IF(AND(AU367&gt;=0, RIGHT(TEXT(AU367,"0.#"),1)&lt;&gt;"."),TRUE,FALSE)</formula>
    </cfRule>
    <cfRule type="expression" dxfId="448" priority="448">
      <formula>IF(AND(AU367&gt;=0, RIGHT(TEXT(AU367,"0.#"),1)="."),TRUE,FALSE)</formula>
    </cfRule>
    <cfRule type="expression" dxfId="447" priority="449">
      <formula>IF(AND(AU367&lt;0, RIGHT(TEXT(AU367,"0.#"),1)&lt;&gt;"."),TRUE,FALSE)</formula>
    </cfRule>
    <cfRule type="expression" dxfId="446" priority="450">
      <formula>IF(AND(AU367&lt;0, RIGHT(TEXT(AU367,"0.#"),1)="."),TRUE,FALSE)</formula>
    </cfRule>
  </conditionalFormatting>
  <conditionalFormatting sqref="AK368:AK396">
    <cfRule type="expression" dxfId="445" priority="445">
      <formula>IF(RIGHT(TEXT(AK368,"0.#"),1)=".",FALSE,TRUE)</formula>
    </cfRule>
    <cfRule type="expression" dxfId="444" priority="446">
      <formula>IF(RIGHT(TEXT(AK368,"0.#"),1)=".",TRUE,FALSE)</formula>
    </cfRule>
  </conditionalFormatting>
  <conditionalFormatting sqref="AU368:AX396">
    <cfRule type="expression" dxfId="443" priority="441">
      <formula>IF(AND(AU368&gt;=0, RIGHT(TEXT(AU368,"0.#"),1)&lt;&gt;"."),TRUE,FALSE)</formula>
    </cfRule>
    <cfRule type="expression" dxfId="442" priority="442">
      <formula>IF(AND(AU368&gt;=0, RIGHT(TEXT(AU368,"0.#"),1)="."),TRUE,FALSE)</formula>
    </cfRule>
    <cfRule type="expression" dxfId="441" priority="443">
      <formula>IF(AND(AU368&lt;0, RIGHT(TEXT(AU368,"0.#"),1)&lt;&gt;"."),TRUE,FALSE)</formula>
    </cfRule>
    <cfRule type="expression" dxfId="440" priority="444">
      <formula>IF(AND(AU368&lt;0, RIGHT(TEXT(AU368,"0.#"),1)="."),TRUE,FALSE)</formula>
    </cfRule>
  </conditionalFormatting>
  <conditionalFormatting sqref="AK400">
    <cfRule type="expression" dxfId="439" priority="439">
      <formula>IF(RIGHT(TEXT(AK400,"0.#"),1)=".",FALSE,TRUE)</formula>
    </cfRule>
    <cfRule type="expression" dxfId="438" priority="440">
      <formula>IF(RIGHT(TEXT(AK400,"0.#"),1)=".",TRUE,FALSE)</formula>
    </cfRule>
  </conditionalFormatting>
  <conditionalFormatting sqref="AU400:AX400">
    <cfRule type="expression" dxfId="437" priority="435">
      <formula>IF(AND(AU400&gt;=0, RIGHT(TEXT(AU400,"0.#"),1)&lt;&gt;"."),TRUE,FALSE)</formula>
    </cfRule>
    <cfRule type="expression" dxfId="436" priority="436">
      <formula>IF(AND(AU400&gt;=0, RIGHT(TEXT(AU400,"0.#"),1)="."),TRUE,FALSE)</formula>
    </cfRule>
    <cfRule type="expression" dxfId="435" priority="437">
      <formula>IF(AND(AU400&lt;0, RIGHT(TEXT(AU400,"0.#"),1)&lt;&gt;"."),TRUE,FALSE)</formula>
    </cfRule>
    <cfRule type="expression" dxfId="434" priority="438">
      <formula>IF(AND(AU400&lt;0, RIGHT(TEXT(AU400,"0.#"),1)="."),TRUE,FALSE)</formula>
    </cfRule>
  </conditionalFormatting>
  <conditionalFormatting sqref="AK401:AK429">
    <cfRule type="expression" dxfId="433" priority="433">
      <formula>IF(RIGHT(TEXT(AK401,"0.#"),1)=".",FALSE,TRUE)</formula>
    </cfRule>
    <cfRule type="expression" dxfId="432" priority="434">
      <formula>IF(RIGHT(TEXT(AK401,"0.#"),1)=".",TRUE,FALSE)</formula>
    </cfRule>
  </conditionalFormatting>
  <conditionalFormatting sqref="AU401:AX429">
    <cfRule type="expression" dxfId="431" priority="429">
      <formula>IF(AND(AU401&gt;=0, RIGHT(TEXT(AU401,"0.#"),1)&lt;&gt;"."),TRUE,FALSE)</formula>
    </cfRule>
    <cfRule type="expression" dxfId="430" priority="430">
      <formula>IF(AND(AU401&gt;=0, RIGHT(TEXT(AU401,"0.#"),1)="."),TRUE,FALSE)</formula>
    </cfRule>
    <cfRule type="expression" dxfId="429" priority="431">
      <formula>IF(AND(AU401&lt;0, RIGHT(TEXT(AU401,"0.#"),1)&lt;&gt;"."),TRUE,FALSE)</formula>
    </cfRule>
    <cfRule type="expression" dxfId="428" priority="432">
      <formula>IF(AND(AU401&lt;0, RIGHT(TEXT(AU401,"0.#"),1)="."),TRUE,FALSE)</formula>
    </cfRule>
  </conditionalFormatting>
  <conditionalFormatting sqref="AK433">
    <cfRule type="expression" dxfId="427" priority="427">
      <formula>IF(RIGHT(TEXT(AK433,"0.#"),1)=".",FALSE,TRUE)</formula>
    </cfRule>
    <cfRule type="expression" dxfId="426" priority="428">
      <formula>IF(RIGHT(TEXT(AK433,"0.#"),1)=".",TRUE,FALSE)</formula>
    </cfRule>
  </conditionalFormatting>
  <conditionalFormatting sqref="AU433:AX433">
    <cfRule type="expression" dxfId="425" priority="423">
      <formula>IF(AND(AU433&gt;=0, RIGHT(TEXT(AU433,"0.#"),1)&lt;&gt;"."),TRUE,FALSE)</formula>
    </cfRule>
    <cfRule type="expression" dxfId="424" priority="424">
      <formula>IF(AND(AU433&gt;=0, RIGHT(TEXT(AU433,"0.#"),1)="."),TRUE,FALSE)</formula>
    </cfRule>
    <cfRule type="expression" dxfId="423" priority="425">
      <formula>IF(AND(AU433&lt;0, RIGHT(TEXT(AU433,"0.#"),1)&lt;&gt;"."),TRUE,FALSE)</formula>
    </cfRule>
    <cfRule type="expression" dxfId="422" priority="426">
      <formula>IF(AND(AU433&lt;0, RIGHT(TEXT(AU433,"0.#"),1)="."),TRUE,FALSE)</formula>
    </cfRule>
  </conditionalFormatting>
  <conditionalFormatting sqref="AK434:AK462">
    <cfRule type="expression" dxfId="421" priority="421">
      <formula>IF(RIGHT(TEXT(AK434,"0.#"),1)=".",FALSE,TRUE)</formula>
    </cfRule>
    <cfRule type="expression" dxfId="420" priority="422">
      <formula>IF(RIGHT(TEXT(AK434,"0.#"),1)=".",TRUE,FALSE)</formula>
    </cfRule>
  </conditionalFormatting>
  <conditionalFormatting sqref="AU443:AX462">
    <cfRule type="expression" dxfId="419" priority="417">
      <formula>IF(AND(AU443&gt;=0, RIGHT(TEXT(AU443,"0.#"),1)&lt;&gt;"."),TRUE,FALSE)</formula>
    </cfRule>
    <cfRule type="expression" dxfId="418" priority="418">
      <formula>IF(AND(AU443&gt;=0, RIGHT(TEXT(AU443,"0.#"),1)="."),TRUE,FALSE)</formula>
    </cfRule>
    <cfRule type="expression" dxfId="417" priority="419">
      <formula>IF(AND(AU443&lt;0, RIGHT(TEXT(AU443,"0.#"),1)&lt;&gt;"."),TRUE,FALSE)</formula>
    </cfRule>
    <cfRule type="expression" dxfId="416" priority="420">
      <formula>IF(AND(AU443&lt;0, RIGHT(TEXT(AU443,"0.#"),1)="."),TRUE,FALSE)</formula>
    </cfRule>
  </conditionalFormatting>
  <conditionalFormatting sqref="AK466">
    <cfRule type="expression" dxfId="415" priority="415">
      <formula>IF(RIGHT(TEXT(AK466,"0.#"),1)=".",FALSE,TRUE)</formula>
    </cfRule>
    <cfRule type="expression" dxfId="414" priority="416">
      <formula>IF(RIGHT(TEXT(AK466,"0.#"),1)=".",TRUE,FALSE)</formula>
    </cfRule>
  </conditionalFormatting>
  <conditionalFormatting sqref="AU466:AX466">
    <cfRule type="expression" dxfId="413" priority="411">
      <formula>IF(AND(AU466&gt;=0, RIGHT(TEXT(AU466,"0.#"),1)&lt;&gt;"."),TRUE,FALSE)</formula>
    </cfRule>
    <cfRule type="expression" dxfId="412" priority="412">
      <formula>IF(AND(AU466&gt;=0, RIGHT(TEXT(AU466,"0.#"),1)="."),TRUE,FALSE)</formula>
    </cfRule>
    <cfRule type="expression" dxfId="411" priority="413">
      <formula>IF(AND(AU466&lt;0, RIGHT(TEXT(AU466,"0.#"),1)&lt;&gt;"."),TRUE,FALSE)</formula>
    </cfRule>
    <cfRule type="expression" dxfId="410" priority="414">
      <formula>IF(AND(AU466&lt;0, RIGHT(TEXT(AU466,"0.#"),1)="."),TRUE,FALSE)</formula>
    </cfRule>
  </conditionalFormatting>
  <conditionalFormatting sqref="AK467:AK495">
    <cfRule type="expression" dxfId="409" priority="409">
      <formula>IF(RIGHT(TEXT(AK467,"0.#"),1)=".",FALSE,TRUE)</formula>
    </cfRule>
    <cfRule type="expression" dxfId="408" priority="410">
      <formula>IF(RIGHT(TEXT(AK467,"0.#"),1)=".",TRUE,FALSE)</formula>
    </cfRule>
  </conditionalFormatting>
  <conditionalFormatting sqref="AU475:AX495">
    <cfRule type="expression" dxfId="407" priority="405">
      <formula>IF(AND(AU475&gt;=0, RIGHT(TEXT(AU475,"0.#"),1)&lt;&gt;"."),TRUE,FALSE)</formula>
    </cfRule>
    <cfRule type="expression" dxfId="406" priority="406">
      <formula>IF(AND(AU475&gt;=0, RIGHT(TEXT(AU475,"0.#"),1)="."),TRUE,FALSE)</formula>
    </cfRule>
    <cfRule type="expression" dxfId="405" priority="407">
      <formula>IF(AND(AU475&lt;0, RIGHT(TEXT(AU475,"0.#"),1)&lt;&gt;"."),TRUE,FALSE)</formula>
    </cfRule>
    <cfRule type="expression" dxfId="404" priority="408">
      <formula>IF(AND(AU475&lt;0, RIGHT(TEXT(AU475,"0.#"),1)="."),TRUE,FALSE)</formula>
    </cfRule>
  </conditionalFormatting>
  <conditionalFormatting sqref="AK499">
    <cfRule type="expression" dxfId="403" priority="403">
      <formula>IF(RIGHT(TEXT(AK499,"0.#"),1)=".",FALSE,TRUE)</formula>
    </cfRule>
    <cfRule type="expression" dxfId="402" priority="404">
      <formula>IF(RIGHT(TEXT(AK499,"0.#"),1)=".",TRUE,FALSE)</formula>
    </cfRule>
  </conditionalFormatting>
  <conditionalFormatting sqref="AU499:AX499">
    <cfRule type="expression" dxfId="401" priority="399">
      <formula>IF(AND(AU499&gt;=0, RIGHT(TEXT(AU499,"0.#"),1)&lt;&gt;"."),TRUE,FALSE)</formula>
    </cfRule>
    <cfRule type="expression" dxfId="400" priority="400">
      <formula>IF(AND(AU499&gt;=0, RIGHT(TEXT(AU499,"0.#"),1)="."),TRUE,FALSE)</formula>
    </cfRule>
    <cfRule type="expression" dxfId="399" priority="401">
      <formula>IF(AND(AU499&lt;0, RIGHT(TEXT(AU499,"0.#"),1)&lt;&gt;"."),TRUE,FALSE)</formula>
    </cfRule>
    <cfRule type="expression" dxfId="398" priority="402">
      <formula>IF(AND(AU499&lt;0, RIGHT(TEXT(AU499,"0.#"),1)="."),TRUE,FALSE)</formula>
    </cfRule>
  </conditionalFormatting>
  <conditionalFormatting sqref="AK500:AK528">
    <cfRule type="expression" dxfId="397" priority="397">
      <formula>IF(RIGHT(TEXT(AK500,"0.#"),1)=".",FALSE,TRUE)</formula>
    </cfRule>
    <cfRule type="expression" dxfId="396" priority="398">
      <formula>IF(RIGHT(TEXT(AK500,"0.#"),1)=".",TRUE,FALSE)</formula>
    </cfRule>
  </conditionalFormatting>
  <conditionalFormatting sqref="AU500:AX528">
    <cfRule type="expression" dxfId="395" priority="393">
      <formula>IF(AND(AU500&gt;=0, RIGHT(TEXT(AU500,"0.#"),1)&lt;&gt;"."),TRUE,FALSE)</formula>
    </cfRule>
    <cfRule type="expression" dxfId="394" priority="394">
      <formula>IF(AND(AU500&gt;=0, RIGHT(TEXT(AU500,"0.#"),1)="."),TRUE,FALSE)</formula>
    </cfRule>
    <cfRule type="expression" dxfId="393" priority="395">
      <formula>IF(AND(AU500&lt;0, RIGHT(TEXT(AU500,"0.#"),1)&lt;&gt;"."),TRUE,FALSE)</formula>
    </cfRule>
    <cfRule type="expression" dxfId="392" priority="396">
      <formula>IF(AND(AU500&lt;0, RIGHT(TEXT(AU500,"0.#"),1)="."),TRUE,FALSE)</formula>
    </cfRule>
  </conditionalFormatting>
  <conditionalFormatting sqref="AK532">
    <cfRule type="expression" dxfId="391" priority="391">
      <formula>IF(RIGHT(TEXT(AK532,"0.#"),1)=".",FALSE,TRUE)</formula>
    </cfRule>
    <cfRule type="expression" dxfId="390" priority="392">
      <formula>IF(RIGHT(TEXT(AK532,"0.#"),1)=".",TRUE,FALSE)</formula>
    </cfRule>
  </conditionalFormatting>
  <conditionalFormatting sqref="AU532:AX532">
    <cfRule type="expression" dxfId="389" priority="387">
      <formula>IF(AND(AU532&gt;=0, RIGHT(TEXT(AU532,"0.#"),1)&lt;&gt;"."),TRUE,FALSE)</formula>
    </cfRule>
    <cfRule type="expression" dxfId="388" priority="388">
      <formula>IF(AND(AU532&gt;=0, RIGHT(TEXT(AU532,"0.#"),1)="."),TRUE,FALSE)</formula>
    </cfRule>
    <cfRule type="expression" dxfId="387" priority="389">
      <formula>IF(AND(AU532&lt;0, RIGHT(TEXT(AU532,"0.#"),1)&lt;&gt;"."),TRUE,FALSE)</formula>
    </cfRule>
    <cfRule type="expression" dxfId="386" priority="390">
      <formula>IF(AND(AU532&lt;0, RIGHT(TEXT(AU532,"0.#"),1)="."),TRUE,FALSE)</formula>
    </cfRule>
  </conditionalFormatting>
  <conditionalFormatting sqref="AK533:AK561">
    <cfRule type="expression" dxfId="385" priority="385">
      <formula>IF(RIGHT(TEXT(AK533,"0.#"),1)=".",FALSE,TRUE)</formula>
    </cfRule>
    <cfRule type="expression" dxfId="384" priority="386">
      <formula>IF(RIGHT(TEXT(AK533,"0.#"),1)=".",TRUE,FALSE)</formula>
    </cfRule>
  </conditionalFormatting>
  <conditionalFormatting sqref="AU533:AX561">
    <cfRule type="expression" dxfId="383" priority="381">
      <formula>IF(AND(AU533&gt;=0, RIGHT(TEXT(AU533,"0.#"),1)&lt;&gt;"."),TRUE,FALSE)</formula>
    </cfRule>
    <cfRule type="expression" dxfId="382" priority="382">
      <formula>IF(AND(AU533&gt;=0, RIGHT(TEXT(AU533,"0.#"),1)="."),TRUE,FALSE)</formula>
    </cfRule>
    <cfRule type="expression" dxfId="381" priority="383">
      <formula>IF(AND(AU533&lt;0, RIGHT(TEXT(AU533,"0.#"),1)&lt;&gt;"."),TRUE,FALSE)</formula>
    </cfRule>
    <cfRule type="expression" dxfId="380" priority="384">
      <formula>IF(AND(AU533&lt;0, RIGHT(TEXT(AU533,"0.#"),1)="."),TRUE,FALSE)</formula>
    </cfRule>
  </conditionalFormatting>
  <conditionalFormatting sqref="AK565">
    <cfRule type="expression" dxfId="379" priority="379">
      <formula>IF(RIGHT(TEXT(AK565,"0.#"),1)=".",FALSE,TRUE)</formula>
    </cfRule>
    <cfRule type="expression" dxfId="378" priority="380">
      <formula>IF(RIGHT(TEXT(AK565,"0.#"),1)=".",TRUE,FALSE)</formula>
    </cfRule>
  </conditionalFormatting>
  <conditionalFormatting sqref="AU565:AX565">
    <cfRule type="expression" dxfId="377" priority="375">
      <formula>IF(AND(AU565&gt;=0, RIGHT(TEXT(AU565,"0.#"),1)&lt;&gt;"."),TRUE,FALSE)</formula>
    </cfRule>
    <cfRule type="expression" dxfId="376" priority="376">
      <formula>IF(AND(AU565&gt;=0, RIGHT(TEXT(AU565,"0.#"),1)="."),TRUE,FALSE)</formula>
    </cfRule>
    <cfRule type="expression" dxfId="375" priority="377">
      <formula>IF(AND(AU565&lt;0, RIGHT(TEXT(AU565,"0.#"),1)&lt;&gt;"."),TRUE,FALSE)</formula>
    </cfRule>
    <cfRule type="expression" dxfId="374" priority="378">
      <formula>IF(AND(AU565&lt;0, RIGHT(TEXT(AU565,"0.#"),1)="."),TRUE,FALSE)</formula>
    </cfRule>
  </conditionalFormatting>
  <conditionalFormatting sqref="AK566:AK594">
    <cfRule type="expression" dxfId="373" priority="373">
      <formula>IF(RIGHT(TEXT(AK566,"0.#"),1)=".",FALSE,TRUE)</formula>
    </cfRule>
    <cfRule type="expression" dxfId="372" priority="374">
      <formula>IF(RIGHT(TEXT(AK566,"0.#"),1)=".",TRUE,FALSE)</formula>
    </cfRule>
  </conditionalFormatting>
  <conditionalFormatting sqref="AU575:AX594">
    <cfRule type="expression" dxfId="371" priority="369">
      <formula>IF(AND(AU575&gt;=0, RIGHT(TEXT(AU575,"0.#"),1)&lt;&gt;"."),TRUE,FALSE)</formula>
    </cfRule>
    <cfRule type="expression" dxfId="370" priority="370">
      <formula>IF(AND(AU575&gt;=0, RIGHT(TEXT(AU575,"0.#"),1)="."),TRUE,FALSE)</formula>
    </cfRule>
    <cfRule type="expression" dxfId="369" priority="371">
      <formula>IF(AND(AU575&lt;0, RIGHT(TEXT(AU575,"0.#"),1)&lt;&gt;"."),TRUE,FALSE)</formula>
    </cfRule>
    <cfRule type="expression" dxfId="368" priority="372">
      <formula>IF(AND(AU575&lt;0, RIGHT(TEXT(AU575,"0.#"),1)="."),TRUE,FALSE)</formula>
    </cfRule>
  </conditionalFormatting>
  <conditionalFormatting sqref="AK598">
    <cfRule type="expression" dxfId="367" priority="367">
      <formula>IF(RIGHT(TEXT(AK598,"0.#"),1)=".",FALSE,TRUE)</formula>
    </cfRule>
    <cfRule type="expression" dxfId="366" priority="368">
      <formula>IF(RIGHT(TEXT(AK598,"0.#"),1)=".",TRUE,FALSE)</formula>
    </cfRule>
  </conditionalFormatting>
  <conditionalFormatting sqref="AU598:AX598">
    <cfRule type="expression" dxfId="365" priority="363">
      <formula>IF(AND(AU598&gt;=0, RIGHT(TEXT(AU598,"0.#"),1)&lt;&gt;"."),TRUE,FALSE)</formula>
    </cfRule>
    <cfRule type="expression" dxfId="364" priority="364">
      <formula>IF(AND(AU598&gt;=0, RIGHT(TEXT(AU598,"0.#"),1)="."),TRUE,FALSE)</formula>
    </cfRule>
    <cfRule type="expression" dxfId="363" priority="365">
      <formula>IF(AND(AU598&lt;0, RIGHT(TEXT(AU598,"0.#"),1)&lt;&gt;"."),TRUE,FALSE)</formula>
    </cfRule>
    <cfRule type="expression" dxfId="362" priority="366">
      <formula>IF(AND(AU598&lt;0, RIGHT(TEXT(AU598,"0.#"),1)="."),TRUE,FALSE)</formula>
    </cfRule>
  </conditionalFormatting>
  <conditionalFormatting sqref="AK599:AK627">
    <cfRule type="expression" dxfId="361" priority="361">
      <formula>IF(RIGHT(TEXT(AK599,"0.#"),1)=".",FALSE,TRUE)</formula>
    </cfRule>
    <cfRule type="expression" dxfId="360" priority="362">
      <formula>IF(RIGHT(TEXT(AK599,"0.#"),1)=".",TRUE,FALSE)</formula>
    </cfRule>
  </conditionalFormatting>
  <conditionalFormatting sqref="AU599:AX627">
    <cfRule type="expression" dxfId="359" priority="357">
      <formula>IF(AND(AU599&gt;=0, RIGHT(TEXT(AU599,"0.#"),1)&lt;&gt;"."),TRUE,FALSE)</formula>
    </cfRule>
    <cfRule type="expression" dxfId="358" priority="358">
      <formula>IF(AND(AU599&gt;=0, RIGHT(TEXT(AU599,"0.#"),1)="."),TRUE,FALSE)</formula>
    </cfRule>
    <cfRule type="expression" dxfId="357" priority="359">
      <formula>IF(AND(AU599&lt;0, RIGHT(TEXT(AU599,"0.#"),1)&lt;&gt;"."),TRUE,FALSE)</formula>
    </cfRule>
    <cfRule type="expression" dxfId="356" priority="360">
      <formula>IF(AND(AU599&lt;0, RIGHT(TEXT(AU599,"0.#"),1)="."),TRUE,FALSE)</formula>
    </cfRule>
  </conditionalFormatting>
  <conditionalFormatting sqref="AK631">
    <cfRule type="expression" dxfId="355" priority="355">
      <formula>IF(RIGHT(TEXT(AK631,"0.#"),1)=".",FALSE,TRUE)</formula>
    </cfRule>
    <cfRule type="expression" dxfId="354" priority="356">
      <formula>IF(RIGHT(TEXT(AK631,"0.#"),1)=".",TRUE,FALSE)</formula>
    </cfRule>
  </conditionalFormatting>
  <conditionalFormatting sqref="AU631:AX631">
    <cfRule type="expression" dxfId="353" priority="351">
      <formula>IF(AND(AU631&gt;=0, RIGHT(TEXT(AU631,"0.#"),1)&lt;&gt;"."),TRUE,FALSE)</formula>
    </cfRule>
    <cfRule type="expression" dxfId="352" priority="352">
      <formula>IF(AND(AU631&gt;=0, RIGHT(TEXT(AU631,"0.#"),1)="."),TRUE,FALSE)</formula>
    </cfRule>
    <cfRule type="expression" dxfId="351" priority="353">
      <formula>IF(AND(AU631&lt;0, RIGHT(TEXT(AU631,"0.#"),1)&lt;&gt;"."),TRUE,FALSE)</formula>
    </cfRule>
    <cfRule type="expression" dxfId="350" priority="354">
      <formula>IF(AND(AU631&lt;0, RIGHT(TEXT(AU631,"0.#"),1)="."),TRUE,FALSE)</formula>
    </cfRule>
  </conditionalFormatting>
  <conditionalFormatting sqref="AK632:AK660">
    <cfRule type="expression" dxfId="349" priority="349">
      <formula>IF(RIGHT(TEXT(AK632,"0.#"),1)=".",FALSE,TRUE)</formula>
    </cfRule>
    <cfRule type="expression" dxfId="348" priority="350">
      <formula>IF(RIGHT(TEXT(AK632,"0.#"),1)=".",TRUE,FALSE)</formula>
    </cfRule>
  </conditionalFormatting>
  <conditionalFormatting sqref="AU632:AX660">
    <cfRule type="expression" dxfId="347" priority="345">
      <formula>IF(AND(AU632&gt;=0, RIGHT(TEXT(AU632,"0.#"),1)&lt;&gt;"."),TRUE,FALSE)</formula>
    </cfRule>
    <cfRule type="expression" dxfId="346" priority="346">
      <formula>IF(AND(AU632&gt;=0, RIGHT(TEXT(AU632,"0.#"),1)="."),TRUE,FALSE)</formula>
    </cfRule>
    <cfRule type="expression" dxfId="345" priority="347">
      <formula>IF(AND(AU632&lt;0, RIGHT(TEXT(AU632,"0.#"),1)&lt;&gt;"."),TRUE,FALSE)</formula>
    </cfRule>
    <cfRule type="expression" dxfId="344" priority="348">
      <formula>IF(AND(AU632&lt;0, RIGHT(TEXT(AU632,"0.#"),1)="."),TRUE,FALSE)</formula>
    </cfRule>
  </conditionalFormatting>
  <conditionalFormatting sqref="AK664">
    <cfRule type="expression" dxfId="343" priority="343">
      <formula>IF(RIGHT(TEXT(AK664,"0.#"),1)=".",FALSE,TRUE)</formula>
    </cfRule>
    <cfRule type="expression" dxfId="342" priority="344">
      <formula>IF(RIGHT(TEXT(AK664,"0.#"),1)=".",TRUE,FALSE)</formula>
    </cfRule>
  </conditionalFormatting>
  <conditionalFormatting sqref="AU664:AX664">
    <cfRule type="expression" dxfId="341" priority="339">
      <formula>IF(AND(AU664&gt;=0, RIGHT(TEXT(AU664,"0.#"),1)&lt;&gt;"."),TRUE,FALSE)</formula>
    </cfRule>
    <cfRule type="expression" dxfId="340" priority="340">
      <formula>IF(AND(AU664&gt;=0, RIGHT(TEXT(AU664,"0.#"),1)="."),TRUE,FALSE)</formula>
    </cfRule>
    <cfRule type="expression" dxfId="339" priority="341">
      <formula>IF(AND(AU664&lt;0, RIGHT(TEXT(AU664,"0.#"),1)&lt;&gt;"."),TRUE,FALSE)</formula>
    </cfRule>
    <cfRule type="expression" dxfId="338" priority="342">
      <formula>IF(AND(AU664&lt;0, RIGHT(TEXT(AU664,"0.#"),1)="."),TRUE,FALSE)</formula>
    </cfRule>
  </conditionalFormatting>
  <conditionalFormatting sqref="AK665:AK693">
    <cfRule type="expression" dxfId="337" priority="337">
      <formula>IF(RIGHT(TEXT(AK665,"0.#"),1)=".",FALSE,TRUE)</formula>
    </cfRule>
    <cfRule type="expression" dxfId="336" priority="338">
      <formula>IF(RIGHT(TEXT(AK665,"0.#"),1)=".",TRUE,FALSE)</formula>
    </cfRule>
  </conditionalFormatting>
  <conditionalFormatting sqref="AU665:AX693">
    <cfRule type="expression" dxfId="335" priority="333">
      <formula>IF(AND(AU665&gt;=0, RIGHT(TEXT(AU665,"0.#"),1)&lt;&gt;"."),TRUE,FALSE)</formula>
    </cfRule>
    <cfRule type="expression" dxfId="334" priority="334">
      <formula>IF(AND(AU665&gt;=0, RIGHT(TEXT(AU665,"0.#"),1)="."),TRUE,FALSE)</formula>
    </cfRule>
    <cfRule type="expression" dxfId="333" priority="335">
      <formula>IF(AND(AU665&lt;0, RIGHT(TEXT(AU665,"0.#"),1)&lt;&gt;"."),TRUE,FALSE)</formula>
    </cfRule>
    <cfRule type="expression" dxfId="332" priority="336">
      <formula>IF(AND(AU665&lt;0, RIGHT(TEXT(AU665,"0.#"),1)="."),TRUE,FALSE)</formula>
    </cfRule>
  </conditionalFormatting>
  <conditionalFormatting sqref="AK697">
    <cfRule type="expression" dxfId="331" priority="331">
      <formula>IF(RIGHT(TEXT(AK697,"0.#"),1)=".",FALSE,TRUE)</formula>
    </cfRule>
    <cfRule type="expression" dxfId="330" priority="332">
      <formula>IF(RIGHT(TEXT(AK697,"0.#"),1)=".",TRUE,FALSE)</formula>
    </cfRule>
  </conditionalFormatting>
  <conditionalFormatting sqref="AU697:AX697">
    <cfRule type="expression" dxfId="329" priority="327">
      <formula>IF(AND(AU697&gt;=0, RIGHT(TEXT(AU697,"0.#"),1)&lt;&gt;"."),TRUE,FALSE)</formula>
    </cfRule>
    <cfRule type="expression" dxfId="328" priority="328">
      <formula>IF(AND(AU697&gt;=0, RIGHT(TEXT(AU697,"0.#"),1)="."),TRUE,FALSE)</formula>
    </cfRule>
    <cfRule type="expression" dxfId="327" priority="329">
      <formula>IF(AND(AU697&lt;0, RIGHT(TEXT(AU697,"0.#"),1)&lt;&gt;"."),TRUE,FALSE)</formula>
    </cfRule>
    <cfRule type="expression" dxfId="326" priority="330">
      <formula>IF(AND(AU697&lt;0, RIGHT(TEXT(AU697,"0.#"),1)="."),TRUE,FALSE)</formula>
    </cfRule>
  </conditionalFormatting>
  <conditionalFormatting sqref="AK698:AK726">
    <cfRule type="expression" dxfId="325" priority="325">
      <formula>IF(RIGHT(TEXT(AK698,"0.#"),1)=".",FALSE,TRUE)</formula>
    </cfRule>
    <cfRule type="expression" dxfId="324" priority="326">
      <formula>IF(RIGHT(TEXT(AK698,"0.#"),1)=".",TRUE,FALSE)</formula>
    </cfRule>
  </conditionalFormatting>
  <conditionalFormatting sqref="AU698:AX726">
    <cfRule type="expression" dxfId="323" priority="321">
      <formula>IF(AND(AU698&gt;=0, RIGHT(TEXT(AU698,"0.#"),1)&lt;&gt;"."),TRUE,FALSE)</formula>
    </cfRule>
    <cfRule type="expression" dxfId="322" priority="322">
      <formula>IF(AND(AU698&gt;=0, RIGHT(TEXT(AU698,"0.#"),1)="."),TRUE,FALSE)</formula>
    </cfRule>
    <cfRule type="expression" dxfId="321" priority="323">
      <formula>IF(AND(AU698&lt;0, RIGHT(TEXT(AU698,"0.#"),1)&lt;&gt;"."),TRUE,FALSE)</formula>
    </cfRule>
    <cfRule type="expression" dxfId="320" priority="324">
      <formula>IF(AND(AU698&lt;0, RIGHT(TEXT(AU698,"0.#"),1)="."),TRUE,FALSE)</formula>
    </cfRule>
  </conditionalFormatting>
  <conditionalFormatting sqref="AK730">
    <cfRule type="expression" dxfId="319" priority="319">
      <formula>IF(RIGHT(TEXT(AK730,"0.#"),1)=".",FALSE,TRUE)</formula>
    </cfRule>
    <cfRule type="expression" dxfId="318" priority="320">
      <formula>IF(RIGHT(TEXT(AK730,"0.#"),1)=".",TRUE,FALSE)</formula>
    </cfRule>
  </conditionalFormatting>
  <conditionalFormatting sqref="AU730:AX730">
    <cfRule type="expression" dxfId="317" priority="315">
      <formula>IF(AND(AU730&gt;=0, RIGHT(TEXT(AU730,"0.#"),1)&lt;&gt;"."),TRUE,FALSE)</formula>
    </cfRule>
    <cfRule type="expression" dxfId="316" priority="316">
      <formula>IF(AND(AU730&gt;=0, RIGHT(TEXT(AU730,"0.#"),1)="."),TRUE,FALSE)</formula>
    </cfRule>
    <cfRule type="expression" dxfId="315" priority="317">
      <formula>IF(AND(AU730&lt;0, RIGHT(TEXT(AU730,"0.#"),1)&lt;&gt;"."),TRUE,FALSE)</formula>
    </cfRule>
    <cfRule type="expression" dxfId="314" priority="318">
      <formula>IF(AND(AU730&lt;0, RIGHT(TEXT(AU730,"0.#"),1)="."),TRUE,FALSE)</formula>
    </cfRule>
  </conditionalFormatting>
  <conditionalFormatting sqref="AK731:AK759">
    <cfRule type="expression" dxfId="313" priority="313">
      <formula>IF(RIGHT(TEXT(AK731,"0.#"),1)=".",FALSE,TRUE)</formula>
    </cfRule>
    <cfRule type="expression" dxfId="312" priority="314">
      <formula>IF(RIGHT(TEXT(AK731,"0.#"),1)=".",TRUE,FALSE)</formula>
    </cfRule>
  </conditionalFormatting>
  <conditionalFormatting sqref="AU731:AX759">
    <cfRule type="expression" dxfId="311" priority="309">
      <formula>IF(AND(AU731&gt;=0, RIGHT(TEXT(AU731,"0.#"),1)&lt;&gt;"."),TRUE,FALSE)</formula>
    </cfRule>
    <cfRule type="expression" dxfId="310" priority="310">
      <formula>IF(AND(AU731&gt;=0, RIGHT(TEXT(AU731,"0.#"),1)="."),TRUE,FALSE)</formula>
    </cfRule>
    <cfRule type="expression" dxfId="309" priority="311">
      <formula>IF(AND(AU731&lt;0, RIGHT(TEXT(AU731,"0.#"),1)&lt;&gt;"."),TRUE,FALSE)</formula>
    </cfRule>
    <cfRule type="expression" dxfId="308" priority="312">
      <formula>IF(AND(AU731&lt;0, RIGHT(TEXT(AU731,"0.#"),1)="."),TRUE,FALSE)</formula>
    </cfRule>
  </conditionalFormatting>
  <conditionalFormatting sqref="AK763">
    <cfRule type="expression" dxfId="307" priority="307">
      <formula>IF(RIGHT(TEXT(AK763,"0.#"),1)=".",FALSE,TRUE)</formula>
    </cfRule>
    <cfRule type="expression" dxfId="306" priority="308">
      <formula>IF(RIGHT(TEXT(AK763,"0.#"),1)=".",TRUE,FALSE)</formula>
    </cfRule>
  </conditionalFormatting>
  <conditionalFormatting sqref="AU763:AX763">
    <cfRule type="expression" dxfId="305" priority="303">
      <formula>IF(AND(AU763&gt;=0, RIGHT(TEXT(AU763,"0.#"),1)&lt;&gt;"."),TRUE,FALSE)</formula>
    </cfRule>
    <cfRule type="expression" dxfId="304" priority="304">
      <formula>IF(AND(AU763&gt;=0, RIGHT(TEXT(AU763,"0.#"),1)="."),TRUE,FALSE)</formula>
    </cfRule>
    <cfRule type="expression" dxfId="303" priority="305">
      <formula>IF(AND(AU763&lt;0, RIGHT(TEXT(AU763,"0.#"),1)&lt;&gt;"."),TRUE,FALSE)</formula>
    </cfRule>
    <cfRule type="expression" dxfId="302" priority="306">
      <formula>IF(AND(AU763&lt;0, RIGHT(TEXT(AU763,"0.#"),1)="."),TRUE,FALSE)</formula>
    </cfRule>
  </conditionalFormatting>
  <conditionalFormatting sqref="AK764:AK792">
    <cfRule type="expression" dxfId="301" priority="301">
      <formula>IF(RIGHT(TEXT(AK764,"0.#"),1)=".",FALSE,TRUE)</formula>
    </cfRule>
    <cfRule type="expression" dxfId="300" priority="302">
      <formula>IF(RIGHT(TEXT(AK764,"0.#"),1)=".",TRUE,FALSE)</formula>
    </cfRule>
  </conditionalFormatting>
  <conditionalFormatting sqref="AU764:AX792">
    <cfRule type="expression" dxfId="299" priority="297">
      <formula>IF(AND(AU764&gt;=0, RIGHT(TEXT(AU764,"0.#"),1)&lt;&gt;"."),TRUE,FALSE)</formula>
    </cfRule>
    <cfRule type="expression" dxfId="298" priority="298">
      <formula>IF(AND(AU764&gt;=0, RIGHT(TEXT(AU764,"0.#"),1)="."),TRUE,FALSE)</formula>
    </cfRule>
    <cfRule type="expression" dxfId="297" priority="299">
      <formula>IF(AND(AU764&lt;0, RIGHT(TEXT(AU764,"0.#"),1)&lt;&gt;"."),TRUE,FALSE)</formula>
    </cfRule>
    <cfRule type="expression" dxfId="296" priority="300">
      <formula>IF(AND(AU764&lt;0, RIGHT(TEXT(AU764,"0.#"),1)="."),TRUE,FALSE)</formula>
    </cfRule>
  </conditionalFormatting>
  <conditionalFormatting sqref="AK796">
    <cfRule type="expression" dxfId="295" priority="295">
      <formula>IF(RIGHT(TEXT(AK796,"0.#"),1)=".",FALSE,TRUE)</formula>
    </cfRule>
    <cfRule type="expression" dxfId="294" priority="296">
      <formula>IF(RIGHT(TEXT(AK796,"0.#"),1)=".",TRUE,FALSE)</formula>
    </cfRule>
  </conditionalFormatting>
  <conditionalFormatting sqref="AU796:AX796">
    <cfRule type="expression" dxfId="293" priority="291">
      <formula>IF(AND(AU796&gt;=0, RIGHT(TEXT(AU796,"0.#"),1)&lt;&gt;"."),TRUE,FALSE)</formula>
    </cfRule>
    <cfRule type="expression" dxfId="292" priority="292">
      <formula>IF(AND(AU796&gt;=0, RIGHT(TEXT(AU796,"0.#"),1)="."),TRUE,FALSE)</formula>
    </cfRule>
    <cfRule type="expression" dxfId="291" priority="293">
      <formula>IF(AND(AU796&lt;0, RIGHT(TEXT(AU796,"0.#"),1)&lt;&gt;"."),TRUE,FALSE)</formula>
    </cfRule>
    <cfRule type="expression" dxfId="290" priority="294">
      <formula>IF(AND(AU796&lt;0, RIGHT(TEXT(AU796,"0.#"),1)="."),TRUE,FALSE)</formula>
    </cfRule>
  </conditionalFormatting>
  <conditionalFormatting sqref="AK797:AK825">
    <cfRule type="expression" dxfId="289" priority="289">
      <formula>IF(RIGHT(TEXT(AK797,"0.#"),1)=".",FALSE,TRUE)</formula>
    </cfRule>
    <cfRule type="expression" dxfId="288" priority="290">
      <formula>IF(RIGHT(TEXT(AK797,"0.#"),1)=".",TRUE,FALSE)</formula>
    </cfRule>
  </conditionalFormatting>
  <conditionalFormatting sqref="AU797:AX825">
    <cfRule type="expression" dxfId="287" priority="285">
      <formula>IF(AND(AU797&gt;=0, RIGHT(TEXT(AU797,"0.#"),1)&lt;&gt;"."),TRUE,FALSE)</formula>
    </cfRule>
    <cfRule type="expression" dxfId="286" priority="286">
      <formula>IF(AND(AU797&gt;=0, RIGHT(TEXT(AU797,"0.#"),1)="."),TRUE,FALSE)</formula>
    </cfRule>
    <cfRule type="expression" dxfId="285" priority="287">
      <formula>IF(AND(AU797&lt;0, RIGHT(TEXT(AU797,"0.#"),1)&lt;&gt;"."),TRUE,FALSE)</formula>
    </cfRule>
    <cfRule type="expression" dxfId="284" priority="288">
      <formula>IF(AND(AU797&lt;0, RIGHT(TEXT(AU797,"0.#"),1)="."),TRUE,FALSE)</formula>
    </cfRule>
  </conditionalFormatting>
  <conditionalFormatting sqref="AK829">
    <cfRule type="expression" dxfId="283" priority="283">
      <formula>IF(RIGHT(TEXT(AK829,"0.#"),1)=".",FALSE,TRUE)</formula>
    </cfRule>
    <cfRule type="expression" dxfId="282" priority="284">
      <formula>IF(RIGHT(TEXT(AK829,"0.#"),1)=".",TRUE,FALSE)</formula>
    </cfRule>
  </conditionalFormatting>
  <conditionalFormatting sqref="AU829:AX829">
    <cfRule type="expression" dxfId="281" priority="279">
      <formula>IF(AND(AU829&gt;=0, RIGHT(TEXT(AU829,"0.#"),1)&lt;&gt;"."),TRUE,FALSE)</formula>
    </cfRule>
    <cfRule type="expression" dxfId="280" priority="280">
      <formula>IF(AND(AU829&gt;=0, RIGHT(TEXT(AU829,"0.#"),1)="."),TRUE,FALSE)</formula>
    </cfRule>
    <cfRule type="expression" dxfId="279" priority="281">
      <formula>IF(AND(AU829&lt;0, RIGHT(TEXT(AU829,"0.#"),1)&lt;&gt;"."),TRUE,FALSE)</formula>
    </cfRule>
    <cfRule type="expression" dxfId="278" priority="282">
      <formula>IF(AND(AU829&lt;0, RIGHT(TEXT(AU829,"0.#"),1)="."),TRUE,FALSE)</formula>
    </cfRule>
  </conditionalFormatting>
  <conditionalFormatting sqref="AK830:AK858">
    <cfRule type="expression" dxfId="277" priority="277">
      <formula>IF(RIGHT(TEXT(AK830,"0.#"),1)=".",FALSE,TRUE)</formula>
    </cfRule>
    <cfRule type="expression" dxfId="276" priority="278">
      <formula>IF(RIGHT(TEXT(AK830,"0.#"),1)=".",TRUE,FALSE)</formula>
    </cfRule>
  </conditionalFormatting>
  <conditionalFormatting sqref="AU830:AX858">
    <cfRule type="expression" dxfId="275" priority="273">
      <formula>IF(AND(AU830&gt;=0, RIGHT(TEXT(AU830,"0.#"),1)&lt;&gt;"."),TRUE,FALSE)</formula>
    </cfRule>
    <cfRule type="expression" dxfId="274" priority="274">
      <formula>IF(AND(AU830&gt;=0, RIGHT(TEXT(AU830,"0.#"),1)="."),TRUE,FALSE)</formula>
    </cfRule>
    <cfRule type="expression" dxfId="273" priority="275">
      <formula>IF(AND(AU830&lt;0, RIGHT(TEXT(AU830,"0.#"),1)&lt;&gt;"."),TRUE,FALSE)</formula>
    </cfRule>
    <cfRule type="expression" dxfId="272" priority="276">
      <formula>IF(AND(AU830&lt;0, RIGHT(TEXT(AU830,"0.#"),1)="."),TRUE,FALSE)</formula>
    </cfRule>
  </conditionalFormatting>
  <conditionalFormatting sqref="AK862">
    <cfRule type="expression" dxfId="271" priority="271">
      <formula>IF(RIGHT(TEXT(AK862,"0.#"),1)=".",FALSE,TRUE)</formula>
    </cfRule>
    <cfRule type="expression" dxfId="270" priority="272">
      <formula>IF(RIGHT(TEXT(AK862,"0.#"),1)=".",TRUE,FALSE)</formula>
    </cfRule>
  </conditionalFormatting>
  <conditionalFormatting sqref="AU862:AX862">
    <cfRule type="expression" dxfId="269" priority="267">
      <formula>IF(AND(AU862&gt;=0, RIGHT(TEXT(AU862,"0.#"),1)&lt;&gt;"."),TRUE,FALSE)</formula>
    </cfRule>
    <cfRule type="expression" dxfId="268" priority="268">
      <formula>IF(AND(AU862&gt;=0, RIGHT(TEXT(AU862,"0.#"),1)="."),TRUE,FALSE)</formula>
    </cfRule>
    <cfRule type="expression" dxfId="267" priority="269">
      <formula>IF(AND(AU862&lt;0, RIGHT(TEXT(AU862,"0.#"),1)&lt;&gt;"."),TRUE,FALSE)</formula>
    </cfRule>
    <cfRule type="expression" dxfId="266" priority="270">
      <formula>IF(AND(AU862&lt;0, RIGHT(TEXT(AU862,"0.#"),1)="."),TRUE,FALSE)</formula>
    </cfRule>
  </conditionalFormatting>
  <conditionalFormatting sqref="AK863:AK891">
    <cfRule type="expression" dxfId="265" priority="265">
      <formula>IF(RIGHT(TEXT(AK863,"0.#"),1)=".",FALSE,TRUE)</formula>
    </cfRule>
    <cfRule type="expression" dxfId="264" priority="266">
      <formula>IF(RIGHT(TEXT(AK863,"0.#"),1)=".",TRUE,FALSE)</formula>
    </cfRule>
  </conditionalFormatting>
  <conditionalFormatting sqref="AU863:AX891">
    <cfRule type="expression" dxfId="263" priority="261">
      <formula>IF(AND(AU863&gt;=0, RIGHT(TEXT(AU863,"0.#"),1)&lt;&gt;"."),TRUE,FALSE)</formula>
    </cfRule>
    <cfRule type="expression" dxfId="262" priority="262">
      <formula>IF(AND(AU863&gt;=0, RIGHT(TEXT(AU863,"0.#"),1)="."),TRUE,FALSE)</formula>
    </cfRule>
    <cfRule type="expression" dxfId="261" priority="263">
      <formula>IF(AND(AU863&lt;0, RIGHT(TEXT(AU863,"0.#"),1)&lt;&gt;"."),TRUE,FALSE)</formula>
    </cfRule>
    <cfRule type="expression" dxfId="260" priority="264">
      <formula>IF(AND(AU863&lt;0, RIGHT(TEXT(AU863,"0.#"),1)="."),TRUE,FALSE)</formula>
    </cfRule>
  </conditionalFormatting>
  <conditionalFormatting sqref="AK895">
    <cfRule type="expression" dxfId="259" priority="259">
      <formula>IF(RIGHT(TEXT(AK895,"0.#"),1)=".",FALSE,TRUE)</formula>
    </cfRule>
    <cfRule type="expression" dxfId="258" priority="260">
      <formula>IF(RIGHT(TEXT(AK895,"0.#"),1)=".",TRUE,FALSE)</formula>
    </cfRule>
  </conditionalFormatting>
  <conditionalFormatting sqref="AU895:AX895">
    <cfRule type="expression" dxfId="257" priority="255">
      <formula>IF(AND(AU895&gt;=0, RIGHT(TEXT(AU895,"0.#"),1)&lt;&gt;"."),TRUE,FALSE)</formula>
    </cfRule>
    <cfRule type="expression" dxfId="256" priority="256">
      <formula>IF(AND(AU895&gt;=0, RIGHT(TEXT(AU895,"0.#"),1)="."),TRUE,FALSE)</formula>
    </cfRule>
    <cfRule type="expression" dxfId="255" priority="257">
      <formula>IF(AND(AU895&lt;0, RIGHT(TEXT(AU895,"0.#"),1)&lt;&gt;"."),TRUE,FALSE)</formula>
    </cfRule>
    <cfRule type="expression" dxfId="254" priority="258">
      <formula>IF(AND(AU895&lt;0, RIGHT(TEXT(AU895,"0.#"),1)="."),TRUE,FALSE)</formula>
    </cfRule>
  </conditionalFormatting>
  <conditionalFormatting sqref="AK896:AK924">
    <cfRule type="expression" dxfId="253" priority="253">
      <formula>IF(RIGHT(TEXT(AK896,"0.#"),1)=".",FALSE,TRUE)</formula>
    </cfRule>
    <cfRule type="expression" dxfId="252" priority="254">
      <formula>IF(RIGHT(TEXT(AK896,"0.#"),1)=".",TRUE,FALSE)</formula>
    </cfRule>
  </conditionalFormatting>
  <conditionalFormatting sqref="AU896:AX924">
    <cfRule type="expression" dxfId="251" priority="249">
      <formula>IF(AND(AU896&gt;=0, RIGHT(TEXT(AU896,"0.#"),1)&lt;&gt;"."),TRUE,FALSE)</formula>
    </cfRule>
    <cfRule type="expression" dxfId="250" priority="250">
      <formula>IF(AND(AU896&gt;=0, RIGHT(TEXT(AU896,"0.#"),1)="."),TRUE,FALSE)</formula>
    </cfRule>
    <cfRule type="expression" dxfId="249" priority="251">
      <formula>IF(AND(AU896&lt;0, RIGHT(TEXT(AU896,"0.#"),1)&lt;&gt;"."),TRUE,FALSE)</formula>
    </cfRule>
    <cfRule type="expression" dxfId="248" priority="252">
      <formula>IF(AND(AU896&lt;0, RIGHT(TEXT(AU896,"0.#"),1)="."),TRUE,FALSE)</formula>
    </cfRule>
  </conditionalFormatting>
  <conditionalFormatting sqref="AK928">
    <cfRule type="expression" dxfId="247" priority="247">
      <formula>IF(RIGHT(TEXT(AK928,"0.#"),1)=".",FALSE,TRUE)</formula>
    </cfRule>
    <cfRule type="expression" dxfId="246" priority="248">
      <formula>IF(RIGHT(TEXT(AK928,"0.#"),1)=".",TRUE,FALSE)</formula>
    </cfRule>
  </conditionalFormatting>
  <conditionalFormatting sqref="AU928:AX928">
    <cfRule type="expression" dxfId="245" priority="243">
      <formula>IF(AND(AU928&gt;=0, RIGHT(TEXT(AU928,"0.#"),1)&lt;&gt;"."),TRUE,FALSE)</formula>
    </cfRule>
    <cfRule type="expression" dxfId="244" priority="244">
      <formula>IF(AND(AU928&gt;=0, RIGHT(TEXT(AU928,"0.#"),1)="."),TRUE,FALSE)</formula>
    </cfRule>
    <cfRule type="expression" dxfId="243" priority="245">
      <formula>IF(AND(AU928&lt;0, RIGHT(TEXT(AU928,"0.#"),1)&lt;&gt;"."),TRUE,FALSE)</formula>
    </cfRule>
    <cfRule type="expression" dxfId="242" priority="246">
      <formula>IF(AND(AU928&lt;0, RIGHT(TEXT(AU928,"0.#"),1)="."),TRUE,FALSE)</formula>
    </cfRule>
  </conditionalFormatting>
  <conditionalFormatting sqref="AK929:AK957">
    <cfRule type="expression" dxfId="241" priority="241">
      <formula>IF(RIGHT(TEXT(AK929,"0.#"),1)=".",FALSE,TRUE)</formula>
    </cfRule>
    <cfRule type="expression" dxfId="240" priority="242">
      <formula>IF(RIGHT(TEXT(AK929,"0.#"),1)=".",TRUE,FALSE)</formula>
    </cfRule>
  </conditionalFormatting>
  <conditionalFormatting sqref="AU929:AX957">
    <cfRule type="expression" dxfId="239" priority="237">
      <formula>IF(AND(AU929&gt;=0, RIGHT(TEXT(AU929,"0.#"),1)&lt;&gt;"."),TRUE,FALSE)</formula>
    </cfRule>
    <cfRule type="expression" dxfId="238" priority="238">
      <formula>IF(AND(AU929&gt;=0, RIGHT(TEXT(AU929,"0.#"),1)="."),TRUE,FALSE)</formula>
    </cfRule>
    <cfRule type="expression" dxfId="237" priority="239">
      <formula>IF(AND(AU929&lt;0, RIGHT(TEXT(AU929,"0.#"),1)&lt;&gt;"."),TRUE,FALSE)</formula>
    </cfRule>
    <cfRule type="expression" dxfId="236" priority="240">
      <formula>IF(AND(AU929&lt;0, RIGHT(TEXT(AU929,"0.#"),1)="."),TRUE,FALSE)</formula>
    </cfRule>
  </conditionalFormatting>
  <conditionalFormatting sqref="AK961">
    <cfRule type="expression" dxfId="235" priority="235">
      <formula>IF(RIGHT(TEXT(AK961,"0.#"),1)=".",FALSE,TRUE)</formula>
    </cfRule>
    <cfRule type="expression" dxfId="234" priority="236">
      <formula>IF(RIGHT(TEXT(AK961,"0.#"),1)=".",TRUE,FALSE)</formula>
    </cfRule>
  </conditionalFormatting>
  <conditionalFormatting sqref="AU961:AX961">
    <cfRule type="expression" dxfId="233" priority="231">
      <formula>IF(AND(AU961&gt;=0, RIGHT(TEXT(AU961,"0.#"),1)&lt;&gt;"."),TRUE,FALSE)</formula>
    </cfRule>
    <cfRule type="expression" dxfId="232" priority="232">
      <formula>IF(AND(AU961&gt;=0, RIGHT(TEXT(AU961,"0.#"),1)="."),TRUE,FALSE)</formula>
    </cfRule>
    <cfRule type="expression" dxfId="231" priority="233">
      <formula>IF(AND(AU961&lt;0, RIGHT(TEXT(AU961,"0.#"),1)&lt;&gt;"."),TRUE,FALSE)</formula>
    </cfRule>
    <cfRule type="expression" dxfId="230" priority="234">
      <formula>IF(AND(AU961&lt;0, RIGHT(TEXT(AU961,"0.#"),1)="."),TRUE,FALSE)</formula>
    </cfRule>
  </conditionalFormatting>
  <conditionalFormatting sqref="AK962:AK990">
    <cfRule type="expression" dxfId="229" priority="229">
      <formula>IF(RIGHT(TEXT(AK962,"0.#"),1)=".",FALSE,TRUE)</formula>
    </cfRule>
    <cfRule type="expression" dxfId="228" priority="230">
      <formula>IF(RIGHT(TEXT(AK962,"0.#"),1)=".",TRUE,FALSE)</formula>
    </cfRule>
  </conditionalFormatting>
  <conditionalFormatting sqref="AU962:AX990">
    <cfRule type="expression" dxfId="227" priority="225">
      <formula>IF(AND(AU962&gt;=0, RIGHT(TEXT(AU962,"0.#"),1)&lt;&gt;"."),TRUE,FALSE)</formula>
    </cfRule>
    <cfRule type="expression" dxfId="226" priority="226">
      <formula>IF(AND(AU962&gt;=0, RIGHT(TEXT(AU962,"0.#"),1)="."),TRUE,FALSE)</formula>
    </cfRule>
    <cfRule type="expression" dxfId="225" priority="227">
      <formula>IF(AND(AU962&lt;0, RIGHT(TEXT(AU962,"0.#"),1)&lt;&gt;"."),TRUE,FALSE)</formula>
    </cfRule>
    <cfRule type="expression" dxfId="224" priority="228">
      <formula>IF(AND(AU962&lt;0, RIGHT(TEXT(AU962,"0.#"),1)="."),TRUE,FALSE)</formula>
    </cfRule>
  </conditionalFormatting>
  <conditionalFormatting sqref="AK994">
    <cfRule type="expression" dxfId="223" priority="223">
      <formula>IF(RIGHT(TEXT(AK994,"0.#"),1)=".",FALSE,TRUE)</formula>
    </cfRule>
    <cfRule type="expression" dxfId="222" priority="224">
      <formula>IF(RIGHT(TEXT(AK994,"0.#"),1)=".",TRUE,FALSE)</formula>
    </cfRule>
  </conditionalFormatting>
  <conditionalFormatting sqref="AU994:AX994">
    <cfRule type="expression" dxfId="221" priority="219">
      <formula>IF(AND(AU994&gt;=0, RIGHT(TEXT(AU994,"0.#"),1)&lt;&gt;"."),TRUE,FALSE)</formula>
    </cfRule>
    <cfRule type="expression" dxfId="220" priority="220">
      <formula>IF(AND(AU994&gt;=0, RIGHT(TEXT(AU994,"0.#"),1)="."),TRUE,FALSE)</formula>
    </cfRule>
    <cfRule type="expression" dxfId="219" priority="221">
      <formula>IF(AND(AU994&lt;0, RIGHT(TEXT(AU994,"0.#"),1)&lt;&gt;"."),TRUE,FALSE)</formula>
    </cfRule>
    <cfRule type="expression" dxfId="218" priority="222">
      <formula>IF(AND(AU994&lt;0, RIGHT(TEXT(AU994,"0.#"),1)="."),TRUE,FALSE)</formula>
    </cfRule>
  </conditionalFormatting>
  <conditionalFormatting sqref="AK995:AK1023">
    <cfRule type="expression" dxfId="217" priority="217">
      <formula>IF(RIGHT(TEXT(AK995,"0.#"),1)=".",FALSE,TRUE)</formula>
    </cfRule>
    <cfRule type="expression" dxfId="216" priority="218">
      <formula>IF(RIGHT(TEXT(AK995,"0.#"),1)=".",TRUE,FALSE)</formula>
    </cfRule>
  </conditionalFormatting>
  <conditionalFormatting sqref="AU995:AX1023">
    <cfRule type="expression" dxfId="215" priority="213">
      <formula>IF(AND(AU995&gt;=0, RIGHT(TEXT(AU995,"0.#"),1)&lt;&gt;"."),TRUE,FALSE)</formula>
    </cfRule>
    <cfRule type="expression" dxfId="214" priority="214">
      <formula>IF(AND(AU995&gt;=0, RIGHT(TEXT(AU995,"0.#"),1)="."),TRUE,FALSE)</formula>
    </cfRule>
    <cfRule type="expression" dxfId="213" priority="215">
      <formula>IF(AND(AU995&lt;0, RIGHT(TEXT(AU995,"0.#"),1)&lt;&gt;"."),TRUE,FALSE)</formula>
    </cfRule>
    <cfRule type="expression" dxfId="212" priority="216">
      <formula>IF(AND(AU995&lt;0, RIGHT(TEXT(AU995,"0.#"),1)="."),TRUE,FALSE)</formula>
    </cfRule>
  </conditionalFormatting>
  <conditionalFormatting sqref="AK1027">
    <cfRule type="expression" dxfId="211" priority="211">
      <formula>IF(RIGHT(TEXT(AK1027,"0.#"),1)=".",FALSE,TRUE)</formula>
    </cfRule>
    <cfRule type="expression" dxfId="210" priority="212">
      <formula>IF(RIGHT(TEXT(AK1027,"0.#"),1)=".",TRUE,FALSE)</formula>
    </cfRule>
  </conditionalFormatting>
  <conditionalFormatting sqref="AU1027:AX1027">
    <cfRule type="expression" dxfId="209" priority="207">
      <formula>IF(AND(AU1027&gt;=0, RIGHT(TEXT(AU1027,"0.#"),1)&lt;&gt;"."),TRUE,FALSE)</formula>
    </cfRule>
    <cfRule type="expression" dxfId="208" priority="208">
      <formula>IF(AND(AU1027&gt;=0, RIGHT(TEXT(AU1027,"0.#"),1)="."),TRUE,FALSE)</formula>
    </cfRule>
    <cfRule type="expression" dxfId="207" priority="209">
      <formula>IF(AND(AU1027&lt;0, RIGHT(TEXT(AU1027,"0.#"),1)&lt;&gt;"."),TRUE,FALSE)</formula>
    </cfRule>
    <cfRule type="expression" dxfId="206" priority="210">
      <formula>IF(AND(AU1027&lt;0, RIGHT(TEXT(AU1027,"0.#"),1)="."),TRUE,FALSE)</formula>
    </cfRule>
  </conditionalFormatting>
  <conditionalFormatting sqref="AK1028:AK1056">
    <cfRule type="expression" dxfId="205" priority="205">
      <formula>IF(RIGHT(TEXT(AK1028,"0.#"),1)=".",FALSE,TRUE)</formula>
    </cfRule>
    <cfRule type="expression" dxfId="204" priority="206">
      <formula>IF(RIGHT(TEXT(AK1028,"0.#"),1)=".",TRUE,FALSE)</formula>
    </cfRule>
  </conditionalFormatting>
  <conditionalFormatting sqref="AU1028:AX1056">
    <cfRule type="expression" dxfId="203" priority="201">
      <formula>IF(AND(AU1028&gt;=0, RIGHT(TEXT(AU1028,"0.#"),1)&lt;&gt;"."),TRUE,FALSE)</formula>
    </cfRule>
    <cfRule type="expression" dxfId="202" priority="202">
      <formula>IF(AND(AU1028&gt;=0, RIGHT(TEXT(AU1028,"0.#"),1)="."),TRUE,FALSE)</formula>
    </cfRule>
    <cfRule type="expression" dxfId="201" priority="203">
      <formula>IF(AND(AU1028&lt;0, RIGHT(TEXT(AU1028,"0.#"),1)&lt;&gt;"."),TRUE,FALSE)</formula>
    </cfRule>
    <cfRule type="expression" dxfId="200" priority="204">
      <formula>IF(AND(AU1028&lt;0, RIGHT(TEXT(AU1028,"0.#"),1)="."),TRUE,FALSE)</formula>
    </cfRule>
  </conditionalFormatting>
  <conditionalFormatting sqref="AK1060">
    <cfRule type="expression" dxfId="199" priority="199">
      <formula>IF(RIGHT(TEXT(AK1060,"0.#"),1)=".",FALSE,TRUE)</formula>
    </cfRule>
    <cfRule type="expression" dxfId="198" priority="200">
      <formula>IF(RIGHT(TEXT(AK1060,"0.#"),1)=".",TRUE,FALSE)</formula>
    </cfRule>
  </conditionalFormatting>
  <conditionalFormatting sqref="AU1060:AX1060">
    <cfRule type="expression" dxfId="197" priority="195">
      <formula>IF(AND(AU1060&gt;=0, RIGHT(TEXT(AU1060,"0.#"),1)&lt;&gt;"."),TRUE,FALSE)</formula>
    </cfRule>
    <cfRule type="expression" dxfId="196" priority="196">
      <formula>IF(AND(AU1060&gt;=0, RIGHT(TEXT(AU1060,"0.#"),1)="."),TRUE,FALSE)</formula>
    </cfRule>
    <cfRule type="expression" dxfId="195" priority="197">
      <formula>IF(AND(AU1060&lt;0, RIGHT(TEXT(AU1060,"0.#"),1)&lt;&gt;"."),TRUE,FALSE)</formula>
    </cfRule>
    <cfRule type="expression" dxfId="194" priority="198">
      <formula>IF(AND(AU1060&lt;0, RIGHT(TEXT(AU1060,"0.#"),1)="."),TRUE,FALSE)</formula>
    </cfRule>
  </conditionalFormatting>
  <conditionalFormatting sqref="AK1061:AK1089">
    <cfRule type="expression" dxfId="193" priority="193">
      <formula>IF(RIGHT(TEXT(AK1061,"0.#"),1)=".",FALSE,TRUE)</formula>
    </cfRule>
    <cfRule type="expression" dxfId="192" priority="194">
      <formula>IF(RIGHT(TEXT(AK1061,"0.#"),1)=".",TRUE,FALSE)</formula>
    </cfRule>
  </conditionalFormatting>
  <conditionalFormatting sqref="AU1061:AX1089">
    <cfRule type="expression" dxfId="191" priority="189">
      <formula>IF(AND(AU1061&gt;=0, RIGHT(TEXT(AU1061,"0.#"),1)&lt;&gt;"."),TRUE,FALSE)</formula>
    </cfRule>
    <cfRule type="expression" dxfId="190" priority="190">
      <formula>IF(AND(AU1061&gt;=0, RIGHT(TEXT(AU1061,"0.#"),1)="."),TRUE,FALSE)</formula>
    </cfRule>
    <cfRule type="expression" dxfId="189" priority="191">
      <formula>IF(AND(AU1061&lt;0, RIGHT(TEXT(AU1061,"0.#"),1)&lt;&gt;"."),TRUE,FALSE)</formula>
    </cfRule>
    <cfRule type="expression" dxfId="188" priority="192">
      <formula>IF(AND(AU1061&lt;0, RIGHT(TEXT(AU1061,"0.#"),1)="."),TRUE,FALSE)</formula>
    </cfRule>
  </conditionalFormatting>
  <conditionalFormatting sqref="AK1093">
    <cfRule type="expression" dxfId="187" priority="187">
      <formula>IF(RIGHT(TEXT(AK1093,"0.#"),1)=".",FALSE,TRUE)</formula>
    </cfRule>
    <cfRule type="expression" dxfId="186" priority="188">
      <formula>IF(RIGHT(TEXT(AK1093,"0.#"),1)=".",TRUE,FALSE)</formula>
    </cfRule>
  </conditionalFormatting>
  <conditionalFormatting sqref="AU1093:AX1093">
    <cfRule type="expression" dxfId="185" priority="183">
      <formula>IF(AND(AU1093&gt;=0, RIGHT(TEXT(AU1093,"0.#"),1)&lt;&gt;"."),TRUE,FALSE)</formula>
    </cfRule>
    <cfRule type="expression" dxfId="184" priority="184">
      <formula>IF(AND(AU1093&gt;=0, RIGHT(TEXT(AU1093,"0.#"),1)="."),TRUE,FALSE)</formula>
    </cfRule>
    <cfRule type="expression" dxfId="183" priority="185">
      <formula>IF(AND(AU1093&lt;0, RIGHT(TEXT(AU1093,"0.#"),1)&lt;&gt;"."),TRUE,FALSE)</formula>
    </cfRule>
    <cfRule type="expression" dxfId="182" priority="186">
      <formula>IF(AND(AU1093&lt;0, RIGHT(TEXT(AU1093,"0.#"),1)="."),TRUE,FALSE)</formula>
    </cfRule>
  </conditionalFormatting>
  <conditionalFormatting sqref="AK1094:AK1122">
    <cfRule type="expression" dxfId="181" priority="181">
      <formula>IF(RIGHT(TEXT(AK1094,"0.#"),1)=".",FALSE,TRUE)</formula>
    </cfRule>
    <cfRule type="expression" dxfId="180" priority="182">
      <formula>IF(RIGHT(TEXT(AK1094,"0.#"),1)=".",TRUE,FALSE)</formula>
    </cfRule>
  </conditionalFormatting>
  <conditionalFormatting sqref="AU1094:AX1122">
    <cfRule type="expression" dxfId="179" priority="177">
      <formula>IF(AND(AU1094&gt;=0, RIGHT(TEXT(AU1094,"0.#"),1)&lt;&gt;"."),TRUE,FALSE)</formula>
    </cfRule>
    <cfRule type="expression" dxfId="178" priority="178">
      <formula>IF(AND(AU1094&gt;=0, RIGHT(TEXT(AU1094,"0.#"),1)="."),TRUE,FALSE)</formula>
    </cfRule>
    <cfRule type="expression" dxfId="177" priority="179">
      <formula>IF(AND(AU1094&lt;0, RIGHT(TEXT(AU1094,"0.#"),1)&lt;&gt;"."),TRUE,FALSE)</formula>
    </cfRule>
    <cfRule type="expression" dxfId="176" priority="180">
      <formula>IF(AND(AU1094&lt;0, RIGHT(TEXT(AU1094,"0.#"),1)="."),TRUE,FALSE)</formula>
    </cfRule>
  </conditionalFormatting>
  <conditionalFormatting sqref="AK1126">
    <cfRule type="expression" dxfId="175" priority="175">
      <formula>IF(RIGHT(TEXT(AK1126,"0.#"),1)=".",FALSE,TRUE)</formula>
    </cfRule>
    <cfRule type="expression" dxfId="174" priority="176">
      <formula>IF(RIGHT(TEXT(AK1126,"0.#"),1)=".",TRUE,FALSE)</formula>
    </cfRule>
  </conditionalFormatting>
  <conditionalFormatting sqref="AU1126:AX1126">
    <cfRule type="expression" dxfId="173" priority="171">
      <formula>IF(AND(AU1126&gt;=0, RIGHT(TEXT(AU1126,"0.#"),1)&lt;&gt;"."),TRUE,FALSE)</formula>
    </cfRule>
    <cfRule type="expression" dxfId="172" priority="172">
      <formula>IF(AND(AU1126&gt;=0, RIGHT(TEXT(AU1126,"0.#"),1)="."),TRUE,FALSE)</formula>
    </cfRule>
    <cfRule type="expression" dxfId="171" priority="173">
      <formula>IF(AND(AU1126&lt;0, RIGHT(TEXT(AU1126,"0.#"),1)&lt;&gt;"."),TRUE,FALSE)</formula>
    </cfRule>
    <cfRule type="expression" dxfId="170" priority="174">
      <formula>IF(AND(AU1126&lt;0, RIGHT(TEXT(AU1126,"0.#"),1)="."),TRUE,FALSE)</formula>
    </cfRule>
  </conditionalFormatting>
  <conditionalFormatting sqref="AK1127:AK1155">
    <cfRule type="expression" dxfId="169" priority="169">
      <formula>IF(RIGHT(TEXT(AK1127,"0.#"),1)=".",FALSE,TRUE)</formula>
    </cfRule>
    <cfRule type="expression" dxfId="168" priority="170">
      <formula>IF(RIGHT(TEXT(AK1127,"0.#"),1)=".",TRUE,FALSE)</formula>
    </cfRule>
  </conditionalFormatting>
  <conditionalFormatting sqref="AU1127:AX1155">
    <cfRule type="expression" dxfId="167" priority="165">
      <formula>IF(AND(AU1127&gt;=0, RIGHT(TEXT(AU1127,"0.#"),1)&lt;&gt;"."),TRUE,FALSE)</formula>
    </cfRule>
    <cfRule type="expression" dxfId="166" priority="166">
      <formula>IF(AND(AU1127&gt;=0, RIGHT(TEXT(AU1127,"0.#"),1)="."),TRUE,FALSE)</formula>
    </cfRule>
    <cfRule type="expression" dxfId="165" priority="167">
      <formula>IF(AND(AU1127&lt;0, RIGHT(TEXT(AU1127,"0.#"),1)&lt;&gt;"."),TRUE,FALSE)</formula>
    </cfRule>
    <cfRule type="expression" dxfId="164" priority="168">
      <formula>IF(AND(AU1127&lt;0, RIGHT(TEXT(AU1127,"0.#"),1)="."),TRUE,FALSE)</formula>
    </cfRule>
  </conditionalFormatting>
  <conditionalFormatting sqref="AK1159">
    <cfRule type="expression" dxfId="163" priority="163">
      <formula>IF(RIGHT(TEXT(AK1159,"0.#"),1)=".",FALSE,TRUE)</formula>
    </cfRule>
    <cfRule type="expression" dxfId="162" priority="164">
      <formula>IF(RIGHT(TEXT(AK1159,"0.#"),1)=".",TRUE,FALSE)</formula>
    </cfRule>
  </conditionalFormatting>
  <conditionalFormatting sqref="AU1159:AX1159">
    <cfRule type="expression" dxfId="161" priority="159">
      <formula>IF(AND(AU1159&gt;=0, RIGHT(TEXT(AU1159,"0.#"),1)&lt;&gt;"."),TRUE,FALSE)</formula>
    </cfRule>
    <cfRule type="expression" dxfId="160" priority="160">
      <formula>IF(AND(AU1159&gt;=0, RIGHT(TEXT(AU1159,"0.#"),1)="."),TRUE,FALSE)</formula>
    </cfRule>
    <cfRule type="expression" dxfId="159" priority="161">
      <formula>IF(AND(AU1159&lt;0, RIGHT(TEXT(AU1159,"0.#"),1)&lt;&gt;"."),TRUE,FALSE)</formula>
    </cfRule>
    <cfRule type="expression" dxfId="158" priority="162">
      <formula>IF(AND(AU1159&lt;0, RIGHT(TEXT(AU1159,"0.#"),1)="."),TRUE,FALSE)</formula>
    </cfRule>
  </conditionalFormatting>
  <conditionalFormatting sqref="AK1160:AK1188">
    <cfRule type="expression" dxfId="157" priority="157">
      <formula>IF(RIGHT(TEXT(AK1160,"0.#"),1)=".",FALSE,TRUE)</formula>
    </cfRule>
    <cfRule type="expression" dxfId="156" priority="158">
      <formula>IF(RIGHT(TEXT(AK1160,"0.#"),1)=".",TRUE,FALSE)</formula>
    </cfRule>
  </conditionalFormatting>
  <conditionalFormatting sqref="AU1160:AX1188">
    <cfRule type="expression" dxfId="155" priority="153">
      <formula>IF(AND(AU1160&gt;=0, RIGHT(TEXT(AU1160,"0.#"),1)&lt;&gt;"."),TRUE,FALSE)</formula>
    </cfRule>
    <cfRule type="expression" dxfId="154" priority="154">
      <formula>IF(AND(AU1160&gt;=0, RIGHT(TEXT(AU1160,"0.#"),1)="."),TRUE,FALSE)</formula>
    </cfRule>
    <cfRule type="expression" dxfId="153" priority="155">
      <formula>IF(AND(AU1160&lt;0, RIGHT(TEXT(AU1160,"0.#"),1)&lt;&gt;"."),TRUE,FALSE)</formula>
    </cfRule>
    <cfRule type="expression" dxfId="152" priority="156">
      <formula>IF(AND(AU1160&lt;0, RIGHT(TEXT(AU1160,"0.#"),1)="."),TRUE,FALSE)</formula>
    </cfRule>
  </conditionalFormatting>
  <conditionalFormatting sqref="AK1192">
    <cfRule type="expression" dxfId="151" priority="151">
      <formula>IF(RIGHT(TEXT(AK1192,"0.#"),1)=".",FALSE,TRUE)</formula>
    </cfRule>
    <cfRule type="expression" dxfId="150" priority="152">
      <formula>IF(RIGHT(TEXT(AK1192,"0.#"),1)=".",TRUE,FALSE)</formula>
    </cfRule>
  </conditionalFormatting>
  <conditionalFormatting sqref="AU1192:AX1192">
    <cfRule type="expression" dxfId="149" priority="147">
      <formula>IF(AND(AU1192&gt;=0, RIGHT(TEXT(AU1192,"0.#"),1)&lt;&gt;"."),TRUE,FALSE)</formula>
    </cfRule>
    <cfRule type="expression" dxfId="148" priority="148">
      <formula>IF(AND(AU1192&gt;=0, RIGHT(TEXT(AU1192,"0.#"),1)="."),TRUE,FALSE)</formula>
    </cfRule>
    <cfRule type="expression" dxfId="147" priority="149">
      <formula>IF(AND(AU1192&lt;0, RIGHT(TEXT(AU1192,"0.#"),1)&lt;&gt;"."),TRUE,FALSE)</formula>
    </cfRule>
    <cfRule type="expression" dxfId="146" priority="150">
      <formula>IF(AND(AU1192&lt;0, RIGHT(TEXT(AU1192,"0.#"),1)="."),TRUE,FALSE)</formula>
    </cfRule>
  </conditionalFormatting>
  <conditionalFormatting sqref="AK1193:AK1221">
    <cfRule type="expression" dxfId="145" priority="145">
      <formula>IF(RIGHT(TEXT(AK1193,"0.#"),1)=".",FALSE,TRUE)</formula>
    </cfRule>
    <cfRule type="expression" dxfId="144" priority="146">
      <formula>IF(RIGHT(TEXT(AK1193,"0.#"),1)=".",TRUE,FALSE)</formula>
    </cfRule>
  </conditionalFormatting>
  <conditionalFormatting sqref="AU1193:AX1221">
    <cfRule type="expression" dxfId="143" priority="141">
      <formula>IF(AND(AU1193&gt;=0, RIGHT(TEXT(AU1193,"0.#"),1)&lt;&gt;"."),TRUE,FALSE)</formula>
    </cfRule>
    <cfRule type="expression" dxfId="142" priority="142">
      <formula>IF(AND(AU1193&gt;=0, RIGHT(TEXT(AU1193,"0.#"),1)="."),TRUE,FALSE)</formula>
    </cfRule>
    <cfRule type="expression" dxfId="141" priority="143">
      <formula>IF(AND(AU1193&lt;0, RIGHT(TEXT(AU1193,"0.#"),1)&lt;&gt;"."),TRUE,FALSE)</formula>
    </cfRule>
    <cfRule type="expression" dxfId="140" priority="144">
      <formula>IF(AND(AU1193&lt;0, RIGHT(TEXT(AU1193,"0.#"),1)="."),TRUE,FALSE)</formula>
    </cfRule>
  </conditionalFormatting>
  <conditionalFormatting sqref="AK1225">
    <cfRule type="expression" dxfId="139" priority="139">
      <formula>IF(RIGHT(TEXT(AK1225,"0.#"),1)=".",FALSE,TRUE)</formula>
    </cfRule>
    <cfRule type="expression" dxfId="138" priority="140">
      <formula>IF(RIGHT(TEXT(AK1225,"0.#"),1)=".",TRUE,FALSE)</formula>
    </cfRule>
  </conditionalFormatting>
  <conditionalFormatting sqref="AU1225:AX1225">
    <cfRule type="expression" dxfId="137" priority="135">
      <formula>IF(AND(AU1225&gt;=0, RIGHT(TEXT(AU1225,"0.#"),1)&lt;&gt;"."),TRUE,FALSE)</formula>
    </cfRule>
    <cfRule type="expression" dxfId="136" priority="136">
      <formula>IF(AND(AU1225&gt;=0, RIGHT(TEXT(AU1225,"0.#"),1)="."),TRUE,FALSE)</formula>
    </cfRule>
    <cfRule type="expression" dxfId="135" priority="137">
      <formula>IF(AND(AU1225&lt;0, RIGHT(TEXT(AU1225,"0.#"),1)&lt;&gt;"."),TRUE,FALSE)</formula>
    </cfRule>
    <cfRule type="expression" dxfId="134" priority="138">
      <formula>IF(AND(AU1225&lt;0, RIGHT(TEXT(AU1225,"0.#"),1)="."),TRUE,FALSE)</formula>
    </cfRule>
  </conditionalFormatting>
  <conditionalFormatting sqref="AK1226:AK1254">
    <cfRule type="expression" dxfId="133" priority="133">
      <formula>IF(RIGHT(TEXT(AK1226,"0.#"),1)=".",FALSE,TRUE)</formula>
    </cfRule>
    <cfRule type="expression" dxfId="132" priority="134">
      <formula>IF(RIGHT(TEXT(AK1226,"0.#"),1)=".",TRUE,FALSE)</formula>
    </cfRule>
  </conditionalFormatting>
  <conditionalFormatting sqref="AU1226:AX1254">
    <cfRule type="expression" dxfId="131" priority="129">
      <formula>IF(AND(AU1226&gt;=0, RIGHT(TEXT(AU1226,"0.#"),1)&lt;&gt;"."),TRUE,FALSE)</formula>
    </cfRule>
    <cfRule type="expression" dxfId="130" priority="130">
      <formula>IF(AND(AU1226&gt;=0, RIGHT(TEXT(AU1226,"0.#"),1)="."),TRUE,FALSE)</formula>
    </cfRule>
    <cfRule type="expression" dxfId="129" priority="131">
      <formula>IF(AND(AU1226&lt;0, RIGHT(TEXT(AU1226,"0.#"),1)&lt;&gt;"."),TRUE,FALSE)</formula>
    </cfRule>
    <cfRule type="expression" dxfId="128" priority="132">
      <formula>IF(AND(AU1226&lt;0, RIGHT(TEXT(AU1226,"0.#"),1)="."),TRUE,FALSE)</formula>
    </cfRule>
  </conditionalFormatting>
  <conditionalFormatting sqref="AK1258">
    <cfRule type="expression" dxfId="127" priority="127">
      <formula>IF(RIGHT(TEXT(AK1258,"0.#"),1)=".",FALSE,TRUE)</formula>
    </cfRule>
    <cfRule type="expression" dxfId="126" priority="128">
      <formula>IF(RIGHT(TEXT(AK1258,"0.#"),1)=".",TRUE,FALSE)</formula>
    </cfRule>
  </conditionalFormatting>
  <conditionalFormatting sqref="AU1258:AX1258">
    <cfRule type="expression" dxfId="125" priority="123">
      <formula>IF(AND(AU1258&gt;=0, RIGHT(TEXT(AU1258,"0.#"),1)&lt;&gt;"."),TRUE,FALSE)</formula>
    </cfRule>
    <cfRule type="expression" dxfId="124" priority="124">
      <formula>IF(AND(AU1258&gt;=0, RIGHT(TEXT(AU1258,"0.#"),1)="."),TRUE,FALSE)</formula>
    </cfRule>
    <cfRule type="expression" dxfId="123" priority="125">
      <formula>IF(AND(AU1258&lt;0, RIGHT(TEXT(AU1258,"0.#"),1)&lt;&gt;"."),TRUE,FALSE)</formula>
    </cfRule>
    <cfRule type="expression" dxfId="122" priority="126">
      <formula>IF(AND(AU1258&lt;0, RIGHT(TEXT(AU1258,"0.#"),1)="."),TRUE,FALSE)</formula>
    </cfRule>
  </conditionalFormatting>
  <conditionalFormatting sqref="AK1259:AK1287">
    <cfRule type="expression" dxfId="121" priority="121">
      <formula>IF(RIGHT(TEXT(AK1259,"0.#"),1)=".",FALSE,TRUE)</formula>
    </cfRule>
    <cfRule type="expression" dxfId="120" priority="122">
      <formula>IF(RIGHT(TEXT(AK1259,"0.#"),1)=".",TRUE,FALSE)</formula>
    </cfRule>
  </conditionalFormatting>
  <conditionalFormatting sqref="AU1259:AX1287">
    <cfRule type="expression" dxfId="119" priority="117">
      <formula>IF(AND(AU1259&gt;=0, RIGHT(TEXT(AU1259,"0.#"),1)&lt;&gt;"."),TRUE,FALSE)</formula>
    </cfRule>
    <cfRule type="expression" dxfId="118" priority="118">
      <formula>IF(AND(AU1259&gt;=0, RIGHT(TEXT(AU1259,"0.#"),1)="."),TRUE,FALSE)</formula>
    </cfRule>
    <cfRule type="expression" dxfId="117" priority="119">
      <formula>IF(AND(AU1259&lt;0, RIGHT(TEXT(AU1259,"0.#"),1)&lt;&gt;"."),TRUE,FALSE)</formula>
    </cfRule>
    <cfRule type="expression" dxfId="116" priority="120">
      <formula>IF(AND(AU1259&lt;0, RIGHT(TEXT(AU1259,"0.#"),1)="."),TRUE,FALSE)</formula>
    </cfRule>
  </conditionalFormatting>
  <conditionalFormatting sqref="AK1291">
    <cfRule type="expression" dxfId="115" priority="115">
      <formula>IF(RIGHT(TEXT(AK1291,"0.#"),1)=".",FALSE,TRUE)</formula>
    </cfRule>
    <cfRule type="expression" dxfId="114" priority="116">
      <formula>IF(RIGHT(TEXT(AK1291,"0.#"),1)=".",TRUE,FALSE)</formula>
    </cfRule>
  </conditionalFormatting>
  <conditionalFormatting sqref="AU1291:AX1291">
    <cfRule type="expression" dxfId="113" priority="111">
      <formula>IF(AND(AU1291&gt;=0, RIGHT(TEXT(AU1291,"0.#"),1)&lt;&gt;"."),TRUE,FALSE)</formula>
    </cfRule>
    <cfRule type="expression" dxfId="112" priority="112">
      <formula>IF(AND(AU1291&gt;=0, RIGHT(TEXT(AU1291,"0.#"),1)="."),TRUE,FALSE)</formula>
    </cfRule>
    <cfRule type="expression" dxfId="111" priority="113">
      <formula>IF(AND(AU1291&lt;0, RIGHT(TEXT(AU1291,"0.#"),1)&lt;&gt;"."),TRUE,FALSE)</formula>
    </cfRule>
    <cfRule type="expression" dxfId="110" priority="114">
      <formula>IF(AND(AU1291&lt;0, RIGHT(TEXT(AU1291,"0.#"),1)="."),TRUE,FALSE)</formula>
    </cfRule>
  </conditionalFormatting>
  <conditionalFormatting sqref="AK1292:AK1320">
    <cfRule type="expression" dxfId="109" priority="109">
      <formula>IF(RIGHT(TEXT(AK1292,"0.#"),1)=".",FALSE,TRUE)</formula>
    </cfRule>
    <cfRule type="expression" dxfId="108" priority="110">
      <formula>IF(RIGHT(TEXT(AK1292,"0.#"),1)=".",TRUE,FALSE)</formula>
    </cfRule>
  </conditionalFormatting>
  <conditionalFormatting sqref="AU1292:AX1320">
    <cfRule type="expression" dxfId="107" priority="105">
      <formula>IF(AND(AU1292&gt;=0, RIGHT(TEXT(AU1292,"0.#"),1)&lt;&gt;"."),TRUE,FALSE)</formula>
    </cfRule>
    <cfRule type="expression" dxfId="106" priority="106">
      <formula>IF(AND(AU1292&gt;=0, RIGHT(TEXT(AU1292,"0.#"),1)="."),TRUE,FALSE)</formula>
    </cfRule>
    <cfRule type="expression" dxfId="105" priority="107">
      <formula>IF(AND(AU1292&lt;0, RIGHT(TEXT(AU1292,"0.#"),1)&lt;&gt;"."),TRUE,FALSE)</formula>
    </cfRule>
    <cfRule type="expression" dxfId="104" priority="108">
      <formula>IF(AND(AU1292&lt;0, RIGHT(TEXT(AU1292,"0.#"),1)="."),TRUE,FALSE)</formula>
    </cfRule>
  </conditionalFormatting>
  <conditionalFormatting sqref="AU434:AX434">
    <cfRule type="expression" dxfId="103" priority="101">
      <formula>IF(AND(AU434&gt;=0, RIGHT(TEXT(AU434,"0.#"),1)&lt;&gt;"."),TRUE,FALSE)</formula>
    </cfRule>
    <cfRule type="expression" dxfId="102" priority="102">
      <formula>IF(AND(AU434&gt;=0, RIGHT(TEXT(AU434,"0.#"),1)="."),TRUE,FALSE)</formula>
    </cfRule>
    <cfRule type="expression" dxfId="101" priority="103">
      <formula>IF(AND(AU434&lt;0, RIGHT(TEXT(AU434,"0.#"),1)&lt;&gt;"."),TRUE,FALSE)</formula>
    </cfRule>
    <cfRule type="expression" dxfId="100" priority="104">
      <formula>IF(AND(AU434&lt;0, RIGHT(TEXT(AU434,"0.#"),1)="."),TRUE,FALSE)</formula>
    </cfRule>
  </conditionalFormatting>
  <conditionalFormatting sqref="AU435:AX435">
    <cfRule type="expression" dxfId="99" priority="97">
      <formula>IF(AND(AU435&gt;=0, RIGHT(TEXT(AU435,"0.#"),1)&lt;&gt;"."),TRUE,FALSE)</formula>
    </cfRule>
    <cfRule type="expression" dxfId="98" priority="98">
      <formula>IF(AND(AU435&gt;=0, RIGHT(TEXT(AU435,"0.#"),1)="."),TRUE,FALSE)</formula>
    </cfRule>
    <cfRule type="expression" dxfId="97" priority="99">
      <formula>IF(AND(AU435&lt;0, RIGHT(TEXT(AU435,"0.#"),1)&lt;&gt;"."),TRUE,FALSE)</formula>
    </cfRule>
    <cfRule type="expression" dxfId="96" priority="100">
      <formula>IF(AND(AU435&lt;0, RIGHT(TEXT(AU435,"0.#"),1)="."),TRUE,FALSE)</formula>
    </cfRule>
  </conditionalFormatting>
  <conditionalFormatting sqref="AU436:AX436">
    <cfRule type="expression" dxfId="95" priority="93">
      <formula>IF(AND(AU436&gt;=0, RIGHT(TEXT(AU436,"0.#"),1)&lt;&gt;"."),TRUE,FALSE)</formula>
    </cfRule>
    <cfRule type="expression" dxfId="94" priority="94">
      <formula>IF(AND(AU436&gt;=0, RIGHT(TEXT(AU436,"0.#"),1)="."),TRUE,FALSE)</formula>
    </cfRule>
    <cfRule type="expression" dxfId="93" priority="95">
      <formula>IF(AND(AU436&lt;0, RIGHT(TEXT(AU436,"0.#"),1)&lt;&gt;"."),TRUE,FALSE)</formula>
    </cfRule>
    <cfRule type="expression" dxfId="92" priority="96">
      <formula>IF(AND(AU436&lt;0, RIGHT(TEXT(AU436,"0.#"),1)="."),TRUE,FALSE)</formula>
    </cfRule>
  </conditionalFormatting>
  <conditionalFormatting sqref="AU437:AX437">
    <cfRule type="expression" dxfId="91" priority="89">
      <formula>IF(AND(AU437&gt;=0, RIGHT(TEXT(AU437,"0.#"),1)&lt;&gt;"."),TRUE,FALSE)</formula>
    </cfRule>
    <cfRule type="expression" dxfId="90" priority="90">
      <formula>IF(AND(AU437&gt;=0, RIGHT(TEXT(AU437,"0.#"),1)="."),TRUE,FALSE)</formula>
    </cfRule>
    <cfRule type="expression" dxfId="89" priority="91">
      <formula>IF(AND(AU437&lt;0, RIGHT(TEXT(AU437,"0.#"),1)&lt;&gt;"."),TRUE,FALSE)</formula>
    </cfRule>
    <cfRule type="expression" dxfId="88" priority="92">
      <formula>IF(AND(AU437&lt;0, RIGHT(TEXT(AU437,"0.#"),1)="."),TRUE,FALSE)</formula>
    </cfRule>
  </conditionalFormatting>
  <conditionalFormatting sqref="AU438:AX438">
    <cfRule type="expression" dxfId="87" priority="85">
      <formula>IF(AND(AU438&gt;=0, RIGHT(TEXT(AU438,"0.#"),1)&lt;&gt;"."),TRUE,FALSE)</formula>
    </cfRule>
    <cfRule type="expression" dxfId="86" priority="86">
      <formula>IF(AND(AU438&gt;=0, RIGHT(TEXT(AU438,"0.#"),1)="."),TRUE,FALSE)</formula>
    </cfRule>
    <cfRule type="expression" dxfId="85" priority="87">
      <formula>IF(AND(AU438&lt;0, RIGHT(TEXT(AU438,"0.#"),1)&lt;&gt;"."),TRUE,FALSE)</formula>
    </cfRule>
    <cfRule type="expression" dxfId="84" priority="88">
      <formula>IF(AND(AU438&lt;0, RIGHT(TEXT(AU438,"0.#"),1)="."),TRUE,FALSE)</formula>
    </cfRule>
  </conditionalFormatting>
  <conditionalFormatting sqref="AU439:AX439">
    <cfRule type="expression" dxfId="83" priority="81">
      <formula>IF(AND(AU439&gt;=0, RIGHT(TEXT(AU439,"0.#"),1)&lt;&gt;"."),TRUE,FALSE)</formula>
    </cfRule>
    <cfRule type="expression" dxfId="82" priority="82">
      <formula>IF(AND(AU439&gt;=0, RIGHT(TEXT(AU439,"0.#"),1)="."),TRUE,FALSE)</formula>
    </cfRule>
    <cfRule type="expression" dxfId="81" priority="83">
      <formula>IF(AND(AU439&lt;0, RIGHT(TEXT(AU439,"0.#"),1)&lt;&gt;"."),TRUE,FALSE)</formula>
    </cfRule>
    <cfRule type="expression" dxfId="80" priority="84">
      <formula>IF(AND(AU439&lt;0, RIGHT(TEXT(AU439,"0.#"),1)="."),TRUE,FALSE)</formula>
    </cfRule>
  </conditionalFormatting>
  <conditionalFormatting sqref="AU440:AX440">
    <cfRule type="expression" dxfId="79" priority="77">
      <formula>IF(AND(AU440&gt;=0, RIGHT(TEXT(AU440,"0.#"),1)&lt;&gt;"."),TRUE,FALSE)</formula>
    </cfRule>
    <cfRule type="expression" dxfId="78" priority="78">
      <formula>IF(AND(AU440&gt;=0, RIGHT(TEXT(AU440,"0.#"),1)="."),TRUE,FALSE)</formula>
    </cfRule>
    <cfRule type="expression" dxfId="77" priority="79">
      <formula>IF(AND(AU440&lt;0, RIGHT(TEXT(AU440,"0.#"),1)&lt;&gt;"."),TRUE,FALSE)</formula>
    </cfRule>
    <cfRule type="expression" dxfId="76" priority="80">
      <formula>IF(AND(AU440&lt;0, RIGHT(TEXT(AU440,"0.#"),1)="."),TRUE,FALSE)</formula>
    </cfRule>
  </conditionalFormatting>
  <conditionalFormatting sqref="AU441:AX441">
    <cfRule type="expression" dxfId="75" priority="73">
      <formula>IF(AND(AU441&gt;=0, RIGHT(TEXT(AU441,"0.#"),1)&lt;&gt;"."),TRUE,FALSE)</formula>
    </cfRule>
    <cfRule type="expression" dxfId="74" priority="74">
      <formula>IF(AND(AU441&gt;=0, RIGHT(TEXT(AU441,"0.#"),1)="."),TRUE,FALSE)</formula>
    </cfRule>
    <cfRule type="expression" dxfId="73" priority="75">
      <formula>IF(AND(AU441&lt;0, RIGHT(TEXT(AU441,"0.#"),1)&lt;&gt;"."),TRUE,FALSE)</formula>
    </cfRule>
    <cfRule type="expression" dxfId="72" priority="76">
      <formula>IF(AND(AU441&lt;0, RIGHT(TEXT(AU441,"0.#"),1)="."),TRUE,FALSE)</formula>
    </cfRule>
  </conditionalFormatting>
  <conditionalFormatting sqref="AU442:AX442">
    <cfRule type="expression" dxfId="71" priority="69">
      <formula>IF(AND(AU442&gt;=0, RIGHT(TEXT(AU442,"0.#"),1)&lt;&gt;"."),TRUE,FALSE)</formula>
    </cfRule>
    <cfRule type="expression" dxfId="70" priority="70">
      <formula>IF(AND(AU442&gt;=0, RIGHT(TEXT(AU442,"0.#"),1)="."),TRUE,FALSE)</formula>
    </cfRule>
    <cfRule type="expression" dxfId="69" priority="71">
      <formula>IF(AND(AU442&lt;0, RIGHT(TEXT(AU442,"0.#"),1)&lt;&gt;"."),TRUE,FALSE)</formula>
    </cfRule>
    <cfRule type="expression" dxfId="68" priority="72">
      <formula>IF(AND(AU442&lt;0, RIGHT(TEXT(AU442,"0.#"),1)="."),TRUE,FALSE)</formula>
    </cfRule>
  </conditionalFormatting>
  <conditionalFormatting sqref="AU467:AX467">
    <cfRule type="expression" dxfId="67" priority="65">
      <formula>IF(AND(AU467&gt;=0, RIGHT(TEXT(AU467,"0.#"),1)&lt;&gt;"."),TRUE,FALSE)</formula>
    </cfRule>
    <cfRule type="expression" dxfId="66" priority="66">
      <formula>IF(AND(AU467&gt;=0, RIGHT(TEXT(AU467,"0.#"),1)="."),TRUE,FALSE)</formula>
    </cfRule>
    <cfRule type="expression" dxfId="65" priority="67">
      <formula>IF(AND(AU467&lt;0, RIGHT(TEXT(AU467,"0.#"),1)&lt;&gt;"."),TRUE,FALSE)</formula>
    </cfRule>
    <cfRule type="expression" dxfId="64" priority="68">
      <formula>IF(AND(AU467&lt;0, RIGHT(TEXT(AU467,"0.#"),1)="."),TRUE,FALSE)</formula>
    </cfRule>
  </conditionalFormatting>
  <conditionalFormatting sqref="AU468:AX468">
    <cfRule type="expression" dxfId="63" priority="61">
      <formula>IF(AND(AU468&gt;=0, RIGHT(TEXT(AU468,"0.#"),1)&lt;&gt;"."),TRUE,FALSE)</formula>
    </cfRule>
    <cfRule type="expression" dxfId="62" priority="62">
      <formula>IF(AND(AU468&gt;=0, RIGHT(TEXT(AU468,"0.#"),1)="."),TRUE,FALSE)</formula>
    </cfRule>
    <cfRule type="expression" dxfId="61" priority="63">
      <formula>IF(AND(AU468&lt;0, RIGHT(TEXT(AU468,"0.#"),1)&lt;&gt;"."),TRUE,FALSE)</formula>
    </cfRule>
    <cfRule type="expression" dxfId="60" priority="64">
      <formula>IF(AND(AU468&lt;0, RIGHT(TEXT(AU468,"0.#"),1)="."),TRUE,FALSE)</formula>
    </cfRule>
  </conditionalFormatting>
  <conditionalFormatting sqref="AU469:AX469">
    <cfRule type="expression" dxfId="59" priority="57">
      <formula>IF(AND(AU469&gt;=0, RIGHT(TEXT(AU469,"0.#"),1)&lt;&gt;"."),TRUE,FALSE)</formula>
    </cfRule>
    <cfRule type="expression" dxfId="58" priority="58">
      <formula>IF(AND(AU469&gt;=0, RIGHT(TEXT(AU469,"0.#"),1)="."),TRUE,FALSE)</formula>
    </cfRule>
    <cfRule type="expression" dxfId="57" priority="59">
      <formula>IF(AND(AU469&lt;0, RIGHT(TEXT(AU469,"0.#"),1)&lt;&gt;"."),TRUE,FALSE)</formula>
    </cfRule>
    <cfRule type="expression" dxfId="56" priority="60">
      <formula>IF(AND(AU469&lt;0, RIGHT(TEXT(AU469,"0.#"),1)="."),TRUE,FALSE)</formula>
    </cfRule>
  </conditionalFormatting>
  <conditionalFormatting sqref="AU470:AX470">
    <cfRule type="expression" dxfId="55" priority="53">
      <formula>IF(AND(AU470&gt;=0, RIGHT(TEXT(AU470,"0.#"),1)&lt;&gt;"."),TRUE,FALSE)</formula>
    </cfRule>
    <cfRule type="expression" dxfId="54" priority="54">
      <formula>IF(AND(AU470&gt;=0, RIGHT(TEXT(AU470,"0.#"),1)="."),TRUE,FALSE)</formula>
    </cfRule>
    <cfRule type="expression" dxfId="53" priority="55">
      <formula>IF(AND(AU470&lt;0, RIGHT(TEXT(AU470,"0.#"),1)&lt;&gt;"."),TRUE,FALSE)</formula>
    </cfRule>
    <cfRule type="expression" dxfId="52" priority="56">
      <formula>IF(AND(AU470&lt;0, RIGHT(TEXT(AU470,"0.#"),1)="."),TRUE,FALSE)</formula>
    </cfRule>
  </conditionalFormatting>
  <conditionalFormatting sqref="AU471:AX471">
    <cfRule type="expression" dxfId="51" priority="49">
      <formula>IF(AND(AU471&gt;=0, RIGHT(TEXT(AU471,"0.#"),1)&lt;&gt;"."),TRUE,FALSE)</formula>
    </cfRule>
    <cfRule type="expression" dxfId="50" priority="50">
      <formula>IF(AND(AU471&gt;=0, RIGHT(TEXT(AU471,"0.#"),1)="."),TRUE,FALSE)</formula>
    </cfRule>
    <cfRule type="expression" dxfId="49" priority="51">
      <formula>IF(AND(AU471&lt;0, RIGHT(TEXT(AU471,"0.#"),1)&lt;&gt;"."),TRUE,FALSE)</formula>
    </cfRule>
    <cfRule type="expression" dxfId="48" priority="52">
      <formula>IF(AND(AU471&lt;0, RIGHT(TEXT(AU471,"0.#"),1)="."),TRUE,FALSE)</formula>
    </cfRule>
  </conditionalFormatting>
  <conditionalFormatting sqref="AU472:AX472">
    <cfRule type="expression" dxfId="47" priority="45">
      <formula>IF(AND(AU472&gt;=0, RIGHT(TEXT(AU472,"0.#"),1)&lt;&gt;"."),TRUE,FALSE)</formula>
    </cfRule>
    <cfRule type="expression" dxfId="46" priority="46">
      <formula>IF(AND(AU472&gt;=0, RIGHT(TEXT(AU472,"0.#"),1)="."),TRUE,FALSE)</formula>
    </cfRule>
    <cfRule type="expression" dxfId="45" priority="47">
      <formula>IF(AND(AU472&lt;0, RIGHT(TEXT(AU472,"0.#"),1)&lt;&gt;"."),TRUE,FALSE)</formula>
    </cfRule>
    <cfRule type="expression" dxfId="44" priority="48">
      <formula>IF(AND(AU472&lt;0, RIGHT(TEXT(AU472,"0.#"),1)="."),TRUE,FALSE)</formula>
    </cfRule>
  </conditionalFormatting>
  <conditionalFormatting sqref="AU473:AX473">
    <cfRule type="expression" dxfId="43" priority="41">
      <formula>IF(AND(AU473&gt;=0, RIGHT(TEXT(AU473,"0.#"),1)&lt;&gt;"."),TRUE,FALSE)</formula>
    </cfRule>
    <cfRule type="expression" dxfId="42" priority="42">
      <formula>IF(AND(AU473&gt;=0, RIGHT(TEXT(AU473,"0.#"),1)="."),TRUE,FALSE)</formula>
    </cfRule>
    <cfRule type="expression" dxfId="41" priority="43">
      <formula>IF(AND(AU473&lt;0, RIGHT(TEXT(AU473,"0.#"),1)&lt;&gt;"."),TRUE,FALSE)</formula>
    </cfRule>
    <cfRule type="expression" dxfId="40" priority="44">
      <formula>IF(AND(AU473&lt;0, RIGHT(TEXT(AU473,"0.#"),1)="."),TRUE,FALSE)</formula>
    </cfRule>
  </conditionalFormatting>
  <conditionalFormatting sqref="AU474:AX474">
    <cfRule type="expression" dxfId="39" priority="37">
      <formula>IF(AND(AU474&gt;=0, RIGHT(TEXT(AU474,"0.#"),1)&lt;&gt;"."),TRUE,FALSE)</formula>
    </cfRule>
    <cfRule type="expression" dxfId="38" priority="38">
      <formula>IF(AND(AU474&gt;=0, RIGHT(TEXT(AU474,"0.#"),1)="."),TRUE,FALSE)</formula>
    </cfRule>
    <cfRule type="expression" dxfId="37" priority="39">
      <formula>IF(AND(AU474&lt;0, RIGHT(TEXT(AU474,"0.#"),1)&lt;&gt;"."),TRUE,FALSE)</formula>
    </cfRule>
    <cfRule type="expression" dxfId="36" priority="40">
      <formula>IF(AND(AU474&lt;0, RIGHT(TEXT(AU474,"0.#"),1)="."),TRUE,FALSE)</formula>
    </cfRule>
  </conditionalFormatting>
  <conditionalFormatting sqref="AU566:AX566">
    <cfRule type="expression" dxfId="35" priority="33">
      <formula>IF(AND(AU566&gt;=0, RIGHT(TEXT(AU566,"0.#"),1)&lt;&gt;"."),TRUE,FALSE)</formula>
    </cfRule>
    <cfRule type="expression" dxfId="34" priority="34">
      <formula>IF(AND(AU566&gt;=0, RIGHT(TEXT(AU566,"0.#"),1)="."),TRUE,FALSE)</formula>
    </cfRule>
    <cfRule type="expression" dxfId="33" priority="35">
      <formula>IF(AND(AU566&lt;0, RIGHT(TEXT(AU566,"0.#"),1)&lt;&gt;"."),TRUE,FALSE)</formula>
    </cfRule>
    <cfRule type="expression" dxfId="32" priority="36">
      <formula>IF(AND(AU566&lt;0, RIGHT(TEXT(AU566,"0.#"),1)="."),TRUE,FALSE)</formula>
    </cfRule>
  </conditionalFormatting>
  <conditionalFormatting sqref="AU567:AX567">
    <cfRule type="expression" dxfId="31" priority="29">
      <formula>IF(AND(AU567&gt;=0, RIGHT(TEXT(AU567,"0.#"),1)&lt;&gt;"."),TRUE,FALSE)</formula>
    </cfRule>
    <cfRule type="expression" dxfId="30" priority="30">
      <formula>IF(AND(AU567&gt;=0, RIGHT(TEXT(AU567,"0.#"),1)="."),TRUE,FALSE)</formula>
    </cfRule>
    <cfRule type="expression" dxfId="29" priority="31">
      <formula>IF(AND(AU567&lt;0, RIGHT(TEXT(AU567,"0.#"),1)&lt;&gt;"."),TRUE,FALSE)</formula>
    </cfRule>
    <cfRule type="expression" dxfId="28" priority="32">
      <formula>IF(AND(AU567&lt;0, RIGHT(TEXT(AU567,"0.#"),1)="."),TRUE,FALSE)</formula>
    </cfRule>
  </conditionalFormatting>
  <conditionalFormatting sqref="AU568:AX568">
    <cfRule type="expression" dxfId="27" priority="25">
      <formula>IF(AND(AU568&gt;=0, RIGHT(TEXT(AU568,"0.#"),1)&lt;&gt;"."),TRUE,FALSE)</formula>
    </cfRule>
    <cfRule type="expression" dxfId="26" priority="26">
      <formula>IF(AND(AU568&gt;=0, RIGHT(TEXT(AU568,"0.#"),1)="."),TRUE,FALSE)</formula>
    </cfRule>
    <cfRule type="expression" dxfId="25" priority="27">
      <formula>IF(AND(AU568&lt;0, RIGHT(TEXT(AU568,"0.#"),1)&lt;&gt;"."),TRUE,FALSE)</formula>
    </cfRule>
    <cfRule type="expression" dxfId="24" priority="28">
      <formula>IF(AND(AU568&lt;0, RIGHT(TEXT(AU568,"0.#"),1)="."),TRUE,FALSE)</formula>
    </cfRule>
  </conditionalFormatting>
  <conditionalFormatting sqref="AU569:AX569">
    <cfRule type="expression" dxfId="23" priority="21">
      <formula>IF(AND(AU569&gt;=0, RIGHT(TEXT(AU569,"0.#"),1)&lt;&gt;"."),TRUE,FALSE)</formula>
    </cfRule>
    <cfRule type="expression" dxfId="22" priority="22">
      <formula>IF(AND(AU569&gt;=0, RIGHT(TEXT(AU569,"0.#"),1)="."),TRUE,FALSE)</formula>
    </cfRule>
    <cfRule type="expression" dxfId="21" priority="23">
      <formula>IF(AND(AU569&lt;0, RIGHT(TEXT(AU569,"0.#"),1)&lt;&gt;"."),TRUE,FALSE)</formula>
    </cfRule>
    <cfRule type="expression" dxfId="20" priority="24">
      <formula>IF(AND(AU569&lt;0, RIGHT(TEXT(AU569,"0.#"),1)="."),TRUE,FALSE)</formula>
    </cfRule>
  </conditionalFormatting>
  <conditionalFormatting sqref="AU570:AX570">
    <cfRule type="expression" dxfId="19" priority="17">
      <formula>IF(AND(AU570&gt;=0, RIGHT(TEXT(AU570,"0.#"),1)&lt;&gt;"."),TRUE,FALSE)</formula>
    </cfRule>
    <cfRule type="expression" dxfId="18" priority="18">
      <formula>IF(AND(AU570&gt;=0, RIGHT(TEXT(AU570,"0.#"),1)="."),TRUE,FALSE)</formula>
    </cfRule>
    <cfRule type="expression" dxfId="17" priority="19">
      <formula>IF(AND(AU570&lt;0, RIGHT(TEXT(AU570,"0.#"),1)&lt;&gt;"."),TRUE,FALSE)</formula>
    </cfRule>
    <cfRule type="expression" dxfId="16" priority="20">
      <formula>IF(AND(AU570&lt;0, RIGHT(TEXT(AU570,"0.#"),1)="."),TRUE,FALSE)</formula>
    </cfRule>
  </conditionalFormatting>
  <conditionalFormatting sqref="AU571:AX571">
    <cfRule type="expression" dxfId="15" priority="13">
      <formula>IF(AND(AU571&gt;=0, RIGHT(TEXT(AU571,"0.#"),1)&lt;&gt;"."),TRUE,FALSE)</formula>
    </cfRule>
    <cfRule type="expression" dxfId="14" priority="14">
      <formula>IF(AND(AU571&gt;=0, RIGHT(TEXT(AU571,"0.#"),1)="."),TRUE,FALSE)</formula>
    </cfRule>
    <cfRule type="expression" dxfId="13" priority="15">
      <formula>IF(AND(AU571&lt;0, RIGHT(TEXT(AU571,"0.#"),1)&lt;&gt;"."),TRUE,FALSE)</formula>
    </cfRule>
    <cfRule type="expression" dxfId="12" priority="16">
      <formula>IF(AND(AU571&lt;0, RIGHT(TEXT(AU571,"0.#"),1)="."),TRUE,FALSE)</formula>
    </cfRule>
  </conditionalFormatting>
  <conditionalFormatting sqref="AU572:AX572">
    <cfRule type="expression" dxfId="11" priority="9">
      <formula>IF(AND(AU572&gt;=0, RIGHT(TEXT(AU572,"0.#"),1)&lt;&gt;"."),TRUE,FALSE)</formula>
    </cfRule>
    <cfRule type="expression" dxfId="10" priority="10">
      <formula>IF(AND(AU572&gt;=0, RIGHT(TEXT(AU572,"0.#"),1)="."),TRUE,FALSE)</formula>
    </cfRule>
    <cfRule type="expression" dxfId="9" priority="11">
      <formula>IF(AND(AU572&lt;0, RIGHT(TEXT(AU572,"0.#"),1)&lt;&gt;"."),TRUE,FALSE)</formula>
    </cfRule>
    <cfRule type="expression" dxfId="8" priority="12">
      <formula>IF(AND(AU572&lt;0, RIGHT(TEXT(AU572,"0.#"),1)="."),TRUE,FALSE)</formula>
    </cfRule>
  </conditionalFormatting>
  <conditionalFormatting sqref="AU573:AX573">
    <cfRule type="expression" dxfId="7" priority="5">
      <formula>IF(AND(AU573&gt;=0, RIGHT(TEXT(AU573,"0.#"),1)&lt;&gt;"."),TRUE,FALSE)</formula>
    </cfRule>
    <cfRule type="expression" dxfId="6" priority="6">
      <formula>IF(AND(AU573&gt;=0, RIGHT(TEXT(AU573,"0.#"),1)="."),TRUE,FALSE)</formula>
    </cfRule>
    <cfRule type="expression" dxfId="5" priority="7">
      <formula>IF(AND(AU573&lt;0, RIGHT(TEXT(AU573,"0.#"),1)&lt;&gt;"."),TRUE,FALSE)</formula>
    </cfRule>
    <cfRule type="expression" dxfId="4" priority="8">
      <formula>IF(AND(AU573&lt;0, RIGHT(TEXT(AU573,"0.#"),1)="."),TRUE,FALSE)</formula>
    </cfRule>
  </conditionalFormatting>
  <conditionalFormatting sqref="AU574:AX574">
    <cfRule type="expression" dxfId="3" priority="1">
      <formula>IF(AND(AU574&gt;=0, RIGHT(TEXT(AU574,"0.#"),1)&lt;&gt;"."),TRUE,FALSE)</formula>
    </cfRule>
    <cfRule type="expression" dxfId="2" priority="2">
      <formula>IF(AND(AU574&gt;=0, RIGHT(TEXT(AU574,"0.#"),1)="."),TRUE,FALSE)</formula>
    </cfRule>
    <cfRule type="expression" dxfId="1" priority="3">
      <formula>IF(AND(AU574&lt;0, RIGHT(TEXT(AU574,"0.#"),1)&lt;&gt;"."),TRUE,FALSE)</formula>
    </cfRule>
    <cfRule type="expression" dxfId="0" priority="4">
      <formula>IF(AND(AU574&lt;0, RIGHT(TEXT(AU574,"0.#"),1)="."),TRUE,FALSE)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2015-06-29T08:25:46Z</cp:lastPrinted>
  <dcterms:created xsi:type="dcterms:W3CDTF">2012-03-13T00:50:25Z</dcterms:created>
  <dcterms:modified xsi:type="dcterms:W3CDTF">2015-07-07T08:43:33Z</dcterms:modified>
</cp:coreProperties>
</file>