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181" i="3" l="1"/>
  <c r="AO68" i="3"/>
  <c r="AJ68" i="3"/>
  <c r="AE68" i="3"/>
  <c r="AE83" i="3" s="1"/>
  <c r="AO83" i="3"/>
  <c r="AJ83" i="3"/>
  <c r="Y180"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<sst xmlns="http://schemas.openxmlformats.org/spreadsheetml/2006/main" count="1471" uniqueCount="610">
  <si>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</si>
  <si>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</si>
  <si>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</si>
  <si>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</si>
  <si>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</si>
  <si>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</si>
  <si>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</si>
  <si>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</si>
  <si>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</si>
  <si>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</si>
  <si>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</si>
  <si>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</si>
  <si>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</si>
  <si>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</si>
  <si>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</si>
  <si>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</si>
  <si>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</si>
  <si>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</si>
  <si>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</si>
  <si>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</si>
  <si>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</si>
  <si>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</si>
  <si>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</si>
  <si>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</si>
  <si>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</si>
  <si>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</si>
  <si>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</si>
  <si>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</si>
  <si>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</si>
  <si>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</si>
  <si>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</si>
  <si>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</si>
  <si>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</si>
  <si>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</si>
  <si>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</si>
  <si>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</si>
  <si>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</si>
  <si>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</si>
  <si>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</si>
  <si>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</si>
  <si>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</si>
  <si>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</si>
  <si>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</si>
  <si>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</si>
  <si>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</si>
  <si>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</si>
  <si>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</si>
  <si>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</si>
  <si>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</si>
  <si>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</si>
  <si>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</si>
  <si>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</si>
  <si>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</si>
  <si>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</si>
  <si>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</si>
  <si>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</si>
  <si>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</si>
  <si>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</si>
  <si>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</si>
  <si>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</si>
  <si>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</si>
  <si>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</si>
  <si>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</si>
  <si>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</si>
  <si>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</si>
  <si>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</si>
  <si>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</si>
  <si>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</si>
  <si>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</si>
  <si>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</si>
  <si>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</si>
  <si>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</si>
  <si>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</si>
  <si>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</si>
  <si>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</si>
  <si>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</si>
  <si>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</si>
  <si>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</si>
  <si>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</si>
  <si>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</si>
  <si>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</si>
  <si>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</si>
  <si>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</si>
  <si>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</si>
  <si>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</si>
  <si>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</si>
  <si>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</si>
  <si>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</si>
  <si>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</si>
  <si>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</si>
  <si>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</si>
  <si>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</si>
  <si>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</si>
  <si>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</si>
  <si>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</si>
  <si>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</si>
  <si>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</si>
  <si>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</si>
  <si>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</si>
  <si>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</si>
  <si>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</si>
  <si>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</si>
  <si>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</si>
  <si>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</si>
  <si>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</si>
  <si>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</si>
  <si>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</si>
  <si>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</si>
  <si>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</si>
  <si>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</si>
  <si>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</si>
  <si>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</si>
  <si>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</si>
  <si>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</si>
  <si>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</si>
  <si>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</si>
  <si>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</si>
  <si>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</si>
  <si>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</si>
  <si>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</si>
  <si>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</si>
  <si>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</si>
  <si>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</si>
  <si>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</si>
  <si>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</si>
  <si>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</si>
  <si>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</si>
  <si>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</si>
  <si>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</si>
  <si>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</si>
  <si>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</si>
  <si>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</si>
  <si>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</si>
  <si>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</si>
  <si>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</si>
  <si>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</si>
  <si>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</si>
  <si>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</si>
  <si>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</si>
  <si>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</si>
  <si>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</si>
  <si>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</si>
  <si>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</si>
  <si>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</si>
  <si>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</si>
  <si>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</si>
  <si>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</si>
  <si>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</si>
  <si>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</si>
  <si>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</si>
  <si>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</si>
  <si>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</si>
  <si>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</si>
  <si>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</si>
  <si>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</si>
  <si>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</si>
  <si>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</si>
  <si>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</si>
  <si>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</si>
  <si>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</si>
  <si>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</si>
  <si>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</si>
  <si>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</si>
  <si>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</si>
  <si>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</si>
  <si>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</si>
  <si>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</si>
  <si>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</si>
  <si>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</si>
  <si>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</si>
  <si>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</si>
  <si>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</si>
  <si>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</si>
  <si>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</si>
  <si>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</si>
  <si>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</si>
  <si>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</si>
  <si>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</si>
  <si>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</si>
  <si>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</si>
  <si>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</si>
  <si>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</si>
  <si>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</si>
  <si>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</si>
  <si>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</si>
  <si>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</si>
  <si>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</si>
  <si>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</si>
  <si>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</si>
  <si>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</si>
  <si>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</si>
  <si>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</si>
  <si>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</si>
  <si>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</si>
  <si>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</si>
  <si>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</si>
  <si>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</si>
  <si>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</si>
  <si>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</si>
  <si>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</si>
  <si>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</si>
  <si>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</si>
  <si>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</si>
  <si>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</si>
  <si>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</si>
  <si>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</si>
  <si>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</si>
  <si>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</si>
  <si>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</si>
  <si>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</si>
  <si>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</si>
  <si>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</si>
  <si>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</si>
  <si>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</si>
  <si>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</si>
  <si>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</si>
  <si>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</si>
  <si>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</si>
  <si>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</si>
  <si>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</si>
  <si>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</si>
  <si>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</si>
  <si>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</si>
  <si>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</si>
  <si>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</si>
  <si>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</si>
  <si>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</si>
  <si>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</si>
  <si>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</si>
  <si>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</si>
  <si>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</si>
  <si>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</si>
  <si>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</si>
  <si>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</si>
  <si>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</si>
  <si>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</si>
  <si>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</si>
  <si>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</si>
  <si>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</si>
  <si>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</si>
  <si>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</si>
  <si>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</si>
  <si>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</si>
  <si>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</si>
  <si>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</si>
  <si>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</si>
  <si>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</si>
  <si>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</si>
  <si>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</si>
  <si>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</si>
  <si>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</si>
  <si>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</si>
  <si>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</si>
  <si>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</si>
  <si>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</si>
  <si>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</si>
  <si>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</si>
  <si>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</si>
  <si>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</si>
  <si>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</si>
  <si>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</si>
  <si>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</si>
  <si>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</si>
  <si>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</si>
  <si>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</si>
  <si>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</si>
  <si>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</si>
  <si>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</si>
  <si>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</si>
  <si>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</si>
  <si>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</si>
  <si>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</si>
  <si>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</si>
  <si>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</si>
  <si>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</si>
  <si>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</si>
  <si>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</si>
  <si>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</si>
  <si>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</si>
  <si>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</si>
  <si>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</si>
  <si>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</si>
  <si>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</si>
  <si>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</si>
  <si>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</si>
  <si>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</si>
  <si>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</si>
  <si>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</si>
  <si>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</si>
  <si>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</si>
  <si>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</si>
  <si>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</si>
  <si>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</si>
  <si>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</si>
  <si>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</si>
  <si>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</si>
  <si>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</si>
  <si>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</si>
  <si>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</si>
  <si>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</si>
  <si>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</si>
  <si>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</si>
  <si>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</si>
  <si>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</si>
  <si>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</si>
  <si>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</si>
  <si>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</si>
  <si>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</si>
  <si>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</si>
  <si>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</si>
  <si>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</si>
  <si>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</si>
  <si>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</si>
  <si>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</si>
  <si>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</si>
  <si>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</si>
  <si>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</si>
  <si>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</si>
  <si>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</si>
  <si>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</si>
  <si>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</si>
  <si>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</si>
  <si>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</si>
  <si>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</si>
  <si>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</si>
  <si>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</si>
  <si>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</si>
  <si>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</si>
  <si>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</si>
  <si>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</si>
  <si>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</si>
  <si>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</si>
  <si>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</si>
  <si>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</si>
  <si>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</si>
  <si>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</si>
  <si>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</si>
  <si>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</si>
  <si>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</si>
  <si>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</si>
  <si>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</si>
  <si>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</si>
  <si>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</si>
  <si>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</si>
  <si>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</si>
  <si>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</si>
  <si>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</si>
  <si>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</si>
  <si>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</si>
  <si>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</si>
  <si>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</si>
  <si>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</si>
  <si>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</si>
  <si>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</si>
  <si>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</si>
  <si>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</si>
  <si>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</si>
  <si>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</si>
  <si>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</si>
  <si>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</si>
  <si>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</si>
  <si>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</si>
  <si>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</si>
  <si>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</si>
  <si>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</si>
  <si>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</si>
  <si>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</si>
  <si>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</si>
  <si>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</si>
  <si>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</si>
  <si>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</si>
  <si>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</si>
  <si>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</si>
  <si>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</si>
  <si>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</si>
  <si>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</si>
  <si>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</si>
  <si>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</si>
  <si>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</si>
  <si>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</si>
  <si>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</si>
  <si>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</si>
  <si>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</si>
  <si>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</si>
  <si>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</si>
  <si>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</si>
  <si>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</si>
  <si>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</si>
  <si>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</si>
  <si>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</si>
  <si>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</si>
  <si>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</si>
  <si>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</si>
  <si>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</si>
  <si>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</si>
  <si>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</si>
  <si>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</si>
  <si>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</si>
  <si>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</si>
  <si>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</si>
  <si>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</si>
  <si>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</si>
  <si>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</si>
  <si>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</si>
  <si>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</si>
  <si>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</si>
  <si>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</si>
  <si>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</si>
  <si>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</si>
  <si>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</si>
  <si>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</si>
  <si>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</si>
  <si>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</si>
  <si>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</si>
  <si>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</si>
  <si>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</si>
  <si>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</si>
  <si>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</si>
  <si>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</si>
  <si>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</si>
  <si>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</si>
  <si>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</si>
  <si>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</si>
  <si>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</si>
  <si>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</si>
  <si>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</si>
  <si>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</si>
  <si>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</si>
  <si>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</si>
  <si>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</si>
  <si>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</si>
  <si>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</si>
  <si>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</si>
  <si>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</si>
  <si>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</si>
  <si>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</si>
  <si>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</si>
  <si>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</si>
  <si>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</si>
  <si>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</si>
  <si>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</si>
  <si>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</si>
  <si>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</si>
  <si>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</si>
  <si>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</si>
  <si>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</si>
  <si>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</si>
  <si>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</si>
  <si>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</si>
  <si>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</si>
  <si>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</si>
  <si>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</si>
  <si>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</si>
  <si>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</si>
  <si>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</si>
  <si>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</si>
  <si>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</si>
  <si>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</si>
  <si>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</si>
  <si>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</si>
  <si>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自動車局</t>
    <rPh sb="0" eb="3">
      <t>ジドウシャ</t>
    </rPh>
    <rPh sb="3" eb="4">
      <t>キョク</t>
    </rPh>
    <phoneticPr fontId="5"/>
  </si>
  <si>
    <t>技術政策課</t>
    <rPh sb="0" eb="2">
      <t>ギジュツ</t>
    </rPh>
    <rPh sb="2" eb="5">
      <t>セイサクカ</t>
    </rPh>
    <phoneticPr fontId="5"/>
  </si>
  <si>
    <t>○</t>
  </si>
  <si>
    <t>独立行政法人通則法第46条</t>
    <rPh sb="0" eb="4">
      <t>ドクリツギョウセイ</t>
    </rPh>
    <rPh sb="4" eb="6">
      <t>ホウジン</t>
    </rPh>
    <rPh sb="6" eb="8">
      <t>ツウソク</t>
    </rPh>
    <rPh sb="8" eb="9">
      <t>ホウ</t>
    </rPh>
    <rPh sb="9" eb="10">
      <t>ダイ</t>
    </rPh>
    <rPh sb="12" eb="13">
      <t>ジョウ</t>
    </rPh>
    <phoneticPr fontId="5"/>
  </si>
  <si>
    <t>-</t>
    <phoneticPr fontId="5"/>
  </si>
  <si>
    <t>-</t>
    <phoneticPr fontId="5"/>
  </si>
  <si>
    <t>-</t>
    <phoneticPr fontId="5"/>
  </si>
  <si>
    <t>-</t>
    <phoneticPr fontId="5"/>
  </si>
  <si>
    <t>-</t>
    <phoneticPr fontId="5"/>
  </si>
  <si>
    <t>A.（独）交通安全環境研究所</t>
    <rPh sb="3" eb="4">
      <t>ドク</t>
    </rPh>
    <rPh sb="5" eb="9">
      <t>コウツウアンゼン</t>
    </rPh>
    <rPh sb="9" eb="11">
      <t>カンキョウ</t>
    </rPh>
    <rPh sb="11" eb="14">
      <t>ケンキュウジョ</t>
    </rPh>
    <phoneticPr fontId="5"/>
  </si>
  <si>
    <t>人件費</t>
    <rPh sb="0" eb="3">
      <t>ジンケンヒ</t>
    </rPh>
    <phoneticPr fontId="5"/>
  </si>
  <si>
    <t>職員人件費等</t>
    <rPh sb="0" eb="2">
      <t>ショクイン</t>
    </rPh>
    <rPh sb="2" eb="5">
      <t>ジンケンヒ</t>
    </rPh>
    <rPh sb="5" eb="6">
      <t>トウ</t>
    </rPh>
    <phoneticPr fontId="5"/>
  </si>
  <si>
    <t>物品購入等</t>
    <rPh sb="0" eb="2">
      <t>ブッピン</t>
    </rPh>
    <rPh sb="2" eb="4">
      <t>コウニュウ</t>
    </rPh>
    <rPh sb="4" eb="5">
      <t>トウ</t>
    </rPh>
    <phoneticPr fontId="5"/>
  </si>
  <si>
    <t>国土交通省</t>
  </si>
  <si>
    <t>独立行政法人交通安全環境研究所運営費交付金（審査勘定）</t>
    <rPh sb="0" eb="2">
      <t>ドクリツ</t>
    </rPh>
    <rPh sb="2" eb="4">
      <t>ギョウセイ</t>
    </rPh>
    <rPh sb="4" eb="6">
      <t>ホウジン</t>
    </rPh>
    <rPh sb="6" eb="10">
      <t>コウツウアンゼン</t>
    </rPh>
    <rPh sb="10" eb="12">
      <t>カンキョウ</t>
    </rPh>
    <rPh sb="12" eb="15">
      <t>ケンキュウジョ</t>
    </rPh>
    <rPh sb="15" eb="18">
      <t>ウンエイヒ</t>
    </rPh>
    <rPh sb="18" eb="21">
      <t>コウフキン</t>
    </rPh>
    <rPh sb="22" eb="24">
      <t>シンサ</t>
    </rPh>
    <rPh sb="24" eb="26">
      <t>カンジョウ</t>
    </rPh>
    <phoneticPr fontId="5"/>
  </si>
  <si>
    <t>交通安全環境研究所に自動車等の審査及びリコールに係る技術的検証を行わせるための業務の運営に必要な経費。</t>
    <phoneticPr fontId="5"/>
  </si>
  <si>
    <t>道路運送車両法第７５条の４の規定に基づく自動車及びその装置の型式指定の際に、交通安全環境研究所に保安基準に適合するかどうかの審査を行わせている。また、同法の自動車のリコール制度において、同研究所に改善措置の内容が適切であるかどうかの技術的な検証を行わせている。</t>
    <phoneticPr fontId="5"/>
  </si>
  <si>
    <t>-</t>
    <phoneticPr fontId="5"/>
  </si>
  <si>
    <t>件</t>
    <rPh sb="0" eb="1">
      <t>ケン</t>
    </rPh>
    <phoneticPr fontId="5"/>
  </si>
  <si>
    <t>-</t>
    <phoneticPr fontId="5"/>
  </si>
  <si>
    <t>-</t>
    <phoneticPr fontId="5"/>
  </si>
  <si>
    <t>‐</t>
  </si>
  <si>
    <t>道路運送車両法の規定に基づき、自動車の審査業務、自動車のリコールに係る技術的検証業務を実施する我が国唯一の機関であり、業務の重複はなく、自動車の審査業務、国からの依頼による自動車のリコールに係る技術的検証業務が確実に実施されている。
また、契約監視委員会を設置し、契約状況の点検・見直しを行う等の取組を行ってきている。</t>
    <phoneticPr fontId="5"/>
  </si>
  <si>
    <t>引き続き業務を的確に実施するとともに適切な予算執行の確保を図る。</t>
    <phoneticPr fontId="5"/>
  </si>
  <si>
    <t>道路運送車両法に規定されている自動車等の審査及びリコールに係る技術的検証を交通安全環境研究所に行わせるために必要な経費であり、優先度が高く、国が実施するべき事業である。</t>
    <phoneticPr fontId="5"/>
  </si>
  <si>
    <t>同上</t>
    <rPh sb="0" eb="2">
      <t>ドウジョウ</t>
    </rPh>
    <phoneticPr fontId="5"/>
  </si>
  <si>
    <t>運営費交付金はすべて交通安全環境研究所において使用されており、費目・使途も必要なものに限定されている。</t>
    <phoneticPr fontId="5"/>
  </si>
  <si>
    <t>国が実施するべき事業を担う独法の運営に必要な経費を交付するものであり、交付金以外の手段はない。</t>
    <phoneticPr fontId="5"/>
  </si>
  <si>
    <t>道路運送車両法に基づく自動車の審査業務、自動車のリコールに係る技術的検証業務が確実に実施されている。</t>
    <phoneticPr fontId="5"/>
  </si>
  <si>
    <t>道路運送車両法に基づく自動車の審査業務、自動車のリコールに係る技術的検証業務が確実に実施されている。</t>
    <phoneticPr fontId="5"/>
  </si>
  <si>
    <t>施設については成果物に十分に活用されている。</t>
    <phoneticPr fontId="5"/>
  </si>
  <si>
    <t>課長
島　雅之</t>
    <phoneticPr fontId="5"/>
  </si>
  <si>
    <t>自動車の安全性を高める</t>
    <rPh sb="0" eb="3">
      <t>ジドウシャ</t>
    </rPh>
    <rPh sb="4" eb="7">
      <t>アンゼンセイ</t>
    </rPh>
    <rPh sb="8" eb="9">
      <t>タカ</t>
    </rPh>
    <phoneticPr fontId="5"/>
  </si>
  <si>
    <t>電子計算機システム賃貸借</t>
    <phoneticPr fontId="5"/>
  </si>
  <si>
    <t>（独）交通安全環境研究所</t>
    <rPh sb="1" eb="2">
      <t>ドク</t>
    </rPh>
    <rPh sb="3" eb="5">
      <t>コウツウ</t>
    </rPh>
    <rPh sb="5" eb="7">
      <t>アンゼン</t>
    </rPh>
    <rPh sb="7" eb="9">
      <t>カンキョウ</t>
    </rPh>
    <rPh sb="9" eb="12">
      <t>ケンキュウジョ</t>
    </rPh>
    <phoneticPr fontId="5"/>
  </si>
  <si>
    <t>上記事業概要に同じ</t>
    <rPh sb="0" eb="2">
      <t>ジョウキ</t>
    </rPh>
    <rPh sb="2" eb="6">
      <t>ジギョウガイヨウ</t>
    </rPh>
    <rPh sb="7" eb="8">
      <t>オナ</t>
    </rPh>
    <phoneticPr fontId="5"/>
  </si>
  <si>
    <t>－</t>
    <phoneticPr fontId="5"/>
  </si>
  <si>
    <t>-</t>
    <phoneticPr fontId="5"/>
  </si>
  <si>
    <t>衝突試験用校正機器の改修</t>
    <phoneticPr fontId="5"/>
  </si>
  <si>
    <t>チャイルドシート前後面衝突試験用治具購入</t>
    <phoneticPr fontId="5"/>
  </si>
  <si>
    <t>分離型高速度ビデオカメラ購入</t>
    <phoneticPr fontId="5"/>
  </si>
  <si>
    <t>衝突試験用ダミー検定試験機の改修</t>
    <phoneticPr fontId="5"/>
  </si>
  <si>
    <t>路面摩擦係数測定</t>
    <phoneticPr fontId="5"/>
  </si>
  <si>
    <t>試験場ABS路路面調査</t>
    <phoneticPr fontId="5"/>
  </si>
  <si>
    <t>（一財）日本自動車研究所</t>
    <rPh sb="1" eb="2">
      <t>イチ</t>
    </rPh>
    <rPh sb="2" eb="3">
      <t>ザイ</t>
    </rPh>
    <phoneticPr fontId="5"/>
  </si>
  <si>
    <t>バルーン投光機の購入</t>
    <phoneticPr fontId="5"/>
  </si>
  <si>
    <t>その他</t>
    <rPh sb="2" eb="3">
      <t>タ</t>
    </rPh>
    <phoneticPr fontId="5"/>
  </si>
  <si>
    <t>バルーン投光機の購入</t>
    <phoneticPr fontId="5"/>
  </si>
  <si>
    <t>ノートPC他</t>
    <phoneticPr fontId="5"/>
  </si>
  <si>
    <t>ECRS試験用センサー購入</t>
    <phoneticPr fontId="5"/>
  </si>
  <si>
    <t>AF05ダミー用専用台車購入</t>
    <phoneticPr fontId="5"/>
  </si>
  <si>
    <t>ジャイロセンサ他購入</t>
    <phoneticPr fontId="5"/>
  </si>
  <si>
    <t>走行路監視棟監視室空調機交換</t>
    <phoneticPr fontId="5"/>
  </si>
  <si>
    <t>吸引排気用耐熱フレキダクトホース他</t>
    <phoneticPr fontId="5"/>
  </si>
  <si>
    <t>デスクトップPC他</t>
    <phoneticPr fontId="5"/>
  </si>
  <si>
    <t>モニターの購入</t>
    <phoneticPr fontId="5"/>
  </si>
  <si>
    <t>D</t>
    <phoneticPr fontId="5"/>
  </si>
  <si>
    <t>明電エンジニアリング東日本</t>
    <rPh sb="0" eb="2">
      <t>メイデン</t>
    </rPh>
    <rPh sb="10" eb="13">
      <t>ヒガシニホン</t>
    </rPh>
    <phoneticPr fontId="5"/>
  </si>
  <si>
    <t>第一排出ガス審査棟シャシダイナモメータ点検整備</t>
    <rPh sb="19" eb="21">
      <t>テンケン</t>
    </rPh>
    <rPh sb="21" eb="23">
      <t>セイビ</t>
    </rPh>
    <phoneticPr fontId="5"/>
  </si>
  <si>
    <t>スレッド年次点検</t>
    <phoneticPr fontId="5"/>
  </si>
  <si>
    <t>電気及び空調設備の運転保守管理</t>
    <phoneticPr fontId="5"/>
  </si>
  <si>
    <t>自動車試験場空調装置点検整備</t>
    <phoneticPr fontId="5"/>
  </si>
  <si>
    <t>自動車試験場及び自動車試験場第二地区の施設機械警備請負</t>
    <phoneticPr fontId="5"/>
  </si>
  <si>
    <t>綜合警備保障（株）</t>
    <phoneticPr fontId="5"/>
  </si>
  <si>
    <t>データ集録器、WFG及び計測装置校正装置の</t>
    <phoneticPr fontId="5"/>
  </si>
  <si>
    <t>衝突安全審査施設雨樋撤去・新設工事</t>
    <phoneticPr fontId="5"/>
  </si>
  <si>
    <t>衝突試験用校正機器の改修</t>
    <rPh sb="0" eb="2">
      <t>ショウトツ</t>
    </rPh>
    <rPh sb="2" eb="4">
      <t>シケン</t>
    </rPh>
    <rPh sb="4" eb="5">
      <t>ヨウ</t>
    </rPh>
    <rPh sb="5" eb="7">
      <t>コウセイ</t>
    </rPh>
    <rPh sb="7" eb="9">
      <t>キキ</t>
    </rPh>
    <rPh sb="10" eb="12">
      <t>カイシュウ</t>
    </rPh>
    <phoneticPr fontId="5"/>
  </si>
  <si>
    <t>（株）共和電業</t>
    <rPh sb="0" eb="3">
      <t>カブ</t>
    </rPh>
    <rPh sb="3" eb="5">
      <t>キョウワ</t>
    </rPh>
    <rPh sb="5" eb="7">
      <t>デンギョウ</t>
    </rPh>
    <phoneticPr fontId="5"/>
  </si>
  <si>
    <t>自動車衝突実験用女性ダミー及び計測器</t>
    <phoneticPr fontId="5"/>
  </si>
  <si>
    <t>振動測定器購入</t>
    <phoneticPr fontId="5"/>
  </si>
  <si>
    <t>後面衝突時の頸部傷害値基準の動的試験用治具</t>
    <phoneticPr fontId="5"/>
  </si>
  <si>
    <t>大型車両確認棟申請者控室空調機修繕　</t>
    <phoneticPr fontId="5"/>
  </si>
  <si>
    <t>溶接機材</t>
    <phoneticPr fontId="5"/>
  </si>
  <si>
    <t>第一排出ガス審査棟自動車排出ガス測定装置点検整備</t>
    <rPh sb="20" eb="22">
      <t>テンケン</t>
    </rPh>
    <rPh sb="22" eb="24">
      <t>セイビ</t>
    </rPh>
    <phoneticPr fontId="5"/>
  </si>
  <si>
    <t>自動車に関する調査・分析役務労働者派遣</t>
    <phoneticPr fontId="5"/>
  </si>
  <si>
    <t>自動車に関する調査・分析役務労働者派遣</t>
    <phoneticPr fontId="5"/>
  </si>
  <si>
    <t>テンプスタッフ（株）</t>
    <rPh sb="8" eb="9">
      <t>カブ</t>
    </rPh>
    <phoneticPr fontId="5"/>
  </si>
  <si>
    <t>-</t>
    <phoneticPr fontId="5"/>
  </si>
  <si>
    <t>（株）関東建機サービス</t>
    <rPh sb="0" eb="3">
      <t>カブ</t>
    </rPh>
    <phoneticPr fontId="5"/>
  </si>
  <si>
    <t>ソニーマーケティング（株）</t>
    <rPh sb="10" eb="13">
      <t>カブ</t>
    </rPh>
    <phoneticPr fontId="5"/>
  </si>
  <si>
    <t>丸文（株）</t>
    <rPh sb="2" eb="5">
      <t>カブ</t>
    </rPh>
    <phoneticPr fontId="5"/>
  </si>
  <si>
    <t>（有）三光工業</t>
    <rPh sb="0" eb="3">
      <t>ユウ</t>
    </rPh>
    <phoneticPr fontId="5"/>
  </si>
  <si>
    <t>荒木電機工業（株）</t>
    <rPh sb="6" eb="9">
      <t>カブ</t>
    </rPh>
    <phoneticPr fontId="5"/>
  </si>
  <si>
    <t>三正設備工業（株）</t>
    <rPh sb="6" eb="9">
      <t>カブ</t>
    </rPh>
    <phoneticPr fontId="5"/>
  </si>
  <si>
    <t>エフアイティーパシフィック（株）</t>
    <rPh sb="13" eb="16">
      <t>カブ</t>
    </rPh>
    <phoneticPr fontId="5"/>
  </si>
  <si>
    <t>（株）エステック</t>
    <rPh sb="0" eb="3">
      <t>カブ</t>
    </rPh>
    <phoneticPr fontId="5"/>
  </si>
  <si>
    <t>後面衝突時の乗員保護試験用サンプルシート取付治具</t>
    <rPh sb="20" eb="22">
      <t>トリツ</t>
    </rPh>
    <rPh sb="22" eb="24">
      <t>ジグ</t>
    </rPh>
    <phoneticPr fontId="5"/>
  </si>
  <si>
    <t>（株）竹宝商会</t>
    <rPh sb="0" eb="3">
      <t>カブ</t>
    </rPh>
    <phoneticPr fontId="5"/>
  </si>
  <si>
    <t>奈（株）良電器</t>
    <rPh sb="1" eb="4">
      <t>カブ</t>
    </rPh>
    <phoneticPr fontId="5"/>
  </si>
  <si>
    <t>（株）堀場製作所</t>
    <rPh sb="0" eb="3">
      <t>カブ</t>
    </rPh>
    <rPh sb="3" eb="5">
      <t>ホリバ</t>
    </rPh>
    <rPh sb="5" eb="8">
      <t>セイサクジョ</t>
    </rPh>
    <phoneticPr fontId="5"/>
  </si>
  <si>
    <t>（株）花園グリーンサービス</t>
    <rPh sb="0" eb="3">
      <t>カブ</t>
    </rPh>
    <rPh sb="3" eb="5">
      <t>ハナゾノ</t>
    </rPh>
    <phoneticPr fontId="5"/>
  </si>
  <si>
    <t>自動車試験場及び第二試験場植栽管理業務</t>
    <rPh sb="6" eb="7">
      <t>オヨ</t>
    </rPh>
    <rPh sb="8" eb="10">
      <t>ダイニ</t>
    </rPh>
    <rPh sb="10" eb="13">
      <t>シケンジョウ</t>
    </rPh>
    <rPh sb="17" eb="19">
      <t>ギョウム</t>
    </rPh>
    <phoneticPr fontId="5"/>
  </si>
  <si>
    <t>新日鉄住金ソリューションズ（株）</t>
    <rPh sb="0" eb="3">
      <t>シンニッテツ</t>
    </rPh>
    <rPh sb="3" eb="5">
      <t>スミキン</t>
    </rPh>
    <rPh sb="13" eb="16">
      <t>カブ</t>
    </rPh>
    <phoneticPr fontId="5"/>
  </si>
  <si>
    <t>電子計算機システム保守</t>
    <phoneticPr fontId="5"/>
  </si>
  <si>
    <t>（株）守谷商会</t>
    <rPh sb="0" eb="3">
      <t>カブ</t>
    </rPh>
    <phoneticPr fontId="5"/>
  </si>
  <si>
    <t>東京ワックス（株）</t>
    <rPh sb="6" eb="9">
      <t>カブ</t>
    </rPh>
    <phoneticPr fontId="5"/>
  </si>
  <si>
    <t>三正設備工業（株）</t>
    <rPh sb="6" eb="9">
      <t>カブ</t>
    </rPh>
    <phoneticPr fontId="5"/>
  </si>
  <si>
    <t>（株）中島建設</t>
    <rPh sb="0" eb="3">
      <t>カブ</t>
    </rPh>
    <rPh sb="3" eb="5">
      <t>ナカジマ</t>
    </rPh>
    <rPh sb="5" eb="7">
      <t>ケンセツ</t>
    </rPh>
    <phoneticPr fontId="5"/>
  </si>
  <si>
    <t>-</t>
    <phoneticPr fontId="5"/>
  </si>
  <si>
    <t>（株）海上技術安全研究所</t>
    <rPh sb="0" eb="3">
      <t>カブ</t>
    </rPh>
    <rPh sb="3" eb="5">
      <t>カイジョウ</t>
    </rPh>
    <rPh sb="5" eb="7">
      <t>ギジュツ</t>
    </rPh>
    <rPh sb="7" eb="9">
      <t>アンゼン</t>
    </rPh>
    <rPh sb="9" eb="12">
      <t>ケンキュウジョ</t>
    </rPh>
    <phoneticPr fontId="5"/>
  </si>
  <si>
    <t>光熱水料分担金</t>
    <rPh sb="0" eb="4">
      <t>コウネツスイリョウ</t>
    </rPh>
    <rPh sb="4" eb="7">
      <t>ブンタンキン</t>
    </rPh>
    <phoneticPr fontId="5"/>
  </si>
  <si>
    <t>東京官書普及（株）</t>
    <rPh sb="0" eb="2">
      <t>トウキョウ</t>
    </rPh>
    <rPh sb="2" eb="4">
      <t>カンショ</t>
    </rPh>
    <rPh sb="4" eb="6">
      <t>フキュウ</t>
    </rPh>
    <rPh sb="6" eb="9">
      <t>カブ</t>
    </rPh>
    <phoneticPr fontId="5"/>
  </si>
  <si>
    <t>官報掲載</t>
    <phoneticPr fontId="5"/>
  </si>
  <si>
    <t>あいおいニッセイ同和損害保険（株）</t>
    <phoneticPr fontId="5"/>
  </si>
  <si>
    <t>火災保険、賠償責任保険、自動車保険、労災総合保険、普通傷害保険</t>
    <phoneticPr fontId="5"/>
  </si>
  <si>
    <t>藤崎電設（株）</t>
    <phoneticPr fontId="5"/>
  </si>
  <si>
    <t>二次変台及分岐盤定期点検</t>
    <phoneticPr fontId="5"/>
  </si>
  <si>
    <t>清掃業務請負</t>
    <phoneticPr fontId="5"/>
  </si>
  <si>
    <t>竹宝商会（株）</t>
    <rPh sb="0" eb="2">
      <t>チクホウ</t>
    </rPh>
    <rPh sb="2" eb="4">
      <t>ショウカイ</t>
    </rPh>
    <rPh sb="4" eb="7">
      <t>カブ</t>
    </rPh>
    <phoneticPr fontId="5"/>
  </si>
  <si>
    <t>トナーカートリッジ他購入</t>
    <phoneticPr fontId="5"/>
  </si>
  <si>
    <t>沖電気工業（株）</t>
    <phoneticPr fontId="5"/>
  </si>
  <si>
    <t>人事・給与情報システムの保守</t>
    <phoneticPr fontId="5"/>
  </si>
  <si>
    <t>その他</t>
    <rPh sb="2" eb="3">
      <t>タ</t>
    </rPh>
    <phoneticPr fontId="5"/>
  </si>
  <si>
    <t>光熱水量分担金</t>
    <rPh sb="0" eb="2">
      <t>コウネツ</t>
    </rPh>
    <rPh sb="2" eb="4">
      <t>スイリョウ</t>
    </rPh>
    <rPh sb="4" eb="7">
      <t>ブンタンキン</t>
    </rPh>
    <phoneticPr fontId="5"/>
  </si>
  <si>
    <t>（株）マルデンコーポレーション</t>
    <phoneticPr fontId="5"/>
  </si>
  <si>
    <t>－</t>
    <phoneticPr fontId="5"/>
  </si>
  <si>
    <t>日立キャピタル（株）</t>
    <rPh sb="7" eb="10">
      <t>カブ</t>
    </rPh>
    <phoneticPr fontId="5"/>
  </si>
  <si>
    <t>（株）守谷商会</t>
    <rPh sb="0" eb="3">
      <t>カブ</t>
    </rPh>
    <rPh sb="3" eb="5">
      <t>モリタニ</t>
    </rPh>
    <rPh sb="5" eb="7">
      <t>ショウカイ</t>
    </rPh>
    <phoneticPr fontId="5"/>
  </si>
  <si>
    <t>（株）ナックイメージテクノロジー</t>
    <rPh sb="0" eb="3">
      <t>カブ</t>
    </rPh>
    <phoneticPr fontId="5"/>
  </si>
  <si>
    <t>（株）ジャスティ</t>
    <rPh sb="0" eb="3">
      <t>カブ</t>
    </rPh>
    <phoneticPr fontId="5"/>
  </si>
  <si>
    <t>（株）ヒューマネティクス・イノベーティブ・ソリューションズ・ジャパン</t>
    <rPh sb="0" eb="3">
      <t>カブ</t>
    </rPh>
    <phoneticPr fontId="5"/>
  </si>
  <si>
    <t>（株）東陽テクニカ</t>
    <rPh sb="0" eb="3">
      <t>カブ</t>
    </rPh>
    <phoneticPr fontId="5"/>
  </si>
  <si>
    <t>（株）エス・テック</t>
    <rPh sb="0" eb="3">
      <t>カブ</t>
    </rPh>
    <phoneticPr fontId="5"/>
  </si>
  <si>
    <t>市村酸素（株）</t>
    <rPh sb="4" eb="7">
      <t>カブ</t>
    </rPh>
    <phoneticPr fontId="5"/>
  </si>
  <si>
    <t>（株）NIPPO</t>
    <rPh sb="0" eb="3">
      <t>カブ</t>
    </rPh>
    <phoneticPr fontId="5"/>
  </si>
  <si>
    <t>不具合情報の分析件数</t>
    <rPh sb="0" eb="3">
      <t>フグアイ</t>
    </rPh>
    <rPh sb="3" eb="5">
      <t>ジョウホウ</t>
    </rPh>
    <rPh sb="6" eb="8">
      <t>ブンセキ</t>
    </rPh>
    <rPh sb="8" eb="10">
      <t>ケンスウ</t>
    </rPh>
    <phoneticPr fontId="5"/>
  </si>
  <si>
    <t>車両不具合に起因した事故車両等の現車調査件数</t>
    <rPh sb="20" eb="22">
      <t>ケンスウ</t>
    </rPh>
    <phoneticPr fontId="5"/>
  </si>
  <si>
    <t>実証実験件数</t>
    <rPh sb="0" eb="2">
      <t>ジッショウ</t>
    </rPh>
    <rPh sb="2" eb="4">
      <t>ジッケン</t>
    </rPh>
    <rPh sb="4" eb="6">
      <t>ケンスウ</t>
    </rPh>
    <phoneticPr fontId="5"/>
  </si>
  <si>
    <t>車両不具合に起因した事故車両等の現車調査を年間１０件以上実施する。</t>
    <rPh sb="21" eb="23">
      <t>ネンカン</t>
    </rPh>
    <rPh sb="25" eb="26">
      <t>ケン</t>
    </rPh>
    <rPh sb="26" eb="28">
      <t>イジョウ</t>
    </rPh>
    <rPh sb="28" eb="30">
      <t>ジッシ</t>
    </rPh>
    <phoneticPr fontId="5"/>
  </si>
  <si>
    <t>不具合情報についての分析を、年間４０００件以上実施する。</t>
    <rPh sb="0" eb="3">
      <t>フグアイ</t>
    </rPh>
    <rPh sb="3" eb="5">
      <t>ジョウホウ</t>
    </rPh>
    <rPh sb="14" eb="16">
      <t>ネンカン</t>
    </rPh>
    <rPh sb="20" eb="21">
      <t>ケン</t>
    </rPh>
    <rPh sb="21" eb="23">
      <t>イジョウ</t>
    </rPh>
    <rPh sb="23" eb="25">
      <t>ジッシ</t>
    </rPh>
    <phoneticPr fontId="5"/>
  </si>
  <si>
    <t>リコール技術検証に係る実証実験を年間１０件以上行う。</t>
    <rPh sb="4" eb="6">
      <t>ギジュツ</t>
    </rPh>
    <rPh sb="6" eb="8">
      <t>ケンショウ</t>
    </rPh>
    <rPh sb="9" eb="10">
      <t>カカ</t>
    </rPh>
    <rPh sb="20" eb="21">
      <t>ケン</t>
    </rPh>
    <rPh sb="21" eb="23">
      <t>イジョウ</t>
    </rPh>
    <rPh sb="23" eb="24">
      <t>オコナ</t>
    </rPh>
    <phoneticPr fontId="5"/>
  </si>
  <si>
    <t>B.（株）共和電業</t>
    <rPh sb="2" eb="5">
      <t>カブ</t>
    </rPh>
    <rPh sb="5" eb="7">
      <t>キョウワ</t>
    </rPh>
    <rPh sb="7" eb="9">
      <t>デンギョウ</t>
    </rPh>
    <phoneticPr fontId="5"/>
  </si>
  <si>
    <t>C.テンプスタッフ（株）</t>
    <phoneticPr fontId="5"/>
  </si>
  <si>
    <t>D.（株）関東建機サービス</t>
    <rPh sb="2" eb="5">
      <t>カブ</t>
    </rPh>
    <phoneticPr fontId="5"/>
  </si>
  <si>
    <t>E.（株）堀場製作所</t>
    <rPh sb="2" eb="5">
      <t>カブ</t>
    </rPh>
    <rPh sb="5" eb="7">
      <t>ホリバ</t>
    </rPh>
    <rPh sb="7" eb="10">
      <t>セイサクジョ</t>
    </rPh>
    <phoneticPr fontId="5"/>
  </si>
  <si>
    <t>F.（独）海上技術研究所</t>
    <rPh sb="3" eb="4">
      <t>ドク</t>
    </rPh>
    <rPh sb="5" eb="7">
      <t>カイジョウ</t>
    </rPh>
    <rPh sb="7" eb="9">
      <t>ギジュツ</t>
    </rPh>
    <rPh sb="9" eb="12">
      <t>ケンキュウジョ</t>
    </rPh>
    <phoneticPr fontId="5"/>
  </si>
  <si>
    <t>分析等の件数</t>
    <rPh sb="0" eb="2">
      <t>ブンセキ</t>
    </rPh>
    <rPh sb="2" eb="3">
      <t>トウ</t>
    </rPh>
    <rPh sb="4" eb="6">
      <t>ケンスウ</t>
    </rPh>
    <phoneticPr fontId="5"/>
  </si>
  <si>
    <t>運営費交付金の執行額／分析等の件数</t>
    <rPh sb="7" eb="9">
      <t>シッコウ</t>
    </rPh>
    <rPh sb="9" eb="10">
      <t>ガク</t>
    </rPh>
    <rPh sb="11" eb="13">
      <t>ブンセキ</t>
    </rPh>
    <rPh sb="13" eb="14">
      <t>トウ</t>
    </rPh>
    <rPh sb="15" eb="17">
      <t>ケンスウ</t>
    </rPh>
    <phoneticPr fontId="5"/>
  </si>
  <si>
    <t>792.7/8,831</t>
  </si>
  <si>
    <t>861.8/7,221</t>
  </si>
  <si>
    <t>928.5/9,125</t>
  </si>
  <si>
    <t>執行額/分析件数</t>
    <rPh sb="0" eb="2">
      <t>シッコウ</t>
    </rPh>
    <rPh sb="2" eb="3">
      <t>ガク</t>
    </rPh>
    <rPh sb="4" eb="6">
      <t>ブンセキ</t>
    </rPh>
    <rPh sb="6" eb="8">
      <t>ケンスウ</t>
    </rPh>
    <phoneticPr fontId="5"/>
  </si>
  <si>
    <t>百万円</t>
    <rPh sb="0" eb="2">
      <t>ヒャクマン</t>
    </rPh>
    <rPh sb="2" eb="3">
      <t>エン</t>
    </rPh>
    <phoneticPr fontId="5"/>
  </si>
  <si>
    <t>-</t>
    <phoneticPr fontId="5"/>
  </si>
  <si>
    <t>独立行政法人交通安全環境研究所審査勘定運営費交付金</t>
    <rPh sb="0" eb="2">
      <t>ドクリツ</t>
    </rPh>
    <rPh sb="2" eb="4">
      <t>ギョウセイ</t>
    </rPh>
    <rPh sb="4" eb="6">
      <t>ホウジン</t>
    </rPh>
    <rPh sb="6" eb="10">
      <t>コウツウアンゼン</t>
    </rPh>
    <rPh sb="10" eb="12">
      <t>カンキョウ</t>
    </rPh>
    <rPh sb="12" eb="15">
      <t>ケンキュウジョ</t>
    </rPh>
    <rPh sb="15" eb="17">
      <t>シンサ</t>
    </rPh>
    <rPh sb="17" eb="19">
      <t>カンジョウ</t>
    </rPh>
    <rPh sb="19" eb="22">
      <t>ウンエイヒ</t>
    </rPh>
    <rPh sb="22" eb="25">
      <t>コウフキン</t>
    </rPh>
    <phoneticPr fontId="5"/>
  </si>
  <si>
    <t>－</t>
    <phoneticPr fontId="5"/>
  </si>
  <si>
    <t>-</t>
    <phoneticPr fontId="5"/>
  </si>
  <si>
    <t>B</t>
    <phoneticPr fontId="5"/>
  </si>
  <si>
    <t>C</t>
    <phoneticPr fontId="5"/>
  </si>
  <si>
    <t>F</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</si>
</sst>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0" fontId="0" fillId="0" borderId="11"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160020</xdr:colOff>
      <xdr:row>139</xdr:row>
      <xdr:rowOff>272665</xdr:rowOff>
    </xdr:from>
    <xdr:to>
      <xdr:col>47</xdr:col>
      <xdr:colOff>99060</xdr:colOff>
      <xdr:row>158</xdr:row>
      <xdr:rowOff>100916</xdr:rowOff>
    </xdr:to>
    <xdr:grpSp>
      <xdr:nvGrpSpPr>
        <xdr:cNvPr id="141" name="Group 244"/>
        <xdr:cNvGrpSpPr>
          <a:grpSpLocks/>
        </xdr:cNvGrpSpPr>
      </xdr:nvGrpSpPr>
      <xdr:grpSpPr bwMode="auto">
        <a:xfrm>
          <a:off x="1379220" y="33051365"/>
          <a:ext cx="8270240" cy="6584651"/>
          <a:chOff x="138" y="3858"/>
          <a:chExt cx="840" cy="776"/>
        </a:xfrm>
      </xdr:grpSpPr>
      <xdr:grpSp>
        <xdr:nvGrpSpPr>
          <xdr:cNvPr id="142" name="Group 245"/>
          <xdr:cNvGrpSpPr>
            <a:grpSpLocks/>
          </xdr:cNvGrpSpPr>
        </xdr:nvGrpSpPr>
        <xdr:grpSpPr bwMode="auto">
          <a:xfrm>
            <a:off x="138" y="4352"/>
            <a:ext cx="747" cy="282"/>
            <a:chOff x="138" y="4352"/>
            <a:chExt cx="747" cy="282"/>
          </a:xfrm>
        </xdr:grpSpPr>
        <xdr:grpSp>
          <xdr:nvGrpSpPr>
            <xdr:cNvPr id="159" name="Group 246"/>
            <xdr:cNvGrpSpPr>
              <a:grpSpLocks/>
            </xdr:cNvGrpSpPr>
          </xdr:nvGrpSpPr>
          <xdr:grpSpPr bwMode="auto">
            <a:xfrm>
              <a:off x="138" y="4476"/>
              <a:ext cx="747" cy="158"/>
              <a:chOff x="137" y="3761"/>
              <a:chExt cx="747" cy="161"/>
            </a:xfrm>
          </xdr:grpSpPr>
          <xdr:sp macro="" textlink="">
            <xdr:nvSpPr>
              <xdr:cNvPr id="168" name="Text Box 3"/>
              <xdr:cNvSpPr txBox="1">
                <a:spLocks noChangeArrowheads="1"/>
              </xdr:cNvSpPr>
            </xdr:nvSpPr>
            <xdr:spPr bwMode="auto">
              <a:xfrm>
                <a:off x="143" y="3763"/>
                <a:ext cx="125" cy="59"/>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．資産</a:t>
                </a:r>
              </a:p>
              <a:p>
                <a:pPr algn="ctr" rtl="0">
                  <a:lnSpc>
                    <a:spcPts val="1300"/>
                  </a:lnSpc>
                  <a:defRPr sz="1000"/>
                </a:pPr>
                <a:r>
                  <a:rPr lang="ja-JP" altLang="en-US" sz="1100" b="0" i="0" u="none" strike="noStrike" baseline="0">
                    <a:solidFill>
                      <a:srgbClr val="000000"/>
                    </a:solidFill>
                    <a:latin typeface="ＭＳ Ｐゴシック"/>
                    <a:ea typeface="ＭＳ Ｐゴシック"/>
                  </a:rPr>
                  <a:t>　１６６百万円</a:t>
                </a:r>
              </a:p>
            </xdr:txBody>
          </xdr:sp>
          <xdr:sp macro="" textlink="">
            <xdr:nvSpPr>
              <xdr:cNvPr id="169" name="Text Box 3"/>
              <xdr:cNvSpPr txBox="1">
                <a:spLocks noChangeArrowheads="1"/>
              </xdr:cNvSpPr>
            </xdr:nvSpPr>
            <xdr:spPr bwMode="auto">
              <a:xfrm>
                <a:off x="454" y="3762"/>
                <a:ext cx="126" cy="5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．外部委託費　　９百万円</a:t>
                </a:r>
              </a:p>
            </xdr:txBody>
          </xdr:sp>
          <xdr:sp macro="" textlink="">
            <xdr:nvSpPr>
              <xdr:cNvPr id="170" name="Text Box 3"/>
              <xdr:cNvSpPr txBox="1">
                <a:spLocks noChangeArrowheads="1"/>
              </xdr:cNvSpPr>
            </xdr:nvSpPr>
            <xdr:spPr bwMode="auto">
              <a:xfrm>
                <a:off x="301" y="3763"/>
                <a:ext cx="121" cy="56"/>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人件費</a:t>
                </a:r>
              </a:p>
              <a:p>
                <a:pPr algn="ctr" rtl="0">
                  <a:defRPr sz="1000"/>
                </a:pPr>
                <a:r>
                  <a:rPr lang="ja-JP" altLang="en-US" sz="1100" b="0" i="0" u="none" strike="noStrike" baseline="0">
                    <a:solidFill>
                      <a:srgbClr val="000000"/>
                    </a:solidFill>
                    <a:latin typeface="ＭＳ Ｐゴシック"/>
                    <a:ea typeface="ＭＳ Ｐゴシック"/>
                  </a:rPr>
                  <a:t>　　　３３７百万円</a:t>
                </a:r>
              </a:p>
            </xdr:txBody>
          </xdr:sp>
          <xdr:sp macro="" textlink="">
            <xdr:nvSpPr>
              <xdr:cNvPr id="171" name="Text Box 3"/>
              <xdr:cNvSpPr txBox="1">
                <a:spLocks noChangeArrowheads="1"/>
              </xdr:cNvSpPr>
            </xdr:nvSpPr>
            <xdr:spPr bwMode="auto">
              <a:xfrm>
                <a:off x="605" y="3763"/>
                <a:ext cx="123" cy="56"/>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．備品費</a:t>
                </a:r>
              </a:p>
              <a:p>
                <a:pPr algn="ctr" rtl="0">
                  <a:lnSpc>
                    <a:spcPts val="1300"/>
                  </a:lnSpc>
                  <a:defRPr sz="1000"/>
                </a:pPr>
                <a:r>
                  <a:rPr lang="ja-JP" altLang="en-US" sz="1100" b="0" i="0" u="none" strike="noStrike" baseline="0">
                    <a:solidFill>
                      <a:srgbClr val="000000"/>
                    </a:solidFill>
                    <a:latin typeface="ＭＳ Ｐゴシック"/>
                    <a:ea typeface="ＭＳ Ｐゴシック"/>
                  </a:rPr>
                  <a:t>　３１百万円</a:t>
                </a:r>
              </a:p>
            </xdr:txBody>
          </xdr:sp>
          <xdr:sp macro="" textlink="">
            <xdr:nvSpPr>
              <xdr:cNvPr id="172" name="Text Box 3"/>
              <xdr:cNvSpPr txBox="1">
                <a:spLocks noChangeArrowheads="1"/>
              </xdr:cNvSpPr>
            </xdr:nvSpPr>
            <xdr:spPr bwMode="auto">
              <a:xfrm>
                <a:off x="755" y="3761"/>
                <a:ext cx="121" cy="56"/>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．その他経費</a:t>
                </a:r>
              </a:p>
              <a:p>
                <a:pPr algn="ctr" rtl="0">
                  <a:defRPr sz="1000"/>
                </a:pPr>
                <a:r>
                  <a:rPr lang="ja-JP" altLang="en-US" sz="1100" b="0" i="0" u="none" strike="noStrike" baseline="0">
                    <a:solidFill>
                      <a:srgbClr val="000000"/>
                    </a:solidFill>
                    <a:latin typeface="ＭＳ Ｐゴシック"/>
                    <a:ea typeface="ＭＳ Ｐゴシック"/>
                  </a:rPr>
                  <a:t>　　　３４０百万円</a:t>
                </a:r>
              </a:p>
            </xdr:txBody>
          </xdr:sp>
          <xdr:sp macro="" textlink="">
            <xdr:nvSpPr>
              <xdr:cNvPr id="173" name="テキスト ボックス 8"/>
              <xdr:cNvSpPr txBox="1">
                <a:spLocks noChangeArrowheads="1"/>
              </xdr:cNvSpPr>
            </xdr:nvSpPr>
            <xdr:spPr bwMode="auto">
              <a:xfrm>
                <a:off x="137" y="3829"/>
                <a:ext cx="143"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審査業務、リコール技術検証業務を実施する上で必要となる資産の取得。</a:t>
                </a:r>
              </a:p>
            </xdr:txBody>
          </xdr:sp>
          <xdr:sp macro="" textlink="">
            <xdr:nvSpPr>
              <xdr:cNvPr id="174" name="テキスト ボックス 8"/>
              <xdr:cNvSpPr txBox="1">
                <a:spLocks noChangeArrowheads="1"/>
              </xdr:cNvSpPr>
            </xdr:nvSpPr>
            <xdr:spPr bwMode="auto">
              <a:xfrm>
                <a:off x="289" y="3823"/>
                <a:ext cx="143"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審査業務、リコール技術検証業務を実施する職員の人件費。</a:t>
                </a:r>
              </a:p>
            </xdr:txBody>
          </xdr:sp>
          <xdr:sp macro="" textlink="">
            <xdr:nvSpPr>
              <xdr:cNvPr id="175" name="テキスト ボックス 8"/>
              <xdr:cNvSpPr txBox="1">
                <a:spLocks noChangeArrowheads="1"/>
              </xdr:cNvSpPr>
            </xdr:nvSpPr>
            <xdr:spPr bwMode="auto">
              <a:xfrm>
                <a:off x="440" y="3823"/>
                <a:ext cx="143"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審査業務、リコール技術検証業務に係る外部委託。</a:t>
                </a:r>
              </a:p>
            </xdr:txBody>
          </xdr:sp>
          <xdr:sp macro="" textlink="">
            <xdr:nvSpPr>
              <xdr:cNvPr id="176" name="テキスト ボックス 8"/>
              <xdr:cNvSpPr txBox="1">
                <a:spLocks noChangeArrowheads="1"/>
              </xdr:cNvSpPr>
            </xdr:nvSpPr>
            <xdr:spPr bwMode="auto">
              <a:xfrm>
                <a:off x="596" y="3825"/>
                <a:ext cx="143"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審査業務、リコール技術検証業務を実施する上で必要となる備品の購入。</a:t>
                </a:r>
              </a:p>
            </xdr:txBody>
          </xdr:sp>
          <xdr:sp macro="" textlink="">
            <xdr:nvSpPr>
              <xdr:cNvPr id="177" name="テキスト ボックス 8"/>
              <xdr:cNvSpPr txBox="1">
                <a:spLocks noChangeArrowheads="1"/>
              </xdr:cNvSpPr>
            </xdr:nvSpPr>
            <xdr:spPr bwMode="auto">
              <a:xfrm>
                <a:off x="741" y="3827"/>
                <a:ext cx="143"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その他審査業務、リコール技術検証業務を実施する上で必要となる経費。</a:t>
                </a:r>
              </a:p>
            </xdr:txBody>
          </xdr:sp>
        </xdr:grpSp>
        <xdr:grpSp>
          <xdr:nvGrpSpPr>
            <xdr:cNvPr id="160" name="Group 257"/>
            <xdr:cNvGrpSpPr>
              <a:grpSpLocks/>
            </xdr:cNvGrpSpPr>
          </xdr:nvGrpSpPr>
          <xdr:grpSpPr bwMode="auto">
            <a:xfrm>
              <a:off x="210" y="4352"/>
              <a:ext cx="604" cy="115"/>
              <a:chOff x="211" y="3683"/>
              <a:chExt cx="604" cy="105"/>
            </a:xfrm>
          </xdr:grpSpPr>
          <xdr:sp macro="" textlink="">
            <xdr:nvSpPr>
              <xdr:cNvPr id="161"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62"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63" name="Line 260"/>
              <xdr:cNvSpPr>
                <a:spLocks noChangeShapeType="1"/>
              </xdr:cNvSpPr>
            </xdr:nvSpPr>
            <xdr:spPr bwMode="auto">
              <a:xfrm>
                <a:off x="212" y="3751"/>
                <a:ext cx="60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4" name="Line 4"/>
              <xdr:cNvSpPr>
                <a:spLocks noChangeShapeType="1"/>
              </xdr:cNvSpPr>
            </xdr:nvSpPr>
            <xdr:spPr bwMode="auto">
              <a:xfrm flipH="1">
                <a:off x="513"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65"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66"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67" name="Line 264"/>
              <xdr:cNvSpPr>
                <a:spLocks noChangeShapeType="1"/>
              </xdr:cNvSpPr>
            </xdr:nvSpPr>
            <xdr:spPr bwMode="auto">
              <a:xfrm>
                <a:off x="325" y="3683"/>
                <a:ext cx="0" cy="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grpSp>
        <xdr:nvGrpSpPr>
          <xdr:cNvPr id="143" name="Group 265"/>
          <xdr:cNvGrpSpPr>
            <a:grpSpLocks/>
          </xdr:cNvGrpSpPr>
        </xdr:nvGrpSpPr>
        <xdr:grpSpPr bwMode="auto">
          <a:xfrm>
            <a:off x="214" y="3858"/>
            <a:ext cx="764" cy="522"/>
            <a:chOff x="214" y="3858"/>
            <a:chExt cx="764" cy="522"/>
          </a:xfrm>
        </xdr:grpSpPr>
        <xdr:sp macro="" textlink="">
          <xdr:nvSpPr>
            <xdr:cNvPr id="144" name="Text Box 2"/>
            <xdr:cNvSpPr txBox="1">
              <a:spLocks noChangeArrowheads="1"/>
            </xdr:cNvSpPr>
          </xdr:nvSpPr>
          <xdr:spPr bwMode="auto">
            <a:xfrm>
              <a:off x="482" y="3858"/>
              <a:ext cx="122" cy="5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９２８</a:t>
              </a:r>
              <a:r>
                <a:rPr lang="ja-JP" altLang="en-US" sz="1100" b="0" i="0" u="none" strike="noStrike" baseline="0">
                  <a:solidFill>
                    <a:srgbClr val="000000"/>
                  </a:solidFill>
                  <a:latin typeface="ＭＳ Ｐゴシック"/>
                  <a:ea typeface="ＭＳ Ｐゴシック"/>
                </a:rPr>
                <a:t>百万円</a:t>
              </a:r>
            </a:p>
          </xdr:txBody>
        </xdr:sp>
        <xdr:sp macro="" textlink="">
          <xdr:nvSpPr>
            <xdr:cNvPr id="145" name="Text Box 3"/>
            <xdr:cNvSpPr txBox="1">
              <a:spLocks noChangeArrowheads="1"/>
            </xdr:cNvSpPr>
          </xdr:nvSpPr>
          <xdr:spPr bwMode="auto">
            <a:xfrm>
              <a:off x="438" y="4029"/>
              <a:ext cx="223" cy="59"/>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Ａ．（独）交通安全環境研究所</a:t>
              </a:r>
            </a:p>
            <a:p>
              <a:pPr algn="ctr" rtl="0">
                <a:defRPr sz="1000"/>
              </a:pPr>
              <a:r>
                <a:rPr lang="ja-JP" altLang="en-US" sz="1100" b="0" i="0" u="none" strike="noStrike" baseline="0">
                  <a:solidFill>
                    <a:sysClr val="windowText" lastClr="000000"/>
                  </a:solidFill>
                  <a:latin typeface="ＭＳ Ｐゴシック"/>
                  <a:ea typeface="ＭＳ Ｐゴシック"/>
                </a:rPr>
                <a:t>９２８</a:t>
              </a:r>
              <a:r>
                <a:rPr lang="ja-JP" altLang="en-US" sz="1100" b="0" i="0" u="none" strike="noStrike" baseline="0">
                  <a:solidFill>
                    <a:srgbClr val="000000"/>
                  </a:solidFill>
                  <a:latin typeface="ＭＳ Ｐゴシック"/>
                  <a:ea typeface="ＭＳ Ｐゴシック"/>
                </a:rPr>
                <a:t>百万円</a:t>
              </a:r>
            </a:p>
          </xdr:txBody>
        </xdr:sp>
        <xdr:sp macro="" textlink="">
          <xdr:nvSpPr>
            <xdr:cNvPr id="146" name="Line 4"/>
            <xdr:cNvSpPr>
              <a:spLocks noChangeShapeType="1"/>
            </xdr:cNvSpPr>
          </xdr:nvSpPr>
          <xdr:spPr bwMode="auto">
            <a:xfrm>
              <a:off x="543" y="3981"/>
              <a:ext cx="0" cy="3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47" name="テキスト ボックス 6"/>
            <xdr:cNvSpPr txBox="1">
              <a:spLocks noChangeArrowheads="1"/>
            </xdr:cNvSpPr>
          </xdr:nvSpPr>
          <xdr:spPr bwMode="auto">
            <a:xfrm>
              <a:off x="405" y="3921"/>
              <a:ext cx="290" cy="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国の行政に必要な自動車等の型式指定審査業務、リコールに係る技術的検証業務等を交通安全環境研究所に行わせる。</a:t>
              </a:r>
            </a:p>
          </xdr:txBody>
        </xdr:sp>
        <xdr:sp macro="" textlink="">
          <xdr:nvSpPr>
            <xdr:cNvPr id="148" name="テキスト ボックス 8"/>
            <xdr:cNvSpPr txBox="1">
              <a:spLocks noChangeArrowheads="1"/>
            </xdr:cNvSpPr>
          </xdr:nvSpPr>
          <xdr:spPr bwMode="auto">
            <a:xfrm>
              <a:off x="402" y="4094"/>
              <a:ext cx="290" cy="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自動車等の型式指定審査業務、リコールに係る技術的検証業務等の実施。</a:t>
              </a:r>
            </a:p>
          </xdr:txBody>
        </xdr:sp>
        <xdr:grpSp>
          <xdr:nvGrpSpPr>
            <xdr:cNvPr id="149" name="Group 271"/>
            <xdr:cNvGrpSpPr>
              <a:grpSpLocks/>
            </xdr:cNvGrpSpPr>
          </xdr:nvGrpSpPr>
          <xdr:grpSpPr bwMode="auto">
            <a:xfrm>
              <a:off x="214" y="4222"/>
              <a:ext cx="764" cy="158"/>
              <a:chOff x="217" y="3551"/>
              <a:chExt cx="764" cy="157"/>
            </a:xfrm>
          </xdr:grpSpPr>
          <xdr:sp macro="" textlink="">
            <xdr:nvSpPr>
              <xdr:cNvPr id="155" name="Text Box 3"/>
              <xdr:cNvSpPr txBox="1">
                <a:spLocks noChangeArrowheads="1"/>
              </xdr:cNvSpPr>
            </xdr:nvSpPr>
            <xdr:spPr bwMode="auto">
              <a:xfrm>
                <a:off x="247" y="3555"/>
                <a:ext cx="149" cy="54"/>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審査業務費</a:t>
                </a:r>
              </a:p>
              <a:p>
                <a:pPr algn="ctr" rtl="0">
                  <a:lnSpc>
                    <a:spcPts val="1300"/>
                  </a:lnSpc>
                  <a:defRPr sz="1000"/>
                </a:pPr>
                <a:r>
                  <a:rPr lang="ja-JP" altLang="en-US" sz="1100" b="0" i="0" u="none" strike="noStrike" baseline="0">
                    <a:solidFill>
                      <a:srgbClr val="000000"/>
                    </a:solidFill>
                    <a:latin typeface="ＭＳ Ｐゴシック"/>
                    <a:ea typeface="ＭＳ Ｐゴシック"/>
                  </a:rPr>
                  <a:t>　　　８８３百万円</a:t>
                </a:r>
              </a:p>
            </xdr:txBody>
          </xdr:sp>
          <xdr:sp macro="" textlink="">
            <xdr:nvSpPr>
              <xdr:cNvPr id="156" name="Text Box 3"/>
              <xdr:cNvSpPr txBox="1">
                <a:spLocks noChangeArrowheads="1"/>
              </xdr:cNvSpPr>
            </xdr:nvSpPr>
            <xdr:spPr bwMode="auto">
              <a:xfrm>
                <a:off x="800" y="3551"/>
                <a:ext cx="149" cy="5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一般管理費</a:t>
                </a:r>
              </a:p>
              <a:p>
                <a:pPr algn="ctr" rtl="0">
                  <a:lnSpc>
                    <a:spcPts val="1300"/>
                  </a:lnSpc>
                  <a:defRPr sz="1000"/>
                </a:pPr>
                <a:r>
                  <a:rPr lang="ja-JP" altLang="en-US" sz="1100" b="0" i="0" u="none" strike="noStrike" baseline="0">
                    <a:solidFill>
                      <a:srgbClr val="000000"/>
                    </a:solidFill>
                    <a:latin typeface="ＭＳ Ｐゴシック"/>
                    <a:ea typeface="ＭＳ Ｐゴシック"/>
                  </a:rPr>
                  <a:t>　　　　４５百万円</a:t>
                </a:r>
              </a:p>
            </xdr:txBody>
          </xdr:sp>
          <xdr:sp macro="" textlink="">
            <xdr:nvSpPr>
              <xdr:cNvPr id="157" name="テキスト ボックス 8"/>
              <xdr:cNvSpPr txBox="1">
                <a:spLocks noChangeArrowheads="1"/>
              </xdr:cNvSpPr>
            </xdr:nvSpPr>
            <xdr:spPr bwMode="auto">
              <a:xfrm>
                <a:off x="217" y="3615"/>
                <a:ext cx="209"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自動車等の型式指定審査業務、リコールに係る技術的検証業務等の実施。</a:t>
                </a:r>
              </a:p>
            </xdr:txBody>
          </xdr:sp>
          <xdr:sp macro="" textlink="">
            <xdr:nvSpPr>
              <xdr:cNvPr id="158" name="テキスト ボックス 8"/>
              <xdr:cNvSpPr txBox="1">
                <a:spLocks noChangeArrowheads="1"/>
              </xdr:cNvSpPr>
            </xdr:nvSpPr>
            <xdr:spPr bwMode="auto">
              <a:xfrm>
                <a:off x="767" y="3611"/>
                <a:ext cx="214"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自動車等の型式指定審査業務、リコールに係る技術的検証業務等の実施する上で必要となる維持管理経費。</a:t>
                </a:r>
              </a:p>
            </xdr:txBody>
          </xdr:sp>
        </xdr:grpSp>
        <xdr:grpSp>
          <xdr:nvGrpSpPr>
            <xdr:cNvPr id="150" name="Group 276"/>
            <xdr:cNvGrpSpPr>
              <a:grpSpLocks/>
            </xdr:cNvGrpSpPr>
          </xdr:nvGrpSpPr>
          <xdr:grpSpPr bwMode="auto">
            <a:xfrm>
              <a:off x="325" y="4141"/>
              <a:ext cx="558" cy="73"/>
              <a:chOff x="325" y="3493"/>
              <a:chExt cx="558" cy="72"/>
            </a:xfrm>
          </xdr:grpSpPr>
          <xdr:sp macro="" textlink="">
            <xdr:nvSpPr>
              <xdr:cNvPr id="151" name="Line 277"/>
              <xdr:cNvSpPr>
                <a:spLocks noChangeShapeType="1"/>
              </xdr:cNvSpPr>
            </xdr:nvSpPr>
            <xdr:spPr bwMode="auto">
              <a:xfrm>
                <a:off x="325" y="3533"/>
                <a:ext cx="55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2" name="Line 4"/>
              <xdr:cNvSpPr>
                <a:spLocks noChangeShapeType="1"/>
              </xdr:cNvSpPr>
            </xdr:nvSpPr>
            <xdr:spPr bwMode="auto">
              <a:xfrm>
                <a:off x="325" y="3533"/>
                <a:ext cx="0" cy="3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53" name="Line 4"/>
              <xdr:cNvSpPr>
                <a:spLocks noChangeShapeType="1"/>
              </xdr:cNvSpPr>
            </xdr:nvSpPr>
            <xdr:spPr bwMode="auto">
              <a:xfrm flipH="1">
                <a:off x="882" y="3534"/>
                <a:ext cx="0" cy="3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54" name="Line 280"/>
              <xdr:cNvSpPr>
                <a:spLocks noChangeShapeType="1"/>
              </xdr:cNvSpPr>
            </xdr:nvSpPr>
            <xdr:spPr bwMode="auto">
              <a:xfrm>
                <a:off x="545" y="3493"/>
                <a:ext cx="0" cy="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grpSp>
    <xdr:clientData/>
  </xdr:twoCellAnchor>
  <xdr:twoCellAnchor>
    <xdr:from>
      <xdr:col>9</xdr:col>
      <xdr:colOff>45720</xdr:colOff>
      <xdr:row>152</xdr:row>
      <xdr:rowOff>24944</xdr:rowOff>
    </xdr:from>
    <xdr:to>
      <xdr:col>44</xdr:col>
      <xdr:colOff>167640</xdr:colOff>
      <xdr:row>163</xdr:row>
      <xdr:rowOff>8600</xdr:rowOff>
    </xdr:to>
    <xdr:grpSp>
      <xdr:nvGrpSpPr>
        <xdr:cNvPr id="178" name="Group 281"/>
        <xdr:cNvGrpSpPr>
          <a:grpSpLocks/>
        </xdr:cNvGrpSpPr>
      </xdr:nvGrpSpPr>
      <xdr:grpSpPr bwMode="auto">
        <a:xfrm>
          <a:off x="1874520" y="37426444"/>
          <a:ext cx="7233920" cy="3895256"/>
          <a:chOff x="135" y="4223"/>
          <a:chExt cx="773" cy="742"/>
        </a:xfrm>
      </xdr:grpSpPr>
      <xdr:sp macro="" textlink="">
        <xdr:nvSpPr>
          <xdr:cNvPr id="179" name="Line 282"/>
          <xdr:cNvSpPr>
            <a:spLocks noChangeShapeType="1"/>
          </xdr:cNvSpPr>
        </xdr:nvSpPr>
        <xdr:spPr bwMode="auto">
          <a:xfrm flipH="1">
            <a:off x="908" y="4223"/>
            <a:ext cx="0" cy="47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0" name="Line 283"/>
          <xdr:cNvSpPr>
            <a:spLocks noChangeShapeType="1"/>
          </xdr:cNvSpPr>
        </xdr:nvSpPr>
        <xdr:spPr bwMode="auto">
          <a:xfrm flipH="1">
            <a:off x="211" y="4699"/>
            <a:ext cx="69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1" name="Line 4"/>
          <xdr:cNvSpPr>
            <a:spLocks noChangeShapeType="1"/>
          </xdr:cNvSpPr>
        </xdr:nvSpPr>
        <xdr:spPr bwMode="auto">
          <a:xfrm flipH="1">
            <a:off x="210" y="4699"/>
            <a:ext cx="0" cy="53"/>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82" name="Line 4"/>
          <xdr:cNvSpPr>
            <a:spLocks noChangeShapeType="1"/>
          </xdr:cNvSpPr>
        </xdr:nvSpPr>
        <xdr:spPr bwMode="auto">
          <a:xfrm flipH="1">
            <a:off x="558" y="4699"/>
            <a:ext cx="0" cy="53"/>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nvGrpSpPr>
          <xdr:cNvPr id="183" name="Group 286"/>
          <xdr:cNvGrpSpPr>
            <a:grpSpLocks/>
          </xdr:cNvGrpSpPr>
        </xdr:nvGrpSpPr>
        <xdr:grpSpPr bwMode="auto">
          <a:xfrm>
            <a:off x="135" y="4763"/>
            <a:ext cx="156" cy="201"/>
            <a:chOff x="315" y="4694"/>
            <a:chExt cx="156" cy="201"/>
          </a:xfrm>
        </xdr:grpSpPr>
        <xdr:sp macro="" textlink="">
          <xdr:nvSpPr>
            <xdr:cNvPr id="187" name="Text Box 3"/>
            <xdr:cNvSpPr txBox="1">
              <a:spLocks noChangeArrowheads="1"/>
            </xdr:cNvSpPr>
          </xdr:nvSpPr>
          <xdr:spPr bwMode="auto">
            <a:xfrm>
              <a:off x="326" y="4694"/>
              <a:ext cx="120" cy="85"/>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人件費</a:t>
              </a:r>
            </a:p>
            <a:p>
              <a:pPr algn="ctr" rtl="0">
                <a:lnSpc>
                  <a:spcPts val="1200"/>
                </a:lnSpc>
                <a:defRPr sz="1000"/>
              </a:pPr>
              <a:r>
                <a:rPr lang="ja-JP" altLang="en-US" sz="1100" b="0" i="0" u="none" strike="noStrike" baseline="0">
                  <a:solidFill>
                    <a:srgbClr val="000000"/>
                  </a:solidFill>
                  <a:latin typeface="ＭＳ Ｐゴシック"/>
                  <a:ea typeface="ＭＳ Ｐゴシック"/>
                </a:rPr>
                <a:t>　　２１百万円</a:t>
              </a:r>
            </a:p>
          </xdr:txBody>
        </xdr:sp>
        <xdr:sp macro="" textlink="">
          <xdr:nvSpPr>
            <xdr:cNvPr id="188" name="テキスト ボックス 8"/>
            <xdr:cNvSpPr txBox="1">
              <a:spLocks noChangeArrowheads="1"/>
            </xdr:cNvSpPr>
          </xdr:nvSpPr>
          <xdr:spPr bwMode="auto">
            <a:xfrm>
              <a:off x="315" y="4792"/>
              <a:ext cx="156" cy="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grpSp>
      <xdr:grpSp>
        <xdr:nvGrpSpPr>
          <xdr:cNvPr id="184" name="Group 289"/>
          <xdr:cNvGrpSpPr>
            <a:grpSpLocks/>
          </xdr:cNvGrpSpPr>
        </xdr:nvGrpSpPr>
        <xdr:grpSpPr bwMode="auto">
          <a:xfrm>
            <a:off x="481" y="4763"/>
            <a:ext cx="156" cy="202"/>
            <a:chOff x="680" y="4690"/>
            <a:chExt cx="156" cy="201"/>
          </a:xfrm>
        </xdr:grpSpPr>
        <xdr:sp macro="" textlink="">
          <xdr:nvSpPr>
            <xdr:cNvPr id="185" name="Text Box 3"/>
            <xdr:cNvSpPr txBox="1">
              <a:spLocks noChangeArrowheads="1"/>
            </xdr:cNvSpPr>
          </xdr:nvSpPr>
          <xdr:spPr bwMode="auto">
            <a:xfrm>
              <a:off x="693" y="4690"/>
              <a:ext cx="120" cy="83"/>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F</a:t>
              </a:r>
              <a:r>
                <a:rPr lang="ja-JP" altLang="en-US" sz="1100" b="0" i="0" u="none" strike="noStrike" baseline="0">
                  <a:solidFill>
                    <a:srgbClr val="000000"/>
                  </a:solidFill>
                  <a:latin typeface="ＭＳ Ｐゴシック"/>
                  <a:ea typeface="ＭＳ Ｐゴシック"/>
                </a:rPr>
                <a:t>．その他経費</a:t>
              </a:r>
            </a:p>
            <a:p>
              <a:pPr algn="ctr" rtl="0">
                <a:lnSpc>
                  <a:spcPts val="1300"/>
                </a:lnSpc>
                <a:defRPr sz="1000"/>
              </a:pPr>
              <a:r>
                <a:rPr lang="ja-JP" altLang="en-US" sz="1100" b="0" i="0" u="none" strike="noStrike" baseline="0">
                  <a:solidFill>
                    <a:srgbClr val="000000"/>
                  </a:solidFill>
                  <a:latin typeface="ＭＳ Ｐゴシック"/>
                  <a:ea typeface="ＭＳ Ｐゴシック"/>
                </a:rPr>
                <a:t>　　２４百万円</a:t>
              </a:r>
            </a:p>
          </xdr:txBody>
        </xdr:sp>
        <xdr:sp macro="" textlink="">
          <xdr:nvSpPr>
            <xdr:cNvPr id="186" name="テキスト ボックス 8"/>
            <xdr:cNvSpPr txBox="1">
              <a:spLocks noChangeArrowheads="1"/>
            </xdr:cNvSpPr>
          </xdr:nvSpPr>
          <xdr:spPr bwMode="auto">
            <a:xfrm>
              <a:off x="680" y="4793"/>
              <a:ext cx="156" cy="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90" zoomScalePageLayoutView="85" workbookViewId="0">
      <selection activeCell="A441" sqref="A441:XFD44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701" t="s">
        <v>455</v>
      </c>
      <c r="AR2" s="701"/>
      <c r="AS2" s="68" t="str">
        <f>IF(OR(AQ2="　", AQ2=""), "", "-")</f>
        <v/>
      </c>
      <c r="AT2" s="702">
        <v>194</v>
      </c>
      <c r="AU2" s="702"/>
      <c r="AV2" s="69" t="str">
        <f>IF(AW2="", "", "-")</f>
        <v/>
      </c>
      <c r="AW2" s="703"/>
      <c r="AX2" s="703"/>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473</v>
      </c>
      <c r="AK3" s="646"/>
      <c r="AL3" s="646"/>
      <c r="AM3" s="646"/>
      <c r="AN3" s="646"/>
      <c r="AO3" s="646"/>
      <c r="AP3" s="646"/>
      <c r="AQ3" s="646"/>
      <c r="AR3" s="646"/>
      <c r="AS3" s="646"/>
      <c r="AT3" s="646"/>
      <c r="AU3" s="646"/>
      <c r="AV3" s="646"/>
      <c r="AW3" s="646"/>
      <c r="AX3" s="36" t="s">
        <v>91</v>
      </c>
    </row>
    <row r="4" spans="1:50" ht="24.75" customHeight="1" x14ac:dyDescent="0.15">
      <c r="A4" s="463" t="s">
        <v>30</v>
      </c>
      <c r="B4" s="464"/>
      <c r="C4" s="464"/>
      <c r="D4" s="464"/>
      <c r="E4" s="464"/>
      <c r="F4" s="464"/>
      <c r="G4" s="437" t="s">
        <v>474</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460</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1" t="s">
        <v>202</v>
      </c>
      <c r="H5" s="623"/>
      <c r="I5" s="623"/>
      <c r="J5" s="623"/>
      <c r="K5" s="623"/>
      <c r="L5" s="623"/>
      <c r="M5" s="662" t="s">
        <v>92</v>
      </c>
      <c r="N5" s="663"/>
      <c r="O5" s="663"/>
      <c r="P5" s="663"/>
      <c r="Q5" s="663"/>
      <c r="R5" s="664"/>
      <c r="S5" s="622" t="s">
        <v>157</v>
      </c>
      <c r="T5" s="623"/>
      <c r="U5" s="623"/>
      <c r="V5" s="623"/>
      <c r="W5" s="623"/>
      <c r="X5" s="624"/>
      <c r="Y5" s="454" t="s">
        <v>3</v>
      </c>
      <c r="Z5" s="455"/>
      <c r="AA5" s="455"/>
      <c r="AB5" s="455"/>
      <c r="AC5" s="455"/>
      <c r="AD5" s="456"/>
      <c r="AE5" s="457" t="s">
        <v>461</v>
      </c>
      <c r="AF5" s="458"/>
      <c r="AG5" s="458"/>
      <c r="AH5" s="458"/>
      <c r="AI5" s="458"/>
      <c r="AJ5" s="458"/>
      <c r="AK5" s="458"/>
      <c r="AL5" s="458"/>
      <c r="AM5" s="458"/>
      <c r="AN5" s="458"/>
      <c r="AO5" s="458"/>
      <c r="AP5" s="459"/>
      <c r="AQ5" s="460" t="s">
        <v>491</v>
      </c>
      <c r="AR5" s="461"/>
      <c r="AS5" s="461"/>
      <c r="AT5" s="461"/>
      <c r="AU5" s="461"/>
      <c r="AV5" s="461"/>
      <c r="AW5" s="461"/>
      <c r="AX5" s="462"/>
    </row>
    <row r="6" spans="1:50" ht="39" customHeight="1" x14ac:dyDescent="0.15">
      <c r="A6" s="465" t="s">
        <v>4</v>
      </c>
      <c r="B6" s="466"/>
      <c r="C6" s="466"/>
      <c r="D6" s="466"/>
      <c r="E6" s="466"/>
      <c r="F6" s="466"/>
      <c r="G6" s="467" t="str">
        <f>入力規則等!F39</f>
        <v>自動車安全特別会計自動車検査登録勘定</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492</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463</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c r="AF7" s="497"/>
      <c r="AG7" s="497"/>
      <c r="AH7" s="497"/>
      <c r="AI7" s="497"/>
      <c r="AJ7" s="497"/>
      <c r="AK7" s="497"/>
      <c r="AL7" s="497"/>
      <c r="AM7" s="497"/>
      <c r="AN7" s="497"/>
      <c r="AO7" s="497"/>
      <c r="AP7" s="497"/>
      <c r="AQ7" s="497"/>
      <c r="AR7" s="497"/>
      <c r="AS7" s="497"/>
      <c r="AT7" s="497"/>
      <c r="AU7" s="497"/>
      <c r="AV7" s="497"/>
      <c r="AW7" s="497"/>
      <c r="AX7" s="498"/>
    </row>
    <row r="8" spans="1:50" ht="30" customHeight="1" x14ac:dyDescent="0.15">
      <c r="A8" s="641" t="s">
        <v>308</v>
      </c>
      <c r="B8" s="642"/>
      <c r="C8" s="642"/>
      <c r="D8" s="642"/>
      <c r="E8" s="642"/>
      <c r="F8" s="643"/>
      <c r="G8" s="638" t="str">
        <f>入力規則等!A26</f>
        <v>交通安全対策</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62.25" customHeight="1" x14ac:dyDescent="0.15">
      <c r="A10" s="193" t="s">
        <v>36</v>
      </c>
      <c r="B10" s="194"/>
      <c r="C10" s="194"/>
      <c r="D10" s="194"/>
      <c r="E10" s="194"/>
      <c r="F10" s="194"/>
      <c r="G10" s="195" t="s">
        <v>476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7.75" customHeight="1" x14ac:dyDescent="0.15">
      <c r="A11" s="193" t="s">
        <v>6</v>
      </c>
      <c r="B11" s="194"/>
      <c r="C11" s="194"/>
      <c r="D11" s="194"/>
      <c r="E11" s="194"/>
      <c r="F11" s="499"/>
      <c r="G11" s="451" t="str">
        <f>入力規則等!P10</f>
        <v>交付</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98">
        <v>820.95500000000004</v>
      </c>
      <c r="Q13" s="199"/>
      <c r="R13" s="199"/>
      <c r="S13" s="199"/>
      <c r="T13" s="199"/>
      <c r="U13" s="199"/>
      <c r="V13" s="704"/>
      <c r="W13" s="184">
        <v>862</v>
      </c>
      <c r="X13" s="185"/>
      <c r="Y13" s="185"/>
      <c r="Z13" s="185"/>
      <c r="AA13" s="185"/>
      <c r="AB13" s="185"/>
      <c r="AC13" s="186"/>
      <c r="AD13" s="184">
        <v>929</v>
      </c>
      <c r="AE13" s="185"/>
      <c r="AF13" s="185"/>
      <c r="AG13" s="185"/>
      <c r="AH13" s="185"/>
      <c r="AI13" s="185"/>
      <c r="AJ13" s="186"/>
      <c r="AK13" s="184">
        <v>927</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477</v>
      </c>
      <c r="Q14" s="185"/>
      <c r="R14" s="185"/>
      <c r="S14" s="185"/>
      <c r="T14" s="185"/>
      <c r="U14" s="185"/>
      <c r="V14" s="186"/>
      <c r="W14" s="184" t="s">
        <v>464</v>
      </c>
      <c r="X14" s="185"/>
      <c r="Y14" s="185"/>
      <c r="Z14" s="185"/>
      <c r="AA14" s="185"/>
      <c r="AB14" s="185"/>
      <c r="AC14" s="186"/>
      <c r="AD14" s="184" t="s">
        <v>464</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464</v>
      </c>
      <c r="Q15" s="185"/>
      <c r="R15" s="185"/>
      <c r="S15" s="185"/>
      <c r="T15" s="185"/>
      <c r="U15" s="185"/>
      <c r="V15" s="186"/>
      <c r="W15" s="184" t="s">
        <v>464</v>
      </c>
      <c r="X15" s="185"/>
      <c r="Y15" s="185"/>
      <c r="Z15" s="185"/>
      <c r="AA15" s="185"/>
      <c r="AB15" s="185"/>
      <c r="AC15" s="186"/>
      <c r="AD15" s="184" t="s">
        <v>466</v>
      </c>
      <c r="AE15" s="185"/>
      <c r="AF15" s="185"/>
      <c r="AG15" s="185"/>
      <c r="AH15" s="185"/>
      <c r="AI15" s="185"/>
      <c r="AJ15" s="186"/>
      <c r="AK15" s="184" t="s">
        <v>468</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465</v>
      </c>
      <c r="Q16" s="185"/>
      <c r="R16" s="185"/>
      <c r="S16" s="185"/>
      <c r="T16" s="185"/>
      <c r="U16" s="185"/>
      <c r="V16" s="186"/>
      <c r="W16" s="184" t="s">
        <v>466</v>
      </c>
      <c r="X16" s="185"/>
      <c r="Y16" s="185"/>
      <c r="Z16" s="185"/>
      <c r="AA16" s="185"/>
      <c r="AB16" s="185"/>
      <c r="AC16" s="186"/>
      <c r="AD16" s="184" t="s">
        <v>467</v>
      </c>
      <c r="AE16" s="185"/>
      <c r="AF16" s="185"/>
      <c r="AG16" s="185"/>
      <c r="AH16" s="185"/>
      <c r="AI16" s="185"/>
      <c r="AJ16" s="186"/>
      <c r="AK16" s="184"/>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464</v>
      </c>
      <c r="Q17" s="185"/>
      <c r="R17" s="185"/>
      <c r="S17" s="185"/>
      <c r="T17" s="185"/>
      <c r="U17" s="185"/>
      <c r="V17" s="186"/>
      <c r="W17" s="184" t="s">
        <v>465</v>
      </c>
      <c r="X17" s="185"/>
      <c r="Y17" s="185"/>
      <c r="Z17" s="185"/>
      <c r="AA17" s="185"/>
      <c r="AB17" s="185"/>
      <c r="AC17" s="186"/>
      <c r="AD17" s="184" t="s">
        <v>467</v>
      </c>
      <c r="AE17" s="185"/>
      <c r="AF17" s="185"/>
      <c r="AG17" s="185"/>
      <c r="AH17" s="185"/>
      <c r="AI17" s="185"/>
      <c r="AJ17" s="186"/>
      <c r="AK17" s="184"/>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3" t="s">
        <v>22</v>
      </c>
      <c r="J18" s="634"/>
      <c r="K18" s="634"/>
      <c r="L18" s="634"/>
      <c r="M18" s="634"/>
      <c r="N18" s="634"/>
      <c r="O18" s="635"/>
      <c r="P18" s="656">
        <f>SUM(P13:V17)</f>
        <v>820.95500000000004</v>
      </c>
      <c r="Q18" s="657"/>
      <c r="R18" s="657"/>
      <c r="S18" s="657"/>
      <c r="T18" s="657"/>
      <c r="U18" s="657"/>
      <c r="V18" s="658"/>
      <c r="W18" s="656">
        <f>SUM(W13:AC17)</f>
        <v>862</v>
      </c>
      <c r="X18" s="657"/>
      <c r="Y18" s="657"/>
      <c r="Z18" s="657"/>
      <c r="AA18" s="657"/>
      <c r="AB18" s="657"/>
      <c r="AC18" s="658"/>
      <c r="AD18" s="656">
        <f t="shared" ref="AD18" si="0">SUM(AD13:AJ17)</f>
        <v>929</v>
      </c>
      <c r="AE18" s="657"/>
      <c r="AF18" s="657"/>
      <c r="AG18" s="657"/>
      <c r="AH18" s="657"/>
      <c r="AI18" s="657"/>
      <c r="AJ18" s="658"/>
      <c r="AK18" s="656">
        <f t="shared" ref="AK18" si="1">SUM(AK13:AQ17)</f>
        <v>927</v>
      </c>
      <c r="AL18" s="657"/>
      <c r="AM18" s="657"/>
      <c r="AN18" s="657"/>
      <c r="AO18" s="657"/>
      <c r="AP18" s="657"/>
      <c r="AQ18" s="658"/>
      <c r="AR18" s="656">
        <f t="shared" ref="AR18" si="2">SUM(AR13:AX17)</f>
        <v>0</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184">
        <v>793</v>
      </c>
      <c r="Q19" s="185"/>
      <c r="R19" s="185"/>
      <c r="S19" s="185"/>
      <c r="T19" s="185"/>
      <c r="U19" s="185"/>
      <c r="V19" s="186"/>
      <c r="W19" s="184">
        <v>862</v>
      </c>
      <c r="X19" s="185"/>
      <c r="Y19" s="185"/>
      <c r="Z19" s="185"/>
      <c r="AA19" s="185"/>
      <c r="AB19" s="185"/>
      <c r="AC19" s="186"/>
      <c r="AD19" s="184">
        <v>929</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3"/>
      <c r="B20" s="504"/>
      <c r="C20" s="504"/>
      <c r="D20" s="504"/>
      <c r="E20" s="504"/>
      <c r="F20" s="505"/>
      <c r="G20" s="654" t="s">
        <v>11</v>
      </c>
      <c r="H20" s="655"/>
      <c r="I20" s="655"/>
      <c r="J20" s="655"/>
      <c r="K20" s="655"/>
      <c r="L20" s="655"/>
      <c r="M20" s="655"/>
      <c r="N20" s="655"/>
      <c r="O20" s="655"/>
      <c r="P20" s="660">
        <f>IF(P18=0, "-", P19/P18)</f>
        <v>0.96594819448081803</v>
      </c>
      <c r="Q20" s="660"/>
      <c r="R20" s="660"/>
      <c r="S20" s="660"/>
      <c r="T20" s="660"/>
      <c r="U20" s="660"/>
      <c r="V20" s="660"/>
      <c r="W20" s="660">
        <f>IF(W18=0, "-", W19/W18)</f>
        <v>1</v>
      </c>
      <c r="X20" s="660"/>
      <c r="Y20" s="660"/>
      <c r="Z20" s="660"/>
      <c r="AA20" s="660"/>
      <c r="AB20" s="660"/>
      <c r="AC20" s="660"/>
      <c r="AD20" s="660">
        <f>IF(AD18=0, "-", AD19/AD18)</f>
        <v>1</v>
      </c>
      <c r="AE20" s="660"/>
      <c r="AF20" s="660"/>
      <c r="AG20" s="660"/>
      <c r="AH20" s="660"/>
      <c r="AI20" s="660"/>
      <c r="AJ20" s="660"/>
      <c r="AK20" s="631"/>
      <c r="AL20" s="631"/>
      <c r="AM20" s="631"/>
      <c r="AN20" s="631"/>
      <c r="AO20" s="631"/>
      <c r="AP20" s="631"/>
      <c r="AQ20" s="631"/>
      <c r="AR20" s="631"/>
      <c r="AS20" s="631"/>
      <c r="AT20" s="631"/>
      <c r="AU20" s="631"/>
      <c r="AV20" s="631"/>
      <c r="AW20" s="631"/>
      <c r="AX20" s="632"/>
    </row>
    <row r="21" spans="1:50" ht="18.75" hidden="1"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hidden="1"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2.5" hidden="1" customHeight="1" x14ac:dyDescent="0.15">
      <c r="A23" s="139"/>
      <c r="B23" s="137"/>
      <c r="C23" s="137"/>
      <c r="D23" s="137"/>
      <c r="E23" s="137"/>
      <c r="F23" s="138"/>
      <c r="G23" s="83"/>
      <c r="H23" s="84"/>
      <c r="I23" s="84"/>
      <c r="J23" s="84"/>
      <c r="K23" s="84"/>
      <c r="L23" s="84"/>
      <c r="M23" s="84"/>
      <c r="N23" s="84"/>
      <c r="O23" s="85"/>
      <c r="P23" s="229"/>
      <c r="Q23" s="243"/>
      <c r="R23" s="243"/>
      <c r="S23" s="243"/>
      <c r="T23" s="243"/>
      <c r="U23" s="243"/>
      <c r="V23" s="243"/>
      <c r="W23" s="243"/>
      <c r="X23" s="244"/>
      <c r="Y23" s="238" t="s">
        <v>14</v>
      </c>
      <c r="Z23" s="239"/>
      <c r="AA23" s="240"/>
      <c r="AB23" s="176"/>
      <c r="AC23" s="177"/>
      <c r="AD23" s="177"/>
      <c r="AE23" s="97"/>
      <c r="AF23" s="98"/>
      <c r="AG23" s="98"/>
      <c r="AH23" s="98"/>
      <c r="AI23" s="99"/>
      <c r="AJ23" s="97"/>
      <c r="AK23" s="98"/>
      <c r="AL23" s="98"/>
      <c r="AM23" s="98"/>
      <c r="AN23" s="99"/>
      <c r="AO23" s="97"/>
      <c r="AP23" s="98"/>
      <c r="AQ23" s="98"/>
      <c r="AR23" s="98"/>
      <c r="AS23" s="99"/>
      <c r="AT23" s="204"/>
      <c r="AU23" s="204"/>
      <c r="AV23" s="204"/>
      <c r="AW23" s="204"/>
      <c r="AX23" s="205"/>
    </row>
    <row r="24" spans="1:50" ht="22.5" hidden="1"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206"/>
      <c r="AC24" s="207"/>
      <c r="AD24" s="207"/>
      <c r="AE24" s="97"/>
      <c r="AF24" s="98"/>
      <c r="AG24" s="98"/>
      <c r="AH24" s="98"/>
      <c r="AI24" s="99"/>
      <c r="AJ24" s="97"/>
      <c r="AK24" s="98"/>
      <c r="AL24" s="98"/>
      <c r="AM24" s="98"/>
      <c r="AN24" s="99"/>
      <c r="AO24" s="97"/>
      <c r="AP24" s="98"/>
      <c r="AQ24" s="98"/>
      <c r="AR24" s="98"/>
      <c r="AS24" s="99"/>
      <c r="AT24" s="97"/>
      <c r="AU24" s="98"/>
      <c r="AV24" s="98"/>
      <c r="AW24" s="98"/>
      <c r="AX24" s="357"/>
    </row>
    <row r="25" spans="1:50" ht="22.5" hidden="1"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c r="AF25" s="98"/>
      <c r="AG25" s="98"/>
      <c r="AH25" s="98"/>
      <c r="AI25" s="99"/>
      <c r="AJ25" s="97"/>
      <c r="AK25" s="98"/>
      <c r="AL25" s="98"/>
      <c r="AM25" s="98"/>
      <c r="AN25" s="99"/>
      <c r="AO25" s="97"/>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9"/>
      <c r="Q28" s="243"/>
      <c r="R28" s="243"/>
      <c r="S28" s="243"/>
      <c r="T28" s="243"/>
      <c r="U28" s="243"/>
      <c r="V28" s="243"/>
      <c r="W28" s="243"/>
      <c r="X28" s="244"/>
      <c r="Y28" s="238" t="s">
        <v>14</v>
      </c>
      <c r="Z28" s="239"/>
      <c r="AA28" s="240"/>
      <c r="AB28" s="176"/>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7"/>
      <c r="AD29" s="207"/>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customHeight="1" x14ac:dyDescent="0.15">
      <c r="A33" s="139"/>
      <c r="B33" s="137"/>
      <c r="C33" s="137"/>
      <c r="D33" s="137"/>
      <c r="E33" s="137"/>
      <c r="F33" s="138"/>
      <c r="G33" s="83" t="s">
        <v>589</v>
      </c>
      <c r="H33" s="84"/>
      <c r="I33" s="84"/>
      <c r="J33" s="84"/>
      <c r="K33" s="84"/>
      <c r="L33" s="84"/>
      <c r="M33" s="84"/>
      <c r="N33" s="84"/>
      <c r="O33" s="85"/>
      <c r="P33" s="229" t="s">
        <v>585</v>
      </c>
      <c r="Q33" s="243"/>
      <c r="R33" s="243"/>
      <c r="S33" s="243"/>
      <c r="T33" s="243"/>
      <c r="U33" s="243"/>
      <c r="V33" s="243"/>
      <c r="W33" s="243"/>
      <c r="X33" s="244"/>
      <c r="Y33" s="238" t="s">
        <v>14</v>
      </c>
      <c r="Z33" s="239"/>
      <c r="AA33" s="240"/>
      <c r="AB33" s="176" t="s">
        <v>478</v>
      </c>
      <c r="AC33" s="177"/>
      <c r="AD33" s="177"/>
      <c r="AE33" s="97">
        <v>4476</v>
      </c>
      <c r="AF33" s="98"/>
      <c r="AG33" s="98"/>
      <c r="AH33" s="98"/>
      <c r="AI33" s="99"/>
      <c r="AJ33" s="97">
        <v>4124</v>
      </c>
      <c r="AK33" s="98"/>
      <c r="AL33" s="98"/>
      <c r="AM33" s="98"/>
      <c r="AN33" s="99"/>
      <c r="AO33" s="97">
        <v>4344</v>
      </c>
      <c r="AP33" s="98"/>
      <c r="AQ33" s="98"/>
      <c r="AR33" s="98"/>
      <c r="AS33" s="99"/>
      <c r="AT33" s="204"/>
      <c r="AU33" s="204"/>
      <c r="AV33" s="204"/>
      <c r="AW33" s="204"/>
      <c r="AX33" s="205"/>
    </row>
    <row r="34" spans="1:50" ht="22.5"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t="s">
        <v>478</v>
      </c>
      <c r="AC34" s="207"/>
      <c r="AD34" s="207"/>
      <c r="AE34" s="97">
        <v>4000</v>
      </c>
      <c r="AF34" s="98"/>
      <c r="AG34" s="98"/>
      <c r="AH34" s="98"/>
      <c r="AI34" s="99"/>
      <c r="AJ34" s="97">
        <v>4000</v>
      </c>
      <c r="AK34" s="98"/>
      <c r="AL34" s="98"/>
      <c r="AM34" s="98"/>
      <c r="AN34" s="99"/>
      <c r="AO34" s="97">
        <v>4000</v>
      </c>
      <c r="AP34" s="98"/>
      <c r="AQ34" s="98"/>
      <c r="AR34" s="98"/>
      <c r="AS34" s="99"/>
      <c r="AT34" s="97"/>
      <c r="AU34" s="98"/>
      <c r="AV34" s="98"/>
      <c r="AW34" s="98"/>
      <c r="AX34" s="357"/>
    </row>
    <row r="35" spans="1:50" ht="22.5"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t="s">
        <v>480</v>
      </c>
      <c r="AF35" s="98"/>
      <c r="AG35" s="98"/>
      <c r="AH35" s="98"/>
      <c r="AI35" s="99"/>
      <c r="AJ35" s="97" t="s">
        <v>479</v>
      </c>
      <c r="AK35" s="98"/>
      <c r="AL35" s="98"/>
      <c r="AM35" s="98"/>
      <c r="AN35" s="99"/>
      <c r="AO35" s="97" t="s">
        <v>479</v>
      </c>
      <c r="AP35" s="98"/>
      <c r="AQ35" s="98"/>
      <c r="AR35" s="98"/>
      <c r="AS35" s="99"/>
      <c r="AT35" s="201"/>
      <c r="AU35" s="202"/>
      <c r="AV35" s="202"/>
      <c r="AW35" s="202"/>
      <c r="AX35" s="203"/>
    </row>
    <row r="36" spans="1:50" ht="18.75"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customHeight="1" x14ac:dyDescent="0.15">
      <c r="A38" s="139"/>
      <c r="B38" s="137"/>
      <c r="C38" s="137"/>
      <c r="D38" s="137"/>
      <c r="E38" s="137"/>
      <c r="F38" s="138"/>
      <c r="G38" s="83" t="s">
        <v>588</v>
      </c>
      <c r="H38" s="84"/>
      <c r="I38" s="84"/>
      <c r="J38" s="84"/>
      <c r="K38" s="84"/>
      <c r="L38" s="84"/>
      <c r="M38" s="84"/>
      <c r="N38" s="84"/>
      <c r="O38" s="85"/>
      <c r="P38" s="229" t="s">
        <v>586</v>
      </c>
      <c r="Q38" s="243"/>
      <c r="R38" s="243"/>
      <c r="S38" s="243"/>
      <c r="T38" s="243"/>
      <c r="U38" s="243"/>
      <c r="V38" s="243"/>
      <c r="W38" s="243"/>
      <c r="X38" s="244"/>
      <c r="Y38" s="238" t="s">
        <v>14</v>
      </c>
      <c r="Z38" s="239"/>
      <c r="AA38" s="240"/>
      <c r="AB38" s="176" t="s">
        <v>478</v>
      </c>
      <c r="AC38" s="177"/>
      <c r="AD38" s="177"/>
      <c r="AE38" s="97">
        <v>50</v>
      </c>
      <c r="AF38" s="98"/>
      <c r="AG38" s="98"/>
      <c r="AH38" s="98"/>
      <c r="AI38" s="99"/>
      <c r="AJ38" s="97">
        <v>47</v>
      </c>
      <c r="AK38" s="98"/>
      <c r="AL38" s="98"/>
      <c r="AM38" s="98"/>
      <c r="AN38" s="99"/>
      <c r="AO38" s="97">
        <v>47</v>
      </c>
      <c r="AP38" s="98"/>
      <c r="AQ38" s="98"/>
      <c r="AR38" s="98"/>
      <c r="AS38" s="99"/>
      <c r="AT38" s="204"/>
      <c r="AU38" s="204"/>
      <c r="AV38" s="204"/>
      <c r="AW38" s="204"/>
      <c r="AX38" s="205"/>
    </row>
    <row r="39" spans="1:50" ht="22.5"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t="s">
        <v>478</v>
      </c>
      <c r="AC39" s="207"/>
      <c r="AD39" s="207"/>
      <c r="AE39" s="97">
        <v>10</v>
      </c>
      <c r="AF39" s="98"/>
      <c r="AG39" s="98"/>
      <c r="AH39" s="98"/>
      <c r="AI39" s="99"/>
      <c r="AJ39" s="97">
        <v>10</v>
      </c>
      <c r="AK39" s="98"/>
      <c r="AL39" s="98"/>
      <c r="AM39" s="98"/>
      <c r="AN39" s="99"/>
      <c r="AO39" s="97">
        <v>10</v>
      </c>
      <c r="AP39" s="98"/>
      <c r="AQ39" s="98"/>
      <c r="AR39" s="98"/>
      <c r="AS39" s="99"/>
      <c r="AT39" s="97"/>
      <c r="AU39" s="98"/>
      <c r="AV39" s="98"/>
      <c r="AW39" s="98"/>
      <c r="AX39" s="357"/>
    </row>
    <row r="40" spans="1:50" ht="22.5"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v>500</v>
      </c>
      <c r="AF40" s="98"/>
      <c r="AG40" s="98"/>
      <c r="AH40" s="98"/>
      <c r="AI40" s="99"/>
      <c r="AJ40" s="97">
        <v>470</v>
      </c>
      <c r="AK40" s="98"/>
      <c r="AL40" s="98"/>
      <c r="AM40" s="98"/>
      <c r="AN40" s="99"/>
      <c r="AO40" s="97">
        <v>470</v>
      </c>
      <c r="AP40" s="98"/>
      <c r="AQ40" s="98"/>
      <c r="AR40" s="98"/>
      <c r="AS40" s="99"/>
      <c r="AT40" s="201"/>
      <c r="AU40" s="202"/>
      <c r="AV40" s="202"/>
      <c r="AW40" s="202"/>
      <c r="AX40" s="203"/>
    </row>
    <row r="41" spans="1:50" ht="18.75"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customHeight="1" x14ac:dyDescent="0.15">
      <c r="A43" s="139"/>
      <c r="B43" s="137"/>
      <c r="C43" s="137"/>
      <c r="D43" s="137"/>
      <c r="E43" s="137"/>
      <c r="F43" s="138"/>
      <c r="G43" s="83" t="s">
        <v>590</v>
      </c>
      <c r="H43" s="84"/>
      <c r="I43" s="84"/>
      <c r="J43" s="84"/>
      <c r="K43" s="84"/>
      <c r="L43" s="84"/>
      <c r="M43" s="84"/>
      <c r="N43" s="84"/>
      <c r="O43" s="85"/>
      <c r="P43" s="229" t="s">
        <v>587</v>
      </c>
      <c r="Q43" s="243"/>
      <c r="R43" s="243"/>
      <c r="S43" s="243"/>
      <c r="T43" s="243"/>
      <c r="U43" s="243"/>
      <c r="V43" s="243"/>
      <c r="W43" s="243"/>
      <c r="X43" s="244"/>
      <c r="Y43" s="238" t="s">
        <v>14</v>
      </c>
      <c r="Z43" s="239"/>
      <c r="AA43" s="240"/>
      <c r="AB43" s="176" t="s">
        <v>478</v>
      </c>
      <c r="AC43" s="177"/>
      <c r="AD43" s="177"/>
      <c r="AE43" s="97">
        <v>10</v>
      </c>
      <c r="AF43" s="98"/>
      <c r="AG43" s="98"/>
      <c r="AH43" s="98"/>
      <c r="AI43" s="99"/>
      <c r="AJ43" s="97">
        <v>11</v>
      </c>
      <c r="AK43" s="98"/>
      <c r="AL43" s="98"/>
      <c r="AM43" s="98"/>
      <c r="AN43" s="99"/>
      <c r="AO43" s="97">
        <v>11</v>
      </c>
      <c r="AP43" s="98"/>
      <c r="AQ43" s="98"/>
      <c r="AR43" s="98"/>
      <c r="AS43" s="99"/>
      <c r="AT43" s="204"/>
      <c r="AU43" s="204"/>
      <c r="AV43" s="204"/>
      <c r="AW43" s="204"/>
      <c r="AX43" s="205"/>
    </row>
    <row r="44" spans="1:50" ht="22.5"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t="s">
        <v>478</v>
      </c>
      <c r="AC44" s="207"/>
      <c r="AD44" s="207"/>
      <c r="AE44" s="97">
        <v>10</v>
      </c>
      <c r="AF44" s="98"/>
      <c r="AG44" s="98"/>
      <c r="AH44" s="98"/>
      <c r="AI44" s="99"/>
      <c r="AJ44" s="97">
        <v>10</v>
      </c>
      <c r="AK44" s="98"/>
      <c r="AL44" s="98"/>
      <c r="AM44" s="98"/>
      <c r="AN44" s="99"/>
      <c r="AO44" s="97">
        <v>10</v>
      </c>
      <c r="AP44" s="98"/>
      <c r="AQ44" s="98"/>
      <c r="AR44" s="98"/>
      <c r="AS44" s="99"/>
      <c r="AT44" s="97"/>
      <c r="AU44" s="98"/>
      <c r="AV44" s="98"/>
      <c r="AW44" s="98"/>
      <c r="AX44" s="357"/>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v>100</v>
      </c>
      <c r="AF45" s="98"/>
      <c r="AG45" s="98"/>
      <c r="AH45" s="98"/>
      <c r="AI45" s="99"/>
      <c r="AJ45" s="97">
        <v>110</v>
      </c>
      <c r="AK45" s="98"/>
      <c r="AL45" s="98"/>
      <c r="AM45" s="98"/>
      <c r="AN45" s="99"/>
      <c r="AO45" s="97">
        <v>110</v>
      </c>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36" hidden="1" customHeight="1" x14ac:dyDescent="0.15">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36" hidden="1"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36" hidden="1"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6"/>
      <c r="H54" s="243"/>
      <c r="I54" s="243"/>
      <c r="J54" s="243"/>
      <c r="K54" s="243"/>
      <c r="L54" s="243"/>
      <c r="M54" s="243"/>
      <c r="N54" s="243"/>
      <c r="O54" s="244"/>
      <c r="P54" s="229"/>
      <c r="Q54" s="230"/>
      <c r="R54" s="230"/>
      <c r="S54" s="230"/>
      <c r="T54" s="230"/>
      <c r="U54" s="230"/>
      <c r="V54" s="230"/>
      <c r="W54" s="230"/>
      <c r="X54" s="231"/>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5"/>
      <c r="B55" s="109"/>
      <c r="C55" s="109"/>
      <c r="D55" s="109"/>
      <c r="E55" s="109"/>
      <c r="F55" s="110"/>
      <c r="G55" s="617"/>
      <c r="H55" s="245"/>
      <c r="I55" s="245"/>
      <c r="J55" s="245"/>
      <c r="K55" s="245"/>
      <c r="L55" s="245"/>
      <c r="M55" s="245"/>
      <c r="N55" s="245"/>
      <c r="O55" s="246"/>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5"/>
      <c r="B56" s="112"/>
      <c r="C56" s="112"/>
      <c r="D56" s="112"/>
      <c r="E56" s="112"/>
      <c r="F56" s="113"/>
      <c r="G56" s="618"/>
      <c r="H56" s="247"/>
      <c r="I56" s="247"/>
      <c r="J56" s="247"/>
      <c r="K56" s="247"/>
      <c r="L56" s="247"/>
      <c r="M56" s="247"/>
      <c r="N56" s="247"/>
      <c r="O56" s="248"/>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6"/>
      <c r="H59" s="243"/>
      <c r="I59" s="243"/>
      <c r="J59" s="243"/>
      <c r="K59" s="243"/>
      <c r="L59" s="243"/>
      <c r="M59" s="243"/>
      <c r="N59" s="243"/>
      <c r="O59" s="244"/>
      <c r="P59" s="229"/>
      <c r="Q59" s="230"/>
      <c r="R59" s="230"/>
      <c r="S59" s="230"/>
      <c r="T59" s="230"/>
      <c r="U59" s="230"/>
      <c r="V59" s="230"/>
      <c r="W59" s="230"/>
      <c r="X59" s="231"/>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7"/>
      <c r="H60" s="245"/>
      <c r="I60" s="245"/>
      <c r="J60" s="245"/>
      <c r="K60" s="245"/>
      <c r="L60" s="245"/>
      <c r="M60" s="245"/>
      <c r="N60" s="245"/>
      <c r="O60" s="246"/>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5"/>
      <c r="B61" s="112"/>
      <c r="C61" s="112"/>
      <c r="D61" s="112"/>
      <c r="E61" s="112"/>
      <c r="F61" s="113"/>
      <c r="G61" s="618"/>
      <c r="H61" s="247"/>
      <c r="I61" s="247"/>
      <c r="J61" s="247"/>
      <c r="K61" s="247"/>
      <c r="L61" s="247"/>
      <c r="M61" s="247"/>
      <c r="N61" s="247"/>
      <c r="O61" s="248"/>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6"/>
      <c r="H64" s="243"/>
      <c r="I64" s="243"/>
      <c r="J64" s="243"/>
      <c r="K64" s="243"/>
      <c r="L64" s="243"/>
      <c r="M64" s="243"/>
      <c r="N64" s="243"/>
      <c r="O64" s="244"/>
      <c r="P64" s="229"/>
      <c r="Q64" s="230"/>
      <c r="R64" s="230"/>
      <c r="S64" s="230"/>
      <c r="T64" s="230"/>
      <c r="U64" s="230"/>
      <c r="V64" s="230"/>
      <c r="W64" s="230"/>
      <c r="X64" s="231"/>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7"/>
      <c r="H65" s="245"/>
      <c r="I65" s="245"/>
      <c r="J65" s="245"/>
      <c r="K65" s="245"/>
      <c r="L65" s="245"/>
      <c r="M65" s="245"/>
      <c r="N65" s="245"/>
      <c r="O65" s="246"/>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6"/>
      <c r="B66" s="112"/>
      <c r="C66" s="112"/>
      <c r="D66" s="112"/>
      <c r="E66" s="112"/>
      <c r="F66" s="113"/>
      <c r="G66" s="618"/>
      <c r="H66" s="247"/>
      <c r="I66" s="247"/>
      <c r="J66" s="247"/>
      <c r="K66" s="247"/>
      <c r="L66" s="247"/>
      <c r="M66" s="247"/>
      <c r="N66" s="247"/>
      <c r="O66" s="248"/>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3" t="s">
        <v>74</v>
      </c>
      <c r="AU67" s="274"/>
      <c r="AV67" s="274"/>
      <c r="AW67" s="274"/>
      <c r="AX67" s="275"/>
    </row>
    <row r="68" spans="1:60" ht="22.5" customHeight="1" x14ac:dyDescent="0.15">
      <c r="A68" s="535"/>
      <c r="B68" s="536"/>
      <c r="C68" s="536"/>
      <c r="D68" s="536"/>
      <c r="E68" s="536"/>
      <c r="F68" s="537"/>
      <c r="G68" s="229" t="s">
        <v>596</v>
      </c>
      <c r="H68" s="243"/>
      <c r="I68" s="243"/>
      <c r="J68" s="243"/>
      <c r="K68" s="243"/>
      <c r="L68" s="243"/>
      <c r="M68" s="243"/>
      <c r="N68" s="243"/>
      <c r="O68" s="243"/>
      <c r="P68" s="243"/>
      <c r="Q68" s="243"/>
      <c r="R68" s="243"/>
      <c r="S68" s="243"/>
      <c r="T68" s="243"/>
      <c r="U68" s="243"/>
      <c r="V68" s="243"/>
      <c r="W68" s="243"/>
      <c r="X68" s="244"/>
      <c r="Y68" s="625" t="s">
        <v>66</v>
      </c>
      <c r="Z68" s="626"/>
      <c r="AA68" s="627"/>
      <c r="AB68" s="120" t="s">
        <v>478</v>
      </c>
      <c r="AC68" s="121"/>
      <c r="AD68" s="122"/>
      <c r="AE68" s="97">
        <f>AE33+AE38+AE43+3795</f>
        <v>8331</v>
      </c>
      <c r="AF68" s="98"/>
      <c r="AG68" s="98"/>
      <c r="AH68" s="98"/>
      <c r="AI68" s="99"/>
      <c r="AJ68" s="97">
        <f>AJ33+AJ38+AJ43+3039</f>
        <v>7221</v>
      </c>
      <c r="AK68" s="98"/>
      <c r="AL68" s="98"/>
      <c r="AM68" s="98"/>
      <c r="AN68" s="99"/>
      <c r="AO68" s="97">
        <f>AO33+AO38+AO43+4723</f>
        <v>9125</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2" t="s">
        <v>603</v>
      </c>
      <c r="AC69" s="213"/>
      <c r="AD69" s="214"/>
      <c r="AE69" s="97" t="s">
        <v>603</v>
      </c>
      <c r="AF69" s="98"/>
      <c r="AG69" s="98"/>
      <c r="AH69" s="98"/>
      <c r="AI69" s="99"/>
      <c r="AJ69" s="97" t="s">
        <v>603</v>
      </c>
      <c r="AK69" s="98"/>
      <c r="AL69" s="98"/>
      <c r="AM69" s="98"/>
      <c r="AN69" s="99"/>
      <c r="AO69" s="97" t="s">
        <v>603</v>
      </c>
      <c r="AP69" s="98"/>
      <c r="AQ69" s="98"/>
      <c r="AR69" s="98"/>
      <c r="AS69" s="99"/>
      <c r="AT69" s="97"/>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2"/>
      <c r="AC72" s="213"/>
      <c r="AD72" s="214"/>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2"/>
      <c r="AC75" s="213"/>
      <c r="AD75" s="214"/>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2"/>
      <c r="AC78" s="213"/>
      <c r="AD78" s="214"/>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2"/>
      <c r="AC81" s="213"/>
      <c r="AD81" s="214"/>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597</v>
      </c>
      <c r="H83" s="304"/>
      <c r="I83" s="304"/>
      <c r="J83" s="304"/>
      <c r="K83" s="304"/>
      <c r="L83" s="304"/>
      <c r="M83" s="304"/>
      <c r="N83" s="304"/>
      <c r="O83" s="304"/>
      <c r="P83" s="304"/>
      <c r="Q83" s="304"/>
      <c r="R83" s="304"/>
      <c r="S83" s="304"/>
      <c r="T83" s="304"/>
      <c r="U83" s="304"/>
      <c r="V83" s="304"/>
      <c r="W83" s="304"/>
      <c r="X83" s="304"/>
      <c r="Y83" s="544" t="s">
        <v>17</v>
      </c>
      <c r="Z83" s="545"/>
      <c r="AA83" s="546"/>
      <c r="AB83" s="672" t="s">
        <v>602</v>
      </c>
      <c r="AC83" s="124"/>
      <c r="AD83" s="125"/>
      <c r="AE83" s="215">
        <f>P19/AE68</f>
        <v>9.5186652262633537E-2</v>
      </c>
      <c r="AF83" s="216"/>
      <c r="AG83" s="216"/>
      <c r="AH83" s="216"/>
      <c r="AI83" s="216"/>
      <c r="AJ83" s="215">
        <f>W19/AJ68</f>
        <v>0.11937404791580114</v>
      </c>
      <c r="AK83" s="216"/>
      <c r="AL83" s="216"/>
      <c r="AM83" s="216"/>
      <c r="AN83" s="216"/>
      <c r="AO83" s="215">
        <f>AD19/AO68</f>
        <v>0.10180821917808219</v>
      </c>
      <c r="AP83" s="216"/>
      <c r="AQ83" s="216"/>
      <c r="AR83" s="216"/>
      <c r="AS83" s="216"/>
      <c r="AT83" s="97"/>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8" t="s">
        <v>59</v>
      </c>
      <c r="Z84" s="118"/>
      <c r="AA84" s="119"/>
      <c r="AB84" s="100" t="s">
        <v>601</v>
      </c>
      <c r="AC84" s="101"/>
      <c r="AD84" s="102"/>
      <c r="AE84" s="100" t="s">
        <v>598</v>
      </c>
      <c r="AF84" s="101"/>
      <c r="AG84" s="101"/>
      <c r="AH84" s="101"/>
      <c r="AI84" s="102"/>
      <c r="AJ84" s="100" t="s">
        <v>599</v>
      </c>
      <c r="AK84" s="101"/>
      <c r="AL84" s="101"/>
      <c r="AM84" s="101"/>
      <c r="AN84" s="102"/>
      <c r="AO84" s="100" t="s">
        <v>600</v>
      </c>
      <c r="AP84" s="101"/>
      <c r="AQ84" s="101"/>
      <c r="AR84" s="101"/>
      <c r="AS84" s="102"/>
      <c r="AT84" s="100"/>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4" t="s">
        <v>17</v>
      </c>
      <c r="Z92" s="545"/>
      <c r="AA92" s="546"/>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6" t="s">
        <v>19</v>
      </c>
      <c r="D97" s="530"/>
      <c r="E97" s="530"/>
      <c r="F97" s="530"/>
      <c r="G97" s="530"/>
      <c r="H97" s="530"/>
      <c r="I97" s="530"/>
      <c r="J97" s="530"/>
      <c r="K97" s="637"/>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46.5" customHeight="1" x14ac:dyDescent="0.15">
      <c r="A98" s="609"/>
      <c r="B98" s="610"/>
      <c r="C98" s="541" t="s">
        <v>604</v>
      </c>
      <c r="D98" s="542"/>
      <c r="E98" s="542"/>
      <c r="F98" s="542"/>
      <c r="G98" s="542"/>
      <c r="H98" s="542"/>
      <c r="I98" s="542"/>
      <c r="J98" s="542"/>
      <c r="K98" s="543"/>
      <c r="L98" s="184">
        <v>927</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c r="D99" s="605"/>
      <c r="E99" s="605"/>
      <c r="F99" s="605"/>
      <c r="G99" s="605"/>
      <c r="H99" s="605"/>
      <c r="I99" s="605"/>
      <c r="J99" s="605"/>
      <c r="K99" s="60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hidden="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hidden="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4.95" customHeight="1" thickBot="1" x14ac:dyDescent="0.2">
      <c r="A104" s="611"/>
      <c r="B104" s="612"/>
      <c r="C104" s="598" t="s">
        <v>22</v>
      </c>
      <c r="D104" s="599"/>
      <c r="E104" s="599"/>
      <c r="F104" s="599"/>
      <c r="G104" s="599"/>
      <c r="H104" s="599"/>
      <c r="I104" s="599"/>
      <c r="J104" s="599"/>
      <c r="K104" s="600"/>
      <c r="L104" s="601">
        <f>SUM(L98:Q103)</f>
        <v>927</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7" customHeight="1" x14ac:dyDescent="0.15">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462</v>
      </c>
      <c r="AE108" s="351"/>
      <c r="AF108" s="351"/>
      <c r="AG108" s="347" t="s">
        <v>484</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462</v>
      </c>
      <c r="AE109" s="303"/>
      <c r="AF109" s="303"/>
      <c r="AG109" s="282" t="s">
        <v>485</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462</v>
      </c>
      <c r="AE110" s="333"/>
      <c r="AF110" s="333"/>
      <c r="AG110" s="342" t="s">
        <v>485</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481</v>
      </c>
      <c r="AE111" s="277"/>
      <c r="AF111" s="277"/>
      <c r="AG111" s="647"/>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481</v>
      </c>
      <c r="AE112" s="303"/>
      <c r="AF112" s="303"/>
      <c r="AG112" s="476"/>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481</v>
      </c>
      <c r="AE113" s="303"/>
      <c r="AF113" s="303"/>
      <c r="AG113" s="476"/>
      <c r="AH113" s="259"/>
      <c r="AI113" s="259"/>
      <c r="AJ113" s="259"/>
      <c r="AK113" s="259"/>
      <c r="AL113" s="259"/>
      <c r="AM113" s="259"/>
      <c r="AN113" s="259"/>
      <c r="AO113" s="259"/>
      <c r="AP113" s="259"/>
      <c r="AQ113" s="259"/>
      <c r="AR113" s="259"/>
      <c r="AS113" s="259"/>
      <c r="AT113" s="259"/>
      <c r="AU113" s="259"/>
      <c r="AV113" s="259"/>
      <c r="AW113" s="259"/>
      <c r="AX113" s="283"/>
    </row>
    <row r="114" spans="1:64" ht="32.2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462</v>
      </c>
      <c r="AE114" s="303"/>
      <c r="AF114" s="303"/>
      <c r="AG114" s="282" t="s">
        <v>486</v>
      </c>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462</v>
      </c>
      <c r="AE115" s="303"/>
      <c r="AF115" s="303"/>
      <c r="AG115" s="282" t="s">
        <v>485</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481</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481</v>
      </c>
      <c r="AE117" s="333"/>
      <c r="AF117" s="337"/>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462</v>
      </c>
      <c r="AE118" s="277"/>
      <c r="AF118" s="278"/>
      <c r="AG118" s="279" t="s">
        <v>488</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462</v>
      </c>
      <c r="AE119" s="353"/>
      <c r="AF119" s="353"/>
      <c r="AG119" s="282" t="s">
        <v>487</v>
      </c>
      <c r="AH119" s="259"/>
      <c r="AI119" s="259"/>
      <c r="AJ119" s="259"/>
      <c r="AK119" s="259"/>
      <c r="AL119" s="259"/>
      <c r="AM119" s="259"/>
      <c r="AN119" s="259"/>
      <c r="AO119" s="259"/>
      <c r="AP119" s="259"/>
      <c r="AQ119" s="259"/>
      <c r="AR119" s="259"/>
      <c r="AS119" s="259"/>
      <c r="AT119" s="259"/>
      <c r="AU119" s="259"/>
      <c r="AV119" s="259"/>
      <c r="AW119" s="259"/>
      <c r="AX119" s="283"/>
    </row>
    <row r="120" spans="1:64" ht="36.7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462</v>
      </c>
      <c r="AE120" s="303"/>
      <c r="AF120" s="303"/>
      <c r="AG120" s="282" t="s">
        <v>489</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462</v>
      </c>
      <c r="AE121" s="303"/>
      <c r="AF121" s="303"/>
      <c r="AG121" s="342" t="s">
        <v>490</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481</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482</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483</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v>325</v>
      </c>
      <c r="H137" s="550"/>
      <c r="I137" s="550"/>
      <c r="J137" s="550"/>
      <c r="K137" s="550"/>
      <c r="L137" s="550"/>
      <c r="M137" s="550"/>
      <c r="N137" s="550"/>
      <c r="O137" s="550"/>
      <c r="P137" s="551"/>
      <c r="Q137" s="320" t="s">
        <v>225</v>
      </c>
      <c r="R137" s="320"/>
      <c r="S137" s="320"/>
      <c r="T137" s="320"/>
      <c r="U137" s="320"/>
      <c r="V137" s="320"/>
      <c r="W137" s="549">
        <v>303</v>
      </c>
      <c r="X137" s="550"/>
      <c r="Y137" s="550"/>
      <c r="Z137" s="550"/>
      <c r="AA137" s="550"/>
      <c r="AB137" s="550"/>
      <c r="AC137" s="550"/>
      <c r="AD137" s="550"/>
      <c r="AE137" s="550"/>
      <c r="AF137" s="551"/>
      <c r="AG137" s="320" t="s">
        <v>226</v>
      </c>
      <c r="AH137" s="320"/>
      <c r="AI137" s="320"/>
      <c r="AJ137" s="320"/>
      <c r="AK137" s="320"/>
      <c r="AL137" s="320"/>
      <c r="AM137" s="521">
        <v>311</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v>196</v>
      </c>
      <c r="H138" s="318"/>
      <c r="I138" s="318"/>
      <c r="J138" s="318"/>
      <c r="K138" s="318"/>
      <c r="L138" s="318"/>
      <c r="M138" s="318"/>
      <c r="N138" s="318"/>
      <c r="O138" s="318"/>
      <c r="P138" s="319"/>
      <c r="Q138" s="429" t="s">
        <v>228</v>
      </c>
      <c r="R138" s="429"/>
      <c r="S138" s="429"/>
      <c r="T138" s="429"/>
      <c r="U138" s="429"/>
      <c r="V138" s="429"/>
      <c r="W138" s="317">
        <v>190</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469</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594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t="s">
        <v>470</v>
      </c>
      <c r="H180" s="362"/>
      <c r="I180" s="362"/>
      <c r="J180" s="362"/>
      <c r="K180" s="363"/>
      <c r="L180" s="364" t="s">
        <v>471</v>
      </c>
      <c r="M180" s="365"/>
      <c r="N180" s="365"/>
      <c r="O180" s="365"/>
      <c r="P180" s="365"/>
      <c r="Q180" s="365"/>
      <c r="R180" s="365"/>
      <c r="S180" s="365"/>
      <c r="T180" s="365"/>
      <c r="U180" s="365"/>
      <c r="V180" s="365"/>
      <c r="W180" s="365"/>
      <c r="X180" s="366"/>
      <c r="Y180" s="396">
        <f>337+21</f>
        <v>358</v>
      </c>
      <c r="Z180" s="397"/>
      <c r="AA180" s="397"/>
      <c r="AB180" s="398"/>
      <c r="AC180" s="361" t="s">
        <v>506</v>
      </c>
      <c r="AD180" s="362"/>
      <c r="AE180" s="362"/>
      <c r="AF180" s="362"/>
      <c r="AG180" s="363"/>
      <c r="AH180" s="364" t="s">
        <v>533</v>
      </c>
      <c r="AI180" s="365"/>
      <c r="AJ180" s="365"/>
      <c r="AK180" s="365"/>
      <c r="AL180" s="365"/>
      <c r="AM180" s="365"/>
      <c r="AN180" s="365"/>
      <c r="AO180" s="365"/>
      <c r="AP180" s="365"/>
      <c r="AQ180" s="365"/>
      <c r="AR180" s="365"/>
      <c r="AS180" s="365"/>
      <c r="AT180" s="366"/>
      <c r="AU180" s="396">
        <v>11</v>
      </c>
      <c r="AV180" s="397"/>
      <c r="AW180" s="397"/>
      <c r="AX180" s="481"/>
    </row>
    <row r="181" spans="1:50" ht="24.75" customHeight="1" x14ac:dyDescent="0.15">
      <c r="A181" s="370"/>
      <c r="B181" s="371"/>
      <c r="C181" s="371"/>
      <c r="D181" s="371"/>
      <c r="E181" s="371"/>
      <c r="F181" s="372"/>
      <c r="G181" s="411" t="s">
        <v>223</v>
      </c>
      <c r="H181" s="412"/>
      <c r="I181" s="412"/>
      <c r="J181" s="412"/>
      <c r="K181" s="413"/>
      <c r="L181" s="414" t="s">
        <v>472</v>
      </c>
      <c r="M181" s="415"/>
      <c r="N181" s="415"/>
      <c r="O181" s="415"/>
      <c r="P181" s="415"/>
      <c r="Q181" s="415"/>
      <c r="R181" s="415"/>
      <c r="S181" s="415"/>
      <c r="T181" s="415"/>
      <c r="U181" s="415"/>
      <c r="V181" s="415"/>
      <c r="W181" s="415"/>
      <c r="X181" s="416"/>
      <c r="Y181" s="417">
        <f>600-30</f>
        <v>570</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928</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11</v>
      </c>
      <c r="AV190" s="568"/>
      <c r="AW190" s="568"/>
      <c r="AX190" s="570"/>
    </row>
    <row r="191" spans="1:50" ht="30" customHeight="1" x14ac:dyDescent="0.15">
      <c r="A191" s="370"/>
      <c r="B191" s="371"/>
      <c r="C191" s="371"/>
      <c r="D191" s="371"/>
      <c r="E191" s="371"/>
      <c r="F191" s="372"/>
      <c r="G191" s="376" t="s">
        <v>591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595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411" t="s">
        <v>223</v>
      </c>
      <c r="H193" s="412"/>
      <c r="I193" s="412"/>
      <c r="J193" s="412"/>
      <c r="K193" s="413"/>
      <c r="L193" s="364" t="s">
        <v>526</v>
      </c>
      <c r="M193" s="365"/>
      <c r="N193" s="365"/>
      <c r="O193" s="365"/>
      <c r="P193" s="365"/>
      <c r="Q193" s="365"/>
      <c r="R193" s="365"/>
      <c r="S193" s="365"/>
      <c r="T193" s="365"/>
      <c r="U193" s="365"/>
      <c r="V193" s="365"/>
      <c r="W193" s="365"/>
      <c r="X193" s="366"/>
      <c r="Y193" s="396">
        <v>26</v>
      </c>
      <c r="Z193" s="397"/>
      <c r="AA193" s="397"/>
      <c r="AB193" s="398"/>
      <c r="AC193" s="361" t="s">
        <v>572</v>
      </c>
      <c r="AD193" s="362"/>
      <c r="AE193" s="362"/>
      <c r="AF193" s="362"/>
      <c r="AG193" s="363"/>
      <c r="AH193" s="364" t="s">
        <v>573</v>
      </c>
      <c r="AI193" s="365"/>
      <c r="AJ193" s="365"/>
      <c r="AK193" s="365"/>
      <c r="AL193" s="365"/>
      <c r="AM193" s="365"/>
      <c r="AN193" s="365"/>
      <c r="AO193" s="365"/>
      <c r="AP193" s="365"/>
      <c r="AQ193" s="365"/>
      <c r="AR193" s="365"/>
      <c r="AS193" s="365"/>
      <c r="AT193" s="366"/>
      <c r="AU193" s="396">
        <v>18</v>
      </c>
      <c r="AV193" s="397"/>
      <c r="AW193" s="397"/>
      <c r="AX193" s="481"/>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26</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18</v>
      </c>
      <c r="AV203" s="568"/>
      <c r="AW203" s="568"/>
      <c r="AX203" s="570"/>
    </row>
    <row r="204" spans="1:50" ht="30" customHeight="1" x14ac:dyDescent="0.15">
      <c r="A204" s="370"/>
      <c r="B204" s="371"/>
      <c r="C204" s="371"/>
      <c r="D204" s="371"/>
      <c r="E204" s="371"/>
      <c r="F204" s="372"/>
      <c r="G204" s="376" t="s">
        <v>592</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365</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411" t="s">
        <v>223</v>
      </c>
      <c r="H206" s="412"/>
      <c r="I206" s="412"/>
      <c r="J206" s="412"/>
      <c r="K206" s="413"/>
      <c r="L206" s="364" t="s">
        <v>535</v>
      </c>
      <c r="M206" s="365"/>
      <c r="N206" s="365"/>
      <c r="O206" s="365"/>
      <c r="P206" s="365"/>
      <c r="Q206" s="365"/>
      <c r="R206" s="365"/>
      <c r="S206" s="365"/>
      <c r="T206" s="365"/>
      <c r="U206" s="365"/>
      <c r="V206" s="365"/>
      <c r="W206" s="365"/>
      <c r="X206" s="366"/>
      <c r="Y206" s="396">
        <v>4</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4</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0"/>
      <c r="B217" s="371"/>
      <c r="C217" s="371"/>
      <c r="D217" s="371"/>
      <c r="E217" s="371"/>
      <c r="F217" s="372"/>
      <c r="G217" s="376" t="s">
        <v>593</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366</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x14ac:dyDescent="0.15">
      <c r="A219" s="370"/>
      <c r="B219" s="371"/>
      <c r="C219" s="371"/>
      <c r="D219" s="371"/>
      <c r="E219" s="371"/>
      <c r="F219" s="372"/>
      <c r="G219" s="361" t="s">
        <v>506</v>
      </c>
      <c r="H219" s="362"/>
      <c r="I219" s="362"/>
      <c r="J219" s="362"/>
      <c r="K219" s="363"/>
      <c r="L219" s="364" t="s">
        <v>505</v>
      </c>
      <c r="M219" s="365"/>
      <c r="N219" s="365"/>
      <c r="O219" s="365"/>
      <c r="P219" s="365"/>
      <c r="Q219" s="365"/>
      <c r="R219" s="365"/>
      <c r="S219" s="365"/>
      <c r="T219" s="365"/>
      <c r="U219" s="365"/>
      <c r="V219" s="365"/>
      <c r="W219" s="365"/>
      <c r="X219" s="366"/>
      <c r="Y219" s="396">
        <v>1</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1</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0" t="s">
        <v>33</v>
      </c>
      <c r="AL235" s="242"/>
      <c r="AM235" s="242"/>
      <c r="AN235" s="242"/>
      <c r="AO235" s="242"/>
      <c r="AP235" s="242"/>
      <c r="AQ235" s="242" t="s">
        <v>23</v>
      </c>
      <c r="AR235" s="242"/>
      <c r="AS235" s="242"/>
      <c r="AT235" s="242"/>
      <c r="AU235" s="92" t="s">
        <v>24</v>
      </c>
      <c r="AV235" s="93"/>
      <c r="AW235" s="93"/>
      <c r="AX235" s="581"/>
    </row>
    <row r="236" spans="1:50" ht="24" customHeight="1" x14ac:dyDescent="0.15">
      <c r="A236" s="574">
        <v>1</v>
      </c>
      <c r="B236" s="574">
        <v>1</v>
      </c>
      <c r="C236" s="576" t="s">
        <v>494</v>
      </c>
      <c r="D236" s="575"/>
      <c r="E236" s="575"/>
      <c r="F236" s="575"/>
      <c r="G236" s="575"/>
      <c r="H236" s="575"/>
      <c r="I236" s="575"/>
      <c r="J236" s="575"/>
      <c r="K236" s="575"/>
      <c r="L236" s="575"/>
      <c r="M236" s="576" t="s">
        <v>495</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958</v>
      </c>
      <c r="AL236" s="578"/>
      <c r="AM236" s="578"/>
      <c r="AN236" s="578"/>
      <c r="AO236" s="578"/>
      <c r="AP236" s="579"/>
      <c r="AQ236" s="576" t="s">
        <v>496</v>
      </c>
      <c r="AR236" s="575"/>
      <c r="AS236" s="575"/>
      <c r="AT236" s="575"/>
      <c r="AU236" s="577" t="s">
        <v>497</v>
      </c>
      <c r="AV236" s="578"/>
      <c r="AW236" s="578"/>
      <c r="AX236" s="579"/>
    </row>
    <row r="237" spans="1:50" ht="24" hidden="1"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x14ac:dyDescent="0.15">
      <c r="A238" s="574">
        <v>3</v>
      </c>
      <c r="B238" s="574">
        <v>1</v>
      </c>
      <c r="C238" s="575"/>
      <c r="D238" s="575"/>
      <c r="E238" s="575"/>
      <c r="F238" s="575"/>
      <c r="G238" s="575"/>
      <c r="H238" s="575"/>
      <c r="I238" s="575"/>
      <c r="J238" s="575"/>
      <c r="K238" s="575"/>
      <c r="L238" s="575"/>
      <c r="M238" s="684"/>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7"/>
      <c r="AL238" s="578"/>
      <c r="AM238" s="578"/>
      <c r="AN238" s="578"/>
      <c r="AO238" s="578"/>
      <c r="AP238" s="579"/>
      <c r="AQ238" s="576"/>
      <c r="AR238" s="575"/>
      <c r="AS238" s="575"/>
      <c r="AT238" s="575"/>
      <c r="AU238" s="577"/>
      <c r="AV238" s="578"/>
      <c r="AW238" s="578"/>
      <c r="AX238" s="579"/>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607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2" t="s">
        <v>407</v>
      </c>
      <c r="D268" s="242"/>
      <c r="E268" s="242"/>
      <c r="F268" s="242"/>
      <c r="G268" s="242"/>
      <c r="H268" s="242"/>
      <c r="I268" s="242"/>
      <c r="J268" s="242"/>
      <c r="K268" s="242"/>
      <c r="L268" s="242"/>
      <c r="M268" s="242" t="s">
        <v>408</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0" t="s">
        <v>409</v>
      </c>
      <c r="AL268" s="242"/>
      <c r="AM268" s="242"/>
      <c r="AN268" s="242"/>
      <c r="AO268" s="242"/>
      <c r="AP268" s="242"/>
      <c r="AQ268" s="242" t="s">
        <v>23</v>
      </c>
      <c r="AR268" s="242"/>
      <c r="AS268" s="242"/>
      <c r="AT268" s="242"/>
      <c r="AU268" s="92" t="s">
        <v>24</v>
      </c>
      <c r="AV268" s="93"/>
      <c r="AW268" s="93"/>
      <c r="AX268" s="581"/>
    </row>
    <row r="269" spans="1:50" ht="24" customHeight="1" x14ac:dyDescent="0.15">
      <c r="A269" s="574">
        <v>1</v>
      </c>
      <c r="B269" s="574">
        <v>1</v>
      </c>
      <c r="C269" s="576" t="s">
        <v>527</v>
      </c>
      <c r="D269" s="575"/>
      <c r="E269" s="575"/>
      <c r="F269" s="575"/>
      <c r="G269" s="575"/>
      <c r="H269" s="575"/>
      <c r="I269" s="575"/>
      <c r="J269" s="575"/>
      <c r="K269" s="575"/>
      <c r="L269" s="575"/>
      <c r="M269" s="576" t="s">
        <v>498</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v>26</v>
      </c>
      <c r="AL269" s="578"/>
      <c r="AM269" s="578"/>
      <c r="AN269" s="578"/>
      <c r="AO269" s="578"/>
      <c r="AP269" s="579"/>
      <c r="AQ269" s="576">
        <v>1</v>
      </c>
      <c r="AR269" s="575"/>
      <c r="AS269" s="575"/>
      <c r="AT269" s="575"/>
      <c r="AU269" s="577">
        <v>99.6</v>
      </c>
      <c r="AV269" s="578"/>
      <c r="AW269" s="578"/>
      <c r="AX269" s="579"/>
    </row>
    <row r="270" spans="1:50" ht="24" customHeight="1" x14ac:dyDescent="0.15">
      <c r="A270" s="574">
        <v>2</v>
      </c>
      <c r="B270" s="574">
        <v>1</v>
      </c>
      <c r="C270" s="576" t="s">
        <v>576</v>
      </c>
      <c r="D270" s="575"/>
      <c r="E270" s="575"/>
      <c r="F270" s="575"/>
      <c r="G270" s="575"/>
      <c r="H270" s="575"/>
      <c r="I270" s="575"/>
      <c r="J270" s="575"/>
      <c r="K270" s="575"/>
      <c r="L270" s="575"/>
      <c r="M270" s="576" t="s">
        <v>493</v>
      </c>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v>17</v>
      </c>
      <c r="AL270" s="578"/>
      <c r="AM270" s="578"/>
      <c r="AN270" s="578"/>
      <c r="AO270" s="578"/>
      <c r="AP270" s="579"/>
      <c r="AQ270" s="576">
        <v>2</v>
      </c>
      <c r="AR270" s="575"/>
      <c r="AS270" s="575"/>
      <c r="AT270" s="575"/>
      <c r="AU270" s="577">
        <v>86.33</v>
      </c>
      <c r="AV270" s="578"/>
      <c r="AW270" s="578"/>
      <c r="AX270" s="579"/>
    </row>
    <row r="271" spans="1:50" ht="24" customHeight="1" x14ac:dyDescent="0.15">
      <c r="A271" s="574">
        <v>3</v>
      </c>
      <c r="B271" s="574">
        <v>1</v>
      </c>
      <c r="C271" s="576" t="s">
        <v>577</v>
      </c>
      <c r="D271" s="575"/>
      <c r="E271" s="575"/>
      <c r="F271" s="575"/>
      <c r="G271" s="575"/>
      <c r="H271" s="575"/>
      <c r="I271" s="575"/>
      <c r="J271" s="575"/>
      <c r="K271" s="575"/>
      <c r="L271" s="575"/>
      <c r="M271" s="576" t="s">
        <v>499</v>
      </c>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v>7</v>
      </c>
      <c r="AL271" s="578"/>
      <c r="AM271" s="578"/>
      <c r="AN271" s="578"/>
      <c r="AO271" s="578"/>
      <c r="AP271" s="579"/>
      <c r="AQ271" s="576">
        <v>1</v>
      </c>
      <c r="AR271" s="575"/>
      <c r="AS271" s="575"/>
      <c r="AT271" s="575"/>
      <c r="AU271" s="577">
        <v>98.79</v>
      </c>
      <c r="AV271" s="578"/>
      <c r="AW271" s="578"/>
      <c r="AX271" s="579"/>
    </row>
    <row r="272" spans="1:50" ht="24" customHeight="1" x14ac:dyDescent="0.15">
      <c r="A272" s="574">
        <v>4</v>
      </c>
      <c r="B272" s="574">
        <v>1</v>
      </c>
      <c r="C272" s="576" t="s">
        <v>578</v>
      </c>
      <c r="D272" s="575"/>
      <c r="E272" s="575"/>
      <c r="F272" s="575"/>
      <c r="G272" s="575"/>
      <c r="H272" s="575"/>
      <c r="I272" s="575"/>
      <c r="J272" s="575"/>
      <c r="K272" s="575"/>
      <c r="L272" s="575"/>
      <c r="M272" s="576" t="s">
        <v>500</v>
      </c>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v>5</v>
      </c>
      <c r="AL272" s="578"/>
      <c r="AM272" s="578"/>
      <c r="AN272" s="578"/>
      <c r="AO272" s="578"/>
      <c r="AP272" s="579"/>
      <c r="AQ272" s="576">
        <v>1</v>
      </c>
      <c r="AR272" s="575"/>
      <c r="AS272" s="575"/>
      <c r="AT272" s="575"/>
      <c r="AU272" s="577">
        <v>86.36</v>
      </c>
      <c r="AV272" s="578"/>
      <c r="AW272" s="578"/>
      <c r="AX272" s="579"/>
    </row>
    <row r="273" spans="1:50" ht="24" customHeight="1" x14ac:dyDescent="0.15">
      <c r="A273" s="574">
        <v>5</v>
      </c>
      <c r="B273" s="574">
        <v>1</v>
      </c>
      <c r="C273" s="576" t="s">
        <v>579</v>
      </c>
      <c r="D273" s="575"/>
      <c r="E273" s="575"/>
      <c r="F273" s="575"/>
      <c r="G273" s="575"/>
      <c r="H273" s="575"/>
      <c r="I273" s="575"/>
      <c r="J273" s="575"/>
      <c r="K273" s="575"/>
      <c r="L273" s="575"/>
      <c r="M273" s="576" t="s">
        <v>501</v>
      </c>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v>4</v>
      </c>
      <c r="AL273" s="578"/>
      <c r="AM273" s="578"/>
      <c r="AN273" s="578"/>
      <c r="AO273" s="578"/>
      <c r="AP273" s="579"/>
      <c r="AQ273" s="576">
        <v>1</v>
      </c>
      <c r="AR273" s="575"/>
      <c r="AS273" s="575"/>
      <c r="AT273" s="575"/>
      <c r="AU273" s="577">
        <v>98.75</v>
      </c>
      <c r="AV273" s="578"/>
      <c r="AW273" s="578"/>
      <c r="AX273" s="579"/>
    </row>
    <row r="274" spans="1:50" ht="39.75" customHeight="1" x14ac:dyDescent="0.15">
      <c r="A274" s="574">
        <v>6</v>
      </c>
      <c r="B274" s="574">
        <v>1</v>
      </c>
      <c r="C274" s="576" t="s">
        <v>580</v>
      </c>
      <c r="D274" s="575"/>
      <c r="E274" s="575"/>
      <c r="F274" s="575"/>
      <c r="G274" s="575"/>
      <c r="H274" s="575"/>
      <c r="I274" s="575"/>
      <c r="J274" s="575"/>
      <c r="K274" s="575"/>
      <c r="L274" s="575"/>
      <c r="M274" s="576" t="s">
        <v>528</v>
      </c>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v>3</v>
      </c>
      <c r="AL274" s="578"/>
      <c r="AM274" s="578"/>
      <c r="AN274" s="578"/>
      <c r="AO274" s="578"/>
      <c r="AP274" s="579"/>
      <c r="AQ274" s="576">
        <v>2</v>
      </c>
      <c r="AR274" s="575"/>
      <c r="AS274" s="575"/>
      <c r="AT274" s="575"/>
      <c r="AU274" s="577">
        <v>22.86</v>
      </c>
      <c r="AV274" s="578"/>
      <c r="AW274" s="578"/>
      <c r="AX274" s="579"/>
    </row>
    <row r="275" spans="1:50" ht="24" customHeight="1" x14ac:dyDescent="0.15">
      <c r="A275" s="574">
        <v>7</v>
      </c>
      <c r="B275" s="574">
        <v>1</v>
      </c>
      <c r="C275" s="576" t="s">
        <v>581</v>
      </c>
      <c r="D275" s="575"/>
      <c r="E275" s="575"/>
      <c r="F275" s="575"/>
      <c r="G275" s="575"/>
      <c r="H275" s="575"/>
      <c r="I275" s="575"/>
      <c r="J275" s="575"/>
      <c r="K275" s="575"/>
      <c r="L275" s="575"/>
      <c r="M275" s="576" t="s">
        <v>529</v>
      </c>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v>2</v>
      </c>
      <c r="AL275" s="578"/>
      <c r="AM275" s="578"/>
      <c r="AN275" s="578"/>
      <c r="AO275" s="578"/>
      <c r="AP275" s="579"/>
      <c r="AQ275" s="576" t="s">
        <v>605</v>
      </c>
      <c r="AR275" s="575"/>
      <c r="AS275" s="575"/>
      <c r="AT275" s="575"/>
      <c r="AU275" s="577" t="s">
        <v>606</v>
      </c>
      <c r="AV275" s="578"/>
      <c r="AW275" s="578"/>
      <c r="AX275" s="579"/>
    </row>
    <row r="276" spans="1:50" ht="24" customHeight="1" x14ac:dyDescent="0.15">
      <c r="A276" s="574">
        <v>8</v>
      </c>
      <c r="B276" s="574">
        <v>1</v>
      </c>
      <c r="C276" s="576" t="s">
        <v>582</v>
      </c>
      <c r="D276" s="575"/>
      <c r="E276" s="575"/>
      <c r="F276" s="575"/>
      <c r="G276" s="575"/>
      <c r="H276" s="575"/>
      <c r="I276" s="575"/>
      <c r="J276" s="575"/>
      <c r="K276" s="575"/>
      <c r="L276" s="575"/>
      <c r="M276" s="576" t="s">
        <v>530</v>
      </c>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v>1</v>
      </c>
      <c r="AL276" s="578"/>
      <c r="AM276" s="578"/>
      <c r="AN276" s="578"/>
      <c r="AO276" s="578"/>
      <c r="AP276" s="579"/>
      <c r="AQ276" s="576" t="s">
        <v>605</v>
      </c>
      <c r="AR276" s="575"/>
      <c r="AS276" s="575"/>
      <c r="AT276" s="575"/>
      <c r="AU276" s="577" t="s">
        <v>606</v>
      </c>
      <c r="AV276" s="578"/>
      <c r="AW276" s="578"/>
      <c r="AX276" s="579"/>
    </row>
    <row r="277" spans="1:50" ht="24" customHeight="1" x14ac:dyDescent="0.15">
      <c r="A277" s="574">
        <v>9</v>
      </c>
      <c r="B277" s="574">
        <v>1</v>
      </c>
      <c r="C277" s="576" t="s">
        <v>543</v>
      </c>
      <c r="D277" s="575"/>
      <c r="E277" s="575"/>
      <c r="F277" s="575"/>
      <c r="G277" s="575"/>
      <c r="H277" s="575"/>
      <c r="I277" s="575"/>
      <c r="J277" s="575"/>
      <c r="K277" s="575"/>
      <c r="L277" s="575"/>
      <c r="M277" s="576" t="s">
        <v>531</v>
      </c>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v>1</v>
      </c>
      <c r="AL277" s="578"/>
      <c r="AM277" s="578"/>
      <c r="AN277" s="578"/>
      <c r="AO277" s="578"/>
      <c r="AP277" s="579"/>
      <c r="AQ277" s="576" t="s">
        <v>605</v>
      </c>
      <c r="AR277" s="575"/>
      <c r="AS277" s="575"/>
      <c r="AT277" s="575"/>
      <c r="AU277" s="577" t="s">
        <v>606</v>
      </c>
      <c r="AV277" s="578"/>
      <c r="AW277" s="578"/>
      <c r="AX277" s="579"/>
    </row>
    <row r="278" spans="1:50" ht="24" customHeight="1" x14ac:dyDescent="0.15">
      <c r="A278" s="574">
        <v>10</v>
      </c>
      <c r="B278" s="574">
        <v>1</v>
      </c>
      <c r="C278" s="576" t="s">
        <v>583</v>
      </c>
      <c r="D278" s="575"/>
      <c r="E278" s="575"/>
      <c r="F278" s="575"/>
      <c r="G278" s="575"/>
      <c r="H278" s="575"/>
      <c r="I278" s="575"/>
      <c r="J278" s="575"/>
      <c r="K278" s="575"/>
      <c r="L278" s="575"/>
      <c r="M278" s="576" t="s">
        <v>532</v>
      </c>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v>1</v>
      </c>
      <c r="AL278" s="578"/>
      <c r="AM278" s="578"/>
      <c r="AN278" s="578"/>
      <c r="AO278" s="578"/>
      <c r="AP278" s="579"/>
      <c r="AQ278" s="576" t="s">
        <v>605</v>
      </c>
      <c r="AR278" s="575"/>
      <c r="AS278" s="575"/>
      <c r="AT278" s="575"/>
      <c r="AU278" s="577" t="s">
        <v>606</v>
      </c>
      <c r="AV278" s="578"/>
      <c r="AW278" s="578"/>
      <c r="AX278" s="57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t="s">
        <v>606</v>
      </c>
      <c r="AV279" s="578"/>
      <c r="AW279" s="578"/>
      <c r="AX279" s="57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t="s">
        <v>606</v>
      </c>
      <c r="AV280" s="578"/>
      <c r="AW280" s="578"/>
      <c r="AX280" s="57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t="s">
        <v>606</v>
      </c>
      <c r="AV281" s="578"/>
      <c r="AW281" s="578"/>
      <c r="AX281" s="57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t="s">
        <v>606</v>
      </c>
      <c r="AV282" s="578"/>
      <c r="AW282" s="578"/>
      <c r="AX282" s="57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t="s">
        <v>606</v>
      </c>
      <c r="AV283" s="578"/>
      <c r="AW283" s="578"/>
      <c r="AX283" s="57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t="s">
        <v>606</v>
      </c>
      <c r="AV284" s="578"/>
      <c r="AW284" s="578"/>
      <c r="AX284" s="57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t="s">
        <v>606</v>
      </c>
      <c r="AV285" s="578"/>
      <c r="AW285" s="578"/>
      <c r="AX285" s="57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t="s">
        <v>606</v>
      </c>
      <c r="AV286" s="578"/>
      <c r="AW286" s="578"/>
      <c r="AX286" s="57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t="s">
        <v>606</v>
      </c>
      <c r="AV287" s="578"/>
      <c r="AW287" s="578"/>
      <c r="AX287" s="57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t="s">
        <v>606</v>
      </c>
      <c r="AV288" s="578"/>
      <c r="AW288" s="578"/>
      <c r="AX288" s="57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t="s">
        <v>606</v>
      </c>
      <c r="AV289" s="578"/>
      <c r="AW289" s="578"/>
      <c r="AX289" s="57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t="s">
        <v>606</v>
      </c>
      <c r="AV290" s="578"/>
      <c r="AW290" s="578"/>
      <c r="AX290" s="57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t="s">
        <v>606</v>
      </c>
      <c r="AV291" s="578"/>
      <c r="AW291" s="578"/>
      <c r="AX291" s="57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t="s">
        <v>606</v>
      </c>
      <c r="AV292" s="578"/>
      <c r="AW292" s="578"/>
      <c r="AX292" s="57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t="s">
        <v>606</v>
      </c>
      <c r="AV293" s="578"/>
      <c r="AW293" s="578"/>
      <c r="AX293" s="57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t="s">
        <v>606</v>
      </c>
      <c r="AV294" s="578"/>
      <c r="AW294" s="578"/>
      <c r="AX294" s="57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t="s">
        <v>606</v>
      </c>
      <c r="AV295" s="578"/>
      <c r="AW295" s="578"/>
      <c r="AX295" s="57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t="s">
        <v>606</v>
      </c>
      <c r="AV296" s="578"/>
      <c r="AW296" s="578"/>
      <c r="AX296" s="57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t="s">
        <v>606</v>
      </c>
      <c r="AV297" s="578"/>
      <c r="AW297" s="578"/>
      <c r="AX297" s="57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t="s">
        <v>606</v>
      </c>
      <c r="AV298" s="578"/>
      <c r="AW298" s="578"/>
      <c r="AX298" s="579"/>
    </row>
    <row r="300" spans="1:50" x14ac:dyDescent="0.15">
      <c r="A300" s="9"/>
      <c r="B300" s="70" t="s">
        <v>608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2" t="s">
        <v>407</v>
      </c>
      <c r="D301" s="242"/>
      <c r="E301" s="242"/>
      <c r="F301" s="242"/>
      <c r="G301" s="242"/>
      <c r="H301" s="242"/>
      <c r="I301" s="242"/>
      <c r="J301" s="242"/>
      <c r="K301" s="242"/>
      <c r="L301" s="242"/>
      <c r="M301" s="242" t="s">
        <v>408</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0" t="s">
        <v>409</v>
      </c>
      <c r="AL301" s="242"/>
      <c r="AM301" s="242"/>
      <c r="AN301" s="242"/>
      <c r="AO301" s="242"/>
      <c r="AP301" s="242"/>
      <c r="AQ301" s="242" t="s">
        <v>23</v>
      </c>
      <c r="AR301" s="242"/>
      <c r="AS301" s="242"/>
      <c r="AT301" s="242"/>
      <c r="AU301" s="92" t="s">
        <v>24</v>
      </c>
      <c r="AV301" s="93"/>
      <c r="AW301" s="93"/>
      <c r="AX301" s="581"/>
    </row>
    <row r="302" spans="1:50" ht="24" customHeight="1" x14ac:dyDescent="0.15">
      <c r="A302" s="574">
        <v>1</v>
      </c>
      <c r="B302" s="574">
        <v>1</v>
      </c>
      <c r="C302" s="576" t="s">
        <v>536</v>
      </c>
      <c r="D302" s="575"/>
      <c r="E302" s="575"/>
      <c r="F302" s="575"/>
      <c r="G302" s="575"/>
      <c r="H302" s="575"/>
      <c r="I302" s="575"/>
      <c r="J302" s="575"/>
      <c r="K302" s="575"/>
      <c r="L302" s="575"/>
      <c r="M302" s="576" t="s">
        <v>534</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v>4</v>
      </c>
      <c r="AL302" s="578"/>
      <c r="AM302" s="578"/>
      <c r="AN302" s="578"/>
      <c r="AO302" s="578"/>
      <c r="AP302" s="579"/>
      <c r="AQ302" s="576">
        <v>1</v>
      </c>
      <c r="AR302" s="575"/>
      <c r="AS302" s="575"/>
      <c r="AT302" s="575"/>
      <c r="AU302" s="577">
        <v>86.88</v>
      </c>
      <c r="AV302" s="578"/>
      <c r="AW302" s="578"/>
      <c r="AX302" s="579"/>
    </row>
    <row r="303" spans="1:50" ht="24" customHeight="1" x14ac:dyDescent="0.15">
      <c r="A303" s="574">
        <v>2</v>
      </c>
      <c r="B303" s="574">
        <v>1</v>
      </c>
      <c r="C303" s="576" t="s">
        <v>504</v>
      </c>
      <c r="D303" s="575"/>
      <c r="E303" s="575"/>
      <c r="F303" s="575"/>
      <c r="G303" s="575"/>
      <c r="H303" s="575"/>
      <c r="I303" s="575"/>
      <c r="J303" s="575"/>
      <c r="K303" s="575"/>
      <c r="L303" s="575"/>
      <c r="M303" s="576" t="s">
        <v>502</v>
      </c>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v>4</v>
      </c>
      <c r="AL303" s="578"/>
      <c r="AM303" s="578"/>
      <c r="AN303" s="578"/>
      <c r="AO303" s="578"/>
      <c r="AP303" s="579"/>
      <c r="AQ303" s="576">
        <v>1</v>
      </c>
      <c r="AR303" s="575"/>
      <c r="AS303" s="575"/>
      <c r="AT303" s="575"/>
      <c r="AU303" s="577">
        <v>99.51</v>
      </c>
      <c r="AV303" s="578"/>
      <c r="AW303" s="578"/>
      <c r="AX303" s="579"/>
    </row>
    <row r="304" spans="1:50" ht="24" customHeight="1" x14ac:dyDescent="0.15">
      <c r="A304" s="574">
        <v>3</v>
      </c>
      <c r="B304" s="574">
        <v>1</v>
      </c>
      <c r="C304" s="576" t="s">
        <v>584</v>
      </c>
      <c r="D304" s="575"/>
      <c r="E304" s="575"/>
      <c r="F304" s="575"/>
      <c r="G304" s="575"/>
      <c r="H304" s="575"/>
      <c r="I304" s="575"/>
      <c r="J304" s="575"/>
      <c r="K304" s="575"/>
      <c r="L304" s="575"/>
      <c r="M304" s="576" t="s">
        <v>503</v>
      </c>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v>1</v>
      </c>
      <c r="AL304" s="578"/>
      <c r="AM304" s="578"/>
      <c r="AN304" s="578"/>
      <c r="AO304" s="578"/>
      <c r="AP304" s="579"/>
      <c r="AQ304" s="576" t="s">
        <v>496</v>
      </c>
      <c r="AR304" s="575"/>
      <c r="AS304" s="575"/>
      <c r="AT304" s="575"/>
      <c r="AU304" s="577" t="s">
        <v>537</v>
      </c>
      <c r="AV304" s="578"/>
      <c r="AW304" s="578"/>
      <c r="AX304" s="579"/>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3" spans="1:50" x14ac:dyDescent="0.15">
      <c r="A333" s="9"/>
      <c r="B333" s="70" t="s">
        <v>516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2" t="s">
        <v>407</v>
      </c>
      <c r="D334" s="242"/>
      <c r="E334" s="242"/>
      <c r="F334" s="242"/>
      <c r="G334" s="242"/>
      <c r="H334" s="242"/>
      <c r="I334" s="242"/>
      <c r="J334" s="242"/>
      <c r="K334" s="242"/>
      <c r="L334" s="242"/>
      <c r="M334" s="242" t="s">
        <v>408</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0" t="s">
        <v>409</v>
      </c>
      <c r="AL334" s="242"/>
      <c r="AM334" s="242"/>
      <c r="AN334" s="242"/>
      <c r="AO334" s="242"/>
      <c r="AP334" s="242"/>
      <c r="AQ334" s="242" t="s">
        <v>23</v>
      </c>
      <c r="AR334" s="242"/>
      <c r="AS334" s="242"/>
      <c r="AT334" s="242"/>
      <c r="AU334" s="92" t="s">
        <v>24</v>
      </c>
      <c r="AV334" s="93"/>
      <c r="AW334" s="93"/>
      <c r="AX334" s="581"/>
    </row>
    <row r="335" spans="1:50" ht="24" customHeight="1" x14ac:dyDescent="0.15">
      <c r="A335" s="574">
        <v>1</v>
      </c>
      <c r="B335" s="574">
        <v>1</v>
      </c>
      <c r="C335" s="684" t="s">
        <v>538</v>
      </c>
      <c r="D335" s="473"/>
      <c r="E335" s="473"/>
      <c r="F335" s="473"/>
      <c r="G335" s="473"/>
      <c r="H335" s="473"/>
      <c r="I335" s="473"/>
      <c r="J335" s="473"/>
      <c r="K335" s="473"/>
      <c r="L335" s="685"/>
      <c r="M335" s="576" t="s">
        <v>507</v>
      </c>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v>1</v>
      </c>
      <c r="AL335" s="578"/>
      <c r="AM335" s="578"/>
      <c r="AN335" s="578"/>
      <c r="AO335" s="578"/>
      <c r="AP335" s="579"/>
      <c r="AQ335" s="576" t="s">
        <v>496</v>
      </c>
      <c r="AR335" s="575"/>
      <c r="AS335" s="575"/>
      <c r="AT335" s="575"/>
      <c r="AU335" s="577" t="s">
        <v>606</v>
      </c>
      <c r="AV335" s="578"/>
      <c r="AW335" s="578"/>
      <c r="AX335" s="579"/>
    </row>
    <row r="336" spans="1:50" ht="24" customHeight="1" x14ac:dyDescent="0.15">
      <c r="A336" s="574">
        <v>2</v>
      </c>
      <c r="B336" s="574">
        <v>1</v>
      </c>
      <c r="C336" s="684" t="s">
        <v>539</v>
      </c>
      <c r="D336" s="473"/>
      <c r="E336" s="473"/>
      <c r="F336" s="473"/>
      <c r="G336" s="473"/>
      <c r="H336" s="473"/>
      <c r="I336" s="473"/>
      <c r="J336" s="473"/>
      <c r="K336" s="473"/>
      <c r="L336" s="685"/>
      <c r="M336" s="576" t="s">
        <v>508</v>
      </c>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v>1</v>
      </c>
      <c r="AL336" s="578"/>
      <c r="AM336" s="578"/>
      <c r="AN336" s="578"/>
      <c r="AO336" s="578"/>
      <c r="AP336" s="579"/>
      <c r="AQ336" s="576" t="s">
        <v>496</v>
      </c>
      <c r="AR336" s="575"/>
      <c r="AS336" s="575"/>
      <c r="AT336" s="575"/>
      <c r="AU336" s="577" t="s">
        <v>606</v>
      </c>
      <c r="AV336" s="578"/>
      <c r="AW336" s="578"/>
      <c r="AX336" s="579"/>
    </row>
    <row r="337" spans="1:50" ht="24" customHeight="1" x14ac:dyDescent="0.15">
      <c r="A337" s="574">
        <v>3</v>
      </c>
      <c r="B337" s="574">
        <v>1</v>
      </c>
      <c r="C337" s="684" t="s">
        <v>540</v>
      </c>
      <c r="D337" s="473"/>
      <c r="E337" s="473"/>
      <c r="F337" s="473"/>
      <c r="G337" s="473"/>
      <c r="H337" s="473"/>
      <c r="I337" s="473"/>
      <c r="J337" s="473"/>
      <c r="K337" s="473"/>
      <c r="L337" s="685"/>
      <c r="M337" s="576" t="s">
        <v>509</v>
      </c>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v>1</v>
      </c>
      <c r="AL337" s="578"/>
      <c r="AM337" s="578"/>
      <c r="AN337" s="578"/>
      <c r="AO337" s="578"/>
      <c r="AP337" s="579"/>
      <c r="AQ337" s="576" t="s">
        <v>496</v>
      </c>
      <c r="AR337" s="575"/>
      <c r="AS337" s="575"/>
      <c r="AT337" s="575"/>
      <c r="AU337" s="577" t="s">
        <v>606</v>
      </c>
      <c r="AV337" s="578"/>
      <c r="AW337" s="578"/>
      <c r="AX337" s="579"/>
    </row>
    <row r="338" spans="1:50" ht="24" customHeight="1" x14ac:dyDescent="0.15">
      <c r="A338" s="574">
        <v>4</v>
      </c>
      <c r="B338" s="574">
        <v>1</v>
      </c>
      <c r="C338" s="684" t="s">
        <v>541</v>
      </c>
      <c r="D338" s="473"/>
      <c r="E338" s="473"/>
      <c r="F338" s="473"/>
      <c r="G338" s="473"/>
      <c r="H338" s="473"/>
      <c r="I338" s="473"/>
      <c r="J338" s="473"/>
      <c r="K338" s="473"/>
      <c r="L338" s="685"/>
      <c r="M338" s="576" t="s">
        <v>510</v>
      </c>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v>1</v>
      </c>
      <c r="AL338" s="578"/>
      <c r="AM338" s="578"/>
      <c r="AN338" s="578"/>
      <c r="AO338" s="578"/>
      <c r="AP338" s="579"/>
      <c r="AQ338" s="576" t="s">
        <v>496</v>
      </c>
      <c r="AR338" s="575"/>
      <c r="AS338" s="575"/>
      <c r="AT338" s="575"/>
      <c r="AU338" s="577" t="s">
        <v>606</v>
      </c>
      <c r="AV338" s="578"/>
      <c r="AW338" s="578"/>
      <c r="AX338" s="579"/>
    </row>
    <row r="339" spans="1:50" ht="24" customHeight="1" x14ac:dyDescent="0.15">
      <c r="A339" s="574">
        <v>5</v>
      </c>
      <c r="B339" s="574">
        <v>1</v>
      </c>
      <c r="C339" s="684" t="s">
        <v>542</v>
      </c>
      <c r="D339" s="686"/>
      <c r="E339" s="686"/>
      <c r="F339" s="686"/>
      <c r="G339" s="686"/>
      <c r="H339" s="686"/>
      <c r="I339" s="686"/>
      <c r="J339" s="686"/>
      <c r="K339" s="686"/>
      <c r="L339" s="687"/>
      <c r="M339" s="576" t="s">
        <v>511</v>
      </c>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v>1</v>
      </c>
      <c r="AL339" s="578"/>
      <c r="AM339" s="578"/>
      <c r="AN339" s="578"/>
      <c r="AO339" s="578"/>
      <c r="AP339" s="579"/>
      <c r="AQ339" s="576" t="s">
        <v>496</v>
      </c>
      <c r="AR339" s="575"/>
      <c r="AS339" s="575"/>
      <c r="AT339" s="575"/>
      <c r="AU339" s="577" t="s">
        <v>606</v>
      </c>
      <c r="AV339" s="578"/>
      <c r="AW339" s="578"/>
      <c r="AX339" s="579"/>
    </row>
    <row r="340" spans="1:50" ht="24" customHeight="1" x14ac:dyDescent="0.15">
      <c r="A340" s="574">
        <v>6</v>
      </c>
      <c r="B340" s="574">
        <v>1</v>
      </c>
      <c r="C340" s="684" t="s">
        <v>543</v>
      </c>
      <c r="D340" s="686"/>
      <c r="E340" s="686"/>
      <c r="F340" s="686"/>
      <c r="G340" s="686"/>
      <c r="H340" s="686"/>
      <c r="I340" s="686"/>
      <c r="J340" s="686"/>
      <c r="K340" s="686"/>
      <c r="L340" s="687"/>
      <c r="M340" s="576" t="s">
        <v>512</v>
      </c>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v>1</v>
      </c>
      <c r="AL340" s="578"/>
      <c r="AM340" s="578"/>
      <c r="AN340" s="578"/>
      <c r="AO340" s="578"/>
      <c r="AP340" s="579"/>
      <c r="AQ340" s="576" t="s">
        <v>496</v>
      </c>
      <c r="AR340" s="575"/>
      <c r="AS340" s="575"/>
      <c r="AT340" s="575"/>
      <c r="AU340" s="577" t="s">
        <v>606</v>
      </c>
      <c r="AV340" s="578"/>
      <c r="AW340" s="578"/>
      <c r="AX340" s="579"/>
    </row>
    <row r="341" spans="1:50" ht="24" customHeight="1" x14ac:dyDescent="0.15">
      <c r="A341" s="574">
        <v>7</v>
      </c>
      <c r="B341" s="574">
        <v>1</v>
      </c>
      <c r="C341" s="684" t="s">
        <v>544</v>
      </c>
      <c r="D341" s="686"/>
      <c r="E341" s="686"/>
      <c r="F341" s="686"/>
      <c r="G341" s="686"/>
      <c r="H341" s="686"/>
      <c r="I341" s="686"/>
      <c r="J341" s="686"/>
      <c r="K341" s="686"/>
      <c r="L341" s="687"/>
      <c r="M341" s="576" t="s">
        <v>513</v>
      </c>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v>1</v>
      </c>
      <c r="AL341" s="578"/>
      <c r="AM341" s="578"/>
      <c r="AN341" s="578"/>
      <c r="AO341" s="578"/>
      <c r="AP341" s="579"/>
      <c r="AQ341" s="576" t="s">
        <v>496</v>
      </c>
      <c r="AR341" s="575"/>
      <c r="AS341" s="575"/>
      <c r="AT341" s="575"/>
      <c r="AU341" s="577" t="s">
        <v>606</v>
      </c>
      <c r="AV341" s="578"/>
      <c r="AW341" s="578"/>
      <c r="AX341" s="579"/>
    </row>
    <row r="342" spans="1:50" ht="24" customHeight="1" x14ac:dyDescent="0.15">
      <c r="A342" s="574">
        <v>8</v>
      </c>
      <c r="B342" s="574">
        <v>1</v>
      </c>
      <c r="C342" s="684" t="s">
        <v>545</v>
      </c>
      <c r="D342" s="686"/>
      <c r="E342" s="686"/>
      <c r="F342" s="686"/>
      <c r="G342" s="686"/>
      <c r="H342" s="686"/>
      <c r="I342" s="686"/>
      <c r="J342" s="686"/>
      <c r="K342" s="686"/>
      <c r="L342" s="687"/>
      <c r="M342" s="576" t="s">
        <v>546</v>
      </c>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v>1</v>
      </c>
      <c r="AL342" s="578"/>
      <c r="AM342" s="578"/>
      <c r="AN342" s="578"/>
      <c r="AO342" s="578"/>
      <c r="AP342" s="579"/>
      <c r="AQ342" s="576" t="s">
        <v>496</v>
      </c>
      <c r="AR342" s="575"/>
      <c r="AS342" s="575"/>
      <c r="AT342" s="575"/>
      <c r="AU342" s="577" t="s">
        <v>606</v>
      </c>
      <c r="AV342" s="578"/>
      <c r="AW342" s="578"/>
      <c r="AX342" s="579"/>
    </row>
    <row r="343" spans="1:50" ht="24" customHeight="1" x14ac:dyDescent="0.15">
      <c r="A343" s="574">
        <v>9</v>
      </c>
      <c r="B343" s="574">
        <v>1</v>
      </c>
      <c r="C343" s="684" t="s">
        <v>547</v>
      </c>
      <c r="D343" s="686"/>
      <c r="E343" s="686"/>
      <c r="F343" s="686"/>
      <c r="G343" s="686"/>
      <c r="H343" s="686"/>
      <c r="I343" s="686"/>
      <c r="J343" s="686"/>
      <c r="K343" s="686"/>
      <c r="L343" s="687"/>
      <c r="M343" s="576" t="s">
        <v>514</v>
      </c>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v>1</v>
      </c>
      <c r="AL343" s="578"/>
      <c r="AM343" s="578"/>
      <c r="AN343" s="578"/>
      <c r="AO343" s="578"/>
      <c r="AP343" s="579"/>
      <c r="AQ343" s="576" t="s">
        <v>496</v>
      </c>
      <c r="AR343" s="575"/>
      <c r="AS343" s="575"/>
      <c r="AT343" s="575"/>
      <c r="AU343" s="577" t="s">
        <v>606</v>
      </c>
      <c r="AV343" s="578"/>
      <c r="AW343" s="578"/>
      <c r="AX343" s="579"/>
    </row>
    <row r="344" spans="1:50" ht="24" customHeight="1" x14ac:dyDescent="0.15">
      <c r="A344" s="574">
        <v>10</v>
      </c>
      <c r="B344" s="574">
        <v>1</v>
      </c>
      <c r="C344" s="684" t="s">
        <v>548</v>
      </c>
      <c r="D344" s="686"/>
      <c r="E344" s="686"/>
      <c r="F344" s="686"/>
      <c r="G344" s="686"/>
      <c r="H344" s="686"/>
      <c r="I344" s="686"/>
      <c r="J344" s="686"/>
      <c r="K344" s="686"/>
      <c r="L344" s="687"/>
      <c r="M344" s="576" t="s">
        <v>515</v>
      </c>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v>1</v>
      </c>
      <c r="AL344" s="578"/>
      <c r="AM344" s="578"/>
      <c r="AN344" s="578"/>
      <c r="AO344" s="578"/>
      <c r="AP344" s="579"/>
      <c r="AQ344" s="576" t="s">
        <v>496</v>
      </c>
      <c r="AR344" s="575"/>
      <c r="AS344" s="575"/>
      <c r="AT344" s="575"/>
      <c r="AU344" s="577" t="s">
        <v>606</v>
      </c>
      <c r="AV344" s="578"/>
      <c r="AW344" s="578"/>
      <c r="AX344" s="57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t="s">
        <v>496</v>
      </c>
      <c r="AR345" s="575"/>
      <c r="AS345" s="575"/>
      <c r="AT345" s="575"/>
      <c r="AU345" s="577" t="s">
        <v>606</v>
      </c>
      <c r="AV345" s="578"/>
      <c r="AW345" s="578"/>
      <c r="AX345" s="57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t="s">
        <v>496</v>
      </c>
      <c r="AR346" s="575"/>
      <c r="AS346" s="575"/>
      <c r="AT346" s="575"/>
      <c r="AU346" s="577" t="s">
        <v>606</v>
      </c>
      <c r="AV346" s="578"/>
      <c r="AW346" s="578"/>
      <c r="AX346" s="57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t="s">
        <v>496</v>
      </c>
      <c r="AR347" s="575"/>
      <c r="AS347" s="575"/>
      <c r="AT347" s="575"/>
      <c r="AU347" s="577" t="s">
        <v>606</v>
      </c>
      <c r="AV347" s="578"/>
      <c r="AW347" s="578"/>
      <c r="AX347" s="57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t="s">
        <v>496</v>
      </c>
      <c r="AR348" s="575"/>
      <c r="AS348" s="575"/>
      <c r="AT348" s="575"/>
      <c r="AU348" s="577" t="s">
        <v>606</v>
      </c>
      <c r="AV348" s="578"/>
      <c r="AW348" s="578"/>
      <c r="AX348" s="57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t="s">
        <v>496</v>
      </c>
      <c r="AR349" s="575"/>
      <c r="AS349" s="575"/>
      <c r="AT349" s="575"/>
      <c r="AU349" s="577" t="s">
        <v>606</v>
      </c>
      <c r="AV349" s="578"/>
      <c r="AW349" s="578"/>
      <c r="AX349" s="57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t="s">
        <v>496</v>
      </c>
      <c r="AR350" s="575"/>
      <c r="AS350" s="575"/>
      <c r="AT350" s="575"/>
      <c r="AU350" s="577" t="s">
        <v>606</v>
      </c>
      <c r="AV350" s="578"/>
      <c r="AW350" s="578"/>
      <c r="AX350" s="57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t="s">
        <v>496</v>
      </c>
      <c r="AR351" s="575"/>
      <c r="AS351" s="575"/>
      <c r="AT351" s="575"/>
      <c r="AU351" s="577" t="s">
        <v>606</v>
      </c>
      <c r="AV351" s="578"/>
      <c r="AW351" s="578"/>
      <c r="AX351" s="57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t="s">
        <v>496</v>
      </c>
      <c r="AR352" s="575"/>
      <c r="AS352" s="575"/>
      <c r="AT352" s="575"/>
      <c r="AU352" s="577" t="s">
        <v>606</v>
      </c>
      <c r="AV352" s="578"/>
      <c r="AW352" s="578"/>
      <c r="AX352" s="57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t="s">
        <v>496</v>
      </c>
      <c r="AR353" s="575"/>
      <c r="AS353" s="575"/>
      <c r="AT353" s="575"/>
      <c r="AU353" s="577" t="s">
        <v>606</v>
      </c>
      <c r="AV353" s="578"/>
      <c r="AW353" s="578"/>
      <c r="AX353" s="57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t="s">
        <v>496</v>
      </c>
      <c r="AR354" s="575"/>
      <c r="AS354" s="575"/>
      <c r="AT354" s="575"/>
      <c r="AU354" s="577" t="s">
        <v>606</v>
      </c>
      <c r="AV354" s="578"/>
      <c r="AW354" s="578"/>
      <c r="AX354" s="57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t="s">
        <v>496</v>
      </c>
      <c r="AR355" s="575"/>
      <c r="AS355" s="575"/>
      <c r="AT355" s="575"/>
      <c r="AU355" s="577" t="s">
        <v>606</v>
      </c>
      <c r="AV355" s="578"/>
      <c r="AW355" s="578"/>
      <c r="AX355" s="57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t="s">
        <v>496</v>
      </c>
      <c r="AR356" s="575"/>
      <c r="AS356" s="575"/>
      <c r="AT356" s="575"/>
      <c r="AU356" s="577" t="s">
        <v>606</v>
      </c>
      <c r="AV356" s="578"/>
      <c r="AW356" s="578"/>
      <c r="AX356" s="57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6" spans="1:50" hidden="1"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2" t="s">
        <v>407</v>
      </c>
      <c r="D367" s="242"/>
      <c r="E367" s="242"/>
      <c r="F367" s="242"/>
      <c r="G367" s="242"/>
      <c r="H367" s="242"/>
      <c r="I367" s="242"/>
      <c r="J367" s="242"/>
      <c r="K367" s="242"/>
      <c r="L367" s="242"/>
      <c r="M367" s="242" t="s">
        <v>408</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0" t="s">
        <v>409</v>
      </c>
      <c r="AL367" s="242"/>
      <c r="AM367" s="242"/>
      <c r="AN367" s="242"/>
      <c r="AO367" s="242"/>
      <c r="AP367" s="242"/>
      <c r="AQ367" s="242" t="s">
        <v>23</v>
      </c>
      <c r="AR367" s="242"/>
      <c r="AS367" s="242"/>
      <c r="AT367" s="242"/>
      <c r="AU367" s="92" t="s">
        <v>24</v>
      </c>
      <c r="AV367" s="93"/>
      <c r="AW367" s="93"/>
      <c r="AX367" s="581"/>
    </row>
    <row r="368" spans="1:50" ht="24" hidden="1" customHeight="1" x14ac:dyDescent="0.15">
      <c r="A368" s="574">
        <v>1</v>
      </c>
      <c r="B368" s="574">
        <v>1</v>
      </c>
      <c r="C368" s="576"/>
      <c r="D368" s="575"/>
      <c r="E368" s="575"/>
      <c r="F368" s="575"/>
      <c r="G368" s="575"/>
      <c r="H368" s="575"/>
      <c r="I368" s="575"/>
      <c r="J368" s="575"/>
      <c r="K368" s="575"/>
      <c r="L368" s="575"/>
      <c r="M368" s="576"/>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hidden="1" customHeight="1" x14ac:dyDescent="0.15">
      <c r="A369" s="574">
        <v>2</v>
      </c>
      <c r="B369" s="574">
        <v>1</v>
      </c>
      <c r="C369" s="576"/>
      <c r="D369" s="575"/>
      <c r="E369" s="575"/>
      <c r="F369" s="575"/>
      <c r="G369" s="575"/>
      <c r="H369" s="575"/>
      <c r="I369" s="575"/>
      <c r="J369" s="575"/>
      <c r="K369" s="575"/>
      <c r="L369" s="575"/>
      <c r="M369" s="576"/>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x14ac:dyDescent="0.15">
      <c r="A370" s="574">
        <v>3</v>
      </c>
      <c r="B370" s="574">
        <v>1</v>
      </c>
      <c r="C370" s="576"/>
      <c r="D370" s="575"/>
      <c r="E370" s="575"/>
      <c r="F370" s="575"/>
      <c r="G370" s="575"/>
      <c r="H370" s="575"/>
      <c r="I370" s="575"/>
      <c r="J370" s="575"/>
      <c r="K370" s="575"/>
      <c r="L370" s="575"/>
      <c r="M370" s="576"/>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9" spans="1:50"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4"/>
      <c r="B400" s="574"/>
      <c r="C400" s="242" t="s">
        <v>407</v>
      </c>
      <c r="D400" s="242"/>
      <c r="E400" s="242"/>
      <c r="F400" s="242"/>
      <c r="G400" s="242"/>
      <c r="H400" s="242"/>
      <c r="I400" s="242"/>
      <c r="J400" s="242"/>
      <c r="K400" s="242"/>
      <c r="L400" s="242"/>
      <c r="M400" s="242" t="s">
        <v>408</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0" t="s">
        <v>409</v>
      </c>
      <c r="AL400" s="242"/>
      <c r="AM400" s="242"/>
      <c r="AN400" s="242"/>
      <c r="AO400" s="242"/>
      <c r="AP400" s="242"/>
      <c r="AQ400" s="242" t="s">
        <v>23</v>
      </c>
      <c r="AR400" s="242"/>
      <c r="AS400" s="242"/>
      <c r="AT400" s="242"/>
      <c r="AU400" s="92" t="s">
        <v>24</v>
      </c>
      <c r="AV400" s="93"/>
      <c r="AW400" s="93"/>
      <c r="AX400" s="581"/>
    </row>
    <row r="401" spans="1:50" ht="24" customHeight="1" x14ac:dyDescent="0.15">
      <c r="A401" s="574">
        <v>1</v>
      </c>
      <c r="B401" s="574">
        <v>1</v>
      </c>
      <c r="C401" s="576" t="s">
        <v>549</v>
      </c>
      <c r="D401" s="575"/>
      <c r="E401" s="575"/>
      <c r="F401" s="575"/>
      <c r="G401" s="575"/>
      <c r="H401" s="575"/>
      <c r="I401" s="575"/>
      <c r="J401" s="575"/>
      <c r="K401" s="575"/>
      <c r="L401" s="575"/>
      <c r="M401" s="576" t="s">
        <v>533</v>
      </c>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v>11</v>
      </c>
      <c r="AL401" s="578"/>
      <c r="AM401" s="578"/>
      <c r="AN401" s="578"/>
      <c r="AO401" s="578"/>
      <c r="AP401" s="579"/>
      <c r="AQ401" s="576">
        <v>1</v>
      </c>
      <c r="AR401" s="575"/>
      <c r="AS401" s="575"/>
      <c r="AT401" s="575"/>
      <c r="AU401" s="577">
        <v>99</v>
      </c>
      <c r="AV401" s="578"/>
      <c r="AW401" s="578"/>
      <c r="AX401" s="579"/>
    </row>
    <row r="402" spans="1:50" ht="24" customHeight="1" x14ac:dyDescent="0.15">
      <c r="A402" s="574">
        <v>2</v>
      </c>
      <c r="B402" s="574">
        <v>1</v>
      </c>
      <c r="C402" s="576" t="s">
        <v>550</v>
      </c>
      <c r="D402" s="575"/>
      <c r="E402" s="575"/>
      <c r="F402" s="575"/>
      <c r="G402" s="575"/>
      <c r="H402" s="575"/>
      <c r="I402" s="575"/>
      <c r="J402" s="575"/>
      <c r="K402" s="575"/>
      <c r="L402" s="575"/>
      <c r="M402" s="576" t="s">
        <v>551</v>
      </c>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v>10</v>
      </c>
      <c r="AL402" s="578"/>
      <c r="AM402" s="578"/>
      <c r="AN402" s="578"/>
      <c r="AO402" s="578"/>
      <c r="AP402" s="579"/>
      <c r="AQ402" s="576">
        <v>6</v>
      </c>
      <c r="AR402" s="575"/>
      <c r="AS402" s="575"/>
      <c r="AT402" s="575"/>
      <c r="AU402" s="577">
        <v>55.07</v>
      </c>
      <c r="AV402" s="578"/>
      <c r="AW402" s="578"/>
      <c r="AX402" s="579"/>
    </row>
    <row r="403" spans="1:50" ht="24" customHeight="1" x14ac:dyDescent="0.15">
      <c r="A403" s="574">
        <v>3</v>
      </c>
      <c r="B403" s="574">
        <v>1</v>
      </c>
      <c r="C403" s="576" t="s">
        <v>517</v>
      </c>
      <c r="D403" s="575"/>
      <c r="E403" s="575"/>
      <c r="F403" s="575"/>
      <c r="G403" s="575"/>
      <c r="H403" s="575"/>
      <c r="I403" s="575"/>
      <c r="J403" s="575"/>
      <c r="K403" s="575"/>
      <c r="L403" s="575"/>
      <c r="M403" s="576" t="s">
        <v>518</v>
      </c>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v>7</v>
      </c>
      <c r="AL403" s="578"/>
      <c r="AM403" s="578"/>
      <c r="AN403" s="578"/>
      <c r="AO403" s="578"/>
      <c r="AP403" s="579"/>
      <c r="AQ403" s="576">
        <v>1</v>
      </c>
      <c r="AR403" s="575"/>
      <c r="AS403" s="575"/>
      <c r="AT403" s="575"/>
      <c r="AU403" s="577">
        <v>93.94</v>
      </c>
      <c r="AV403" s="578"/>
      <c r="AW403" s="578"/>
      <c r="AX403" s="579"/>
    </row>
    <row r="404" spans="1:50" ht="24" customHeight="1" x14ac:dyDescent="0.15">
      <c r="A404" s="574">
        <v>4</v>
      </c>
      <c r="B404" s="574">
        <v>1</v>
      </c>
      <c r="C404" s="576" t="s">
        <v>552</v>
      </c>
      <c r="D404" s="575"/>
      <c r="E404" s="575"/>
      <c r="F404" s="575"/>
      <c r="G404" s="575"/>
      <c r="H404" s="575"/>
      <c r="I404" s="575"/>
      <c r="J404" s="575"/>
      <c r="K404" s="575"/>
      <c r="L404" s="575"/>
      <c r="M404" s="576" t="s">
        <v>553</v>
      </c>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v>7</v>
      </c>
      <c r="AL404" s="578"/>
      <c r="AM404" s="578"/>
      <c r="AN404" s="578"/>
      <c r="AO404" s="578"/>
      <c r="AP404" s="579"/>
      <c r="AQ404" s="576">
        <v>2</v>
      </c>
      <c r="AR404" s="575"/>
      <c r="AS404" s="575"/>
      <c r="AT404" s="575"/>
      <c r="AU404" s="577">
        <v>86.33</v>
      </c>
      <c r="AV404" s="578"/>
      <c r="AW404" s="578"/>
      <c r="AX404" s="579"/>
    </row>
    <row r="405" spans="1:50" ht="24" customHeight="1" x14ac:dyDescent="0.15">
      <c r="A405" s="574">
        <v>5</v>
      </c>
      <c r="B405" s="574">
        <v>1</v>
      </c>
      <c r="C405" s="576" t="s">
        <v>554</v>
      </c>
      <c r="D405" s="575"/>
      <c r="E405" s="575"/>
      <c r="F405" s="575"/>
      <c r="G405" s="575"/>
      <c r="H405" s="575"/>
      <c r="I405" s="575"/>
      <c r="J405" s="575"/>
      <c r="K405" s="575"/>
      <c r="L405" s="575"/>
      <c r="M405" s="576" t="s">
        <v>519</v>
      </c>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v>5</v>
      </c>
      <c r="AL405" s="578"/>
      <c r="AM405" s="578"/>
      <c r="AN405" s="578"/>
      <c r="AO405" s="578"/>
      <c r="AP405" s="579"/>
      <c r="AQ405" s="576">
        <v>1</v>
      </c>
      <c r="AR405" s="575"/>
      <c r="AS405" s="575"/>
      <c r="AT405" s="575"/>
      <c r="AU405" s="577">
        <v>99.61</v>
      </c>
      <c r="AV405" s="578"/>
      <c r="AW405" s="578"/>
      <c r="AX405" s="579"/>
    </row>
    <row r="406" spans="1:50" ht="24" customHeight="1" x14ac:dyDescent="0.15">
      <c r="A406" s="574">
        <v>6</v>
      </c>
      <c r="B406" s="574">
        <v>1</v>
      </c>
      <c r="C406" s="576" t="s">
        <v>555</v>
      </c>
      <c r="D406" s="575"/>
      <c r="E406" s="575"/>
      <c r="F406" s="575"/>
      <c r="G406" s="575"/>
      <c r="H406" s="575"/>
      <c r="I406" s="575"/>
      <c r="J406" s="575"/>
      <c r="K406" s="575"/>
      <c r="L406" s="575"/>
      <c r="M406" s="576" t="s">
        <v>520</v>
      </c>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v>5</v>
      </c>
      <c r="AL406" s="578"/>
      <c r="AM406" s="578"/>
      <c r="AN406" s="578"/>
      <c r="AO406" s="578"/>
      <c r="AP406" s="579"/>
      <c r="AQ406" s="576">
        <v>3</v>
      </c>
      <c r="AR406" s="575"/>
      <c r="AS406" s="575"/>
      <c r="AT406" s="575"/>
      <c r="AU406" s="577">
        <v>86.21</v>
      </c>
      <c r="AV406" s="578"/>
      <c r="AW406" s="578"/>
      <c r="AX406" s="579"/>
    </row>
    <row r="407" spans="1:50" ht="24" customHeight="1" x14ac:dyDescent="0.15">
      <c r="A407" s="574">
        <v>7</v>
      </c>
      <c r="B407" s="574">
        <v>1</v>
      </c>
      <c r="C407" s="576" t="s">
        <v>556</v>
      </c>
      <c r="D407" s="575"/>
      <c r="E407" s="575"/>
      <c r="F407" s="575"/>
      <c r="G407" s="575"/>
      <c r="H407" s="575"/>
      <c r="I407" s="575"/>
      <c r="J407" s="575"/>
      <c r="K407" s="575"/>
      <c r="L407" s="575"/>
      <c r="M407" s="576" t="s">
        <v>521</v>
      </c>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v>5</v>
      </c>
      <c r="AL407" s="578"/>
      <c r="AM407" s="578"/>
      <c r="AN407" s="578"/>
      <c r="AO407" s="578"/>
      <c r="AP407" s="579"/>
      <c r="AQ407" s="576">
        <v>1</v>
      </c>
      <c r="AR407" s="575"/>
      <c r="AS407" s="575"/>
      <c r="AT407" s="575"/>
      <c r="AU407" s="577">
        <v>89.36</v>
      </c>
      <c r="AV407" s="578"/>
      <c r="AW407" s="578"/>
      <c r="AX407" s="579"/>
    </row>
    <row r="408" spans="1:50" ht="24" customHeight="1" x14ac:dyDescent="0.15">
      <c r="A408" s="574">
        <v>8</v>
      </c>
      <c r="B408" s="574">
        <v>1</v>
      </c>
      <c r="C408" s="576" t="s">
        <v>523</v>
      </c>
      <c r="D408" s="575"/>
      <c r="E408" s="575"/>
      <c r="F408" s="575"/>
      <c r="G408" s="575"/>
      <c r="H408" s="575"/>
      <c r="I408" s="575"/>
      <c r="J408" s="575"/>
      <c r="K408" s="575"/>
      <c r="L408" s="575"/>
      <c r="M408" s="576" t="s">
        <v>522</v>
      </c>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v>4</v>
      </c>
      <c r="AL408" s="578"/>
      <c r="AM408" s="578"/>
      <c r="AN408" s="578"/>
      <c r="AO408" s="578"/>
      <c r="AP408" s="579"/>
      <c r="AQ408" s="576">
        <v>2</v>
      </c>
      <c r="AR408" s="575"/>
      <c r="AS408" s="575"/>
      <c r="AT408" s="575"/>
      <c r="AU408" s="577">
        <v>91.82</v>
      </c>
      <c r="AV408" s="578"/>
      <c r="AW408" s="578"/>
      <c r="AX408" s="579"/>
    </row>
    <row r="409" spans="1:50" ht="24" customHeight="1" x14ac:dyDescent="0.15">
      <c r="A409" s="574">
        <v>9</v>
      </c>
      <c r="B409" s="574">
        <v>1</v>
      </c>
      <c r="C409" s="576" t="s">
        <v>527</v>
      </c>
      <c r="D409" s="575"/>
      <c r="E409" s="575"/>
      <c r="F409" s="575"/>
      <c r="G409" s="575"/>
      <c r="H409" s="575"/>
      <c r="I409" s="575"/>
      <c r="J409" s="575"/>
      <c r="K409" s="575"/>
      <c r="L409" s="575"/>
      <c r="M409" s="576" t="s">
        <v>524</v>
      </c>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v>3</v>
      </c>
      <c r="AL409" s="578"/>
      <c r="AM409" s="578"/>
      <c r="AN409" s="578"/>
      <c r="AO409" s="578"/>
      <c r="AP409" s="579"/>
      <c r="AQ409" s="576">
        <v>1</v>
      </c>
      <c r="AR409" s="575"/>
      <c r="AS409" s="575"/>
      <c r="AT409" s="575"/>
      <c r="AU409" s="577">
        <v>97.61</v>
      </c>
      <c r="AV409" s="578"/>
      <c r="AW409" s="578"/>
      <c r="AX409" s="579"/>
    </row>
    <row r="410" spans="1:50" ht="24" customHeight="1" x14ac:dyDescent="0.15">
      <c r="A410" s="574">
        <v>10</v>
      </c>
      <c r="B410" s="574">
        <v>1</v>
      </c>
      <c r="C410" s="576" t="s">
        <v>557</v>
      </c>
      <c r="D410" s="575"/>
      <c r="E410" s="575"/>
      <c r="F410" s="575"/>
      <c r="G410" s="575"/>
      <c r="H410" s="575"/>
      <c r="I410" s="575"/>
      <c r="J410" s="575"/>
      <c r="K410" s="575"/>
      <c r="L410" s="575"/>
      <c r="M410" s="576" t="s">
        <v>525</v>
      </c>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v>2</v>
      </c>
      <c r="AL410" s="578"/>
      <c r="AM410" s="578"/>
      <c r="AN410" s="578"/>
      <c r="AO410" s="578"/>
      <c r="AP410" s="579"/>
      <c r="AQ410" s="576" t="s">
        <v>496</v>
      </c>
      <c r="AR410" s="575"/>
      <c r="AS410" s="575"/>
      <c r="AT410" s="575"/>
      <c r="AU410" s="577" t="s">
        <v>558</v>
      </c>
      <c r="AV410" s="578"/>
      <c r="AW410" s="578"/>
      <c r="AX410" s="579"/>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2" spans="1:50" x14ac:dyDescent="0.15">
      <c r="A432" s="9"/>
      <c r="B432" s="70" t="s">
        <v>609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4"/>
      <c r="B433" s="574"/>
      <c r="C433" s="242" t="s">
        <v>407</v>
      </c>
      <c r="D433" s="242"/>
      <c r="E433" s="242"/>
      <c r="F433" s="242"/>
      <c r="G433" s="242"/>
      <c r="H433" s="242"/>
      <c r="I433" s="242"/>
      <c r="J433" s="242"/>
      <c r="K433" s="242"/>
      <c r="L433" s="242"/>
      <c r="M433" s="242" t="s">
        <v>408</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0" t="s">
        <v>409</v>
      </c>
      <c r="AL433" s="242"/>
      <c r="AM433" s="242"/>
      <c r="AN433" s="242"/>
      <c r="AO433" s="242"/>
      <c r="AP433" s="242"/>
      <c r="AQ433" s="242" t="s">
        <v>23</v>
      </c>
      <c r="AR433" s="242"/>
      <c r="AS433" s="242"/>
      <c r="AT433" s="242"/>
      <c r="AU433" s="92" t="s">
        <v>24</v>
      </c>
      <c r="AV433" s="93"/>
      <c r="AW433" s="93"/>
      <c r="AX433" s="581"/>
    </row>
    <row r="434" spans="1:50" ht="24" customHeight="1" x14ac:dyDescent="0.15">
      <c r="A434" s="574">
        <v>1</v>
      </c>
      <c r="B434" s="574">
        <v>1</v>
      </c>
      <c r="C434" s="688" t="s">
        <v>559</v>
      </c>
      <c r="D434" s="689"/>
      <c r="E434" s="689"/>
      <c r="F434" s="689"/>
      <c r="G434" s="689"/>
      <c r="H434" s="689"/>
      <c r="I434" s="689"/>
      <c r="J434" s="689"/>
      <c r="K434" s="689"/>
      <c r="L434" s="690"/>
      <c r="M434" s="691" t="s">
        <v>560</v>
      </c>
      <c r="N434" s="691"/>
      <c r="O434" s="691"/>
      <c r="P434" s="691"/>
      <c r="Q434" s="691"/>
      <c r="R434" s="691"/>
      <c r="S434" s="691"/>
      <c r="T434" s="691"/>
      <c r="U434" s="691"/>
      <c r="V434" s="691"/>
      <c r="W434" s="691"/>
      <c r="X434" s="691"/>
      <c r="Y434" s="691"/>
      <c r="Z434" s="691"/>
      <c r="AA434" s="691"/>
      <c r="AB434" s="691"/>
      <c r="AC434" s="691"/>
      <c r="AD434" s="691"/>
      <c r="AE434" s="691"/>
      <c r="AF434" s="691"/>
      <c r="AG434" s="691"/>
      <c r="AH434" s="691"/>
      <c r="AI434" s="691"/>
      <c r="AJ434" s="691"/>
      <c r="AK434" s="692">
        <v>18</v>
      </c>
      <c r="AL434" s="691"/>
      <c r="AM434" s="691"/>
      <c r="AN434" s="691"/>
      <c r="AO434" s="691"/>
      <c r="AP434" s="691"/>
      <c r="AQ434" s="693" t="s">
        <v>575</v>
      </c>
      <c r="AR434" s="691"/>
      <c r="AS434" s="691"/>
      <c r="AT434" s="691"/>
      <c r="AU434" s="694" t="s">
        <v>606</v>
      </c>
      <c r="AV434" s="695"/>
      <c r="AW434" s="695"/>
      <c r="AX434" s="696"/>
    </row>
    <row r="435" spans="1:50" ht="24" customHeight="1" x14ac:dyDescent="0.15">
      <c r="A435" s="574">
        <v>2</v>
      </c>
      <c r="B435" s="574">
        <v>1</v>
      </c>
      <c r="C435" s="688" t="s">
        <v>563</v>
      </c>
      <c r="D435" s="689"/>
      <c r="E435" s="689"/>
      <c r="F435" s="689"/>
      <c r="G435" s="689"/>
      <c r="H435" s="689"/>
      <c r="I435" s="689"/>
      <c r="J435" s="689"/>
      <c r="K435" s="689"/>
      <c r="L435" s="690"/>
      <c r="M435" s="697" t="s">
        <v>564</v>
      </c>
      <c r="N435" s="695"/>
      <c r="O435" s="695"/>
      <c r="P435" s="695"/>
      <c r="Q435" s="695"/>
      <c r="R435" s="695"/>
      <c r="S435" s="695"/>
      <c r="T435" s="695"/>
      <c r="U435" s="695"/>
      <c r="V435" s="695"/>
      <c r="W435" s="695"/>
      <c r="X435" s="695"/>
      <c r="Y435" s="695"/>
      <c r="Z435" s="695"/>
      <c r="AA435" s="695"/>
      <c r="AB435" s="695"/>
      <c r="AC435" s="695"/>
      <c r="AD435" s="695"/>
      <c r="AE435" s="695"/>
      <c r="AF435" s="695"/>
      <c r="AG435" s="695"/>
      <c r="AH435" s="695"/>
      <c r="AI435" s="695"/>
      <c r="AJ435" s="696"/>
      <c r="AK435" s="698">
        <v>1</v>
      </c>
      <c r="AL435" s="699"/>
      <c r="AM435" s="699"/>
      <c r="AN435" s="699"/>
      <c r="AO435" s="699"/>
      <c r="AP435" s="700"/>
      <c r="AQ435" s="697">
        <v>2</v>
      </c>
      <c r="AR435" s="695"/>
      <c r="AS435" s="695"/>
      <c r="AT435" s="696"/>
      <c r="AU435" s="697">
        <v>84.7</v>
      </c>
      <c r="AV435" s="695"/>
      <c r="AW435" s="695"/>
      <c r="AX435" s="696"/>
    </row>
    <row r="436" spans="1:50" ht="24" customHeight="1" x14ac:dyDescent="0.15">
      <c r="A436" s="574">
        <v>3</v>
      </c>
      <c r="B436" s="574">
        <v>1</v>
      </c>
      <c r="C436" s="697" t="s">
        <v>565</v>
      </c>
      <c r="D436" s="695"/>
      <c r="E436" s="695"/>
      <c r="F436" s="695"/>
      <c r="G436" s="695"/>
      <c r="H436" s="695"/>
      <c r="I436" s="695"/>
      <c r="J436" s="695"/>
      <c r="K436" s="695"/>
      <c r="L436" s="696"/>
      <c r="M436" s="697" t="s">
        <v>566</v>
      </c>
      <c r="N436" s="695"/>
      <c r="O436" s="695"/>
      <c r="P436" s="695"/>
      <c r="Q436" s="695"/>
      <c r="R436" s="695"/>
      <c r="S436" s="695"/>
      <c r="T436" s="695"/>
      <c r="U436" s="695"/>
      <c r="V436" s="695"/>
      <c r="W436" s="695"/>
      <c r="X436" s="695"/>
      <c r="Y436" s="695"/>
      <c r="Z436" s="695"/>
      <c r="AA436" s="695"/>
      <c r="AB436" s="695"/>
      <c r="AC436" s="695"/>
      <c r="AD436" s="695"/>
      <c r="AE436" s="695"/>
      <c r="AF436" s="695"/>
      <c r="AG436" s="695"/>
      <c r="AH436" s="695"/>
      <c r="AI436" s="695"/>
      <c r="AJ436" s="696"/>
      <c r="AK436" s="698">
        <v>1</v>
      </c>
      <c r="AL436" s="699"/>
      <c r="AM436" s="699"/>
      <c r="AN436" s="699"/>
      <c r="AO436" s="699"/>
      <c r="AP436" s="700"/>
      <c r="AQ436" s="697">
        <v>2</v>
      </c>
      <c r="AR436" s="695"/>
      <c r="AS436" s="695"/>
      <c r="AT436" s="696"/>
      <c r="AU436" s="697">
        <v>94.1</v>
      </c>
      <c r="AV436" s="695"/>
      <c r="AW436" s="695"/>
      <c r="AX436" s="696"/>
    </row>
    <row r="437" spans="1:50" ht="24" customHeight="1" x14ac:dyDescent="0.15">
      <c r="A437" s="574">
        <v>4</v>
      </c>
      <c r="B437" s="574">
        <v>1</v>
      </c>
      <c r="C437" s="693" t="s">
        <v>574</v>
      </c>
      <c r="D437" s="691"/>
      <c r="E437" s="691"/>
      <c r="F437" s="691"/>
      <c r="G437" s="691"/>
      <c r="H437" s="691"/>
      <c r="I437" s="691"/>
      <c r="J437" s="691"/>
      <c r="K437" s="691"/>
      <c r="L437" s="691"/>
      <c r="M437" s="691" t="s">
        <v>567</v>
      </c>
      <c r="N437" s="691"/>
      <c r="O437" s="691"/>
      <c r="P437" s="691"/>
      <c r="Q437" s="691"/>
      <c r="R437" s="691"/>
      <c r="S437" s="691"/>
      <c r="T437" s="691"/>
      <c r="U437" s="691"/>
      <c r="V437" s="691"/>
      <c r="W437" s="691"/>
      <c r="X437" s="691"/>
      <c r="Y437" s="691"/>
      <c r="Z437" s="691"/>
      <c r="AA437" s="691"/>
      <c r="AB437" s="691"/>
      <c r="AC437" s="691"/>
      <c r="AD437" s="691"/>
      <c r="AE437" s="691"/>
      <c r="AF437" s="691"/>
      <c r="AG437" s="691"/>
      <c r="AH437" s="691"/>
      <c r="AI437" s="691"/>
      <c r="AJ437" s="691"/>
      <c r="AK437" s="692">
        <v>1</v>
      </c>
      <c r="AL437" s="691"/>
      <c r="AM437" s="691"/>
      <c r="AN437" s="691"/>
      <c r="AO437" s="691"/>
      <c r="AP437" s="691"/>
      <c r="AQ437" s="697">
        <v>5</v>
      </c>
      <c r="AR437" s="695"/>
      <c r="AS437" s="695"/>
      <c r="AT437" s="696"/>
      <c r="AU437" s="697">
        <v>87.4</v>
      </c>
      <c r="AV437" s="695"/>
      <c r="AW437" s="695"/>
      <c r="AX437" s="696"/>
    </row>
    <row r="438" spans="1:50" ht="24" customHeight="1" x14ac:dyDescent="0.15">
      <c r="A438" s="574">
        <v>5</v>
      </c>
      <c r="B438" s="574">
        <v>1</v>
      </c>
      <c r="C438" s="697" t="s">
        <v>568</v>
      </c>
      <c r="D438" s="695"/>
      <c r="E438" s="695"/>
      <c r="F438" s="695"/>
      <c r="G438" s="695"/>
      <c r="H438" s="695"/>
      <c r="I438" s="695"/>
      <c r="J438" s="695"/>
      <c r="K438" s="695"/>
      <c r="L438" s="696"/>
      <c r="M438" s="697" t="s">
        <v>569</v>
      </c>
      <c r="N438" s="695"/>
      <c r="O438" s="695"/>
      <c r="P438" s="695"/>
      <c r="Q438" s="695"/>
      <c r="R438" s="695"/>
      <c r="S438" s="695"/>
      <c r="T438" s="695"/>
      <c r="U438" s="695"/>
      <c r="V438" s="695"/>
      <c r="W438" s="695"/>
      <c r="X438" s="695"/>
      <c r="Y438" s="695"/>
      <c r="Z438" s="695"/>
      <c r="AA438" s="695"/>
      <c r="AB438" s="695"/>
      <c r="AC438" s="695"/>
      <c r="AD438" s="695"/>
      <c r="AE438" s="695"/>
      <c r="AF438" s="695"/>
      <c r="AG438" s="695"/>
      <c r="AH438" s="695"/>
      <c r="AI438" s="695"/>
      <c r="AJ438" s="696"/>
      <c r="AK438" s="698">
        <v>1</v>
      </c>
      <c r="AL438" s="699"/>
      <c r="AM438" s="699"/>
      <c r="AN438" s="699"/>
      <c r="AO438" s="699"/>
      <c r="AP438" s="700"/>
      <c r="AQ438" s="694" t="s">
        <v>496</v>
      </c>
      <c r="AR438" s="695"/>
      <c r="AS438" s="695"/>
      <c r="AT438" s="696"/>
      <c r="AU438" s="694" t="s">
        <v>606</v>
      </c>
      <c r="AV438" s="695"/>
      <c r="AW438" s="695"/>
      <c r="AX438" s="696"/>
    </row>
    <row r="439" spans="1:50" ht="24" customHeight="1" x14ac:dyDescent="0.15">
      <c r="A439" s="574">
        <v>6</v>
      </c>
      <c r="B439" s="574">
        <v>1</v>
      </c>
      <c r="C439" s="697" t="s">
        <v>570</v>
      </c>
      <c r="D439" s="695"/>
      <c r="E439" s="695"/>
      <c r="F439" s="695"/>
      <c r="G439" s="695"/>
      <c r="H439" s="695"/>
      <c r="I439" s="695"/>
      <c r="J439" s="695"/>
      <c r="K439" s="695"/>
      <c r="L439" s="696"/>
      <c r="M439" s="697" t="s">
        <v>571</v>
      </c>
      <c r="N439" s="695"/>
      <c r="O439" s="695"/>
      <c r="P439" s="695"/>
      <c r="Q439" s="695"/>
      <c r="R439" s="695"/>
      <c r="S439" s="695"/>
      <c r="T439" s="695"/>
      <c r="U439" s="695"/>
      <c r="V439" s="695"/>
      <c r="W439" s="695"/>
      <c r="X439" s="695"/>
      <c r="Y439" s="695"/>
      <c r="Z439" s="695"/>
      <c r="AA439" s="695"/>
      <c r="AB439" s="695"/>
      <c r="AC439" s="695"/>
      <c r="AD439" s="695"/>
      <c r="AE439" s="695"/>
      <c r="AF439" s="695"/>
      <c r="AG439" s="695"/>
      <c r="AH439" s="695"/>
      <c r="AI439" s="695"/>
      <c r="AJ439" s="696"/>
      <c r="AK439" s="698">
        <v>1</v>
      </c>
      <c r="AL439" s="699"/>
      <c r="AM439" s="699"/>
      <c r="AN439" s="699"/>
      <c r="AO439" s="699"/>
      <c r="AP439" s="700"/>
      <c r="AQ439" s="694" t="s">
        <v>496</v>
      </c>
      <c r="AR439" s="695"/>
      <c r="AS439" s="695"/>
      <c r="AT439" s="696"/>
      <c r="AU439" s="694" t="s">
        <v>606</v>
      </c>
      <c r="AV439" s="695"/>
      <c r="AW439" s="695"/>
      <c r="AX439" s="696"/>
    </row>
    <row r="440" spans="1:50" ht="24" customHeight="1" x14ac:dyDescent="0.15">
      <c r="A440" s="574">
        <v>7</v>
      </c>
      <c r="B440" s="574">
        <v>1</v>
      </c>
      <c r="C440" s="691" t="s">
        <v>561</v>
      </c>
      <c r="D440" s="691"/>
      <c r="E440" s="691"/>
      <c r="F440" s="691"/>
      <c r="G440" s="691"/>
      <c r="H440" s="691"/>
      <c r="I440" s="691"/>
      <c r="J440" s="691"/>
      <c r="K440" s="691"/>
      <c r="L440" s="691"/>
      <c r="M440" s="691" t="s">
        <v>562</v>
      </c>
      <c r="N440" s="691"/>
      <c r="O440" s="691"/>
      <c r="P440" s="691"/>
      <c r="Q440" s="691"/>
      <c r="R440" s="691"/>
      <c r="S440" s="691"/>
      <c r="T440" s="691"/>
      <c r="U440" s="691"/>
      <c r="V440" s="691"/>
      <c r="W440" s="691"/>
      <c r="X440" s="691"/>
      <c r="Y440" s="691"/>
      <c r="Z440" s="691"/>
      <c r="AA440" s="691"/>
      <c r="AB440" s="691"/>
      <c r="AC440" s="691"/>
      <c r="AD440" s="691"/>
      <c r="AE440" s="691"/>
      <c r="AF440" s="691"/>
      <c r="AG440" s="691"/>
      <c r="AH440" s="691"/>
      <c r="AI440" s="691"/>
      <c r="AJ440" s="691"/>
      <c r="AK440" s="692">
        <v>1</v>
      </c>
      <c r="AL440" s="691"/>
      <c r="AM440" s="691"/>
      <c r="AN440" s="691"/>
      <c r="AO440" s="691"/>
      <c r="AP440" s="691"/>
      <c r="AQ440" s="694" t="s">
        <v>496</v>
      </c>
      <c r="AR440" s="695"/>
      <c r="AS440" s="695"/>
      <c r="AT440" s="696"/>
      <c r="AU440" s="694" t="s">
        <v>606</v>
      </c>
      <c r="AV440" s="695"/>
      <c r="AW440" s="695"/>
      <c r="AX440" s="696"/>
    </row>
    <row r="441" spans="1:50" ht="24" hidden="1" customHeight="1" x14ac:dyDescent="0.15">
      <c r="A441" s="574">
        <v>8</v>
      </c>
      <c r="B441" s="574">
        <v>1</v>
      </c>
      <c r="C441" s="691"/>
      <c r="D441" s="691"/>
      <c r="E441" s="691"/>
      <c r="F441" s="691"/>
      <c r="G441" s="691"/>
      <c r="H441" s="691"/>
      <c r="I441" s="691"/>
      <c r="J441" s="691"/>
      <c r="K441" s="691"/>
      <c r="L441" s="691"/>
      <c r="M441" s="691"/>
      <c r="N441" s="691"/>
      <c r="O441" s="691"/>
      <c r="P441" s="691"/>
      <c r="Q441" s="691"/>
      <c r="R441" s="691"/>
      <c r="S441" s="691"/>
      <c r="T441" s="691"/>
      <c r="U441" s="691"/>
      <c r="V441" s="691"/>
      <c r="W441" s="691"/>
      <c r="X441" s="691"/>
      <c r="Y441" s="691"/>
      <c r="Z441" s="691"/>
      <c r="AA441" s="691"/>
      <c r="AB441" s="691"/>
      <c r="AC441" s="691"/>
      <c r="AD441" s="691"/>
      <c r="AE441" s="691"/>
      <c r="AF441" s="691"/>
      <c r="AG441" s="691"/>
      <c r="AH441" s="691"/>
      <c r="AI441" s="691"/>
      <c r="AJ441" s="691"/>
      <c r="AK441" s="692"/>
      <c r="AL441" s="691"/>
      <c r="AM441" s="691"/>
      <c r="AN441" s="691"/>
      <c r="AO441" s="691"/>
      <c r="AP441" s="691"/>
      <c r="AQ441" s="691"/>
      <c r="AR441" s="691"/>
      <c r="AS441" s="691"/>
      <c r="AT441" s="691"/>
      <c r="AU441" s="697"/>
      <c r="AV441" s="695"/>
      <c r="AW441" s="695"/>
      <c r="AX441" s="696"/>
    </row>
    <row r="442" spans="1:50" ht="24" hidden="1" customHeight="1" x14ac:dyDescent="0.15">
      <c r="A442" s="574">
        <v>9</v>
      </c>
      <c r="B442" s="574">
        <v>1</v>
      </c>
      <c r="C442" s="691"/>
      <c r="D442" s="691"/>
      <c r="E442" s="691"/>
      <c r="F442" s="691"/>
      <c r="G442" s="691"/>
      <c r="H442" s="691"/>
      <c r="I442" s="691"/>
      <c r="J442" s="691"/>
      <c r="K442" s="691"/>
      <c r="L442" s="691"/>
      <c r="M442" s="691"/>
      <c r="N442" s="691"/>
      <c r="O442" s="691"/>
      <c r="P442" s="691"/>
      <c r="Q442" s="691"/>
      <c r="R442" s="691"/>
      <c r="S442" s="691"/>
      <c r="T442" s="691"/>
      <c r="U442" s="691"/>
      <c r="V442" s="691"/>
      <c r="W442" s="691"/>
      <c r="X442" s="691"/>
      <c r="Y442" s="691"/>
      <c r="Z442" s="691"/>
      <c r="AA442" s="691"/>
      <c r="AB442" s="691"/>
      <c r="AC442" s="691"/>
      <c r="AD442" s="691"/>
      <c r="AE442" s="691"/>
      <c r="AF442" s="691"/>
      <c r="AG442" s="691"/>
      <c r="AH442" s="691"/>
      <c r="AI442" s="691"/>
      <c r="AJ442" s="691"/>
      <c r="AK442" s="692"/>
      <c r="AL442" s="691"/>
      <c r="AM442" s="691"/>
      <c r="AN442" s="691"/>
      <c r="AO442" s="691"/>
      <c r="AP442" s="691"/>
      <c r="AQ442" s="691"/>
      <c r="AR442" s="691"/>
      <c r="AS442" s="691"/>
      <c r="AT442" s="691"/>
      <c r="AU442" s="697"/>
      <c r="AV442" s="695"/>
      <c r="AW442" s="695"/>
      <c r="AX442" s="696"/>
    </row>
    <row r="443" spans="1:50" ht="24" hidden="1" customHeight="1" x14ac:dyDescent="0.15">
      <c r="A443" s="574">
        <v>10</v>
      </c>
      <c r="B443" s="574">
        <v>1</v>
      </c>
      <c r="C443" s="684"/>
      <c r="D443" s="686"/>
      <c r="E443" s="686"/>
      <c r="F443" s="686"/>
      <c r="G443" s="686"/>
      <c r="H443" s="686"/>
      <c r="I443" s="686"/>
      <c r="J443" s="686"/>
      <c r="K443" s="686"/>
      <c r="L443" s="687"/>
      <c r="M443" s="576"/>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11</v>
      </c>
      <c r="B444" s="574">
        <v>1</v>
      </c>
      <c r="C444" s="576"/>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4" spans="1:50" hidden="1" x14ac:dyDescent="0.15"/>
    <row r="465" spans="1:50" hidden="1" x14ac:dyDescent="0.15">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2" t="s">
        <v>407</v>
      </c>
      <c r="D466" s="242"/>
      <c r="E466" s="242"/>
      <c r="F466" s="242"/>
      <c r="G466" s="242"/>
      <c r="H466" s="242"/>
      <c r="I466" s="242"/>
      <c r="J466" s="242"/>
      <c r="K466" s="242"/>
      <c r="L466" s="242"/>
      <c r="M466" s="242" t="s">
        <v>408</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0" t="s">
        <v>409</v>
      </c>
      <c r="AL466" s="242"/>
      <c r="AM466" s="242"/>
      <c r="AN466" s="242"/>
      <c r="AO466" s="242"/>
      <c r="AP466" s="242"/>
      <c r="AQ466" s="242" t="s">
        <v>23</v>
      </c>
      <c r="AR466" s="242"/>
      <c r="AS466" s="242"/>
      <c r="AT466" s="242"/>
      <c r="AU466" s="92" t="s">
        <v>24</v>
      </c>
      <c r="AV466" s="93"/>
      <c r="AW466" s="93"/>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79" priority="587">
      <formula>IF(RIGHT(TEXT(P14,"0.#"),1)=".",FALSE,TRUE)</formula>
    </cfRule>
    <cfRule type="expression" dxfId="978" priority="588">
      <formula>IF(RIGHT(TEXT(P14,"0.#"),1)=".",TRUE,FALSE)</formula>
    </cfRule>
  </conditionalFormatting>
  <conditionalFormatting sqref="AE23:AI23">
    <cfRule type="expression" dxfId="977" priority="577">
      <formula>IF(RIGHT(TEXT(AE23,"0.#"),1)=".",FALSE,TRUE)</formula>
    </cfRule>
    <cfRule type="expression" dxfId="976" priority="578">
      <formula>IF(RIGHT(TEXT(AE23,"0.#"),1)=".",TRUE,FALSE)</formula>
    </cfRule>
  </conditionalFormatting>
  <conditionalFormatting sqref="AT69:AX69">
    <cfRule type="expression" dxfId="975" priority="509">
      <formula>IF(RIGHT(TEXT(AT69,"0.#"),1)=".",FALSE,TRUE)</formula>
    </cfRule>
    <cfRule type="expression" dxfId="974" priority="510">
      <formula>IF(RIGHT(TEXT(AT69,"0.#"),1)=".",TRUE,FALSE)</formula>
    </cfRule>
  </conditionalFormatting>
  <conditionalFormatting sqref="AT83:AX83">
    <cfRule type="expression" dxfId="973" priority="489">
      <formula>IF(RIGHT(TEXT(AT83,"0.#"),1)=".",FALSE,TRUE)</formula>
    </cfRule>
    <cfRule type="expression" dxfId="972" priority="490">
      <formula>IF(RIGHT(TEXT(AT83,"0.#"),1)=".",TRUE,FALSE)</formula>
    </cfRule>
  </conditionalFormatting>
  <conditionalFormatting sqref="L99">
    <cfRule type="expression" dxfId="971" priority="469">
      <formula>IF(RIGHT(TEXT(L99,"0.#"),1)=".",FALSE,TRUE)</formula>
    </cfRule>
    <cfRule type="expression" dxfId="970" priority="470">
      <formula>IF(RIGHT(TEXT(L99,"0.#"),1)=".",TRUE,FALSE)</formula>
    </cfRule>
  </conditionalFormatting>
  <conditionalFormatting sqref="L104">
    <cfRule type="expression" dxfId="969" priority="467">
      <formula>IF(RIGHT(TEXT(L104,"0.#"),1)=".",FALSE,TRUE)</formula>
    </cfRule>
    <cfRule type="expression" dxfId="968" priority="468">
      <formula>IF(RIGHT(TEXT(L104,"0.#"),1)=".",TRUE,FALSE)</formula>
    </cfRule>
  </conditionalFormatting>
  <conditionalFormatting sqref="R104">
    <cfRule type="expression" dxfId="967" priority="465">
      <formula>IF(RIGHT(TEXT(R104,"0.#"),1)=".",FALSE,TRUE)</formula>
    </cfRule>
    <cfRule type="expression" dxfId="966" priority="466">
      <formula>IF(RIGHT(TEXT(R104,"0.#"),1)=".",TRUE,FALSE)</formula>
    </cfRule>
  </conditionalFormatting>
  <conditionalFormatting sqref="P18:AX18">
    <cfRule type="expression" dxfId="965" priority="463">
      <formula>IF(RIGHT(TEXT(P18,"0.#"),1)=".",FALSE,TRUE)</formula>
    </cfRule>
    <cfRule type="expression" dxfId="964" priority="464">
      <formula>IF(RIGHT(TEXT(P18,"0.#"),1)=".",TRUE,FALSE)</formula>
    </cfRule>
  </conditionalFormatting>
  <conditionalFormatting sqref="Y181">
    <cfRule type="expression" dxfId="963" priority="459">
      <formula>IF(RIGHT(TEXT(Y181,"0.#"),1)=".",FALSE,TRUE)</formula>
    </cfRule>
    <cfRule type="expression" dxfId="962" priority="460">
      <formula>IF(RIGHT(TEXT(Y181,"0.#"),1)=".",TRUE,FALSE)</formula>
    </cfRule>
  </conditionalFormatting>
  <conditionalFormatting sqref="Y190">
    <cfRule type="expression" dxfId="961" priority="455">
      <formula>IF(RIGHT(TEXT(Y190,"0.#"),1)=".",FALSE,TRUE)</formula>
    </cfRule>
    <cfRule type="expression" dxfId="960" priority="456">
      <formula>IF(RIGHT(TEXT(Y190,"0.#"),1)=".",TRUE,FALSE)</formula>
    </cfRule>
  </conditionalFormatting>
  <conditionalFormatting sqref="AK236">
    <cfRule type="expression" dxfId="959" priority="377">
      <formula>IF(RIGHT(TEXT(AK236,"0.#"),1)=".",FALSE,TRUE)</formula>
    </cfRule>
    <cfRule type="expression" dxfId="958" priority="378">
      <formula>IF(RIGHT(TEXT(AK236,"0.#"),1)=".",TRUE,FALSE)</formula>
    </cfRule>
  </conditionalFormatting>
  <conditionalFormatting sqref="AE54:AI54">
    <cfRule type="expression" dxfId="957" priority="327">
      <formula>IF(RIGHT(TEXT(AE54,"0.#"),1)=".",FALSE,TRUE)</formula>
    </cfRule>
    <cfRule type="expression" dxfId="956" priority="328">
      <formula>IF(RIGHT(TEXT(AE54,"0.#"),1)=".",TRUE,FALSE)</formula>
    </cfRule>
  </conditionalFormatting>
  <conditionalFormatting sqref="P16:AQ17 P15:AX15 P13:AX13">
    <cfRule type="expression" dxfId="955" priority="285">
      <formula>IF(RIGHT(TEXT(P13,"0.#"),1)=".",FALSE,TRUE)</formula>
    </cfRule>
    <cfRule type="expression" dxfId="954" priority="286">
      <formula>IF(RIGHT(TEXT(P13,"0.#"),1)=".",TRUE,FALSE)</formula>
    </cfRule>
  </conditionalFormatting>
  <conditionalFormatting sqref="P19:AJ19">
    <cfRule type="expression" dxfId="953" priority="283">
      <formula>IF(RIGHT(TEXT(P19,"0.#"),1)=".",FALSE,TRUE)</formula>
    </cfRule>
    <cfRule type="expression" dxfId="952" priority="284">
      <formula>IF(RIGHT(TEXT(P19,"0.#"),1)=".",TRUE,FALSE)</formula>
    </cfRule>
  </conditionalFormatting>
  <conditionalFormatting sqref="AE55:AX55 AJ54:AS54">
    <cfRule type="expression" dxfId="951" priority="279">
      <formula>IF(RIGHT(TEXT(AE54,"0.#"),1)=".",FALSE,TRUE)</formula>
    </cfRule>
    <cfRule type="expression" dxfId="950" priority="280">
      <formula>IF(RIGHT(TEXT(AE54,"0.#"),1)=".",TRUE,FALSE)</formula>
    </cfRule>
  </conditionalFormatting>
  <conditionalFormatting sqref="AE95:AI95 AE92:AI92 AE89:AI89 AE86:AI86">
    <cfRule type="expression" dxfId="949" priority="273">
      <formula>IF(RIGHT(TEXT(AE86,"0.#"),1)=".",FALSE,TRUE)</formula>
    </cfRule>
    <cfRule type="expression" dxfId="948" priority="274">
      <formula>IF(RIGHT(TEXT(AE86,"0.#"),1)=".",TRUE,FALSE)</formula>
    </cfRule>
  </conditionalFormatting>
  <conditionalFormatting sqref="AJ95:AX95 AJ92:AX92 AJ89:AX89 AJ86:AX86">
    <cfRule type="expression" dxfId="947" priority="271">
      <formula>IF(RIGHT(TEXT(AJ86,"0.#"),1)=".",FALSE,TRUE)</formula>
    </cfRule>
    <cfRule type="expression" dxfId="946" priority="272">
      <formula>IF(RIGHT(TEXT(AJ86,"0.#"),1)=".",TRUE,FALSE)</formula>
    </cfRule>
  </conditionalFormatting>
  <conditionalFormatting sqref="L100:L103 L98">
    <cfRule type="expression" dxfId="945" priority="269">
      <formula>IF(RIGHT(TEXT(L98,"0.#"),1)=".",FALSE,TRUE)</formula>
    </cfRule>
    <cfRule type="expression" dxfId="944" priority="270">
      <formula>IF(RIGHT(TEXT(L98,"0.#"),1)=".",TRUE,FALSE)</formula>
    </cfRule>
  </conditionalFormatting>
  <conditionalFormatting sqref="R98">
    <cfRule type="expression" dxfId="943" priority="265">
      <formula>IF(RIGHT(TEXT(R98,"0.#"),1)=".",FALSE,TRUE)</formula>
    </cfRule>
    <cfRule type="expression" dxfId="942" priority="266">
      <formula>IF(RIGHT(TEXT(R98,"0.#"),1)=".",TRUE,FALSE)</formula>
    </cfRule>
  </conditionalFormatting>
  <conditionalFormatting sqref="R99:R103">
    <cfRule type="expression" dxfId="941" priority="263">
      <formula>IF(RIGHT(TEXT(R99,"0.#"),1)=".",FALSE,TRUE)</formula>
    </cfRule>
    <cfRule type="expression" dxfId="940" priority="264">
      <formula>IF(RIGHT(TEXT(R99,"0.#"),1)=".",TRUE,FALSE)</formula>
    </cfRule>
  </conditionalFormatting>
  <conditionalFormatting sqref="Y182:Y189 Y180">
    <cfRule type="expression" dxfId="939" priority="261">
      <formula>IF(RIGHT(TEXT(Y180,"0.#"),1)=".",FALSE,TRUE)</formula>
    </cfRule>
    <cfRule type="expression" dxfId="938" priority="262">
      <formula>IF(RIGHT(TEXT(Y180,"0.#"),1)=".",TRUE,FALSE)</formula>
    </cfRule>
  </conditionalFormatting>
  <conditionalFormatting sqref="AU181">
    <cfRule type="expression" dxfId="937" priority="259">
      <formula>IF(RIGHT(TEXT(AU181,"0.#"),1)=".",FALSE,TRUE)</formula>
    </cfRule>
    <cfRule type="expression" dxfId="936" priority="260">
      <formula>IF(RIGHT(TEXT(AU181,"0.#"),1)=".",TRUE,FALSE)</formula>
    </cfRule>
  </conditionalFormatting>
  <conditionalFormatting sqref="AU190">
    <cfRule type="expression" dxfId="935" priority="257">
      <formula>IF(RIGHT(TEXT(AU190,"0.#"),1)=".",FALSE,TRUE)</formula>
    </cfRule>
    <cfRule type="expression" dxfId="934" priority="258">
      <formula>IF(RIGHT(TEXT(AU190,"0.#"),1)=".",TRUE,FALSE)</formula>
    </cfRule>
  </conditionalFormatting>
  <conditionalFormatting sqref="AU182:AU189 AU180">
    <cfRule type="expression" dxfId="933" priority="255">
      <formula>IF(RIGHT(TEXT(AU180,"0.#"),1)=".",FALSE,TRUE)</formula>
    </cfRule>
    <cfRule type="expression" dxfId="932" priority="256">
      <formula>IF(RIGHT(TEXT(AU180,"0.#"),1)=".",TRUE,FALSE)</formula>
    </cfRule>
  </conditionalFormatting>
  <conditionalFormatting sqref="Y220 Y207 Y194">
    <cfRule type="expression" dxfId="931" priority="241">
      <formula>IF(RIGHT(TEXT(Y194,"0.#"),1)=".",FALSE,TRUE)</formula>
    </cfRule>
    <cfRule type="expression" dxfId="930" priority="242">
      <formula>IF(RIGHT(TEXT(Y194,"0.#"),1)=".",TRUE,FALSE)</formula>
    </cfRule>
  </conditionalFormatting>
  <conditionalFormatting sqref="Y229 Y216 Y203">
    <cfRule type="expression" dxfId="929" priority="239">
      <formula>IF(RIGHT(TEXT(Y203,"0.#"),1)=".",FALSE,TRUE)</formula>
    </cfRule>
    <cfRule type="expression" dxfId="928" priority="240">
      <formula>IF(RIGHT(TEXT(Y203,"0.#"),1)=".",TRUE,FALSE)</formula>
    </cfRule>
  </conditionalFormatting>
  <conditionalFormatting sqref="Y221:Y228 Y219 Y208:Y215 Y206 Y195:Y202 Y193">
    <cfRule type="expression" dxfId="927" priority="237">
      <formula>IF(RIGHT(TEXT(Y193,"0.#"),1)=".",FALSE,TRUE)</formula>
    </cfRule>
    <cfRule type="expression" dxfId="926" priority="238">
      <formula>IF(RIGHT(TEXT(Y193,"0.#"),1)=".",TRUE,FALSE)</formula>
    </cfRule>
  </conditionalFormatting>
  <conditionalFormatting sqref="AU220 AU207 AU194">
    <cfRule type="expression" dxfId="925" priority="235">
      <formula>IF(RIGHT(TEXT(AU194,"0.#"),1)=".",FALSE,TRUE)</formula>
    </cfRule>
    <cfRule type="expression" dxfId="924" priority="236">
      <formula>IF(RIGHT(TEXT(AU194,"0.#"),1)=".",TRUE,FALSE)</formula>
    </cfRule>
  </conditionalFormatting>
  <conditionalFormatting sqref="AU229 AU216 AU203">
    <cfRule type="expression" dxfId="923" priority="233">
      <formula>IF(RIGHT(TEXT(AU203,"0.#"),1)=".",FALSE,TRUE)</formula>
    </cfRule>
    <cfRule type="expression" dxfId="922" priority="234">
      <formula>IF(RIGHT(TEXT(AU203,"0.#"),1)=".",TRUE,FALSE)</formula>
    </cfRule>
  </conditionalFormatting>
  <conditionalFormatting sqref="AU221:AU228 AU219 AU208:AU215 AU206 AU195:AU202 AU193">
    <cfRule type="expression" dxfId="921" priority="231">
      <formula>IF(RIGHT(TEXT(AU193,"0.#"),1)=".",FALSE,TRUE)</formula>
    </cfRule>
    <cfRule type="expression" dxfId="920" priority="232">
      <formula>IF(RIGHT(TEXT(AU193,"0.#"),1)=".",TRUE,FALSE)</formula>
    </cfRule>
  </conditionalFormatting>
  <conditionalFormatting sqref="AE56:AI56">
    <cfRule type="expression" dxfId="919" priority="205">
      <formula>IF(AND(AE56&gt;=0, RIGHT(TEXT(AE56,"0.#"),1)&lt;&gt;"."),TRUE,FALSE)</formula>
    </cfRule>
    <cfRule type="expression" dxfId="918" priority="206">
      <formula>IF(AND(AE56&gt;=0, RIGHT(TEXT(AE56,"0.#"),1)="."),TRUE,FALSE)</formula>
    </cfRule>
    <cfRule type="expression" dxfId="917" priority="207">
      <formula>IF(AND(AE56&lt;0, RIGHT(TEXT(AE56,"0.#"),1)&lt;&gt;"."),TRUE,FALSE)</formula>
    </cfRule>
    <cfRule type="expression" dxfId="916" priority="208">
      <formula>IF(AND(AE56&lt;0, RIGHT(TEXT(AE56,"0.#"),1)="."),TRUE,FALSE)</formula>
    </cfRule>
  </conditionalFormatting>
  <conditionalFormatting sqref="AJ56:AS56">
    <cfRule type="expression" dxfId="915" priority="201">
      <formula>IF(AND(AJ56&gt;=0, RIGHT(TEXT(AJ56,"0.#"),1)&lt;&gt;"."),TRUE,FALSE)</formula>
    </cfRule>
    <cfRule type="expression" dxfId="914" priority="202">
      <formula>IF(AND(AJ56&gt;=0, RIGHT(TEXT(AJ56,"0.#"),1)="."),TRUE,FALSE)</formula>
    </cfRule>
    <cfRule type="expression" dxfId="913" priority="203">
      <formula>IF(AND(AJ56&lt;0, RIGHT(TEXT(AJ56,"0.#"),1)&lt;&gt;"."),TRUE,FALSE)</formula>
    </cfRule>
    <cfRule type="expression" dxfId="912" priority="204">
      <formula>IF(AND(AJ56&lt;0, RIGHT(TEXT(AJ56,"0.#"),1)="."),TRUE,FALSE)</formula>
    </cfRule>
  </conditionalFormatting>
  <conditionalFormatting sqref="AK237:AK265">
    <cfRule type="expression" dxfId="911" priority="189">
      <formula>IF(RIGHT(TEXT(AK237,"0.#"),1)=".",FALSE,TRUE)</formula>
    </cfRule>
    <cfRule type="expression" dxfId="910" priority="190">
      <formula>IF(RIGHT(TEXT(AK237,"0.#"),1)=".",TRUE,FALSE)</formula>
    </cfRule>
  </conditionalFormatting>
  <conditionalFormatting sqref="AU237:AX265">
    <cfRule type="expression" dxfId="909" priority="185">
      <formula>IF(AND(AU237&gt;=0, RIGHT(TEXT(AU237,"0.#"),1)&lt;&gt;"."),TRUE,FALSE)</formula>
    </cfRule>
    <cfRule type="expression" dxfId="908" priority="186">
      <formula>IF(AND(AU237&gt;=0, RIGHT(TEXT(AU237,"0.#"),1)="."),TRUE,FALSE)</formula>
    </cfRule>
    <cfRule type="expression" dxfId="907" priority="187">
      <formula>IF(AND(AU237&lt;0, RIGHT(TEXT(AU237,"0.#"),1)&lt;&gt;"."),TRUE,FALSE)</formula>
    </cfRule>
    <cfRule type="expression" dxfId="906" priority="188">
      <formula>IF(AND(AU237&lt;0, RIGHT(TEXT(AU237,"0.#"),1)="."),TRUE,FALSE)</formula>
    </cfRule>
  </conditionalFormatting>
  <conditionalFormatting sqref="AU269:AX269">
    <cfRule type="expression" dxfId="905" priority="179">
      <formula>IF(AND(AU269&gt;=0, RIGHT(TEXT(AU269,"0.#"),1)&lt;&gt;"."),TRUE,FALSE)</formula>
    </cfRule>
    <cfRule type="expression" dxfId="904" priority="180">
      <formula>IF(AND(AU269&gt;=0, RIGHT(TEXT(AU269,"0.#"),1)="."),TRUE,FALSE)</formula>
    </cfRule>
    <cfRule type="expression" dxfId="903" priority="181">
      <formula>IF(AND(AU269&lt;0, RIGHT(TEXT(AU269,"0.#"),1)&lt;&gt;"."),TRUE,FALSE)</formula>
    </cfRule>
    <cfRule type="expression" dxfId="902" priority="182">
      <formula>IF(AND(AU269&lt;0, RIGHT(TEXT(AU269,"0.#"),1)="."),TRUE,FALSE)</formula>
    </cfRule>
  </conditionalFormatting>
  <conditionalFormatting sqref="AK274 AK276:AK298">
    <cfRule type="expression" dxfId="901" priority="177">
      <formula>IF(RIGHT(TEXT(AK274,"0.#"),1)=".",FALSE,TRUE)</formula>
    </cfRule>
    <cfRule type="expression" dxfId="900" priority="178">
      <formula>IF(RIGHT(TEXT(AK274,"0.#"),1)=".",TRUE,FALSE)</formula>
    </cfRule>
  </conditionalFormatting>
  <conditionalFormatting sqref="AU270:AX298">
    <cfRule type="expression" dxfId="899" priority="173">
      <formula>IF(AND(AU270&gt;=0, RIGHT(TEXT(AU270,"0.#"),1)&lt;&gt;"."),TRUE,FALSE)</formula>
    </cfRule>
    <cfRule type="expression" dxfId="898" priority="174">
      <formula>IF(AND(AU270&gt;=0, RIGHT(TEXT(AU270,"0.#"),1)="."),TRUE,FALSE)</formula>
    </cfRule>
    <cfRule type="expression" dxfId="897" priority="175">
      <formula>IF(AND(AU270&lt;0, RIGHT(TEXT(AU270,"0.#"),1)&lt;&gt;"."),TRUE,FALSE)</formula>
    </cfRule>
    <cfRule type="expression" dxfId="896" priority="176">
      <formula>IF(AND(AU270&lt;0, RIGHT(TEXT(AU270,"0.#"),1)="."),TRUE,FALSE)</formula>
    </cfRule>
  </conditionalFormatting>
  <conditionalFormatting sqref="AU302:AX302">
    <cfRule type="expression" dxfId="895" priority="167">
      <formula>IF(AND(AU302&gt;=0, RIGHT(TEXT(AU302,"0.#"),1)&lt;&gt;"."),TRUE,FALSE)</formula>
    </cfRule>
    <cfRule type="expression" dxfId="894" priority="168">
      <formula>IF(AND(AU302&gt;=0, RIGHT(TEXT(AU302,"0.#"),1)="."),TRUE,FALSE)</formula>
    </cfRule>
    <cfRule type="expression" dxfId="893" priority="169">
      <formula>IF(AND(AU302&lt;0, RIGHT(TEXT(AU302,"0.#"),1)&lt;&gt;"."),TRUE,FALSE)</formula>
    </cfRule>
    <cfRule type="expression" dxfId="892" priority="170">
      <formula>IF(AND(AU302&lt;0, RIGHT(TEXT(AU302,"0.#"),1)="."),TRUE,FALSE)</formula>
    </cfRule>
  </conditionalFormatting>
  <conditionalFormatting sqref="AK305:AK331">
    <cfRule type="expression" dxfId="891" priority="165">
      <formula>IF(RIGHT(TEXT(AK305,"0.#"),1)=".",FALSE,TRUE)</formula>
    </cfRule>
    <cfRule type="expression" dxfId="890" priority="166">
      <formula>IF(RIGHT(TEXT(AK305,"0.#"),1)=".",TRUE,FALSE)</formula>
    </cfRule>
  </conditionalFormatting>
  <conditionalFormatting sqref="AU303:AX331">
    <cfRule type="expression" dxfId="889" priority="161">
      <formula>IF(AND(AU303&gt;=0, RIGHT(TEXT(AU303,"0.#"),1)&lt;&gt;"."),TRUE,FALSE)</formula>
    </cfRule>
    <cfRule type="expression" dxfId="888" priority="162">
      <formula>IF(AND(AU303&gt;=0, RIGHT(TEXT(AU303,"0.#"),1)="."),TRUE,FALSE)</formula>
    </cfRule>
    <cfRule type="expression" dxfId="887" priority="163">
      <formula>IF(AND(AU303&lt;0, RIGHT(TEXT(AU303,"0.#"),1)&lt;&gt;"."),TRUE,FALSE)</formula>
    </cfRule>
    <cfRule type="expression" dxfId="886" priority="164">
      <formula>IF(AND(AU303&lt;0, RIGHT(TEXT(AU303,"0.#"),1)="."),TRUE,FALSE)</formula>
    </cfRule>
  </conditionalFormatting>
  <conditionalFormatting sqref="AU335:AX356">
    <cfRule type="expression" dxfId="885" priority="155">
      <formula>IF(AND(AU335&gt;=0, RIGHT(TEXT(AU335,"0.#"),1)&lt;&gt;"."),TRUE,FALSE)</formula>
    </cfRule>
    <cfRule type="expression" dxfId="884" priority="156">
      <formula>IF(AND(AU335&gt;=0, RIGHT(TEXT(AU335,"0.#"),1)="."),TRUE,FALSE)</formula>
    </cfRule>
    <cfRule type="expression" dxfId="883" priority="157">
      <formula>IF(AND(AU335&lt;0, RIGHT(TEXT(AU335,"0.#"),1)&lt;&gt;"."),TRUE,FALSE)</formula>
    </cfRule>
    <cfRule type="expression" dxfId="882" priority="158">
      <formula>IF(AND(AU335&lt;0, RIGHT(TEXT(AU335,"0.#"),1)="."),TRUE,FALSE)</formula>
    </cfRule>
  </conditionalFormatting>
  <conditionalFormatting sqref="AK345:AK364">
    <cfRule type="expression" dxfId="881" priority="153">
      <formula>IF(RIGHT(TEXT(AK345,"0.#"),1)=".",FALSE,TRUE)</formula>
    </cfRule>
    <cfRule type="expression" dxfId="880" priority="154">
      <formula>IF(RIGHT(TEXT(AK345,"0.#"),1)=".",TRUE,FALSE)</formula>
    </cfRule>
  </conditionalFormatting>
  <conditionalFormatting sqref="AU357:AX364">
    <cfRule type="expression" dxfId="879" priority="149">
      <formula>IF(AND(AU357&gt;=0, RIGHT(TEXT(AU357,"0.#"),1)&lt;&gt;"."),TRUE,FALSE)</formula>
    </cfRule>
    <cfRule type="expression" dxfId="878" priority="150">
      <formula>IF(AND(AU357&gt;=0, RIGHT(TEXT(AU357,"0.#"),1)="."),TRUE,FALSE)</formula>
    </cfRule>
    <cfRule type="expression" dxfId="877" priority="151">
      <formula>IF(AND(AU357&lt;0, RIGHT(TEXT(AU357,"0.#"),1)&lt;&gt;"."),TRUE,FALSE)</formula>
    </cfRule>
    <cfRule type="expression" dxfId="876" priority="152">
      <formula>IF(AND(AU357&lt;0, RIGHT(TEXT(AU357,"0.#"),1)="."),TRUE,FALSE)</formula>
    </cfRule>
  </conditionalFormatting>
  <conditionalFormatting sqref="AK368">
    <cfRule type="expression" dxfId="875" priority="147">
      <formula>IF(RIGHT(TEXT(AK368,"0.#"),1)=".",FALSE,TRUE)</formula>
    </cfRule>
    <cfRule type="expression" dxfId="874" priority="148">
      <formula>IF(RIGHT(TEXT(AK368,"0.#"),1)=".",TRUE,FALSE)</formula>
    </cfRule>
  </conditionalFormatting>
  <conditionalFormatting sqref="AU368:AX368">
    <cfRule type="expression" dxfId="873" priority="143">
      <formula>IF(AND(AU368&gt;=0, RIGHT(TEXT(AU368,"0.#"),1)&lt;&gt;"."),TRUE,FALSE)</formula>
    </cfRule>
    <cfRule type="expression" dxfId="872" priority="144">
      <formula>IF(AND(AU368&gt;=0, RIGHT(TEXT(AU368,"0.#"),1)="."),TRUE,FALSE)</formula>
    </cfRule>
    <cfRule type="expression" dxfId="871" priority="145">
      <formula>IF(AND(AU368&lt;0, RIGHT(TEXT(AU368,"0.#"),1)&lt;&gt;"."),TRUE,FALSE)</formula>
    </cfRule>
    <cfRule type="expression" dxfId="870" priority="146">
      <formula>IF(AND(AU368&lt;0, RIGHT(TEXT(AU368,"0.#"),1)="."),TRUE,FALSE)</formula>
    </cfRule>
  </conditionalFormatting>
  <conditionalFormatting sqref="AK369:AK397">
    <cfRule type="expression" dxfId="869" priority="141">
      <formula>IF(RIGHT(TEXT(AK369,"0.#"),1)=".",FALSE,TRUE)</formula>
    </cfRule>
    <cfRule type="expression" dxfId="868" priority="142">
      <formula>IF(RIGHT(TEXT(AK369,"0.#"),1)=".",TRUE,FALSE)</formula>
    </cfRule>
  </conditionalFormatting>
  <conditionalFormatting sqref="AU369:AX397">
    <cfRule type="expression" dxfId="867" priority="137">
      <formula>IF(AND(AU369&gt;=0, RIGHT(TEXT(AU369,"0.#"),1)&lt;&gt;"."),TRUE,FALSE)</formula>
    </cfRule>
    <cfRule type="expression" dxfId="866" priority="138">
      <formula>IF(AND(AU369&gt;=0, RIGHT(TEXT(AU369,"0.#"),1)="."),TRUE,FALSE)</formula>
    </cfRule>
    <cfRule type="expression" dxfId="865" priority="139">
      <formula>IF(AND(AU369&lt;0, RIGHT(TEXT(AU369,"0.#"),1)&lt;&gt;"."),TRUE,FALSE)</formula>
    </cfRule>
    <cfRule type="expression" dxfId="864" priority="140">
      <formula>IF(AND(AU369&lt;0, RIGHT(TEXT(AU369,"0.#"),1)="."),TRUE,FALSE)</formula>
    </cfRule>
  </conditionalFormatting>
  <conditionalFormatting sqref="AU401:AX401">
    <cfRule type="expression" dxfId="863" priority="131">
      <formula>IF(AND(AU401&gt;=0, RIGHT(TEXT(AU401,"0.#"),1)&lt;&gt;"."),TRUE,FALSE)</formula>
    </cfRule>
    <cfRule type="expression" dxfId="862" priority="132">
      <formula>IF(AND(AU401&gt;=0, RIGHT(TEXT(AU401,"0.#"),1)="."),TRUE,FALSE)</formula>
    </cfRule>
    <cfRule type="expression" dxfId="861" priority="133">
      <formula>IF(AND(AU401&lt;0, RIGHT(TEXT(AU401,"0.#"),1)&lt;&gt;"."),TRUE,FALSE)</formula>
    </cfRule>
    <cfRule type="expression" dxfId="860" priority="134">
      <formula>IF(AND(AU401&lt;0, RIGHT(TEXT(AU401,"0.#"),1)="."),TRUE,FALSE)</formula>
    </cfRule>
  </conditionalFormatting>
  <conditionalFormatting sqref="AK404:AK430">
    <cfRule type="expression" dxfId="859" priority="129">
      <formula>IF(RIGHT(TEXT(AK404,"0.#"),1)=".",FALSE,TRUE)</formula>
    </cfRule>
    <cfRule type="expression" dxfId="858" priority="130">
      <formula>IF(RIGHT(TEXT(AK404,"0.#"),1)=".",TRUE,FALSE)</formula>
    </cfRule>
  </conditionalFormatting>
  <conditionalFormatting sqref="AU402:AX430">
    <cfRule type="expression" dxfId="857" priority="125">
      <formula>IF(AND(AU402&gt;=0, RIGHT(TEXT(AU402,"0.#"),1)&lt;&gt;"."),TRUE,FALSE)</formula>
    </cfRule>
    <cfRule type="expression" dxfId="856" priority="126">
      <formula>IF(AND(AU402&gt;=0, RIGHT(TEXT(AU402,"0.#"),1)="."),TRUE,FALSE)</formula>
    </cfRule>
    <cfRule type="expression" dxfId="855" priority="127">
      <formula>IF(AND(AU402&lt;0, RIGHT(TEXT(AU402,"0.#"),1)&lt;&gt;"."),TRUE,FALSE)</formula>
    </cfRule>
    <cfRule type="expression" dxfId="854" priority="128">
      <formula>IF(AND(AU402&lt;0, RIGHT(TEXT(AU402,"0.#"),1)="."),TRUE,FALSE)</formula>
    </cfRule>
  </conditionalFormatting>
  <conditionalFormatting sqref="AK434">
    <cfRule type="expression" dxfId="853" priority="123">
      <formula>IF(RIGHT(TEXT(AK434,"0.#"),1)=".",FALSE,TRUE)</formula>
    </cfRule>
    <cfRule type="expression" dxfId="852" priority="124">
      <formula>IF(RIGHT(TEXT(AK434,"0.#"),1)=".",TRUE,FALSE)</formula>
    </cfRule>
  </conditionalFormatting>
  <conditionalFormatting sqref="AU434:AX434">
    <cfRule type="expression" dxfId="851" priority="119">
      <formula>IF(AND(AU434&gt;=0, RIGHT(TEXT(AU434,"0.#"),1)&lt;&gt;"."),TRUE,FALSE)</formula>
    </cfRule>
    <cfRule type="expression" dxfId="850" priority="120">
      <formula>IF(AND(AU434&gt;=0, RIGHT(TEXT(AU434,"0.#"),1)="."),TRUE,FALSE)</formula>
    </cfRule>
    <cfRule type="expression" dxfId="849" priority="121">
      <formula>IF(AND(AU434&lt;0, RIGHT(TEXT(AU434,"0.#"),1)&lt;&gt;"."),TRUE,FALSE)</formula>
    </cfRule>
    <cfRule type="expression" dxfId="848" priority="122">
      <formula>IF(AND(AU434&lt;0, RIGHT(TEXT(AU434,"0.#"),1)="."),TRUE,FALSE)</formula>
    </cfRule>
  </conditionalFormatting>
  <conditionalFormatting sqref="AK442:AK463">
    <cfRule type="expression" dxfId="847" priority="117">
      <formula>IF(RIGHT(TEXT(AK442,"0.#"),1)=".",FALSE,TRUE)</formula>
    </cfRule>
    <cfRule type="expression" dxfId="846" priority="118">
      <formula>IF(RIGHT(TEXT(AK442,"0.#"),1)=".",TRUE,FALSE)</formula>
    </cfRule>
  </conditionalFormatting>
  <conditionalFormatting sqref="AU442:AX463 AU435:AX440">
    <cfRule type="expression" dxfId="845" priority="113">
      <formula>IF(AND(AU435&gt;=0, RIGHT(TEXT(AU435,"0.#"),1)&lt;&gt;"."),TRUE,FALSE)</formula>
    </cfRule>
    <cfRule type="expression" dxfId="844" priority="114">
      <formula>IF(AND(AU435&gt;=0, RIGHT(TEXT(AU435,"0.#"),1)="."),TRUE,FALSE)</formula>
    </cfRule>
    <cfRule type="expression" dxfId="843" priority="115">
      <formula>IF(AND(AU435&lt;0, RIGHT(TEXT(AU435,"0.#"),1)&lt;&gt;"."),TRUE,FALSE)</formula>
    </cfRule>
    <cfRule type="expression" dxfId="842" priority="116">
      <formula>IF(AND(AU435&lt;0, RIGHT(TEXT(AU435,"0.#"),1)="."),TRUE,FALSE)</formula>
    </cfRule>
  </conditionalFormatting>
  <conditionalFormatting sqref="AK467">
    <cfRule type="expression" dxfId="841" priority="111">
      <formula>IF(RIGHT(TEXT(AK467,"0.#"),1)=".",FALSE,TRUE)</formula>
    </cfRule>
    <cfRule type="expression" dxfId="840" priority="112">
      <formula>IF(RIGHT(TEXT(AK467,"0.#"),1)=".",TRUE,FALSE)</formula>
    </cfRule>
  </conditionalFormatting>
  <conditionalFormatting sqref="AU467:AX467">
    <cfRule type="expression" dxfId="839" priority="107">
      <formula>IF(AND(AU467&gt;=0, RIGHT(TEXT(AU467,"0.#"),1)&lt;&gt;"."),TRUE,FALSE)</formula>
    </cfRule>
    <cfRule type="expression" dxfId="838" priority="108">
      <formula>IF(AND(AU467&gt;=0, RIGHT(TEXT(AU467,"0.#"),1)="."),TRUE,FALSE)</formula>
    </cfRule>
    <cfRule type="expression" dxfId="837" priority="109">
      <formula>IF(AND(AU467&lt;0, RIGHT(TEXT(AU467,"0.#"),1)&lt;&gt;"."),TRUE,FALSE)</formula>
    </cfRule>
    <cfRule type="expression" dxfId="836" priority="110">
      <formula>IF(AND(AU467&lt;0, RIGHT(TEXT(AU467,"0.#"),1)="."),TRUE,FALSE)</formula>
    </cfRule>
  </conditionalFormatting>
  <conditionalFormatting sqref="AK468:AK496">
    <cfRule type="expression" dxfId="835" priority="105">
      <formula>IF(RIGHT(TEXT(AK468,"0.#"),1)=".",FALSE,TRUE)</formula>
    </cfRule>
    <cfRule type="expression" dxfId="834" priority="106">
      <formula>IF(RIGHT(TEXT(AK468,"0.#"),1)=".",TRUE,FALSE)</formula>
    </cfRule>
  </conditionalFormatting>
  <conditionalFormatting sqref="AU468:AX496">
    <cfRule type="expression" dxfId="833" priority="101">
      <formula>IF(AND(AU468&gt;=0, RIGHT(TEXT(AU468,"0.#"),1)&lt;&gt;"."),TRUE,FALSE)</formula>
    </cfRule>
    <cfRule type="expression" dxfId="832" priority="102">
      <formula>IF(AND(AU468&gt;=0, RIGHT(TEXT(AU468,"0.#"),1)="."),TRUE,FALSE)</formula>
    </cfRule>
    <cfRule type="expression" dxfId="831" priority="103">
      <formula>IF(AND(AU468&lt;0, RIGHT(TEXT(AU468,"0.#"),1)&lt;&gt;"."),TRUE,FALSE)</formula>
    </cfRule>
    <cfRule type="expression" dxfId="830" priority="104">
      <formula>IF(AND(AU468&lt;0, RIGHT(TEXT(AU468,"0.#"),1)="."),TRUE,FALSE)</formula>
    </cfRule>
  </conditionalFormatting>
  <conditionalFormatting sqref="AE24:AX24 AJ23:AS23">
    <cfRule type="expression" dxfId="829" priority="99">
      <formula>IF(RIGHT(TEXT(AE23,"0.#"),1)=".",FALSE,TRUE)</formula>
    </cfRule>
    <cfRule type="expression" dxfId="828" priority="100">
      <formula>IF(RIGHT(TEXT(AE23,"0.#"),1)=".",TRUE,FALSE)</formula>
    </cfRule>
  </conditionalFormatting>
  <conditionalFormatting sqref="AE25:AI25">
    <cfRule type="expression" dxfId="827" priority="91">
      <formula>IF(AND(AE25&gt;=0, RIGHT(TEXT(AE25,"0.#"),1)&lt;&gt;"."),TRUE,FALSE)</formula>
    </cfRule>
    <cfRule type="expression" dxfId="826" priority="92">
      <formula>IF(AND(AE25&gt;=0, RIGHT(TEXT(AE25,"0.#"),1)="."),TRUE,FALSE)</formula>
    </cfRule>
    <cfRule type="expression" dxfId="825" priority="93">
      <formula>IF(AND(AE25&lt;0, RIGHT(TEXT(AE25,"0.#"),1)&lt;&gt;"."),TRUE,FALSE)</formula>
    </cfRule>
    <cfRule type="expression" dxfId="824" priority="94">
      <formula>IF(AND(AE25&lt;0, RIGHT(TEXT(AE25,"0.#"),1)="."),TRUE,FALSE)</formula>
    </cfRule>
  </conditionalFormatting>
  <conditionalFormatting sqref="AJ25:AS25">
    <cfRule type="expression" dxfId="823" priority="87">
      <formula>IF(AND(AJ25&gt;=0, RIGHT(TEXT(AJ25,"0.#"),1)&lt;&gt;"."),TRUE,FALSE)</formula>
    </cfRule>
    <cfRule type="expression" dxfId="822" priority="88">
      <formula>IF(AND(AJ25&gt;=0, RIGHT(TEXT(AJ25,"0.#"),1)="."),TRUE,FALSE)</formula>
    </cfRule>
    <cfRule type="expression" dxfId="821" priority="89">
      <formula>IF(AND(AJ25&lt;0, RIGHT(TEXT(AJ25,"0.#"),1)&lt;&gt;"."),TRUE,FALSE)</formula>
    </cfRule>
    <cfRule type="expression" dxfId="820" priority="90">
      <formula>IF(AND(AJ25&lt;0, RIGHT(TEXT(AJ25,"0.#"),1)="."),TRUE,FALSE)</formula>
    </cfRule>
  </conditionalFormatting>
  <conditionalFormatting sqref="AU236:AX236">
    <cfRule type="expression" dxfId="819" priority="75">
      <formula>IF(AND(AU236&gt;=0, RIGHT(TEXT(AU236,"0.#"),1)&lt;&gt;"."),TRUE,FALSE)</formula>
    </cfRule>
    <cfRule type="expression" dxfId="818" priority="76">
      <formula>IF(AND(AU236&gt;=0, RIGHT(TEXT(AU236,"0.#"),1)="."),TRUE,FALSE)</formula>
    </cfRule>
    <cfRule type="expression" dxfId="817" priority="77">
      <formula>IF(AND(AU236&lt;0, RIGHT(TEXT(AU236,"0.#"),1)&lt;&gt;"."),TRUE,FALSE)</formula>
    </cfRule>
    <cfRule type="expression" dxfId="816" priority="78">
      <formula>IF(AND(AU236&lt;0, RIGHT(TEXT(AU236,"0.#"),1)="."),TRUE,FALSE)</formula>
    </cfRule>
  </conditionalFormatting>
  <conditionalFormatting sqref="AE43:AI43 AE38:AI38 AE33:AI33 AE28:AI28">
    <cfRule type="expression" dxfId="815" priority="73">
      <formula>IF(RIGHT(TEXT(AE28,"0.#"),1)=".",FALSE,TRUE)</formula>
    </cfRule>
    <cfRule type="expression" dxfId="814" priority="74">
      <formula>IF(RIGHT(TEXT(AE28,"0.#"),1)=".",TRUE,FALSE)</formula>
    </cfRule>
  </conditionalFormatting>
  <conditionalFormatting sqref="AE44:AX44 AJ43:AS43 AE39:AX39 AJ38:AS38 AE34:AX34 AJ33:AS33 AE29:AX29 AJ28:AS28">
    <cfRule type="expression" dxfId="813" priority="71">
      <formula>IF(RIGHT(TEXT(AE28,"0.#"),1)=".",FALSE,TRUE)</formula>
    </cfRule>
    <cfRule type="expression" dxfId="812" priority="72">
      <formula>IF(RIGHT(TEXT(AE28,"0.#"),1)=".",TRUE,FALSE)</formula>
    </cfRule>
  </conditionalFormatting>
  <conditionalFormatting sqref="AE45:AI45 AE40:AI40 AE35:AI35 AE30:AI30">
    <cfRule type="expression" dxfId="811" priority="67">
      <formula>IF(AND(AE30&gt;=0, RIGHT(TEXT(AE30,"0.#"),1)&lt;&gt;"."),TRUE,FALSE)</formula>
    </cfRule>
    <cfRule type="expression" dxfId="810" priority="68">
      <formula>IF(AND(AE30&gt;=0, RIGHT(TEXT(AE30,"0.#"),1)="."),TRUE,FALSE)</formula>
    </cfRule>
    <cfRule type="expression" dxfId="809" priority="69">
      <formula>IF(AND(AE30&lt;0, RIGHT(TEXT(AE30,"0.#"),1)&lt;&gt;"."),TRUE,FALSE)</formula>
    </cfRule>
    <cfRule type="expression" dxfId="808" priority="70">
      <formula>IF(AND(AE30&lt;0, RIGHT(TEXT(AE30,"0.#"),1)="."),TRUE,FALSE)</formula>
    </cfRule>
  </conditionalFormatting>
  <conditionalFormatting sqref="AJ45:AS45 AJ40:AS40 AJ35:AS35 AJ30:AS30">
    <cfRule type="expression" dxfId="807" priority="63">
      <formula>IF(AND(AJ30&gt;=0, RIGHT(TEXT(AJ30,"0.#"),1)&lt;&gt;"."),TRUE,FALSE)</formula>
    </cfRule>
    <cfRule type="expression" dxfId="806" priority="64">
      <formula>IF(AND(AJ30&gt;=0, RIGHT(TEXT(AJ30,"0.#"),1)="."),TRUE,FALSE)</formula>
    </cfRule>
    <cfRule type="expression" dxfId="805" priority="65">
      <formula>IF(AND(AJ30&lt;0, RIGHT(TEXT(AJ30,"0.#"),1)&lt;&gt;"."),TRUE,FALSE)</formula>
    </cfRule>
    <cfRule type="expression" dxfId="804" priority="66">
      <formula>IF(AND(AJ30&lt;0, RIGHT(TEXT(AJ30,"0.#"),1)="."),TRUE,FALSE)</formula>
    </cfRule>
  </conditionalFormatting>
  <conditionalFormatting sqref="AE64:AI64 AE59:AI59">
    <cfRule type="expression" dxfId="803" priority="61">
      <formula>IF(RIGHT(TEXT(AE59,"0.#"),1)=".",FALSE,TRUE)</formula>
    </cfRule>
    <cfRule type="expression" dxfId="802" priority="62">
      <formula>IF(RIGHT(TEXT(AE59,"0.#"),1)=".",TRUE,FALSE)</formula>
    </cfRule>
  </conditionalFormatting>
  <conditionalFormatting sqref="AE65:AX65 AJ64:AS64 AE60:AX60 AJ59:AS59">
    <cfRule type="expression" dxfId="801" priority="59">
      <formula>IF(RIGHT(TEXT(AE59,"0.#"),1)=".",FALSE,TRUE)</formula>
    </cfRule>
    <cfRule type="expression" dxfId="800" priority="60">
      <formula>IF(RIGHT(TEXT(AE59,"0.#"),1)=".",TRUE,FALSE)</formula>
    </cfRule>
  </conditionalFormatting>
  <conditionalFormatting sqref="AE66:AI66 AE61:AI61">
    <cfRule type="expression" dxfId="799" priority="55">
      <formula>IF(AND(AE61&gt;=0, RIGHT(TEXT(AE61,"0.#"),1)&lt;&gt;"."),TRUE,FALSE)</formula>
    </cfRule>
    <cfRule type="expression" dxfId="798" priority="56">
      <formula>IF(AND(AE61&gt;=0, RIGHT(TEXT(AE61,"0.#"),1)="."),TRUE,FALSE)</formula>
    </cfRule>
    <cfRule type="expression" dxfId="797" priority="57">
      <formula>IF(AND(AE61&lt;0, RIGHT(TEXT(AE61,"0.#"),1)&lt;&gt;"."),TRUE,FALSE)</formula>
    </cfRule>
    <cfRule type="expression" dxfId="796" priority="58">
      <formula>IF(AND(AE61&lt;0, RIGHT(TEXT(AE61,"0.#"),1)="."),TRUE,FALSE)</formula>
    </cfRule>
  </conditionalFormatting>
  <conditionalFormatting sqref="AJ66:AS66 AJ61:AS61">
    <cfRule type="expression" dxfId="795" priority="51">
      <formula>IF(AND(AJ61&gt;=0, RIGHT(TEXT(AJ61,"0.#"),1)&lt;&gt;"."),TRUE,FALSE)</formula>
    </cfRule>
    <cfRule type="expression" dxfId="794" priority="52">
      <formula>IF(AND(AJ61&gt;=0, RIGHT(TEXT(AJ61,"0.#"),1)="."),TRUE,FALSE)</formula>
    </cfRule>
    <cfRule type="expression" dxfId="793" priority="53">
      <formula>IF(AND(AJ61&lt;0, RIGHT(TEXT(AJ61,"0.#"),1)&lt;&gt;"."),TRUE,FALSE)</formula>
    </cfRule>
    <cfRule type="expression" dxfId="792" priority="54">
      <formula>IF(AND(AJ61&lt;0, RIGHT(TEXT(AJ61,"0.#"),1)="."),TRUE,FALSE)</formula>
    </cfRule>
  </conditionalFormatting>
  <conditionalFormatting sqref="AE81:AX81 AE78:AX78 AE75:AX75 AE72:AX72">
    <cfRule type="expression" dxfId="791" priority="49">
      <formula>IF(RIGHT(TEXT(AE72,"0.#"),1)=".",FALSE,TRUE)</formula>
    </cfRule>
    <cfRule type="expression" dxfId="790" priority="50">
      <formula>IF(RIGHT(TEXT(AE72,"0.#"),1)=".",TRUE,FALSE)</formula>
    </cfRule>
  </conditionalFormatting>
  <conditionalFormatting sqref="AE80:AS80 AE77:AS77 AE74:AS74 AE71:AS71">
    <cfRule type="expression" dxfId="789" priority="47">
      <formula>IF(RIGHT(TEXT(AE71,"0.#"),1)=".",FALSE,TRUE)</formula>
    </cfRule>
    <cfRule type="expression" dxfId="788" priority="48">
      <formula>IF(RIGHT(TEXT(AE71,"0.#"),1)=".",TRUE,FALSE)</formula>
    </cfRule>
  </conditionalFormatting>
  <conditionalFormatting sqref="AK401">
    <cfRule type="expression" dxfId="787" priority="45">
      <formula>IF(RIGHT(TEXT(AK401,"0.#"),1)=".",FALSE,TRUE)</formula>
    </cfRule>
    <cfRule type="expression" dxfId="786" priority="46">
      <formula>IF(RIGHT(TEXT(AK401,"0.#"),1)=".",TRUE,FALSE)</formula>
    </cfRule>
  </conditionalFormatting>
  <conditionalFormatting sqref="AK402:AK403">
    <cfRule type="expression" dxfId="785" priority="43">
      <formula>IF(RIGHT(TEXT(AK402,"0.#"),1)=".",FALSE,TRUE)</formula>
    </cfRule>
    <cfRule type="expression" dxfId="784" priority="44">
      <formula>IF(RIGHT(TEXT(AK402,"0.#"),1)=".",TRUE,FALSE)</formula>
    </cfRule>
  </conditionalFormatting>
  <conditionalFormatting sqref="AK271:AK273">
    <cfRule type="expression" dxfId="783" priority="39">
      <formula>IF(RIGHT(TEXT(AK271,"0.#"),1)=".",FALSE,TRUE)</formula>
    </cfRule>
    <cfRule type="expression" dxfId="782" priority="40">
      <formula>IF(RIGHT(TEXT(AK271,"0.#"),1)=".",TRUE,FALSE)</formula>
    </cfRule>
  </conditionalFormatting>
  <conditionalFormatting sqref="AK302">
    <cfRule type="expression" dxfId="781" priority="37">
      <formula>IF(RIGHT(TEXT(AK302,"0.#"),1)=".",FALSE,TRUE)</formula>
    </cfRule>
    <cfRule type="expression" dxfId="780" priority="38">
      <formula>IF(RIGHT(TEXT(AK302,"0.#"),1)=".",TRUE,FALSE)</formula>
    </cfRule>
  </conditionalFormatting>
  <conditionalFormatting sqref="AK303:AK304">
    <cfRule type="expression" dxfId="779" priority="35">
      <formula>IF(RIGHT(TEXT(AK303,"0.#"),1)=".",FALSE,TRUE)</formula>
    </cfRule>
    <cfRule type="expression" dxfId="778" priority="36">
      <formula>IF(RIGHT(TEXT(AK303,"0.#"),1)=".",TRUE,FALSE)</formula>
    </cfRule>
  </conditionalFormatting>
  <conditionalFormatting sqref="AK335">
    <cfRule type="expression" dxfId="777" priority="33">
      <formula>IF(RIGHT(TEXT(AK335,"0.#"),1)=".",FALSE,TRUE)</formula>
    </cfRule>
    <cfRule type="expression" dxfId="776" priority="34">
      <formula>IF(RIGHT(TEXT(AK335,"0.#"),1)=".",TRUE,FALSE)</formula>
    </cfRule>
  </conditionalFormatting>
  <conditionalFormatting sqref="AK336:AK344">
    <cfRule type="expression" dxfId="775" priority="31">
      <formula>IF(RIGHT(TEXT(AK336,"0.#"),1)=".",FALSE,TRUE)</formula>
    </cfRule>
    <cfRule type="expression" dxfId="774" priority="32">
      <formula>IF(RIGHT(TEXT(AK336,"0.#"),1)=".",TRUE,FALSE)</formula>
    </cfRule>
  </conditionalFormatting>
  <conditionalFormatting sqref="AK275">
    <cfRule type="expression" dxfId="773" priority="29">
      <formula>IF(RIGHT(TEXT(AK275,"0.#"),1)=".",FALSE,TRUE)</formula>
    </cfRule>
    <cfRule type="expression" dxfId="772" priority="30">
      <formula>IF(RIGHT(TEXT(AK275,"0.#"),1)=".",TRUE,FALSE)</formula>
    </cfRule>
  </conditionalFormatting>
  <conditionalFormatting sqref="AK269">
    <cfRule type="expression" dxfId="771" priority="27">
      <formula>IF(RIGHT(TEXT(AK269,"0.#"),1)=".",FALSE,TRUE)</formula>
    </cfRule>
    <cfRule type="expression" dxfId="770" priority="28">
      <formula>IF(RIGHT(TEXT(AK269,"0.#"),1)=".",TRUE,FALSE)</formula>
    </cfRule>
  </conditionalFormatting>
  <conditionalFormatting sqref="AK270">
    <cfRule type="expression" dxfId="769" priority="25">
      <formula>IF(RIGHT(TEXT(AK270,"0.#"),1)=".",FALSE,TRUE)</formula>
    </cfRule>
    <cfRule type="expression" dxfId="768" priority="26">
      <formula>IF(RIGHT(TEXT(AK270,"0.#"),1)=".",TRUE,FALSE)</formula>
    </cfRule>
  </conditionalFormatting>
  <conditionalFormatting sqref="AK441">
    <cfRule type="expression" dxfId="767" priority="23">
      <formula>IF(RIGHT(TEXT(AK441,"0.#"),1)=".",FALSE,TRUE)</formula>
    </cfRule>
    <cfRule type="expression" dxfId="766" priority="24">
      <formula>IF(RIGHT(TEXT(AK441,"0.#"),1)=".",TRUE,FALSE)</formula>
    </cfRule>
  </conditionalFormatting>
  <conditionalFormatting sqref="AU441:AX441">
    <cfRule type="expression" dxfId="765" priority="19">
      <formula>IF(AND(AU441&gt;=0, RIGHT(TEXT(AU441,"0.#"),1)&lt;&gt;"."),TRUE,FALSE)</formula>
    </cfRule>
    <cfRule type="expression" dxfId="764" priority="20">
      <formula>IF(AND(AU441&gt;=0, RIGHT(TEXT(AU441,"0.#"),1)="."),TRUE,FALSE)</formula>
    </cfRule>
    <cfRule type="expression" dxfId="763" priority="21">
      <formula>IF(AND(AU441&lt;0, RIGHT(TEXT(AU441,"0.#"),1)&lt;&gt;"."),TRUE,FALSE)</formula>
    </cfRule>
    <cfRule type="expression" dxfId="762" priority="22">
      <formula>IF(AND(AU441&lt;0, RIGHT(TEXT(AU441,"0.#"),1)="."),TRUE,FALSE)</formula>
    </cfRule>
  </conditionalFormatting>
  <conditionalFormatting sqref="AK435">
    <cfRule type="expression" dxfId="761" priority="17">
      <formula>IF(RIGHT(TEXT(AK435,"0.#"),1)=".",FALSE,TRUE)</formula>
    </cfRule>
    <cfRule type="expression" dxfId="760" priority="18">
      <formula>IF(RIGHT(TEXT(AK435,"0.#"),1)=".",TRUE,FALSE)</formula>
    </cfRule>
  </conditionalFormatting>
  <conditionalFormatting sqref="AK436">
    <cfRule type="expression" dxfId="759" priority="15">
      <formula>IF(RIGHT(TEXT(AK436,"0.#"),1)=".",FALSE,TRUE)</formula>
    </cfRule>
    <cfRule type="expression" dxfId="758" priority="16">
      <formula>IF(RIGHT(TEXT(AK436,"0.#"),1)=".",TRUE,FALSE)</formula>
    </cfRule>
  </conditionalFormatting>
  <conditionalFormatting sqref="AK437">
    <cfRule type="expression" dxfId="757" priority="13">
      <formula>IF(RIGHT(TEXT(AK437,"0.#"),1)=".",FALSE,TRUE)</formula>
    </cfRule>
    <cfRule type="expression" dxfId="756" priority="14">
      <formula>IF(RIGHT(TEXT(AK437,"0.#"),1)=".",TRUE,FALSE)</formula>
    </cfRule>
  </conditionalFormatting>
  <conditionalFormatting sqref="AK438">
    <cfRule type="expression" dxfId="755" priority="11">
      <formula>IF(RIGHT(TEXT(AK438,"0.#"),1)=".",FALSE,TRUE)</formula>
    </cfRule>
    <cfRule type="expression" dxfId="754" priority="12">
      <formula>IF(RIGHT(TEXT(AK438,"0.#"),1)=".",TRUE,FALSE)</formula>
    </cfRule>
  </conditionalFormatting>
  <conditionalFormatting sqref="AK439">
    <cfRule type="expression" dxfId="753" priority="9">
      <formula>IF(RIGHT(TEXT(AK439,"0.#"),1)=".",FALSE,TRUE)</formula>
    </cfRule>
    <cfRule type="expression" dxfId="752" priority="10">
      <formula>IF(RIGHT(TEXT(AK439,"0.#"),1)=".",TRUE,FALSE)</formula>
    </cfRule>
  </conditionalFormatting>
  <conditionalFormatting sqref="AK440">
    <cfRule type="expression" dxfId="751" priority="7">
      <formula>IF(RIGHT(TEXT(AK440,"0.#"),1)=".",FALSE,TRUE)</formula>
    </cfRule>
    <cfRule type="expression" dxfId="750" priority="8">
      <formula>IF(RIGHT(TEXT(AK440,"0.#"),1)=".",TRUE,FALSE)</formula>
    </cfRule>
  </conditionalFormatting>
  <conditionalFormatting sqref="AE83:AS83">
    <cfRule type="expression" dxfId="749" priority="5">
      <formula>IF(RIGHT(TEXT(AE83,"0.#"),1)=".",FALSE,TRUE)</formula>
    </cfRule>
    <cfRule type="expression" dxfId="748" priority="6">
      <formula>IF(RIGHT(TEXT(AE83,"0.#"),1)=".",TRUE,FALSE)</formula>
    </cfRule>
  </conditionalFormatting>
  <conditionalFormatting sqref="AE68:AS68">
    <cfRule type="expression" dxfId="747" priority="3">
      <formula>IF(RIGHT(TEXT(AE68,"0.#"),1)=".",FALSE,TRUE)</formula>
    </cfRule>
    <cfRule type="expression" dxfId="746" priority="4">
      <formula>IF(RIGHT(TEXT(AE68,"0.#"),1)=".",TRUE,FALSE)</formula>
    </cfRule>
  </conditionalFormatting>
  <conditionalFormatting sqref="AE69:AS69">
    <cfRule type="expression" dxfId="745" priority="1">
      <formula>IF(RIGHT(TEXT(AE69,"0.#"),1)=".",FALSE,TRUE)</formula>
    </cfRule>
    <cfRule type="expression" dxfId="744" priority="2">
      <formula>IF(RIGHT(TEXT(AE69,"0.#"),1)=".",TRUE,FALSE)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6" sqref="K16"/>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453</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462</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t="s">
        <v>462</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t="s">
        <v>462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t="s">
        <v>462</v>
      </c>
      <c r="H34" s="15" t="str">
        <f t="shared" si="1"/>
        <v>自動車安全特別会計自動車検査登録勘定</v>
      </c>
      <c r="I34" s="15" t="str">
        <f t="shared" si="5"/>
        <v>自動車安全特別会計自動車検査登録勘定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自動車安全特別会計自動車検査登録勘定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自動車安全特別会計自動車検査登録勘定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自動車安全特別会計自動車検査登録勘定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自動車安全特別会計自動車検査登録勘定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456</v>
      </c>
      <c r="AX3" s="82"/>
    </row>
    <row r="4" spans="1:50" ht="22.5" customHeight="1" x14ac:dyDescent="0.15">
      <c r="A4" s="139"/>
      <c r="B4" s="137"/>
      <c r="C4" s="137"/>
      <c r="D4" s="137"/>
      <c r="E4" s="137"/>
      <c r="F4" s="138"/>
      <c r="G4" s="83"/>
      <c r="H4" s="84"/>
      <c r="I4" s="84"/>
      <c r="J4" s="84"/>
      <c r="K4" s="84"/>
      <c r="L4" s="84"/>
      <c r="M4" s="84"/>
      <c r="N4" s="84"/>
      <c r="O4" s="85"/>
      <c r="P4" s="229"/>
      <c r="Q4" s="243"/>
      <c r="R4" s="243"/>
      <c r="S4" s="243"/>
      <c r="T4" s="243"/>
      <c r="U4" s="243"/>
      <c r="V4" s="243"/>
      <c r="W4" s="243"/>
      <c r="X4" s="244"/>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43"/>
      <c r="R9" s="243"/>
      <c r="S9" s="243"/>
      <c r="T9" s="243"/>
      <c r="U9" s="243"/>
      <c r="V9" s="243"/>
      <c r="W9" s="243"/>
      <c r="X9" s="244"/>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43"/>
      <c r="R14" s="243"/>
      <c r="S14" s="243"/>
      <c r="T14" s="243"/>
      <c r="U14" s="243"/>
      <c r="V14" s="243"/>
      <c r="W14" s="243"/>
      <c r="X14" s="244"/>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43"/>
      <c r="R19" s="243"/>
      <c r="S19" s="243"/>
      <c r="T19" s="243"/>
      <c r="U19" s="243"/>
      <c r="V19" s="243"/>
      <c r="W19" s="243"/>
      <c r="X19" s="244"/>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458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459</v>
      </c>
      <c r="AX23" s="82"/>
    </row>
    <row r="24" spans="1:50" ht="22.5" customHeight="1" x14ac:dyDescent="0.15">
      <c r="A24" s="139"/>
      <c r="B24" s="137"/>
      <c r="C24" s="137"/>
      <c r="D24" s="137"/>
      <c r="E24" s="137"/>
      <c r="F24" s="138"/>
      <c r="G24" s="83"/>
      <c r="H24" s="84"/>
      <c r="I24" s="84"/>
      <c r="J24" s="84"/>
      <c r="K24" s="84"/>
      <c r="L24" s="84"/>
      <c r="M24" s="84"/>
      <c r="N24" s="84"/>
      <c r="O24" s="85"/>
      <c r="P24" s="229"/>
      <c r="Q24" s="243"/>
      <c r="R24" s="243"/>
      <c r="S24" s="243"/>
      <c r="T24" s="243"/>
      <c r="U24" s="243"/>
      <c r="V24" s="243"/>
      <c r="W24" s="243"/>
      <c r="X24" s="244"/>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458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456</v>
      </c>
      <c r="AX28" s="82"/>
    </row>
    <row r="29" spans="1:50" ht="22.5" customHeight="1" x14ac:dyDescent="0.15">
      <c r="A29" s="139"/>
      <c r="B29" s="137"/>
      <c r="C29" s="137"/>
      <c r="D29" s="137"/>
      <c r="E29" s="137"/>
      <c r="F29" s="138"/>
      <c r="G29" s="83"/>
      <c r="H29" s="84"/>
      <c r="I29" s="84"/>
      <c r="J29" s="84"/>
      <c r="K29" s="84"/>
      <c r="L29" s="84"/>
      <c r="M29" s="84"/>
      <c r="N29" s="84"/>
      <c r="O29" s="85"/>
      <c r="P29" s="229"/>
      <c r="Q29" s="243"/>
      <c r="R29" s="243"/>
      <c r="S29" s="243"/>
      <c r="T29" s="243"/>
      <c r="U29" s="243"/>
      <c r="V29" s="243"/>
      <c r="W29" s="243"/>
      <c r="X29" s="244"/>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459</v>
      </c>
      <c r="AX33" s="82"/>
    </row>
    <row r="34" spans="1:50" ht="22.5" customHeight="1" x14ac:dyDescent="0.15">
      <c r="A34" s="139"/>
      <c r="B34" s="137"/>
      <c r="C34" s="137"/>
      <c r="D34" s="137"/>
      <c r="E34" s="137"/>
      <c r="F34" s="138"/>
      <c r="G34" s="83"/>
      <c r="H34" s="84"/>
      <c r="I34" s="84"/>
      <c r="J34" s="84"/>
      <c r="K34" s="84"/>
      <c r="L34" s="84"/>
      <c r="M34" s="84"/>
      <c r="N34" s="84"/>
      <c r="O34" s="85"/>
      <c r="P34" s="229"/>
      <c r="Q34" s="243"/>
      <c r="R34" s="243"/>
      <c r="S34" s="243"/>
      <c r="T34" s="243"/>
      <c r="U34" s="243"/>
      <c r="V34" s="243"/>
      <c r="W34" s="243"/>
      <c r="X34" s="244"/>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458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459</v>
      </c>
      <c r="AX38" s="82"/>
    </row>
    <row r="39" spans="1:50" ht="22.5" customHeight="1" x14ac:dyDescent="0.15">
      <c r="A39" s="139"/>
      <c r="B39" s="137"/>
      <c r="C39" s="137"/>
      <c r="D39" s="137"/>
      <c r="E39" s="137"/>
      <c r="F39" s="138"/>
      <c r="G39" s="83"/>
      <c r="H39" s="84"/>
      <c r="I39" s="84"/>
      <c r="J39" s="84"/>
      <c r="K39" s="84"/>
      <c r="L39" s="84"/>
      <c r="M39" s="84"/>
      <c r="N39" s="84"/>
      <c r="O39" s="85"/>
      <c r="P39" s="229"/>
      <c r="Q39" s="243"/>
      <c r="R39" s="243"/>
      <c r="S39" s="243"/>
      <c r="T39" s="243"/>
      <c r="U39" s="243"/>
      <c r="V39" s="243"/>
      <c r="W39" s="243"/>
      <c r="X39" s="244"/>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458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459</v>
      </c>
      <c r="AX43" s="82"/>
    </row>
    <row r="44" spans="1:50" ht="22.5" customHeight="1" x14ac:dyDescent="0.15">
      <c r="A44" s="139"/>
      <c r="B44" s="137"/>
      <c r="C44" s="137"/>
      <c r="D44" s="137"/>
      <c r="E44" s="137"/>
      <c r="F44" s="138"/>
      <c r="G44" s="83"/>
      <c r="H44" s="84"/>
      <c r="I44" s="84"/>
      <c r="J44" s="84"/>
      <c r="K44" s="84"/>
      <c r="L44" s="84"/>
      <c r="M44" s="84"/>
      <c r="N44" s="84"/>
      <c r="O44" s="85"/>
      <c r="P44" s="229"/>
      <c r="Q44" s="243"/>
      <c r="R44" s="243"/>
      <c r="S44" s="243"/>
      <c r="T44" s="243"/>
      <c r="U44" s="243"/>
      <c r="V44" s="243"/>
      <c r="W44" s="243"/>
      <c r="X44" s="244"/>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458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456</v>
      </c>
      <c r="AX48" s="82"/>
    </row>
    <row r="49" spans="1:50" ht="22.5" customHeight="1" x14ac:dyDescent="0.15">
      <c r="A49" s="139"/>
      <c r="B49" s="137"/>
      <c r="C49" s="137"/>
      <c r="D49" s="137"/>
      <c r="E49" s="137"/>
      <c r="F49" s="138"/>
      <c r="G49" s="83"/>
      <c r="H49" s="84"/>
      <c r="I49" s="84"/>
      <c r="J49" s="84"/>
      <c r="K49" s="84"/>
      <c r="L49" s="84"/>
      <c r="M49" s="84"/>
      <c r="N49" s="84"/>
      <c r="O49" s="85"/>
      <c r="P49" s="229"/>
      <c r="Q49" s="243"/>
      <c r="R49" s="243"/>
      <c r="S49" s="243"/>
      <c r="T49" s="243"/>
      <c r="U49" s="243"/>
      <c r="V49" s="243"/>
      <c r="W49" s="243"/>
      <c r="X49" s="244"/>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05" t="s">
        <v>457</v>
      </c>
      <c r="AC51" s="706"/>
      <c r="AD51" s="706"/>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5" t="s">
        <v>34</v>
      </c>
      <c r="B2" s="726"/>
      <c r="C2" s="726"/>
      <c r="D2" s="726"/>
      <c r="E2" s="726"/>
      <c r="F2" s="727"/>
      <c r="G2" s="376" t="s">
        <v>369</v>
      </c>
      <c r="H2" s="377"/>
      <c r="I2" s="377"/>
      <c r="J2" s="377"/>
      <c r="K2" s="377"/>
      <c r="L2" s="377"/>
      <c r="M2" s="377"/>
      <c r="N2" s="377"/>
      <c r="O2" s="377"/>
      <c r="P2" s="377"/>
      <c r="Q2" s="377"/>
      <c r="R2" s="377"/>
      <c r="S2" s="377"/>
      <c r="T2" s="377"/>
      <c r="U2" s="377"/>
      <c r="V2" s="377"/>
      <c r="W2" s="377"/>
      <c r="X2" s="377"/>
      <c r="Y2" s="377"/>
      <c r="Z2" s="377"/>
      <c r="AA2" s="377"/>
      <c r="AB2" s="378"/>
      <c r="AC2" s="376" t="s">
        <v>454</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19"/>
      <c r="B3" s="720"/>
      <c r="C3" s="720"/>
      <c r="D3" s="720"/>
      <c r="E3" s="720"/>
      <c r="F3" s="721"/>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19"/>
      <c r="B4" s="720"/>
      <c r="C4" s="720"/>
      <c r="D4" s="720"/>
      <c r="E4" s="720"/>
      <c r="F4" s="721"/>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19"/>
      <c r="B5" s="720"/>
      <c r="C5" s="720"/>
      <c r="D5" s="720"/>
      <c r="E5" s="720"/>
      <c r="F5" s="721"/>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19"/>
      <c r="B6" s="720"/>
      <c r="C6" s="720"/>
      <c r="D6" s="720"/>
      <c r="E6" s="720"/>
      <c r="F6" s="721"/>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19"/>
      <c r="B7" s="720"/>
      <c r="C7" s="720"/>
      <c r="D7" s="720"/>
      <c r="E7" s="720"/>
      <c r="F7" s="721"/>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19"/>
      <c r="B8" s="720"/>
      <c r="C8" s="720"/>
      <c r="D8" s="720"/>
      <c r="E8" s="720"/>
      <c r="F8" s="721"/>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19"/>
      <c r="B9" s="720"/>
      <c r="C9" s="720"/>
      <c r="D9" s="720"/>
      <c r="E9" s="720"/>
      <c r="F9" s="721"/>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19"/>
      <c r="B10" s="720"/>
      <c r="C10" s="720"/>
      <c r="D10" s="720"/>
      <c r="E10" s="720"/>
      <c r="F10" s="721"/>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19"/>
      <c r="B11" s="720"/>
      <c r="C11" s="720"/>
      <c r="D11" s="720"/>
      <c r="E11" s="720"/>
      <c r="F11" s="721"/>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19"/>
      <c r="B12" s="720"/>
      <c r="C12" s="720"/>
      <c r="D12" s="720"/>
      <c r="E12" s="720"/>
      <c r="F12" s="721"/>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19"/>
      <c r="B13" s="720"/>
      <c r="C13" s="720"/>
      <c r="D13" s="720"/>
      <c r="E13" s="720"/>
      <c r="F13" s="721"/>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19"/>
      <c r="B14" s="720"/>
      <c r="C14" s="720"/>
      <c r="D14" s="720"/>
      <c r="E14" s="720"/>
      <c r="F14" s="721"/>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19"/>
      <c r="B15" s="720"/>
      <c r="C15" s="720"/>
      <c r="D15" s="720"/>
      <c r="E15" s="720"/>
      <c r="F15" s="721"/>
      <c r="G15" s="376" t="s">
        <v>370</v>
      </c>
      <c r="H15" s="377"/>
      <c r="I15" s="377"/>
      <c r="J15" s="377"/>
      <c r="K15" s="377"/>
      <c r="L15" s="377"/>
      <c r="M15" s="377"/>
      <c r="N15" s="377"/>
      <c r="O15" s="377"/>
      <c r="P15" s="377"/>
      <c r="Q15" s="377"/>
      <c r="R15" s="377"/>
      <c r="S15" s="377"/>
      <c r="T15" s="377"/>
      <c r="U15" s="377"/>
      <c r="V15" s="377"/>
      <c r="W15" s="377"/>
      <c r="X15" s="377"/>
      <c r="Y15" s="377"/>
      <c r="Z15" s="377"/>
      <c r="AA15" s="377"/>
      <c r="AB15" s="378"/>
      <c r="AC15" s="376" t="s">
        <v>371</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19"/>
      <c r="B16" s="720"/>
      <c r="C16" s="720"/>
      <c r="D16" s="720"/>
      <c r="E16" s="720"/>
      <c r="F16" s="721"/>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19"/>
      <c r="B17" s="720"/>
      <c r="C17" s="720"/>
      <c r="D17" s="720"/>
      <c r="E17" s="720"/>
      <c r="F17" s="721"/>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19"/>
      <c r="B18" s="720"/>
      <c r="C18" s="720"/>
      <c r="D18" s="720"/>
      <c r="E18" s="720"/>
      <c r="F18" s="721"/>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19"/>
      <c r="B19" s="720"/>
      <c r="C19" s="720"/>
      <c r="D19" s="720"/>
      <c r="E19" s="720"/>
      <c r="F19" s="721"/>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19"/>
      <c r="B20" s="720"/>
      <c r="C20" s="720"/>
      <c r="D20" s="720"/>
      <c r="E20" s="720"/>
      <c r="F20" s="721"/>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19"/>
      <c r="B21" s="720"/>
      <c r="C21" s="720"/>
      <c r="D21" s="720"/>
      <c r="E21" s="720"/>
      <c r="F21" s="721"/>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19"/>
      <c r="B22" s="720"/>
      <c r="C22" s="720"/>
      <c r="D22" s="720"/>
      <c r="E22" s="720"/>
      <c r="F22" s="721"/>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19"/>
      <c r="B23" s="720"/>
      <c r="C23" s="720"/>
      <c r="D23" s="720"/>
      <c r="E23" s="720"/>
      <c r="F23" s="721"/>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19"/>
      <c r="B24" s="720"/>
      <c r="C24" s="720"/>
      <c r="D24" s="720"/>
      <c r="E24" s="720"/>
      <c r="F24" s="721"/>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19"/>
      <c r="B25" s="720"/>
      <c r="C25" s="720"/>
      <c r="D25" s="720"/>
      <c r="E25" s="720"/>
      <c r="F25" s="721"/>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19"/>
      <c r="B26" s="720"/>
      <c r="C26" s="720"/>
      <c r="D26" s="720"/>
      <c r="E26" s="720"/>
      <c r="F26" s="721"/>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19"/>
      <c r="B27" s="720"/>
      <c r="C27" s="720"/>
      <c r="D27" s="720"/>
      <c r="E27" s="720"/>
      <c r="F27" s="721"/>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19"/>
      <c r="B28" s="720"/>
      <c r="C28" s="720"/>
      <c r="D28" s="720"/>
      <c r="E28" s="720"/>
      <c r="F28" s="721"/>
      <c r="G28" s="376" t="s">
        <v>372</v>
      </c>
      <c r="H28" s="377"/>
      <c r="I28" s="377"/>
      <c r="J28" s="377"/>
      <c r="K28" s="377"/>
      <c r="L28" s="377"/>
      <c r="M28" s="377"/>
      <c r="N28" s="377"/>
      <c r="O28" s="377"/>
      <c r="P28" s="377"/>
      <c r="Q28" s="377"/>
      <c r="R28" s="377"/>
      <c r="S28" s="377"/>
      <c r="T28" s="377"/>
      <c r="U28" s="377"/>
      <c r="V28" s="377"/>
      <c r="W28" s="377"/>
      <c r="X28" s="377"/>
      <c r="Y28" s="377"/>
      <c r="Z28" s="377"/>
      <c r="AA28" s="377"/>
      <c r="AB28" s="378"/>
      <c r="AC28" s="376" t="s">
        <v>373</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19"/>
      <c r="B29" s="720"/>
      <c r="C29" s="720"/>
      <c r="D29" s="720"/>
      <c r="E29" s="720"/>
      <c r="F29" s="721"/>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19"/>
      <c r="B30" s="720"/>
      <c r="C30" s="720"/>
      <c r="D30" s="720"/>
      <c r="E30" s="720"/>
      <c r="F30" s="721"/>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19"/>
      <c r="B31" s="720"/>
      <c r="C31" s="720"/>
      <c r="D31" s="720"/>
      <c r="E31" s="720"/>
      <c r="F31" s="721"/>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19"/>
      <c r="B32" s="720"/>
      <c r="C32" s="720"/>
      <c r="D32" s="720"/>
      <c r="E32" s="720"/>
      <c r="F32" s="721"/>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19"/>
      <c r="B33" s="720"/>
      <c r="C33" s="720"/>
      <c r="D33" s="720"/>
      <c r="E33" s="720"/>
      <c r="F33" s="721"/>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19"/>
      <c r="B34" s="720"/>
      <c r="C34" s="720"/>
      <c r="D34" s="720"/>
      <c r="E34" s="720"/>
      <c r="F34" s="721"/>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19"/>
      <c r="B35" s="720"/>
      <c r="C35" s="720"/>
      <c r="D35" s="720"/>
      <c r="E35" s="720"/>
      <c r="F35" s="721"/>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19"/>
      <c r="B36" s="720"/>
      <c r="C36" s="720"/>
      <c r="D36" s="720"/>
      <c r="E36" s="720"/>
      <c r="F36" s="721"/>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19"/>
      <c r="B37" s="720"/>
      <c r="C37" s="720"/>
      <c r="D37" s="720"/>
      <c r="E37" s="720"/>
      <c r="F37" s="721"/>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19"/>
      <c r="B38" s="720"/>
      <c r="C38" s="720"/>
      <c r="D38" s="720"/>
      <c r="E38" s="720"/>
      <c r="F38" s="721"/>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19"/>
      <c r="B39" s="720"/>
      <c r="C39" s="720"/>
      <c r="D39" s="720"/>
      <c r="E39" s="720"/>
      <c r="F39" s="721"/>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19"/>
      <c r="B40" s="720"/>
      <c r="C40" s="720"/>
      <c r="D40" s="720"/>
      <c r="E40" s="720"/>
      <c r="F40" s="721"/>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19"/>
      <c r="B41" s="720"/>
      <c r="C41" s="720"/>
      <c r="D41" s="720"/>
      <c r="E41" s="720"/>
      <c r="F41" s="721"/>
      <c r="G41" s="376" t="s">
        <v>374</v>
      </c>
      <c r="H41" s="377"/>
      <c r="I41" s="377"/>
      <c r="J41" s="377"/>
      <c r="K41" s="377"/>
      <c r="L41" s="377"/>
      <c r="M41" s="377"/>
      <c r="N41" s="377"/>
      <c r="O41" s="377"/>
      <c r="P41" s="377"/>
      <c r="Q41" s="377"/>
      <c r="R41" s="377"/>
      <c r="S41" s="377"/>
      <c r="T41" s="377"/>
      <c r="U41" s="377"/>
      <c r="V41" s="377"/>
      <c r="W41" s="377"/>
      <c r="X41" s="377"/>
      <c r="Y41" s="377"/>
      <c r="Z41" s="377"/>
      <c r="AA41" s="377"/>
      <c r="AB41" s="378"/>
      <c r="AC41" s="376" t="s">
        <v>375</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19"/>
      <c r="B42" s="720"/>
      <c r="C42" s="720"/>
      <c r="D42" s="720"/>
      <c r="E42" s="720"/>
      <c r="F42" s="721"/>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19"/>
      <c r="B43" s="720"/>
      <c r="C43" s="720"/>
      <c r="D43" s="720"/>
      <c r="E43" s="720"/>
      <c r="F43" s="721"/>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19"/>
      <c r="B44" s="720"/>
      <c r="C44" s="720"/>
      <c r="D44" s="720"/>
      <c r="E44" s="720"/>
      <c r="F44" s="721"/>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19"/>
      <c r="B45" s="720"/>
      <c r="C45" s="720"/>
      <c r="D45" s="720"/>
      <c r="E45" s="720"/>
      <c r="F45" s="721"/>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19"/>
      <c r="B46" s="720"/>
      <c r="C46" s="720"/>
      <c r="D46" s="720"/>
      <c r="E46" s="720"/>
      <c r="F46" s="721"/>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19"/>
      <c r="B47" s="720"/>
      <c r="C47" s="720"/>
      <c r="D47" s="720"/>
      <c r="E47" s="720"/>
      <c r="F47" s="721"/>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19"/>
      <c r="B48" s="720"/>
      <c r="C48" s="720"/>
      <c r="D48" s="720"/>
      <c r="E48" s="720"/>
      <c r="F48" s="721"/>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19"/>
      <c r="B49" s="720"/>
      <c r="C49" s="720"/>
      <c r="D49" s="720"/>
      <c r="E49" s="720"/>
      <c r="F49" s="721"/>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19"/>
      <c r="B50" s="720"/>
      <c r="C50" s="720"/>
      <c r="D50" s="720"/>
      <c r="E50" s="720"/>
      <c r="F50" s="721"/>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19"/>
      <c r="B51" s="720"/>
      <c r="C51" s="720"/>
      <c r="D51" s="720"/>
      <c r="E51" s="720"/>
      <c r="F51" s="721"/>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19"/>
      <c r="B52" s="720"/>
      <c r="C52" s="720"/>
      <c r="D52" s="720"/>
      <c r="E52" s="720"/>
      <c r="F52" s="721"/>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22"/>
      <c r="B53" s="723"/>
      <c r="C53" s="723"/>
      <c r="D53" s="723"/>
      <c r="E53" s="723"/>
      <c r="F53" s="724"/>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pans="1:50" s="51" customFormat="1" ht="24.75" customHeight="1" thickBot="1" x14ac:dyDescent="0.2"/>
    <row r="55" spans="1:50" ht="30" customHeight="1" x14ac:dyDescent="0.15">
      <c r="A55" s="725" t="s">
        <v>34</v>
      </c>
      <c r="B55" s="726"/>
      <c r="C55" s="726"/>
      <c r="D55" s="726"/>
      <c r="E55" s="726"/>
      <c r="F55" s="727"/>
      <c r="G55" s="376" t="s">
        <v>376</v>
      </c>
      <c r="H55" s="377"/>
      <c r="I55" s="377"/>
      <c r="J55" s="377"/>
      <c r="K55" s="377"/>
      <c r="L55" s="377"/>
      <c r="M55" s="377"/>
      <c r="N55" s="377"/>
      <c r="O55" s="377"/>
      <c r="P55" s="377"/>
      <c r="Q55" s="377"/>
      <c r="R55" s="377"/>
      <c r="S55" s="377"/>
      <c r="T55" s="377"/>
      <c r="U55" s="377"/>
      <c r="V55" s="377"/>
      <c r="W55" s="377"/>
      <c r="X55" s="377"/>
      <c r="Y55" s="377"/>
      <c r="Z55" s="377"/>
      <c r="AA55" s="377"/>
      <c r="AB55" s="378"/>
      <c r="AC55" s="376" t="s">
        <v>377</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19"/>
      <c r="B56" s="720"/>
      <c r="C56" s="720"/>
      <c r="D56" s="720"/>
      <c r="E56" s="720"/>
      <c r="F56" s="721"/>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19"/>
      <c r="B57" s="720"/>
      <c r="C57" s="720"/>
      <c r="D57" s="720"/>
      <c r="E57" s="720"/>
      <c r="F57" s="721"/>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19"/>
      <c r="B58" s="720"/>
      <c r="C58" s="720"/>
      <c r="D58" s="720"/>
      <c r="E58" s="720"/>
      <c r="F58" s="721"/>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19"/>
      <c r="B59" s="720"/>
      <c r="C59" s="720"/>
      <c r="D59" s="720"/>
      <c r="E59" s="720"/>
      <c r="F59" s="721"/>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19"/>
      <c r="B60" s="720"/>
      <c r="C60" s="720"/>
      <c r="D60" s="720"/>
      <c r="E60" s="720"/>
      <c r="F60" s="721"/>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19"/>
      <c r="B61" s="720"/>
      <c r="C61" s="720"/>
      <c r="D61" s="720"/>
      <c r="E61" s="720"/>
      <c r="F61" s="721"/>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19"/>
      <c r="B62" s="720"/>
      <c r="C62" s="720"/>
      <c r="D62" s="720"/>
      <c r="E62" s="720"/>
      <c r="F62" s="721"/>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19"/>
      <c r="B63" s="720"/>
      <c r="C63" s="720"/>
      <c r="D63" s="720"/>
      <c r="E63" s="720"/>
      <c r="F63" s="721"/>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19"/>
      <c r="B64" s="720"/>
      <c r="C64" s="720"/>
      <c r="D64" s="720"/>
      <c r="E64" s="720"/>
      <c r="F64" s="721"/>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19"/>
      <c r="B65" s="720"/>
      <c r="C65" s="720"/>
      <c r="D65" s="720"/>
      <c r="E65" s="720"/>
      <c r="F65" s="721"/>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19"/>
      <c r="B66" s="720"/>
      <c r="C66" s="720"/>
      <c r="D66" s="720"/>
      <c r="E66" s="720"/>
      <c r="F66" s="721"/>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19"/>
      <c r="B67" s="720"/>
      <c r="C67" s="720"/>
      <c r="D67" s="720"/>
      <c r="E67" s="720"/>
      <c r="F67" s="721"/>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19"/>
      <c r="B68" s="720"/>
      <c r="C68" s="720"/>
      <c r="D68" s="720"/>
      <c r="E68" s="720"/>
      <c r="F68" s="721"/>
      <c r="G68" s="376" t="s">
        <v>378</v>
      </c>
      <c r="H68" s="377"/>
      <c r="I68" s="377"/>
      <c r="J68" s="377"/>
      <c r="K68" s="377"/>
      <c r="L68" s="377"/>
      <c r="M68" s="377"/>
      <c r="N68" s="377"/>
      <c r="O68" s="377"/>
      <c r="P68" s="377"/>
      <c r="Q68" s="377"/>
      <c r="R68" s="377"/>
      <c r="S68" s="377"/>
      <c r="T68" s="377"/>
      <c r="U68" s="377"/>
      <c r="V68" s="377"/>
      <c r="W68" s="377"/>
      <c r="X68" s="377"/>
      <c r="Y68" s="377"/>
      <c r="Z68" s="377"/>
      <c r="AA68" s="377"/>
      <c r="AB68" s="378"/>
      <c r="AC68" s="376" t="s">
        <v>379</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19"/>
      <c r="B69" s="720"/>
      <c r="C69" s="720"/>
      <c r="D69" s="720"/>
      <c r="E69" s="720"/>
      <c r="F69" s="721"/>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19"/>
      <c r="B70" s="720"/>
      <c r="C70" s="720"/>
      <c r="D70" s="720"/>
      <c r="E70" s="720"/>
      <c r="F70" s="721"/>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19"/>
      <c r="B71" s="720"/>
      <c r="C71" s="720"/>
      <c r="D71" s="720"/>
      <c r="E71" s="720"/>
      <c r="F71" s="721"/>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19"/>
      <c r="B72" s="720"/>
      <c r="C72" s="720"/>
      <c r="D72" s="720"/>
      <c r="E72" s="720"/>
      <c r="F72" s="721"/>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19"/>
      <c r="B73" s="720"/>
      <c r="C73" s="720"/>
      <c r="D73" s="720"/>
      <c r="E73" s="720"/>
      <c r="F73" s="721"/>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19"/>
      <c r="B74" s="720"/>
      <c r="C74" s="720"/>
      <c r="D74" s="720"/>
      <c r="E74" s="720"/>
      <c r="F74" s="721"/>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19"/>
      <c r="B75" s="720"/>
      <c r="C75" s="720"/>
      <c r="D75" s="720"/>
      <c r="E75" s="720"/>
      <c r="F75" s="721"/>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19"/>
      <c r="B76" s="720"/>
      <c r="C76" s="720"/>
      <c r="D76" s="720"/>
      <c r="E76" s="720"/>
      <c r="F76" s="721"/>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19"/>
      <c r="B77" s="720"/>
      <c r="C77" s="720"/>
      <c r="D77" s="720"/>
      <c r="E77" s="720"/>
      <c r="F77" s="721"/>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19"/>
      <c r="B78" s="720"/>
      <c r="C78" s="720"/>
      <c r="D78" s="720"/>
      <c r="E78" s="720"/>
      <c r="F78" s="721"/>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19"/>
      <c r="B79" s="720"/>
      <c r="C79" s="720"/>
      <c r="D79" s="720"/>
      <c r="E79" s="720"/>
      <c r="F79" s="721"/>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19"/>
      <c r="B80" s="720"/>
      <c r="C80" s="720"/>
      <c r="D80" s="720"/>
      <c r="E80" s="720"/>
      <c r="F80" s="721"/>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19"/>
      <c r="B81" s="720"/>
      <c r="C81" s="720"/>
      <c r="D81" s="720"/>
      <c r="E81" s="720"/>
      <c r="F81" s="721"/>
      <c r="G81" s="376" t="s">
        <v>380</v>
      </c>
      <c r="H81" s="377"/>
      <c r="I81" s="377"/>
      <c r="J81" s="377"/>
      <c r="K81" s="377"/>
      <c r="L81" s="377"/>
      <c r="M81" s="377"/>
      <c r="N81" s="377"/>
      <c r="O81" s="377"/>
      <c r="P81" s="377"/>
      <c r="Q81" s="377"/>
      <c r="R81" s="377"/>
      <c r="S81" s="377"/>
      <c r="T81" s="377"/>
      <c r="U81" s="377"/>
      <c r="V81" s="377"/>
      <c r="W81" s="377"/>
      <c r="X81" s="377"/>
      <c r="Y81" s="377"/>
      <c r="Z81" s="377"/>
      <c r="AA81" s="377"/>
      <c r="AB81" s="378"/>
      <c r="AC81" s="376" t="s">
        <v>381</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19"/>
      <c r="B82" s="720"/>
      <c r="C82" s="720"/>
      <c r="D82" s="720"/>
      <c r="E82" s="720"/>
      <c r="F82" s="721"/>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19"/>
      <c r="B83" s="720"/>
      <c r="C83" s="720"/>
      <c r="D83" s="720"/>
      <c r="E83" s="720"/>
      <c r="F83" s="721"/>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19"/>
      <c r="B84" s="720"/>
      <c r="C84" s="720"/>
      <c r="D84" s="720"/>
      <c r="E84" s="720"/>
      <c r="F84" s="721"/>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19"/>
      <c r="B85" s="720"/>
      <c r="C85" s="720"/>
      <c r="D85" s="720"/>
      <c r="E85" s="720"/>
      <c r="F85" s="721"/>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19"/>
      <c r="B86" s="720"/>
      <c r="C86" s="720"/>
      <c r="D86" s="720"/>
      <c r="E86" s="720"/>
      <c r="F86" s="721"/>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19"/>
      <c r="B87" s="720"/>
      <c r="C87" s="720"/>
      <c r="D87" s="720"/>
      <c r="E87" s="720"/>
      <c r="F87" s="721"/>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19"/>
      <c r="B88" s="720"/>
      <c r="C88" s="720"/>
      <c r="D88" s="720"/>
      <c r="E88" s="720"/>
      <c r="F88" s="721"/>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19"/>
      <c r="B89" s="720"/>
      <c r="C89" s="720"/>
      <c r="D89" s="720"/>
      <c r="E89" s="720"/>
      <c r="F89" s="721"/>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19"/>
      <c r="B90" s="720"/>
      <c r="C90" s="720"/>
      <c r="D90" s="720"/>
      <c r="E90" s="720"/>
      <c r="F90" s="721"/>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19"/>
      <c r="B91" s="720"/>
      <c r="C91" s="720"/>
      <c r="D91" s="720"/>
      <c r="E91" s="720"/>
      <c r="F91" s="721"/>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19"/>
      <c r="B92" s="720"/>
      <c r="C92" s="720"/>
      <c r="D92" s="720"/>
      <c r="E92" s="720"/>
      <c r="F92" s="721"/>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19"/>
      <c r="B93" s="720"/>
      <c r="C93" s="720"/>
      <c r="D93" s="720"/>
      <c r="E93" s="720"/>
      <c r="F93" s="721"/>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19"/>
      <c r="B94" s="720"/>
      <c r="C94" s="720"/>
      <c r="D94" s="720"/>
      <c r="E94" s="720"/>
      <c r="F94" s="721"/>
      <c r="G94" s="376" t="s">
        <v>382</v>
      </c>
      <c r="H94" s="377"/>
      <c r="I94" s="377"/>
      <c r="J94" s="377"/>
      <c r="K94" s="377"/>
      <c r="L94" s="377"/>
      <c r="M94" s="377"/>
      <c r="N94" s="377"/>
      <c r="O94" s="377"/>
      <c r="P94" s="377"/>
      <c r="Q94" s="377"/>
      <c r="R94" s="377"/>
      <c r="S94" s="377"/>
      <c r="T94" s="377"/>
      <c r="U94" s="377"/>
      <c r="V94" s="377"/>
      <c r="W94" s="377"/>
      <c r="X94" s="377"/>
      <c r="Y94" s="377"/>
      <c r="Z94" s="377"/>
      <c r="AA94" s="377"/>
      <c r="AB94" s="378"/>
      <c r="AC94" s="376" t="s">
        <v>383</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19"/>
      <c r="B95" s="720"/>
      <c r="C95" s="720"/>
      <c r="D95" s="720"/>
      <c r="E95" s="720"/>
      <c r="F95" s="721"/>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19"/>
      <c r="B96" s="720"/>
      <c r="C96" s="720"/>
      <c r="D96" s="720"/>
      <c r="E96" s="720"/>
      <c r="F96" s="721"/>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19"/>
      <c r="B97" s="720"/>
      <c r="C97" s="720"/>
      <c r="D97" s="720"/>
      <c r="E97" s="720"/>
      <c r="F97" s="721"/>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19"/>
      <c r="B98" s="720"/>
      <c r="C98" s="720"/>
      <c r="D98" s="720"/>
      <c r="E98" s="720"/>
      <c r="F98" s="721"/>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19"/>
      <c r="B99" s="720"/>
      <c r="C99" s="720"/>
      <c r="D99" s="720"/>
      <c r="E99" s="720"/>
      <c r="F99" s="721"/>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19"/>
      <c r="B100" s="720"/>
      <c r="C100" s="720"/>
      <c r="D100" s="720"/>
      <c r="E100" s="720"/>
      <c r="F100" s="721"/>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19"/>
      <c r="B101" s="720"/>
      <c r="C101" s="720"/>
      <c r="D101" s="720"/>
      <c r="E101" s="720"/>
      <c r="F101" s="721"/>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19"/>
      <c r="B102" s="720"/>
      <c r="C102" s="720"/>
      <c r="D102" s="720"/>
      <c r="E102" s="720"/>
      <c r="F102" s="721"/>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19"/>
      <c r="B103" s="720"/>
      <c r="C103" s="720"/>
      <c r="D103" s="720"/>
      <c r="E103" s="720"/>
      <c r="F103" s="721"/>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19"/>
      <c r="B104" s="720"/>
      <c r="C104" s="720"/>
      <c r="D104" s="720"/>
      <c r="E104" s="720"/>
      <c r="F104" s="721"/>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19"/>
      <c r="B105" s="720"/>
      <c r="C105" s="720"/>
      <c r="D105" s="720"/>
      <c r="E105" s="720"/>
      <c r="F105" s="721"/>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22"/>
      <c r="B106" s="723"/>
      <c r="C106" s="723"/>
      <c r="D106" s="723"/>
      <c r="E106" s="723"/>
      <c r="F106" s="724"/>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pans="1:50" s="51" customFormat="1" ht="24.75" customHeight="1" thickBot="1" x14ac:dyDescent="0.2"/>
    <row r="108" spans="1:50" ht="30" customHeight="1" x14ac:dyDescent="0.15">
      <c r="A108" s="725" t="s">
        <v>34</v>
      </c>
      <c r="B108" s="726"/>
      <c r="C108" s="726"/>
      <c r="D108" s="726"/>
      <c r="E108" s="726"/>
      <c r="F108" s="727"/>
      <c r="G108" s="376" t="s">
        <v>384</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385</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19"/>
      <c r="B109" s="720"/>
      <c r="C109" s="720"/>
      <c r="D109" s="720"/>
      <c r="E109" s="720"/>
      <c r="F109" s="721"/>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19"/>
      <c r="B110" s="720"/>
      <c r="C110" s="720"/>
      <c r="D110" s="720"/>
      <c r="E110" s="720"/>
      <c r="F110" s="721"/>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19"/>
      <c r="B111" s="720"/>
      <c r="C111" s="720"/>
      <c r="D111" s="720"/>
      <c r="E111" s="720"/>
      <c r="F111" s="721"/>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19"/>
      <c r="B112" s="720"/>
      <c r="C112" s="720"/>
      <c r="D112" s="720"/>
      <c r="E112" s="720"/>
      <c r="F112" s="721"/>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19"/>
      <c r="B113" s="720"/>
      <c r="C113" s="720"/>
      <c r="D113" s="720"/>
      <c r="E113" s="720"/>
      <c r="F113" s="721"/>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19"/>
      <c r="B114" s="720"/>
      <c r="C114" s="720"/>
      <c r="D114" s="720"/>
      <c r="E114" s="720"/>
      <c r="F114" s="721"/>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19"/>
      <c r="B115" s="720"/>
      <c r="C115" s="720"/>
      <c r="D115" s="720"/>
      <c r="E115" s="720"/>
      <c r="F115" s="721"/>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19"/>
      <c r="B116" s="720"/>
      <c r="C116" s="720"/>
      <c r="D116" s="720"/>
      <c r="E116" s="720"/>
      <c r="F116" s="721"/>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19"/>
      <c r="B117" s="720"/>
      <c r="C117" s="720"/>
      <c r="D117" s="720"/>
      <c r="E117" s="720"/>
      <c r="F117" s="721"/>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19"/>
      <c r="B118" s="720"/>
      <c r="C118" s="720"/>
      <c r="D118" s="720"/>
      <c r="E118" s="720"/>
      <c r="F118" s="721"/>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19"/>
      <c r="B119" s="720"/>
      <c r="C119" s="720"/>
      <c r="D119" s="720"/>
      <c r="E119" s="720"/>
      <c r="F119" s="721"/>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19"/>
      <c r="B120" s="720"/>
      <c r="C120" s="720"/>
      <c r="D120" s="720"/>
      <c r="E120" s="720"/>
      <c r="F120" s="721"/>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19"/>
      <c r="B121" s="720"/>
      <c r="C121" s="720"/>
      <c r="D121" s="720"/>
      <c r="E121" s="720"/>
      <c r="F121" s="721"/>
      <c r="G121" s="376" t="s">
        <v>406</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386</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19"/>
      <c r="B122" s="720"/>
      <c r="C122" s="720"/>
      <c r="D122" s="720"/>
      <c r="E122" s="720"/>
      <c r="F122" s="721"/>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19"/>
      <c r="B123" s="720"/>
      <c r="C123" s="720"/>
      <c r="D123" s="720"/>
      <c r="E123" s="720"/>
      <c r="F123" s="721"/>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19"/>
      <c r="B124" s="720"/>
      <c r="C124" s="720"/>
      <c r="D124" s="720"/>
      <c r="E124" s="720"/>
      <c r="F124" s="721"/>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19"/>
      <c r="B125" s="720"/>
      <c r="C125" s="720"/>
      <c r="D125" s="720"/>
      <c r="E125" s="720"/>
      <c r="F125" s="721"/>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19"/>
      <c r="B126" s="720"/>
      <c r="C126" s="720"/>
      <c r="D126" s="720"/>
      <c r="E126" s="720"/>
      <c r="F126" s="721"/>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19"/>
      <c r="B127" s="720"/>
      <c r="C127" s="720"/>
      <c r="D127" s="720"/>
      <c r="E127" s="720"/>
      <c r="F127" s="721"/>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19"/>
      <c r="B128" s="720"/>
      <c r="C128" s="720"/>
      <c r="D128" s="720"/>
      <c r="E128" s="720"/>
      <c r="F128" s="721"/>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19"/>
      <c r="B129" s="720"/>
      <c r="C129" s="720"/>
      <c r="D129" s="720"/>
      <c r="E129" s="720"/>
      <c r="F129" s="721"/>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19"/>
      <c r="B130" s="720"/>
      <c r="C130" s="720"/>
      <c r="D130" s="720"/>
      <c r="E130" s="720"/>
      <c r="F130" s="721"/>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19"/>
      <c r="B131" s="720"/>
      <c r="C131" s="720"/>
      <c r="D131" s="720"/>
      <c r="E131" s="720"/>
      <c r="F131" s="721"/>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19"/>
      <c r="B132" s="720"/>
      <c r="C132" s="720"/>
      <c r="D132" s="720"/>
      <c r="E132" s="720"/>
      <c r="F132" s="721"/>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19"/>
      <c r="B133" s="720"/>
      <c r="C133" s="720"/>
      <c r="D133" s="720"/>
      <c r="E133" s="720"/>
      <c r="F133" s="721"/>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19"/>
      <c r="B134" s="720"/>
      <c r="C134" s="720"/>
      <c r="D134" s="720"/>
      <c r="E134" s="720"/>
      <c r="F134" s="721"/>
      <c r="G134" s="376" t="s">
        <v>387</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388</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19"/>
      <c r="B135" s="720"/>
      <c r="C135" s="720"/>
      <c r="D135" s="720"/>
      <c r="E135" s="720"/>
      <c r="F135" s="721"/>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19"/>
      <c r="B136" s="720"/>
      <c r="C136" s="720"/>
      <c r="D136" s="720"/>
      <c r="E136" s="720"/>
      <c r="F136" s="721"/>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19"/>
      <c r="B137" s="720"/>
      <c r="C137" s="720"/>
      <c r="D137" s="720"/>
      <c r="E137" s="720"/>
      <c r="F137" s="721"/>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19"/>
      <c r="B138" s="720"/>
      <c r="C138" s="720"/>
      <c r="D138" s="720"/>
      <c r="E138" s="720"/>
      <c r="F138" s="721"/>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19"/>
      <c r="B139" s="720"/>
      <c r="C139" s="720"/>
      <c r="D139" s="720"/>
      <c r="E139" s="720"/>
      <c r="F139" s="721"/>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19"/>
      <c r="B140" s="720"/>
      <c r="C140" s="720"/>
      <c r="D140" s="720"/>
      <c r="E140" s="720"/>
      <c r="F140" s="721"/>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19"/>
      <c r="B141" s="720"/>
      <c r="C141" s="720"/>
      <c r="D141" s="720"/>
      <c r="E141" s="720"/>
      <c r="F141" s="721"/>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19"/>
      <c r="B142" s="720"/>
      <c r="C142" s="720"/>
      <c r="D142" s="720"/>
      <c r="E142" s="720"/>
      <c r="F142" s="721"/>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19"/>
      <c r="B143" s="720"/>
      <c r="C143" s="720"/>
      <c r="D143" s="720"/>
      <c r="E143" s="720"/>
      <c r="F143" s="721"/>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19"/>
      <c r="B144" s="720"/>
      <c r="C144" s="720"/>
      <c r="D144" s="720"/>
      <c r="E144" s="720"/>
      <c r="F144" s="721"/>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19"/>
      <c r="B145" s="720"/>
      <c r="C145" s="720"/>
      <c r="D145" s="720"/>
      <c r="E145" s="720"/>
      <c r="F145" s="721"/>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19"/>
      <c r="B146" s="720"/>
      <c r="C146" s="720"/>
      <c r="D146" s="720"/>
      <c r="E146" s="720"/>
      <c r="F146" s="721"/>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19"/>
      <c r="B147" s="720"/>
      <c r="C147" s="720"/>
      <c r="D147" s="720"/>
      <c r="E147" s="720"/>
      <c r="F147" s="721"/>
      <c r="G147" s="376" t="s">
        <v>389</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390</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19"/>
      <c r="B148" s="720"/>
      <c r="C148" s="720"/>
      <c r="D148" s="720"/>
      <c r="E148" s="720"/>
      <c r="F148" s="721"/>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19"/>
      <c r="B149" s="720"/>
      <c r="C149" s="720"/>
      <c r="D149" s="720"/>
      <c r="E149" s="720"/>
      <c r="F149" s="721"/>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19"/>
      <c r="B150" s="720"/>
      <c r="C150" s="720"/>
      <c r="D150" s="720"/>
      <c r="E150" s="720"/>
      <c r="F150" s="721"/>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19"/>
      <c r="B151" s="720"/>
      <c r="C151" s="720"/>
      <c r="D151" s="720"/>
      <c r="E151" s="720"/>
      <c r="F151" s="721"/>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19"/>
      <c r="B152" s="720"/>
      <c r="C152" s="720"/>
      <c r="D152" s="720"/>
      <c r="E152" s="720"/>
      <c r="F152" s="721"/>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19"/>
      <c r="B153" s="720"/>
      <c r="C153" s="720"/>
      <c r="D153" s="720"/>
      <c r="E153" s="720"/>
      <c r="F153" s="721"/>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19"/>
      <c r="B154" s="720"/>
      <c r="C154" s="720"/>
      <c r="D154" s="720"/>
      <c r="E154" s="720"/>
      <c r="F154" s="721"/>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19"/>
      <c r="B155" s="720"/>
      <c r="C155" s="720"/>
      <c r="D155" s="720"/>
      <c r="E155" s="720"/>
      <c r="F155" s="721"/>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19"/>
      <c r="B156" s="720"/>
      <c r="C156" s="720"/>
      <c r="D156" s="720"/>
      <c r="E156" s="720"/>
      <c r="F156" s="721"/>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19"/>
      <c r="B157" s="720"/>
      <c r="C157" s="720"/>
      <c r="D157" s="720"/>
      <c r="E157" s="720"/>
      <c r="F157" s="721"/>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19"/>
      <c r="B158" s="720"/>
      <c r="C158" s="720"/>
      <c r="D158" s="720"/>
      <c r="E158" s="720"/>
      <c r="F158" s="721"/>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22"/>
      <c r="B159" s="723"/>
      <c r="C159" s="723"/>
      <c r="D159" s="723"/>
      <c r="E159" s="723"/>
      <c r="F159" s="724"/>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customHeight="1" thickBot="1" x14ac:dyDescent="0.2"/>
    <row r="161" spans="1:50" ht="30" customHeight="1" x14ac:dyDescent="0.15">
      <c r="A161" s="725" t="s">
        <v>34</v>
      </c>
      <c r="B161" s="726"/>
      <c r="C161" s="726"/>
      <c r="D161" s="726"/>
      <c r="E161" s="726"/>
      <c r="F161" s="727"/>
      <c r="G161" s="376" t="s">
        <v>391</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392</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19"/>
      <c r="B162" s="720"/>
      <c r="C162" s="720"/>
      <c r="D162" s="720"/>
      <c r="E162" s="720"/>
      <c r="F162" s="721"/>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19"/>
      <c r="B163" s="720"/>
      <c r="C163" s="720"/>
      <c r="D163" s="720"/>
      <c r="E163" s="720"/>
      <c r="F163" s="721"/>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19"/>
      <c r="B164" s="720"/>
      <c r="C164" s="720"/>
      <c r="D164" s="720"/>
      <c r="E164" s="720"/>
      <c r="F164" s="721"/>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19"/>
      <c r="B165" s="720"/>
      <c r="C165" s="720"/>
      <c r="D165" s="720"/>
      <c r="E165" s="720"/>
      <c r="F165" s="721"/>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19"/>
      <c r="B166" s="720"/>
      <c r="C166" s="720"/>
      <c r="D166" s="720"/>
      <c r="E166" s="720"/>
      <c r="F166" s="721"/>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19"/>
      <c r="B167" s="720"/>
      <c r="C167" s="720"/>
      <c r="D167" s="720"/>
      <c r="E167" s="720"/>
      <c r="F167" s="721"/>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19"/>
      <c r="B168" s="720"/>
      <c r="C168" s="720"/>
      <c r="D168" s="720"/>
      <c r="E168" s="720"/>
      <c r="F168" s="721"/>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19"/>
      <c r="B169" s="720"/>
      <c r="C169" s="720"/>
      <c r="D169" s="720"/>
      <c r="E169" s="720"/>
      <c r="F169" s="721"/>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19"/>
      <c r="B170" s="720"/>
      <c r="C170" s="720"/>
      <c r="D170" s="720"/>
      <c r="E170" s="720"/>
      <c r="F170" s="721"/>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19"/>
      <c r="B171" s="720"/>
      <c r="C171" s="720"/>
      <c r="D171" s="720"/>
      <c r="E171" s="720"/>
      <c r="F171" s="721"/>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19"/>
      <c r="B172" s="720"/>
      <c r="C172" s="720"/>
      <c r="D172" s="720"/>
      <c r="E172" s="720"/>
      <c r="F172" s="721"/>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19"/>
      <c r="B173" s="720"/>
      <c r="C173" s="720"/>
      <c r="D173" s="720"/>
      <c r="E173" s="720"/>
      <c r="F173" s="721"/>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19"/>
      <c r="B174" s="720"/>
      <c r="C174" s="720"/>
      <c r="D174" s="720"/>
      <c r="E174" s="720"/>
      <c r="F174" s="721"/>
      <c r="G174" s="376" t="s">
        <v>393</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394</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19"/>
      <c r="B175" s="720"/>
      <c r="C175" s="720"/>
      <c r="D175" s="720"/>
      <c r="E175" s="720"/>
      <c r="F175" s="721"/>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19"/>
      <c r="B176" s="720"/>
      <c r="C176" s="720"/>
      <c r="D176" s="720"/>
      <c r="E176" s="720"/>
      <c r="F176" s="721"/>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19"/>
      <c r="B177" s="720"/>
      <c r="C177" s="720"/>
      <c r="D177" s="720"/>
      <c r="E177" s="720"/>
      <c r="F177" s="721"/>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19"/>
      <c r="B178" s="720"/>
      <c r="C178" s="720"/>
      <c r="D178" s="720"/>
      <c r="E178" s="720"/>
      <c r="F178" s="721"/>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19"/>
      <c r="B179" s="720"/>
      <c r="C179" s="720"/>
      <c r="D179" s="720"/>
      <c r="E179" s="720"/>
      <c r="F179" s="721"/>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19"/>
      <c r="B180" s="720"/>
      <c r="C180" s="720"/>
      <c r="D180" s="720"/>
      <c r="E180" s="720"/>
      <c r="F180" s="721"/>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19"/>
      <c r="B181" s="720"/>
      <c r="C181" s="720"/>
      <c r="D181" s="720"/>
      <c r="E181" s="720"/>
      <c r="F181" s="721"/>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19"/>
      <c r="B182" s="720"/>
      <c r="C182" s="720"/>
      <c r="D182" s="720"/>
      <c r="E182" s="720"/>
      <c r="F182" s="721"/>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19"/>
      <c r="B183" s="720"/>
      <c r="C183" s="720"/>
      <c r="D183" s="720"/>
      <c r="E183" s="720"/>
      <c r="F183" s="721"/>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19"/>
      <c r="B184" s="720"/>
      <c r="C184" s="720"/>
      <c r="D184" s="720"/>
      <c r="E184" s="720"/>
      <c r="F184" s="721"/>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19"/>
      <c r="B185" s="720"/>
      <c r="C185" s="720"/>
      <c r="D185" s="720"/>
      <c r="E185" s="720"/>
      <c r="F185" s="721"/>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19"/>
      <c r="B186" s="720"/>
      <c r="C186" s="720"/>
      <c r="D186" s="720"/>
      <c r="E186" s="720"/>
      <c r="F186" s="721"/>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19"/>
      <c r="B187" s="720"/>
      <c r="C187" s="720"/>
      <c r="D187" s="720"/>
      <c r="E187" s="720"/>
      <c r="F187" s="721"/>
      <c r="G187" s="376" t="s">
        <v>395</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396</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19"/>
      <c r="B188" s="720"/>
      <c r="C188" s="720"/>
      <c r="D188" s="720"/>
      <c r="E188" s="720"/>
      <c r="F188" s="721"/>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19"/>
      <c r="B189" s="720"/>
      <c r="C189" s="720"/>
      <c r="D189" s="720"/>
      <c r="E189" s="720"/>
      <c r="F189" s="721"/>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19"/>
      <c r="B190" s="720"/>
      <c r="C190" s="720"/>
      <c r="D190" s="720"/>
      <c r="E190" s="720"/>
      <c r="F190" s="721"/>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19"/>
      <c r="B191" s="720"/>
      <c r="C191" s="720"/>
      <c r="D191" s="720"/>
      <c r="E191" s="720"/>
      <c r="F191" s="721"/>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19"/>
      <c r="B192" s="720"/>
      <c r="C192" s="720"/>
      <c r="D192" s="720"/>
      <c r="E192" s="720"/>
      <c r="F192" s="721"/>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19"/>
      <c r="B193" s="720"/>
      <c r="C193" s="720"/>
      <c r="D193" s="720"/>
      <c r="E193" s="720"/>
      <c r="F193" s="721"/>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19"/>
      <c r="B194" s="720"/>
      <c r="C194" s="720"/>
      <c r="D194" s="720"/>
      <c r="E194" s="720"/>
      <c r="F194" s="721"/>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19"/>
      <c r="B195" s="720"/>
      <c r="C195" s="720"/>
      <c r="D195" s="720"/>
      <c r="E195" s="720"/>
      <c r="F195" s="721"/>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19"/>
      <c r="B196" s="720"/>
      <c r="C196" s="720"/>
      <c r="D196" s="720"/>
      <c r="E196" s="720"/>
      <c r="F196" s="721"/>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19"/>
      <c r="B197" s="720"/>
      <c r="C197" s="720"/>
      <c r="D197" s="720"/>
      <c r="E197" s="720"/>
      <c r="F197" s="721"/>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19"/>
      <c r="B198" s="720"/>
      <c r="C198" s="720"/>
      <c r="D198" s="720"/>
      <c r="E198" s="720"/>
      <c r="F198" s="721"/>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19"/>
      <c r="B199" s="720"/>
      <c r="C199" s="720"/>
      <c r="D199" s="720"/>
      <c r="E199" s="720"/>
      <c r="F199" s="721"/>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19"/>
      <c r="B200" s="720"/>
      <c r="C200" s="720"/>
      <c r="D200" s="720"/>
      <c r="E200" s="720"/>
      <c r="F200" s="721"/>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397</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19"/>
      <c r="B201" s="720"/>
      <c r="C201" s="720"/>
      <c r="D201" s="720"/>
      <c r="E201" s="720"/>
      <c r="F201" s="721"/>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19"/>
      <c r="B202" s="720"/>
      <c r="C202" s="720"/>
      <c r="D202" s="720"/>
      <c r="E202" s="720"/>
      <c r="F202" s="721"/>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19"/>
      <c r="B203" s="720"/>
      <c r="C203" s="720"/>
      <c r="D203" s="720"/>
      <c r="E203" s="720"/>
      <c r="F203" s="721"/>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19"/>
      <c r="B204" s="720"/>
      <c r="C204" s="720"/>
      <c r="D204" s="720"/>
      <c r="E204" s="720"/>
      <c r="F204" s="721"/>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19"/>
      <c r="B205" s="720"/>
      <c r="C205" s="720"/>
      <c r="D205" s="720"/>
      <c r="E205" s="720"/>
      <c r="F205" s="721"/>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19"/>
      <c r="B206" s="720"/>
      <c r="C206" s="720"/>
      <c r="D206" s="720"/>
      <c r="E206" s="720"/>
      <c r="F206" s="721"/>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19"/>
      <c r="B207" s="720"/>
      <c r="C207" s="720"/>
      <c r="D207" s="720"/>
      <c r="E207" s="720"/>
      <c r="F207" s="721"/>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19"/>
      <c r="B208" s="720"/>
      <c r="C208" s="720"/>
      <c r="D208" s="720"/>
      <c r="E208" s="720"/>
      <c r="F208" s="721"/>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19"/>
      <c r="B209" s="720"/>
      <c r="C209" s="720"/>
      <c r="D209" s="720"/>
      <c r="E209" s="720"/>
      <c r="F209" s="721"/>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19"/>
      <c r="B210" s="720"/>
      <c r="C210" s="720"/>
      <c r="D210" s="720"/>
      <c r="E210" s="720"/>
      <c r="F210" s="721"/>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19"/>
      <c r="B211" s="720"/>
      <c r="C211" s="720"/>
      <c r="D211" s="720"/>
      <c r="E211" s="720"/>
      <c r="F211" s="721"/>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22"/>
      <c r="B212" s="723"/>
      <c r="C212" s="723"/>
      <c r="D212" s="723"/>
      <c r="E212" s="723"/>
      <c r="F212" s="724"/>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customHeight="1" thickBot="1" x14ac:dyDescent="0.2"/>
    <row r="214" spans="1:50" ht="30" customHeight="1" x14ac:dyDescent="0.15">
      <c r="A214" s="716" t="s">
        <v>34</v>
      </c>
      <c r="B214" s="717"/>
      <c r="C214" s="717"/>
      <c r="D214" s="717"/>
      <c r="E214" s="717"/>
      <c r="F214" s="718"/>
      <c r="G214" s="376" t="s">
        <v>398</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399</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19"/>
      <c r="B215" s="720"/>
      <c r="C215" s="720"/>
      <c r="D215" s="720"/>
      <c r="E215" s="720"/>
      <c r="F215" s="721"/>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19"/>
      <c r="B216" s="720"/>
      <c r="C216" s="720"/>
      <c r="D216" s="720"/>
      <c r="E216" s="720"/>
      <c r="F216" s="721"/>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19"/>
      <c r="B217" s="720"/>
      <c r="C217" s="720"/>
      <c r="D217" s="720"/>
      <c r="E217" s="720"/>
      <c r="F217" s="721"/>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19"/>
      <c r="B218" s="720"/>
      <c r="C218" s="720"/>
      <c r="D218" s="720"/>
      <c r="E218" s="720"/>
      <c r="F218" s="721"/>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19"/>
      <c r="B219" s="720"/>
      <c r="C219" s="720"/>
      <c r="D219" s="720"/>
      <c r="E219" s="720"/>
      <c r="F219" s="721"/>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19"/>
      <c r="B220" s="720"/>
      <c r="C220" s="720"/>
      <c r="D220" s="720"/>
      <c r="E220" s="720"/>
      <c r="F220" s="721"/>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19"/>
      <c r="B221" s="720"/>
      <c r="C221" s="720"/>
      <c r="D221" s="720"/>
      <c r="E221" s="720"/>
      <c r="F221" s="721"/>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19"/>
      <c r="B222" s="720"/>
      <c r="C222" s="720"/>
      <c r="D222" s="720"/>
      <c r="E222" s="720"/>
      <c r="F222" s="721"/>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19"/>
      <c r="B223" s="720"/>
      <c r="C223" s="720"/>
      <c r="D223" s="720"/>
      <c r="E223" s="720"/>
      <c r="F223" s="721"/>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19"/>
      <c r="B224" s="720"/>
      <c r="C224" s="720"/>
      <c r="D224" s="720"/>
      <c r="E224" s="720"/>
      <c r="F224" s="721"/>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19"/>
      <c r="B225" s="720"/>
      <c r="C225" s="720"/>
      <c r="D225" s="720"/>
      <c r="E225" s="720"/>
      <c r="F225" s="721"/>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19"/>
      <c r="B226" s="720"/>
      <c r="C226" s="720"/>
      <c r="D226" s="720"/>
      <c r="E226" s="720"/>
      <c r="F226" s="721"/>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19"/>
      <c r="B227" s="720"/>
      <c r="C227" s="720"/>
      <c r="D227" s="720"/>
      <c r="E227" s="720"/>
      <c r="F227" s="721"/>
      <c r="G227" s="376" t="s">
        <v>400</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401</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19"/>
      <c r="B228" s="720"/>
      <c r="C228" s="720"/>
      <c r="D228" s="720"/>
      <c r="E228" s="720"/>
      <c r="F228" s="721"/>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19"/>
      <c r="B229" s="720"/>
      <c r="C229" s="720"/>
      <c r="D229" s="720"/>
      <c r="E229" s="720"/>
      <c r="F229" s="721"/>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19"/>
      <c r="B230" s="720"/>
      <c r="C230" s="720"/>
      <c r="D230" s="720"/>
      <c r="E230" s="720"/>
      <c r="F230" s="721"/>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19"/>
      <c r="B231" s="720"/>
      <c r="C231" s="720"/>
      <c r="D231" s="720"/>
      <c r="E231" s="720"/>
      <c r="F231" s="721"/>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19"/>
      <c r="B232" s="720"/>
      <c r="C232" s="720"/>
      <c r="D232" s="720"/>
      <c r="E232" s="720"/>
      <c r="F232" s="721"/>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19"/>
      <c r="B233" s="720"/>
      <c r="C233" s="720"/>
      <c r="D233" s="720"/>
      <c r="E233" s="720"/>
      <c r="F233" s="721"/>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19"/>
      <c r="B234" s="720"/>
      <c r="C234" s="720"/>
      <c r="D234" s="720"/>
      <c r="E234" s="720"/>
      <c r="F234" s="721"/>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19"/>
      <c r="B235" s="720"/>
      <c r="C235" s="720"/>
      <c r="D235" s="720"/>
      <c r="E235" s="720"/>
      <c r="F235" s="721"/>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19"/>
      <c r="B236" s="720"/>
      <c r="C236" s="720"/>
      <c r="D236" s="720"/>
      <c r="E236" s="720"/>
      <c r="F236" s="721"/>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19"/>
      <c r="B237" s="720"/>
      <c r="C237" s="720"/>
      <c r="D237" s="720"/>
      <c r="E237" s="720"/>
      <c r="F237" s="721"/>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19"/>
      <c r="B238" s="720"/>
      <c r="C238" s="720"/>
      <c r="D238" s="720"/>
      <c r="E238" s="720"/>
      <c r="F238" s="721"/>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19"/>
      <c r="B239" s="720"/>
      <c r="C239" s="720"/>
      <c r="D239" s="720"/>
      <c r="E239" s="720"/>
      <c r="F239" s="721"/>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19"/>
      <c r="B240" s="720"/>
      <c r="C240" s="720"/>
      <c r="D240" s="720"/>
      <c r="E240" s="720"/>
      <c r="F240" s="721"/>
      <c r="G240" s="376" t="s">
        <v>402</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403</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19"/>
      <c r="B241" s="720"/>
      <c r="C241" s="720"/>
      <c r="D241" s="720"/>
      <c r="E241" s="720"/>
      <c r="F241" s="721"/>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19"/>
      <c r="B242" s="720"/>
      <c r="C242" s="720"/>
      <c r="D242" s="720"/>
      <c r="E242" s="720"/>
      <c r="F242" s="721"/>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19"/>
      <c r="B243" s="720"/>
      <c r="C243" s="720"/>
      <c r="D243" s="720"/>
      <c r="E243" s="720"/>
      <c r="F243" s="721"/>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19"/>
      <c r="B244" s="720"/>
      <c r="C244" s="720"/>
      <c r="D244" s="720"/>
      <c r="E244" s="720"/>
      <c r="F244" s="721"/>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19"/>
      <c r="B245" s="720"/>
      <c r="C245" s="720"/>
      <c r="D245" s="720"/>
      <c r="E245" s="720"/>
      <c r="F245" s="721"/>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19"/>
      <c r="B246" s="720"/>
      <c r="C246" s="720"/>
      <c r="D246" s="720"/>
      <c r="E246" s="720"/>
      <c r="F246" s="721"/>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19"/>
      <c r="B247" s="720"/>
      <c r="C247" s="720"/>
      <c r="D247" s="720"/>
      <c r="E247" s="720"/>
      <c r="F247" s="721"/>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19"/>
      <c r="B248" s="720"/>
      <c r="C248" s="720"/>
      <c r="D248" s="720"/>
      <c r="E248" s="720"/>
      <c r="F248" s="721"/>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19"/>
      <c r="B249" s="720"/>
      <c r="C249" s="720"/>
      <c r="D249" s="720"/>
      <c r="E249" s="720"/>
      <c r="F249" s="721"/>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19"/>
      <c r="B250" s="720"/>
      <c r="C250" s="720"/>
      <c r="D250" s="720"/>
      <c r="E250" s="720"/>
      <c r="F250" s="721"/>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19"/>
      <c r="B251" s="720"/>
      <c r="C251" s="720"/>
      <c r="D251" s="720"/>
      <c r="E251" s="720"/>
      <c r="F251" s="721"/>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19"/>
      <c r="B252" s="720"/>
      <c r="C252" s="720"/>
      <c r="D252" s="720"/>
      <c r="E252" s="720"/>
      <c r="F252" s="721"/>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19"/>
      <c r="B253" s="720"/>
      <c r="C253" s="720"/>
      <c r="D253" s="720"/>
      <c r="E253" s="720"/>
      <c r="F253" s="721"/>
      <c r="G253" s="376" t="s">
        <v>404</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405</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19"/>
      <c r="B254" s="720"/>
      <c r="C254" s="720"/>
      <c r="D254" s="720"/>
      <c r="E254" s="720"/>
      <c r="F254" s="721"/>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19"/>
      <c r="B255" s="720"/>
      <c r="C255" s="720"/>
      <c r="D255" s="720"/>
      <c r="E255" s="720"/>
      <c r="F255" s="721"/>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19"/>
      <c r="B256" s="720"/>
      <c r="C256" s="720"/>
      <c r="D256" s="720"/>
      <c r="E256" s="720"/>
      <c r="F256" s="721"/>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19"/>
      <c r="B257" s="720"/>
      <c r="C257" s="720"/>
      <c r="D257" s="720"/>
      <c r="E257" s="720"/>
      <c r="F257" s="721"/>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19"/>
      <c r="B258" s="720"/>
      <c r="C258" s="720"/>
      <c r="D258" s="720"/>
      <c r="E258" s="720"/>
      <c r="F258" s="721"/>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19"/>
      <c r="B259" s="720"/>
      <c r="C259" s="720"/>
      <c r="D259" s="720"/>
      <c r="E259" s="720"/>
      <c r="F259" s="721"/>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19"/>
      <c r="B260" s="720"/>
      <c r="C260" s="720"/>
      <c r="D260" s="720"/>
      <c r="E260" s="720"/>
      <c r="F260" s="721"/>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19"/>
      <c r="B261" s="720"/>
      <c r="C261" s="720"/>
      <c r="D261" s="720"/>
      <c r="E261" s="720"/>
      <c r="F261" s="721"/>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19"/>
      <c r="B262" s="720"/>
      <c r="C262" s="720"/>
      <c r="D262" s="720"/>
      <c r="E262" s="720"/>
      <c r="F262" s="721"/>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19"/>
      <c r="B263" s="720"/>
      <c r="C263" s="720"/>
      <c r="D263" s="720"/>
      <c r="E263" s="720"/>
      <c r="F263" s="721"/>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19"/>
      <c r="B264" s="720"/>
      <c r="C264" s="720"/>
      <c r="D264" s="720"/>
      <c r="E264" s="720"/>
      <c r="F264" s="721"/>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22"/>
      <c r="B265" s="723"/>
      <c r="C265" s="723"/>
      <c r="D265" s="723"/>
      <c r="E265" s="723"/>
      <c r="F265" s="724"/>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4" zoomScale="70" zoomScaleNormal="75" zoomScalePageLayoutView="70" workbookViewId="0">
      <selection activeCell="C37" sqref="C37:L37"/>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0" t="s">
        <v>33</v>
      </c>
      <c r="AL3" s="242"/>
      <c r="AM3" s="242"/>
      <c r="AN3" s="242"/>
      <c r="AO3" s="242"/>
      <c r="AP3" s="242"/>
      <c r="AQ3" s="242" t="s">
        <v>23</v>
      </c>
      <c r="AR3" s="242"/>
      <c r="AS3" s="242"/>
      <c r="AT3" s="242"/>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0" t="s">
        <v>33</v>
      </c>
      <c r="AL36" s="242"/>
      <c r="AM36" s="242"/>
      <c r="AN36" s="242"/>
      <c r="AO36" s="242"/>
      <c r="AP36" s="242"/>
      <c r="AQ36" s="242" t="s">
        <v>23</v>
      </c>
      <c r="AR36" s="242"/>
      <c r="AS36" s="242"/>
      <c r="AT36" s="242"/>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x14ac:dyDescent="0.1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0" t="s">
        <v>33</v>
      </c>
      <c r="AL69" s="242"/>
      <c r="AM69" s="242"/>
      <c r="AN69" s="242"/>
      <c r="AO69" s="242"/>
      <c r="AP69" s="242"/>
      <c r="AQ69" s="242" t="s">
        <v>23</v>
      </c>
      <c r="AR69" s="242"/>
      <c r="AS69" s="242"/>
      <c r="AT69" s="242"/>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x14ac:dyDescent="0.1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0" t="s">
        <v>33</v>
      </c>
      <c r="AL102" s="242"/>
      <c r="AM102" s="242"/>
      <c r="AN102" s="242"/>
      <c r="AO102" s="242"/>
      <c r="AP102" s="242"/>
      <c r="AQ102" s="242" t="s">
        <v>23</v>
      </c>
      <c r="AR102" s="242"/>
      <c r="AS102" s="242"/>
      <c r="AT102" s="242"/>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x14ac:dyDescent="0.1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2" t="s">
        <v>407</v>
      </c>
      <c r="D135" s="242"/>
      <c r="E135" s="242"/>
      <c r="F135" s="242"/>
      <c r="G135" s="242"/>
      <c r="H135" s="242"/>
      <c r="I135" s="242"/>
      <c r="J135" s="242"/>
      <c r="K135" s="242"/>
      <c r="L135" s="242"/>
      <c r="M135" s="242" t="s">
        <v>408</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0" t="s">
        <v>409</v>
      </c>
      <c r="AL135" s="242"/>
      <c r="AM135" s="242"/>
      <c r="AN135" s="242"/>
      <c r="AO135" s="242"/>
      <c r="AP135" s="242"/>
      <c r="AQ135" s="242" t="s">
        <v>23</v>
      </c>
      <c r="AR135" s="242"/>
      <c r="AS135" s="242"/>
      <c r="AT135" s="242"/>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x14ac:dyDescent="0.1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2" t="s">
        <v>407</v>
      </c>
      <c r="D168" s="242"/>
      <c r="E168" s="242"/>
      <c r="F168" s="242"/>
      <c r="G168" s="242"/>
      <c r="H168" s="242"/>
      <c r="I168" s="242"/>
      <c r="J168" s="242"/>
      <c r="K168" s="242"/>
      <c r="L168" s="242"/>
      <c r="M168" s="242" t="s">
        <v>408</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0" t="s">
        <v>409</v>
      </c>
      <c r="AL168" s="242"/>
      <c r="AM168" s="242"/>
      <c r="AN168" s="242"/>
      <c r="AO168" s="242"/>
      <c r="AP168" s="242"/>
      <c r="AQ168" s="242" t="s">
        <v>23</v>
      </c>
      <c r="AR168" s="242"/>
      <c r="AS168" s="242"/>
      <c r="AT168" s="242"/>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x14ac:dyDescent="0.1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2" t="s">
        <v>407</v>
      </c>
      <c r="D201" s="242"/>
      <c r="E201" s="242"/>
      <c r="F201" s="242"/>
      <c r="G201" s="242"/>
      <c r="H201" s="242"/>
      <c r="I201" s="242"/>
      <c r="J201" s="242"/>
      <c r="K201" s="242"/>
      <c r="L201" s="242"/>
      <c r="M201" s="242" t="s">
        <v>408</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0" t="s">
        <v>409</v>
      </c>
      <c r="AL201" s="242"/>
      <c r="AM201" s="242"/>
      <c r="AN201" s="242"/>
      <c r="AO201" s="242"/>
      <c r="AP201" s="242"/>
      <c r="AQ201" s="242" t="s">
        <v>23</v>
      </c>
      <c r="AR201" s="242"/>
      <c r="AS201" s="242"/>
      <c r="AT201" s="242"/>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x14ac:dyDescent="0.1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2" t="s">
        <v>418</v>
      </c>
      <c r="D234" s="242"/>
      <c r="E234" s="242"/>
      <c r="F234" s="242"/>
      <c r="G234" s="242"/>
      <c r="H234" s="242"/>
      <c r="I234" s="242"/>
      <c r="J234" s="242"/>
      <c r="K234" s="242"/>
      <c r="L234" s="242"/>
      <c r="M234" s="242" t="s">
        <v>419</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0" t="s">
        <v>420</v>
      </c>
      <c r="AL234" s="242"/>
      <c r="AM234" s="242"/>
      <c r="AN234" s="242"/>
      <c r="AO234" s="242"/>
      <c r="AP234" s="242"/>
      <c r="AQ234" s="242" t="s">
        <v>23</v>
      </c>
      <c r="AR234" s="242"/>
      <c r="AS234" s="242"/>
      <c r="AT234" s="242"/>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x14ac:dyDescent="0.1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2" t="s">
        <v>407</v>
      </c>
      <c r="D267" s="242"/>
      <c r="E267" s="242"/>
      <c r="F267" s="242"/>
      <c r="G267" s="242"/>
      <c r="H267" s="242"/>
      <c r="I267" s="242"/>
      <c r="J267" s="242"/>
      <c r="K267" s="242"/>
      <c r="L267" s="242"/>
      <c r="M267" s="242" t="s">
        <v>408</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0" t="s">
        <v>409</v>
      </c>
      <c r="AL267" s="242"/>
      <c r="AM267" s="242"/>
      <c r="AN267" s="242"/>
      <c r="AO267" s="242"/>
      <c r="AP267" s="242"/>
      <c r="AQ267" s="242" t="s">
        <v>23</v>
      </c>
      <c r="AR267" s="242"/>
      <c r="AS267" s="242"/>
      <c r="AT267" s="242"/>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0" t="s">
        <v>33</v>
      </c>
      <c r="AL300" s="242"/>
      <c r="AM300" s="242"/>
      <c r="AN300" s="242"/>
      <c r="AO300" s="242"/>
      <c r="AP300" s="242"/>
      <c r="AQ300" s="242" t="s">
        <v>23</v>
      </c>
      <c r="AR300" s="242"/>
      <c r="AS300" s="242"/>
      <c r="AT300" s="242"/>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x14ac:dyDescent="0.1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2" t="s">
        <v>407</v>
      </c>
      <c r="D333" s="242"/>
      <c r="E333" s="242"/>
      <c r="F333" s="242"/>
      <c r="G333" s="242"/>
      <c r="H333" s="242"/>
      <c r="I333" s="242"/>
      <c r="J333" s="242"/>
      <c r="K333" s="242"/>
      <c r="L333" s="242"/>
      <c r="M333" s="242" t="s">
        <v>408</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0" t="s">
        <v>409</v>
      </c>
      <c r="AL333" s="242"/>
      <c r="AM333" s="242"/>
      <c r="AN333" s="242"/>
      <c r="AO333" s="242"/>
      <c r="AP333" s="242"/>
      <c r="AQ333" s="242" t="s">
        <v>23</v>
      </c>
      <c r="AR333" s="242"/>
      <c r="AS333" s="242"/>
      <c r="AT333" s="242"/>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x14ac:dyDescent="0.1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0" t="s">
        <v>33</v>
      </c>
      <c r="AL366" s="242"/>
      <c r="AM366" s="242"/>
      <c r="AN366" s="242"/>
      <c r="AO366" s="242"/>
      <c r="AP366" s="242"/>
      <c r="AQ366" s="242" t="s">
        <v>23</v>
      </c>
      <c r="AR366" s="242"/>
      <c r="AS366" s="242"/>
      <c r="AT366" s="242"/>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x14ac:dyDescent="0.1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2" t="s">
        <v>407</v>
      </c>
      <c r="D399" s="242"/>
      <c r="E399" s="242"/>
      <c r="F399" s="242"/>
      <c r="G399" s="242"/>
      <c r="H399" s="242"/>
      <c r="I399" s="242"/>
      <c r="J399" s="242"/>
      <c r="K399" s="242"/>
      <c r="L399" s="242"/>
      <c r="M399" s="242" t="s">
        <v>408</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0" t="s">
        <v>409</v>
      </c>
      <c r="AL399" s="242"/>
      <c r="AM399" s="242"/>
      <c r="AN399" s="242"/>
      <c r="AO399" s="242"/>
      <c r="AP399" s="242"/>
      <c r="AQ399" s="242" t="s">
        <v>23</v>
      </c>
      <c r="AR399" s="242"/>
      <c r="AS399" s="242"/>
      <c r="AT399" s="242"/>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x14ac:dyDescent="0.1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0" t="s">
        <v>33</v>
      </c>
      <c r="AL432" s="242"/>
      <c r="AM432" s="242"/>
      <c r="AN432" s="242"/>
      <c r="AO432" s="242"/>
      <c r="AP432" s="242"/>
      <c r="AQ432" s="242" t="s">
        <v>23</v>
      </c>
      <c r="AR432" s="242"/>
      <c r="AS432" s="242"/>
      <c r="AT432" s="242"/>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x14ac:dyDescent="0.1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0" t="s">
        <v>33</v>
      </c>
      <c r="AL465" s="242"/>
      <c r="AM465" s="242"/>
      <c r="AN465" s="242"/>
      <c r="AO465" s="242"/>
      <c r="AP465" s="242"/>
      <c r="AQ465" s="242" t="s">
        <v>23</v>
      </c>
      <c r="AR465" s="242"/>
      <c r="AS465" s="242"/>
      <c r="AT465" s="242"/>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x14ac:dyDescent="0.1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0" t="s">
        <v>33</v>
      </c>
      <c r="AL498" s="242"/>
      <c r="AM498" s="242"/>
      <c r="AN498" s="242"/>
      <c r="AO498" s="242"/>
      <c r="AP498" s="242"/>
      <c r="AQ498" s="242" t="s">
        <v>23</v>
      </c>
      <c r="AR498" s="242"/>
      <c r="AS498" s="242"/>
      <c r="AT498" s="242"/>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x14ac:dyDescent="0.1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2" t="s">
        <v>407</v>
      </c>
      <c r="D531" s="242"/>
      <c r="E531" s="242"/>
      <c r="F531" s="242"/>
      <c r="G531" s="242"/>
      <c r="H531" s="242"/>
      <c r="I531" s="242"/>
      <c r="J531" s="242"/>
      <c r="K531" s="242"/>
      <c r="L531" s="242"/>
      <c r="M531" s="242" t="s">
        <v>408</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0" t="s">
        <v>409</v>
      </c>
      <c r="AL531" s="242"/>
      <c r="AM531" s="242"/>
      <c r="AN531" s="242"/>
      <c r="AO531" s="242"/>
      <c r="AP531" s="242"/>
      <c r="AQ531" s="242" t="s">
        <v>23</v>
      </c>
      <c r="AR531" s="242"/>
      <c r="AS531" s="242"/>
      <c r="AT531" s="242"/>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0" t="s">
        <v>33</v>
      </c>
      <c r="AL564" s="242"/>
      <c r="AM564" s="242"/>
      <c r="AN564" s="242"/>
      <c r="AO564" s="242"/>
      <c r="AP564" s="242"/>
      <c r="AQ564" s="242" t="s">
        <v>23</v>
      </c>
      <c r="AR564" s="242"/>
      <c r="AS564" s="242"/>
      <c r="AT564" s="242"/>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x14ac:dyDescent="0.1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2" t="s">
        <v>407</v>
      </c>
      <c r="D597" s="242"/>
      <c r="E597" s="242"/>
      <c r="F597" s="242"/>
      <c r="G597" s="242"/>
      <c r="H597" s="242"/>
      <c r="I597" s="242"/>
      <c r="J597" s="242"/>
      <c r="K597" s="242"/>
      <c r="L597" s="242"/>
      <c r="M597" s="242" t="s">
        <v>408</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0" t="s">
        <v>409</v>
      </c>
      <c r="AL597" s="242"/>
      <c r="AM597" s="242"/>
      <c r="AN597" s="242"/>
      <c r="AO597" s="242"/>
      <c r="AP597" s="242"/>
      <c r="AQ597" s="242" t="s">
        <v>23</v>
      </c>
      <c r="AR597" s="242"/>
      <c r="AS597" s="242"/>
      <c r="AT597" s="242"/>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0" t="s">
        <v>33</v>
      </c>
      <c r="AL630" s="242"/>
      <c r="AM630" s="242"/>
      <c r="AN630" s="242"/>
      <c r="AO630" s="242"/>
      <c r="AP630" s="242"/>
      <c r="AQ630" s="242" t="s">
        <v>23</v>
      </c>
      <c r="AR630" s="242"/>
      <c r="AS630" s="242"/>
      <c r="AT630" s="242"/>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x14ac:dyDescent="0.1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2" t="s">
        <v>407</v>
      </c>
      <c r="D663" s="242"/>
      <c r="E663" s="242"/>
      <c r="F663" s="242"/>
      <c r="G663" s="242"/>
      <c r="H663" s="242"/>
      <c r="I663" s="242"/>
      <c r="J663" s="242"/>
      <c r="K663" s="242"/>
      <c r="L663" s="242"/>
      <c r="M663" s="242" t="s">
        <v>408</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0" t="s">
        <v>409</v>
      </c>
      <c r="AL663" s="242"/>
      <c r="AM663" s="242"/>
      <c r="AN663" s="242"/>
      <c r="AO663" s="242"/>
      <c r="AP663" s="242"/>
      <c r="AQ663" s="242" t="s">
        <v>23</v>
      </c>
      <c r="AR663" s="242"/>
      <c r="AS663" s="242"/>
      <c r="AT663" s="242"/>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x14ac:dyDescent="0.1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2" t="s">
        <v>407</v>
      </c>
      <c r="D696" s="242"/>
      <c r="E696" s="242"/>
      <c r="F696" s="242"/>
      <c r="G696" s="242"/>
      <c r="H696" s="242"/>
      <c r="I696" s="242"/>
      <c r="J696" s="242"/>
      <c r="K696" s="242"/>
      <c r="L696" s="242"/>
      <c r="M696" s="242" t="s">
        <v>408</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0" t="s">
        <v>409</v>
      </c>
      <c r="AL696" s="242"/>
      <c r="AM696" s="242"/>
      <c r="AN696" s="242"/>
      <c r="AO696" s="242"/>
      <c r="AP696" s="242"/>
      <c r="AQ696" s="242" t="s">
        <v>23</v>
      </c>
      <c r="AR696" s="242"/>
      <c r="AS696" s="242"/>
      <c r="AT696" s="242"/>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x14ac:dyDescent="0.1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0" t="s">
        <v>33</v>
      </c>
      <c r="AL729" s="242"/>
      <c r="AM729" s="242"/>
      <c r="AN729" s="242"/>
      <c r="AO729" s="242"/>
      <c r="AP729" s="242"/>
      <c r="AQ729" s="242" t="s">
        <v>23</v>
      </c>
      <c r="AR729" s="242"/>
      <c r="AS729" s="242"/>
      <c r="AT729" s="242"/>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x14ac:dyDescent="0.1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2" t="s">
        <v>407</v>
      </c>
      <c r="D762" s="242"/>
      <c r="E762" s="242"/>
      <c r="F762" s="242"/>
      <c r="G762" s="242"/>
      <c r="H762" s="242"/>
      <c r="I762" s="242"/>
      <c r="J762" s="242"/>
      <c r="K762" s="242"/>
      <c r="L762" s="242"/>
      <c r="M762" s="242" t="s">
        <v>408</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0" t="s">
        <v>409</v>
      </c>
      <c r="AL762" s="242"/>
      <c r="AM762" s="242"/>
      <c r="AN762" s="242"/>
      <c r="AO762" s="242"/>
      <c r="AP762" s="242"/>
      <c r="AQ762" s="242" t="s">
        <v>23</v>
      </c>
      <c r="AR762" s="242"/>
      <c r="AS762" s="242"/>
      <c r="AT762" s="242"/>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x14ac:dyDescent="0.1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0" t="s">
        <v>33</v>
      </c>
      <c r="AL795" s="242"/>
      <c r="AM795" s="242"/>
      <c r="AN795" s="242"/>
      <c r="AO795" s="242"/>
      <c r="AP795" s="242"/>
      <c r="AQ795" s="242" t="s">
        <v>23</v>
      </c>
      <c r="AR795" s="242"/>
      <c r="AS795" s="242"/>
      <c r="AT795" s="242"/>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0" t="s">
        <v>33</v>
      </c>
      <c r="AL828" s="242"/>
      <c r="AM828" s="242"/>
      <c r="AN828" s="242"/>
      <c r="AO828" s="242"/>
      <c r="AP828" s="242"/>
      <c r="AQ828" s="242" t="s">
        <v>23</v>
      </c>
      <c r="AR828" s="242"/>
      <c r="AS828" s="242"/>
      <c r="AT828" s="242"/>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x14ac:dyDescent="0.1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2" t="s">
        <v>407</v>
      </c>
      <c r="D861" s="242"/>
      <c r="E861" s="242"/>
      <c r="F861" s="242"/>
      <c r="G861" s="242"/>
      <c r="H861" s="242"/>
      <c r="I861" s="242"/>
      <c r="J861" s="242"/>
      <c r="K861" s="242"/>
      <c r="L861" s="242"/>
      <c r="M861" s="242" t="s">
        <v>408</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0" t="s">
        <v>409</v>
      </c>
      <c r="AL861" s="242"/>
      <c r="AM861" s="242"/>
      <c r="AN861" s="242"/>
      <c r="AO861" s="242"/>
      <c r="AP861" s="242"/>
      <c r="AQ861" s="242" t="s">
        <v>23</v>
      </c>
      <c r="AR861" s="242"/>
      <c r="AS861" s="242"/>
      <c r="AT861" s="242"/>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x14ac:dyDescent="0.1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2" t="s">
        <v>407</v>
      </c>
      <c r="D894" s="242"/>
      <c r="E894" s="242"/>
      <c r="F894" s="242"/>
      <c r="G894" s="242"/>
      <c r="H894" s="242"/>
      <c r="I894" s="242"/>
      <c r="J894" s="242"/>
      <c r="K894" s="242"/>
      <c r="L894" s="242"/>
      <c r="M894" s="242" t="s">
        <v>408</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0" t="s">
        <v>409</v>
      </c>
      <c r="AL894" s="242"/>
      <c r="AM894" s="242"/>
      <c r="AN894" s="242"/>
      <c r="AO894" s="242"/>
      <c r="AP894" s="242"/>
      <c r="AQ894" s="242" t="s">
        <v>23</v>
      </c>
      <c r="AR894" s="242"/>
      <c r="AS894" s="242"/>
      <c r="AT894" s="242"/>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0" t="s">
        <v>33</v>
      </c>
      <c r="AL927" s="242"/>
      <c r="AM927" s="242"/>
      <c r="AN927" s="242"/>
      <c r="AO927" s="242"/>
      <c r="AP927" s="242"/>
      <c r="AQ927" s="242" t="s">
        <v>23</v>
      </c>
      <c r="AR927" s="242"/>
      <c r="AS927" s="242"/>
      <c r="AT927" s="242"/>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x14ac:dyDescent="0.1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0" t="s">
        <v>33</v>
      </c>
      <c r="AL960" s="242"/>
      <c r="AM960" s="242"/>
      <c r="AN960" s="242"/>
      <c r="AO960" s="242"/>
      <c r="AP960" s="242"/>
      <c r="AQ960" s="242" t="s">
        <v>23</v>
      </c>
      <c r="AR960" s="242"/>
      <c r="AS960" s="242"/>
      <c r="AT960" s="242"/>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x14ac:dyDescent="0.1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0" t="s">
        <v>33</v>
      </c>
      <c r="AL993" s="242"/>
      <c r="AM993" s="242"/>
      <c r="AN993" s="242"/>
      <c r="AO993" s="242"/>
      <c r="AP993" s="242"/>
      <c r="AQ993" s="242" t="s">
        <v>23</v>
      </c>
      <c r="AR993" s="242"/>
      <c r="AS993" s="242"/>
      <c r="AT993" s="242"/>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x14ac:dyDescent="0.1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2" t="s">
        <v>443</v>
      </c>
      <c r="D1026" s="242"/>
      <c r="E1026" s="242"/>
      <c r="F1026" s="242"/>
      <c r="G1026" s="242"/>
      <c r="H1026" s="242"/>
      <c r="I1026" s="242"/>
      <c r="J1026" s="242"/>
      <c r="K1026" s="242"/>
      <c r="L1026" s="242"/>
      <c r="M1026" s="242" t="s">
        <v>444</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0" t="s">
        <v>445</v>
      </c>
      <c r="AL1026" s="242"/>
      <c r="AM1026" s="242"/>
      <c r="AN1026" s="242"/>
      <c r="AO1026" s="242"/>
      <c r="AP1026" s="242"/>
      <c r="AQ1026" s="242" t="s">
        <v>23</v>
      </c>
      <c r="AR1026" s="242"/>
      <c r="AS1026" s="242"/>
      <c r="AT1026" s="242"/>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x14ac:dyDescent="0.1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0" t="s">
        <v>33</v>
      </c>
      <c r="AL1059" s="242"/>
      <c r="AM1059" s="242"/>
      <c r="AN1059" s="242"/>
      <c r="AO1059" s="242"/>
      <c r="AP1059" s="242"/>
      <c r="AQ1059" s="242" t="s">
        <v>23</v>
      </c>
      <c r="AR1059" s="242"/>
      <c r="AS1059" s="242"/>
      <c r="AT1059" s="242"/>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2" t="s">
        <v>407</v>
      </c>
      <c r="D1092" s="242"/>
      <c r="E1092" s="242"/>
      <c r="F1092" s="242"/>
      <c r="G1092" s="242"/>
      <c r="H1092" s="242"/>
      <c r="I1092" s="242"/>
      <c r="J1092" s="242"/>
      <c r="K1092" s="242"/>
      <c r="L1092" s="242"/>
      <c r="M1092" s="242" t="s">
        <v>408</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0" t="s">
        <v>409</v>
      </c>
      <c r="AL1092" s="242"/>
      <c r="AM1092" s="242"/>
      <c r="AN1092" s="242"/>
      <c r="AO1092" s="242"/>
      <c r="AP1092" s="242"/>
      <c r="AQ1092" s="242" t="s">
        <v>23</v>
      </c>
      <c r="AR1092" s="242"/>
      <c r="AS1092" s="242"/>
      <c r="AT1092" s="242"/>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x14ac:dyDescent="0.1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0" t="s">
        <v>33</v>
      </c>
      <c r="AL1125" s="242"/>
      <c r="AM1125" s="242"/>
      <c r="AN1125" s="242"/>
      <c r="AO1125" s="242"/>
      <c r="AP1125" s="242"/>
      <c r="AQ1125" s="242" t="s">
        <v>23</v>
      </c>
      <c r="AR1125" s="242"/>
      <c r="AS1125" s="242"/>
      <c r="AT1125" s="242"/>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x14ac:dyDescent="0.1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2" t="s">
        <v>407</v>
      </c>
      <c r="D1158" s="242"/>
      <c r="E1158" s="242"/>
      <c r="F1158" s="242"/>
      <c r="G1158" s="242"/>
      <c r="H1158" s="242"/>
      <c r="I1158" s="242"/>
      <c r="J1158" s="242"/>
      <c r="K1158" s="242"/>
      <c r="L1158" s="242"/>
      <c r="M1158" s="242" t="s">
        <v>408</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0" t="s">
        <v>409</v>
      </c>
      <c r="AL1158" s="242"/>
      <c r="AM1158" s="242"/>
      <c r="AN1158" s="242"/>
      <c r="AO1158" s="242"/>
      <c r="AP1158" s="242"/>
      <c r="AQ1158" s="242" t="s">
        <v>23</v>
      </c>
      <c r="AR1158" s="242"/>
      <c r="AS1158" s="242"/>
      <c r="AT1158" s="242"/>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x14ac:dyDescent="0.1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0" t="s">
        <v>33</v>
      </c>
      <c r="AL1191" s="242"/>
      <c r="AM1191" s="242"/>
      <c r="AN1191" s="242"/>
      <c r="AO1191" s="242"/>
      <c r="AP1191" s="242"/>
      <c r="AQ1191" s="242" t="s">
        <v>23</v>
      </c>
      <c r="AR1191" s="242"/>
      <c r="AS1191" s="242"/>
      <c r="AT1191" s="242"/>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0" t="s">
        <v>33</v>
      </c>
      <c r="AL1224" s="242"/>
      <c r="AM1224" s="242"/>
      <c r="AN1224" s="242"/>
      <c r="AO1224" s="242"/>
      <c r="AP1224" s="242"/>
      <c r="AQ1224" s="242" t="s">
        <v>23</v>
      </c>
      <c r="AR1224" s="242"/>
      <c r="AS1224" s="242"/>
      <c r="AT1224" s="242"/>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x14ac:dyDescent="0.1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0" t="s">
        <v>33</v>
      </c>
      <c r="AL1257" s="242"/>
      <c r="AM1257" s="242"/>
      <c r="AN1257" s="242"/>
      <c r="AO1257" s="242"/>
      <c r="AP1257" s="242"/>
      <c r="AQ1257" s="242" t="s">
        <v>23</v>
      </c>
      <c r="AR1257" s="242"/>
      <c r="AS1257" s="242"/>
      <c r="AT1257" s="242"/>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x14ac:dyDescent="0.1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0" t="s">
        <v>33</v>
      </c>
      <c r="AL1290" s="242"/>
      <c r="AM1290" s="242"/>
      <c r="AN1290" s="242"/>
      <c r="AO1290" s="242"/>
      <c r="AP1290" s="242"/>
      <c r="AQ1290" s="242" t="s">
        <v>23</v>
      </c>
      <c r="AR1290" s="242"/>
      <c r="AS1290" s="242"/>
      <c r="AT1290" s="242"/>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x14ac:dyDescent="0.15">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2015-07-07T08:20:41Z</cp:lastPrinted>
  <dcterms:created xsi:type="dcterms:W3CDTF">2012-03-13T00:50:25Z</dcterms:created>
  <dcterms:modified xsi:type="dcterms:W3CDTF">2015-07-07T08:20:54Z</dcterms:modified>
</cp:coreProperties>
</file>