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<sst xmlns="http://schemas.openxmlformats.org/spreadsheetml/2006/main" count="1553" uniqueCount="654">
  <si>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</si>
  <si>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</si>
  <si>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</si>
  <si>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</si>
  <si>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</si>
  <si>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</si>
  <si>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</si>
  <si>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</si>
  <si>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</si>
  <si>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</si>
  <si>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</si>
  <si>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</si>
  <si>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</si>
  <si>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</si>
  <si>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</si>
  <si>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</si>
  <si>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</si>
  <si>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</si>
  <si>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</si>
  <si>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</si>
  <si>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</si>
  <si>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</si>
  <si>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</si>
  <si>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</si>
  <si>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</si>
  <si>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</si>
  <si>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</si>
  <si>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</si>
  <si>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</si>
  <si>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</si>
  <si>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</si>
  <si>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</si>
  <si>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</si>
  <si>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</si>
  <si>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</si>
  <si>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</si>
  <si>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</si>
  <si>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</si>
  <si>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</si>
  <si>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</si>
  <si>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</si>
  <si>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</si>
  <si>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</si>
  <si>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</si>
  <si>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</si>
  <si>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</si>
  <si>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</si>
  <si>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</si>
  <si>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</si>
  <si>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</si>
  <si>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</si>
  <si>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</si>
  <si>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</si>
  <si>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</si>
  <si>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</si>
  <si>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</si>
  <si>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</si>
  <si>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</si>
  <si>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</si>
  <si>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</si>
  <si>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</si>
  <si>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</si>
  <si>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</si>
  <si>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</si>
  <si>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</si>
  <si>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</si>
  <si>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</si>
  <si>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</si>
  <si>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</si>
  <si>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</si>
  <si>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</si>
  <si>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</si>
  <si>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</si>
  <si>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</si>
  <si>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</si>
  <si>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</si>
  <si>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</si>
  <si>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</si>
  <si>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</si>
  <si>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</si>
  <si>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</si>
  <si>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</si>
  <si>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</si>
  <si>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</si>
  <si>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</si>
  <si>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</si>
  <si>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</si>
  <si>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</si>
  <si>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</si>
  <si>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</si>
  <si>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</si>
  <si>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</si>
  <si>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</si>
  <si>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</si>
  <si>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</si>
  <si>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</si>
  <si>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</si>
  <si>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</si>
  <si>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</si>
  <si>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</si>
  <si>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</si>
  <si>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</si>
  <si>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</si>
  <si>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</si>
  <si>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</si>
  <si>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</si>
  <si>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</si>
  <si>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</si>
  <si>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</si>
  <si>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</si>
  <si>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</si>
  <si>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</si>
  <si>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</si>
  <si>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</si>
  <si>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</si>
  <si>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</si>
  <si>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</si>
  <si>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</si>
  <si>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</si>
  <si>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</si>
  <si>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</si>
  <si>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</si>
  <si>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</si>
  <si>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</si>
  <si>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</si>
  <si>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</si>
  <si>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</si>
  <si>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</si>
  <si>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</si>
  <si>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</si>
  <si>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</si>
  <si>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</si>
  <si>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</si>
  <si>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</si>
  <si>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</si>
  <si>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</si>
  <si>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</si>
  <si>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</si>
  <si>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</si>
  <si>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</si>
  <si>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</si>
  <si>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</si>
  <si>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</si>
  <si>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</si>
  <si>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</si>
  <si>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</si>
  <si>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</si>
  <si>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</si>
  <si>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</si>
  <si>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</si>
  <si>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</si>
  <si>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</si>
  <si>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</si>
  <si>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</si>
  <si>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</si>
  <si>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</si>
  <si>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</si>
  <si>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</si>
  <si>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</si>
  <si>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</si>
  <si>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</si>
  <si>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</si>
  <si>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</si>
  <si>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</si>
  <si>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</si>
  <si>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</si>
  <si>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</si>
  <si>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</si>
  <si>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</si>
  <si>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</si>
  <si>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</si>
  <si>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</si>
  <si>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</si>
  <si>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</si>
  <si>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</si>
  <si>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</si>
  <si>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</si>
  <si>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</si>
  <si>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</si>
  <si>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</si>
  <si>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</si>
  <si>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</si>
  <si>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</si>
  <si>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</si>
  <si>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</si>
  <si>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</si>
  <si>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</si>
  <si>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</si>
  <si>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</si>
  <si>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</si>
  <si>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</si>
  <si>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</si>
  <si>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</si>
  <si>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</si>
  <si>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</si>
  <si>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</si>
  <si>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</si>
  <si>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</si>
  <si>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</si>
  <si>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</si>
  <si>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</si>
  <si>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</si>
  <si>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</si>
  <si>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</si>
  <si>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</si>
  <si>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</si>
  <si>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</si>
  <si>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</si>
  <si>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</si>
  <si>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</si>
  <si>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</si>
  <si>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</si>
  <si>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</si>
  <si>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</si>
  <si>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</si>
  <si>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</si>
  <si>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</si>
  <si>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</si>
  <si>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</si>
  <si>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</si>
  <si>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</si>
  <si>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</si>
  <si>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</si>
  <si>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</si>
  <si>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</si>
  <si>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</si>
  <si>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</si>
  <si>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</si>
  <si>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</si>
  <si>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</si>
  <si>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</si>
  <si>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</si>
  <si>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</si>
  <si>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</si>
  <si>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</si>
  <si>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</si>
  <si>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</si>
  <si>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</si>
  <si>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</si>
  <si>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</si>
  <si>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</si>
  <si>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</si>
  <si>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</si>
  <si>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</si>
  <si>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</si>
  <si>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</si>
  <si>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</si>
  <si>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</si>
  <si>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</si>
  <si>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</si>
  <si>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</si>
  <si>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</si>
  <si>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</si>
  <si>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</si>
  <si>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</si>
  <si>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</si>
  <si>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</si>
  <si>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</si>
  <si>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</si>
  <si>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</si>
  <si>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</si>
  <si>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</si>
  <si>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</si>
  <si>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</si>
  <si>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</si>
  <si>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</si>
  <si>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</si>
  <si>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</si>
  <si>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</si>
  <si>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</si>
  <si>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</si>
  <si>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</si>
  <si>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</si>
  <si>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</si>
  <si>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</si>
  <si>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</si>
  <si>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</si>
  <si>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</si>
  <si>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</si>
  <si>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</si>
  <si>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</si>
  <si>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</si>
  <si>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</si>
  <si>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</si>
  <si>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</si>
  <si>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</si>
  <si>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</si>
  <si>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</si>
  <si>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</si>
  <si>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</si>
  <si>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</si>
  <si>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</si>
  <si>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</si>
  <si>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</si>
  <si>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</si>
  <si>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</si>
  <si>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</si>
  <si>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</si>
  <si>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</si>
  <si>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</si>
  <si>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</si>
  <si>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</si>
  <si>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</si>
  <si>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</si>
  <si>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</si>
  <si>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</si>
  <si>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</si>
  <si>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</si>
  <si>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</si>
  <si>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</si>
  <si>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</si>
  <si>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</si>
  <si>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</si>
  <si>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</si>
  <si>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</si>
  <si>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</si>
  <si>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</si>
  <si>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</si>
  <si>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</si>
  <si>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</si>
  <si>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</si>
  <si>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</si>
  <si>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</si>
  <si>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</si>
  <si>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</si>
  <si>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</si>
  <si>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</si>
  <si>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</si>
  <si>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</si>
  <si>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</si>
  <si>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</si>
  <si>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</si>
  <si>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</si>
  <si>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</si>
  <si>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</si>
  <si>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</si>
  <si>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</si>
  <si>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</si>
  <si>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</si>
  <si>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</si>
  <si>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</si>
  <si>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</si>
  <si>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</si>
  <si>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</si>
  <si>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</si>
  <si>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</si>
  <si>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</si>
  <si>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</si>
  <si>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</si>
  <si>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</si>
  <si>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</si>
  <si>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</si>
  <si>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</si>
  <si>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</si>
  <si>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</si>
  <si>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</si>
  <si>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</si>
  <si>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</si>
  <si>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</si>
  <si>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</si>
  <si>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</si>
  <si>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</si>
  <si>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</si>
  <si>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</si>
  <si>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</si>
  <si>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</si>
  <si>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</si>
  <si>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</si>
  <si>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</si>
  <si>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</si>
  <si>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</si>
  <si>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</si>
  <si>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</si>
  <si>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</si>
  <si>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</si>
  <si>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</si>
  <si>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</si>
  <si>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</si>
  <si>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</si>
  <si>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</si>
  <si>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</si>
  <si>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</si>
  <si>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</si>
  <si>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</si>
  <si>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</si>
  <si>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</si>
  <si>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</si>
  <si>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</si>
  <si>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</si>
  <si>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</si>
  <si>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</si>
  <si>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</si>
  <si>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</si>
  <si>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</si>
  <si>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</si>
  <si>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</si>
  <si>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</si>
  <si>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</si>
  <si>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</si>
  <si>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</si>
  <si>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</si>
  <si>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</si>
  <si>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</si>
  <si>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</si>
  <si>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</si>
  <si>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</si>
  <si>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</si>
  <si>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</si>
  <si>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</si>
  <si>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</si>
  <si>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</si>
  <si>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</si>
  <si>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</si>
  <si>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</si>
  <si>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</si>
  <si>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</si>
  <si>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</si>
  <si>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</si>
  <si>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</si>
  <si>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</si>
  <si>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</si>
  <si>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</si>
  <si>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</si>
  <si>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</si>
  <si>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</si>
  <si>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</si>
  <si>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</si>
  <si>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</si>
  <si>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</si>
  <si>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</si>
  <si>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</si>
  <si>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</si>
  <si>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</si>
  <si>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</si>
  <si>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</si>
  <si>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</si>
  <si>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</si>
  <si>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</si>
  <si>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海上交通安全に関する経費</t>
    <rPh sb="0" eb="2">
      <t>カイジョウ</t>
    </rPh>
    <rPh sb="2" eb="4">
      <t>コウツウ</t>
    </rPh>
    <rPh sb="4" eb="6">
      <t>アンゼン</t>
    </rPh>
    <rPh sb="7" eb="8">
      <t>カン</t>
    </rPh>
    <rPh sb="10" eb="12">
      <t>ケイヒ</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</si>
  <si>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</si>
  <si>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</si>
  <si>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野澤　和行</t>
    <rPh sb="0" eb="2">
      <t>カチョウ</t>
    </rPh>
    <rPh sb="3" eb="5">
      <t>ノザワ</t>
    </rPh>
    <rPh sb="6" eb="8">
      <t>カズユキ</t>
    </rPh>
    <phoneticPr fontId="5"/>
  </si>
  <si>
    <t>○</t>
  </si>
  <si>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</si>
  <si>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</si>
  <si>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・我が国周辺で発生する海難隻数を平成27年までに2,220隻以下に減少させる。
（第３次海上保安業務遂行計画 23年度～27年度）</t>
    <phoneticPr fontId="5"/>
  </si>
  <si>
    <t>隻</t>
    <rPh sb="0" eb="1">
      <t>セキ</t>
    </rPh>
    <phoneticPr fontId="5"/>
  </si>
  <si>
    <t>-</t>
    <phoneticPr fontId="5"/>
  </si>
  <si>
    <t>・ふくそう海域における社会的反響が著しい大規模海難の発生数を0件にする。
（第3次海上保安業務遂行計画 23年度～27年度）</t>
    <phoneticPr fontId="5"/>
  </si>
  <si>
    <t>航路標識の運用率の維持（第3次海上保安業務遂行計画23年度～27年度）※運用率とは、運用すべき時間に対し実際に正常運用した時間の比率を3年間の実績で算出したもの。</t>
    <phoneticPr fontId="5"/>
  </si>
  <si>
    <t>％</t>
    <phoneticPr fontId="5"/>
  </si>
  <si>
    <t>百万円</t>
    <rPh sb="0" eb="3">
      <t>ヒャクマンエン</t>
    </rPh>
    <phoneticPr fontId="5"/>
  </si>
  <si>
    <t>　　Ｘ/Ｙ</t>
    <phoneticPr fontId="5"/>
  </si>
  <si>
    <t>1,900/5,328</t>
    <phoneticPr fontId="5"/>
  </si>
  <si>
    <t>1,955/5,323</t>
    <phoneticPr fontId="5"/>
  </si>
  <si>
    <t>1,646/5,299</t>
    <phoneticPr fontId="5"/>
  </si>
  <si>
    <t>○</t>
    <phoneticPr fontId="5"/>
  </si>
  <si>
    <t>‐</t>
    <phoneticPr fontId="5"/>
  </si>
  <si>
    <t>‐</t>
    <phoneticPr fontId="5"/>
  </si>
  <si>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</si>
  <si>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</si>
  <si>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</si>
  <si>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　航路標識用光源のLED化（光源寿命の増加）及び太陽電池装置の導入に伴い、業務委託している航路標識の点検・保守業務の効率化や電力料等の削減を図ることで経費を節減している。</t>
    <phoneticPr fontId="5"/>
  </si>
  <si>
    <t>海上保安庁法第5条第1項第10、24号</t>
    <phoneticPr fontId="5"/>
  </si>
  <si>
    <t>Ⅴ  安全で安心できる交通の確保、治安・生活安全の確保
  18　船舶交通の安全と海上の治安を確保する</t>
    <phoneticPr fontId="5"/>
  </si>
  <si>
    <t>第三次交通ビジョン
（船舶交通の安全・安心をめざした取組み）</t>
    <phoneticPr fontId="5"/>
  </si>
  <si>
    <t>1,747/5,309</t>
    <phoneticPr fontId="5"/>
  </si>
  <si>
    <t>　随意契約の内容は敷地借料、電力料及び電話回線利用料が主である。また競争入札によるものは入札情報を公開することで競争性を確保している。</t>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</si>
  <si>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</si>
  <si>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計画を策定し適切に事業を遂行しており、航行船舶の安全確保に十分寄与している。</t>
    <phoneticPr fontId="5"/>
  </si>
  <si>
    <t>航行安全対策、航路標識の維持等においてコストの削減に努めている。</t>
    <phoneticPr fontId="5"/>
  </si>
  <si>
    <t>航行船舶の安全確保に十分寄与している。</t>
    <phoneticPr fontId="5"/>
  </si>
  <si>
    <t>海難隻数</t>
    <phoneticPr fontId="5"/>
  </si>
  <si>
    <t>ふくそう海域における大規模海難</t>
    <rPh sb="4" eb="6">
      <t>カイイキ</t>
    </rPh>
    <rPh sb="10" eb="13">
      <t>ダイキボ</t>
    </rPh>
    <rPh sb="13" eb="15">
      <t>カイナン</t>
    </rPh>
    <phoneticPr fontId="5"/>
  </si>
  <si>
    <t>見込みを上回る運用率を確保できている。</t>
    <rPh sb="0" eb="2">
      <t>ミコ</t>
    </rPh>
    <rPh sb="4" eb="6">
      <t>ウワマワ</t>
    </rPh>
    <rPh sb="11" eb="13">
      <t>カクホ</t>
    </rPh>
    <phoneticPr fontId="5"/>
  </si>
  <si>
    <t>中国総合通信局</t>
    <phoneticPr fontId="5"/>
  </si>
  <si>
    <t>随意契約</t>
    <rPh sb="0" eb="2">
      <t>ズイイ</t>
    </rPh>
    <rPh sb="2" eb="4">
      <t>ケイヤク</t>
    </rPh>
    <phoneticPr fontId="5"/>
  </si>
  <si>
    <t>-</t>
  </si>
  <si>
    <t>-</t>
    <phoneticPr fontId="5"/>
  </si>
  <si>
    <t>電波利用料</t>
    <phoneticPr fontId="5"/>
  </si>
  <si>
    <t>一般財団法人日本ＩＴＵ協会</t>
    <phoneticPr fontId="5"/>
  </si>
  <si>
    <t>スカパーＪＳＡＴ株式会社</t>
    <phoneticPr fontId="5"/>
  </si>
  <si>
    <t>新島村</t>
  </si>
  <si>
    <t>随意契約</t>
    <rPh sb="0" eb="2">
      <t>ズイイ</t>
    </rPh>
    <rPh sb="2" eb="4">
      <t>ケイヤク</t>
    </rPh>
    <phoneticPr fontId="5"/>
  </si>
  <si>
    <t>-</t>
    <phoneticPr fontId="5"/>
  </si>
  <si>
    <t>レーダー用機器購入</t>
    <rPh sb="4" eb="5">
      <t>ヨウ</t>
    </rPh>
    <rPh sb="5" eb="7">
      <t>キキ</t>
    </rPh>
    <rPh sb="7" eb="9">
      <t>コウニュウ</t>
    </rPh>
    <phoneticPr fontId="5"/>
  </si>
  <si>
    <t>データ処理サーバー利用料</t>
    <rPh sb="3" eb="5">
      <t>ショリ</t>
    </rPh>
    <rPh sb="9" eb="12">
      <t>リヨウリョウ</t>
    </rPh>
    <phoneticPr fontId="5"/>
  </si>
  <si>
    <t>湘南工作販売株式会社</t>
  </si>
  <si>
    <t>甲株式会社</t>
  </si>
  <si>
    <t>株式会社NTTデータ</t>
  </si>
  <si>
    <t>通信回線使用料</t>
    <rPh sb="0" eb="2">
      <t>ツウシン</t>
    </rPh>
    <rPh sb="2" eb="4">
      <t>カイセン</t>
    </rPh>
    <rPh sb="4" eb="7">
      <t>シヨウリョウ</t>
    </rPh>
    <phoneticPr fontId="5"/>
  </si>
  <si>
    <t>ＪＩＰテクノサイエンス株式会社</t>
    <phoneticPr fontId="5"/>
  </si>
  <si>
    <t>ウェブサイト改修</t>
    <phoneticPr fontId="5"/>
  </si>
  <si>
    <t>セナーアンドバーンズ株式会社</t>
    <phoneticPr fontId="5"/>
  </si>
  <si>
    <t>予備品購入</t>
    <rPh sb="0" eb="2">
      <t>ヨビ</t>
    </rPh>
    <rPh sb="2" eb="3">
      <t>ヒン</t>
    </rPh>
    <rPh sb="3" eb="5">
      <t>コウニュウ</t>
    </rPh>
    <phoneticPr fontId="5"/>
  </si>
  <si>
    <t>航路標識用光源購入</t>
    <rPh sb="0" eb="2">
      <t>コウロ</t>
    </rPh>
    <rPh sb="2" eb="4">
      <t>ヒョウシキ</t>
    </rPh>
    <rPh sb="4" eb="5">
      <t>ヨウ</t>
    </rPh>
    <rPh sb="5" eb="6">
      <t>ヒカリ</t>
    </rPh>
    <rPh sb="6" eb="7">
      <t>ゲン</t>
    </rPh>
    <rPh sb="7" eb="9">
      <t>コウニュウ</t>
    </rPh>
    <phoneticPr fontId="5"/>
  </si>
  <si>
    <t>被服購入</t>
    <rPh sb="0" eb="2">
      <t>ヒフク</t>
    </rPh>
    <rPh sb="2" eb="4">
      <t>コウニュウ</t>
    </rPh>
    <phoneticPr fontId="5"/>
  </si>
  <si>
    <t>マルミヤ株式会社</t>
    <phoneticPr fontId="5"/>
  </si>
  <si>
    <t>消耗品購入</t>
    <rPh sb="0" eb="2">
      <t>ショウモウ</t>
    </rPh>
    <rPh sb="2" eb="3">
      <t>ヒン</t>
    </rPh>
    <rPh sb="3" eb="5">
      <t>コウニュウ</t>
    </rPh>
    <phoneticPr fontId="5"/>
  </si>
  <si>
    <t>スリーハンズ株式会社</t>
    <phoneticPr fontId="5"/>
  </si>
  <si>
    <t>株式会社三幸</t>
    <phoneticPr fontId="5"/>
  </si>
  <si>
    <t>データ処理サーバー利用料</t>
    <phoneticPr fontId="5"/>
  </si>
  <si>
    <t>書籍買入</t>
    <rPh sb="0" eb="2">
      <t>ショセキ</t>
    </rPh>
    <rPh sb="2" eb="4">
      <t>カイイレ</t>
    </rPh>
    <phoneticPr fontId="5"/>
  </si>
  <si>
    <t>東京電力株式会社</t>
    <phoneticPr fontId="5"/>
  </si>
  <si>
    <t>電力料</t>
    <rPh sb="0" eb="2">
      <t>デンリョク</t>
    </rPh>
    <rPh sb="2" eb="3">
      <t>リョウ</t>
    </rPh>
    <phoneticPr fontId="5"/>
  </si>
  <si>
    <t>リコージャパン株式会社</t>
    <phoneticPr fontId="5"/>
  </si>
  <si>
    <t>コピー機保守</t>
    <rPh sb="3" eb="4">
      <t>キ</t>
    </rPh>
    <rPh sb="4" eb="6">
      <t>ホシュ</t>
    </rPh>
    <phoneticPr fontId="5"/>
  </si>
  <si>
    <t>カクチョウ印刷株式会社</t>
    <phoneticPr fontId="5"/>
  </si>
  <si>
    <t>パンフレット等印刷製本</t>
    <rPh sb="6" eb="7">
      <t>トウ</t>
    </rPh>
    <rPh sb="7" eb="9">
      <t>インサツ</t>
    </rPh>
    <rPh sb="9" eb="11">
      <t>セイホン</t>
    </rPh>
    <phoneticPr fontId="5"/>
  </si>
  <si>
    <t>新弘堂株式会社</t>
    <phoneticPr fontId="5"/>
  </si>
  <si>
    <t>日本光機工業株式会社</t>
    <phoneticPr fontId="5"/>
  </si>
  <si>
    <t>航路標識用光源購入</t>
    <phoneticPr fontId="5"/>
  </si>
  <si>
    <t>勝美印刷株式会社</t>
    <phoneticPr fontId="5"/>
  </si>
  <si>
    <t>エスクリエイト株式会社</t>
    <phoneticPr fontId="5"/>
  </si>
  <si>
    <t>パンフレット等印刷製本</t>
    <phoneticPr fontId="5"/>
  </si>
  <si>
    <t>株式会社NTTデータ</t>
    <phoneticPr fontId="5"/>
  </si>
  <si>
    <t>情報提供システム装置改修</t>
    <rPh sb="0" eb="2">
      <t>ジョウホウ</t>
    </rPh>
    <rPh sb="2" eb="4">
      <t>テイキョウ</t>
    </rPh>
    <rPh sb="8" eb="10">
      <t>ソウチ</t>
    </rPh>
    <rPh sb="10" eb="12">
      <t>カイシュウ</t>
    </rPh>
    <phoneticPr fontId="5"/>
  </si>
  <si>
    <t>ソフトウェア購入</t>
    <rPh sb="6" eb="8">
      <t>コウニュウ</t>
    </rPh>
    <phoneticPr fontId="5"/>
  </si>
  <si>
    <t>定期刊行物購入</t>
    <rPh sb="0" eb="2">
      <t>テイキ</t>
    </rPh>
    <rPh sb="2" eb="5">
      <t>カンコウブツ</t>
    </rPh>
    <rPh sb="5" eb="7">
      <t>コウニュウ</t>
    </rPh>
    <phoneticPr fontId="5"/>
  </si>
  <si>
    <t>工事積算基準に係る諸経費調査</t>
    <rPh sb="0" eb="2">
      <t>コウジ</t>
    </rPh>
    <rPh sb="2" eb="4">
      <t>セキサン</t>
    </rPh>
    <rPh sb="4" eb="6">
      <t>キジュン</t>
    </rPh>
    <rPh sb="7" eb="8">
      <t>カカ</t>
    </rPh>
    <rPh sb="9" eb="12">
      <t>ショケイヒ</t>
    </rPh>
    <rPh sb="12" eb="14">
      <t>チョウサ</t>
    </rPh>
    <phoneticPr fontId="5"/>
  </si>
  <si>
    <t>独立行政法人国立印刷局</t>
    <phoneticPr fontId="5"/>
  </si>
  <si>
    <t>官報広告料</t>
    <rPh sb="0" eb="2">
      <t>カンポウ</t>
    </rPh>
    <rPh sb="2" eb="4">
      <t>コウコク</t>
    </rPh>
    <rPh sb="4" eb="5">
      <t>リョウ</t>
    </rPh>
    <phoneticPr fontId="5"/>
  </si>
  <si>
    <t>公益財団法人海上保安協会</t>
    <phoneticPr fontId="5"/>
  </si>
  <si>
    <t>一般社団法人照明学会</t>
    <phoneticPr fontId="5"/>
  </si>
  <si>
    <t>掲載料</t>
    <rPh sb="0" eb="2">
      <t>ケイサイ</t>
    </rPh>
    <rPh sb="2" eb="3">
      <t>リョウ</t>
    </rPh>
    <phoneticPr fontId="5"/>
  </si>
  <si>
    <t>一般社団法人日本船舶品質管理協会</t>
    <phoneticPr fontId="5"/>
  </si>
  <si>
    <t>FRPに関する試験</t>
    <rPh sb="4" eb="5">
      <t>カン</t>
    </rPh>
    <rPh sb="7" eb="9">
      <t>シケン</t>
    </rPh>
    <phoneticPr fontId="5"/>
  </si>
  <si>
    <t>公益社団法人日本海難防止協会</t>
    <phoneticPr fontId="5"/>
  </si>
  <si>
    <t>社団法人土木学会</t>
    <phoneticPr fontId="5"/>
  </si>
  <si>
    <t>社団法人電子情報通信学会</t>
    <phoneticPr fontId="5"/>
  </si>
  <si>
    <t>学会費</t>
    <rPh sb="0" eb="2">
      <t>ガッカイ</t>
    </rPh>
    <rPh sb="2" eb="3">
      <t>ヒ</t>
    </rPh>
    <phoneticPr fontId="5"/>
  </si>
  <si>
    <t>社団法人日本建築学会</t>
    <phoneticPr fontId="5"/>
  </si>
  <si>
    <t>一般財団法人経済調査会</t>
    <phoneticPr fontId="5"/>
  </si>
  <si>
    <t>講習会費</t>
    <rPh sb="0" eb="3">
      <t>コウシュウカイ</t>
    </rPh>
    <rPh sb="3" eb="4">
      <t>ヒ</t>
    </rPh>
    <phoneticPr fontId="5"/>
  </si>
  <si>
    <t>一般財団法人九州電気保安協会</t>
    <phoneticPr fontId="5"/>
  </si>
  <si>
    <t>財団法人関西電気保安協会</t>
    <phoneticPr fontId="5"/>
  </si>
  <si>
    <t>一般財団法人中部電気保安協会</t>
    <phoneticPr fontId="5"/>
  </si>
  <si>
    <t>一般財団法人北海道電気保安協会</t>
    <phoneticPr fontId="5"/>
  </si>
  <si>
    <t>財団法人宮城県成人病予防協会</t>
    <phoneticPr fontId="5"/>
  </si>
  <si>
    <t>定期健康診断</t>
    <rPh sb="0" eb="2">
      <t>テイキ</t>
    </rPh>
    <rPh sb="2" eb="4">
      <t>ケンコウ</t>
    </rPh>
    <rPh sb="4" eb="6">
      <t>シンダン</t>
    </rPh>
    <phoneticPr fontId="5"/>
  </si>
  <si>
    <t>定期健康診断</t>
    <phoneticPr fontId="5"/>
  </si>
  <si>
    <t>自家用電気工作物保安管理業務</t>
    <rPh sb="0" eb="3">
      <t>ジカヨウ</t>
    </rPh>
    <rPh sb="3" eb="5">
      <t>デンキ</t>
    </rPh>
    <rPh sb="5" eb="8">
      <t>コウサクブツ</t>
    </rPh>
    <rPh sb="8" eb="10">
      <t>ホアン</t>
    </rPh>
    <rPh sb="10" eb="12">
      <t>カンリ</t>
    </rPh>
    <rPh sb="12" eb="14">
      <t>ギョウム</t>
    </rPh>
    <phoneticPr fontId="5"/>
  </si>
  <si>
    <t>自家用電気工作物保安管理業務</t>
    <phoneticPr fontId="5"/>
  </si>
  <si>
    <t>一般財団法人健康医学予防協会</t>
    <phoneticPr fontId="5"/>
  </si>
  <si>
    <t>自家用電気工作物保安管理業務</t>
    <phoneticPr fontId="5"/>
  </si>
  <si>
    <t>財団法人日本海事科学振興財団</t>
    <phoneticPr fontId="5"/>
  </si>
  <si>
    <t>独立行政法人海技教育機構</t>
    <phoneticPr fontId="5"/>
  </si>
  <si>
    <t>関東小型船安全協会</t>
    <phoneticPr fontId="5"/>
  </si>
  <si>
    <t>明石海峡航路海上交通安全協力会</t>
    <phoneticPr fontId="5"/>
  </si>
  <si>
    <t>財団法人香川成人医学研究所</t>
    <phoneticPr fontId="5"/>
  </si>
  <si>
    <t>四国電気保安協会</t>
    <phoneticPr fontId="5"/>
  </si>
  <si>
    <t>公益財団法人名古屋みなと振興財団</t>
    <phoneticPr fontId="5"/>
  </si>
  <si>
    <t>公益財団法人臨港病院</t>
    <phoneticPr fontId="5"/>
  </si>
  <si>
    <t>社会福祉法人ひばりハートピア湘南</t>
    <phoneticPr fontId="5"/>
  </si>
  <si>
    <t>日本放送協会</t>
    <phoneticPr fontId="5"/>
  </si>
  <si>
    <t>航路標識施設借料、航路標識電力料</t>
    <phoneticPr fontId="5"/>
  </si>
  <si>
    <t>英会話研修</t>
    <phoneticPr fontId="5"/>
  </si>
  <si>
    <t>小型船舶通航実態調査業務</t>
    <phoneticPr fontId="5"/>
  </si>
  <si>
    <t>自家用電気工作物保安管理業務</t>
    <phoneticPr fontId="5"/>
  </si>
  <si>
    <t>慶佐次区</t>
    <phoneticPr fontId="5"/>
  </si>
  <si>
    <t>名古屋港管理組合</t>
    <phoneticPr fontId="5"/>
  </si>
  <si>
    <t>今治市</t>
    <rPh sb="0" eb="3">
      <t>イマバリシ</t>
    </rPh>
    <phoneticPr fontId="5"/>
  </si>
  <si>
    <t>千葉県千葉港湾事務所長</t>
    <phoneticPr fontId="5"/>
  </si>
  <si>
    <t>横浜市</t>
    <phoneticPr fontId="5"/>
  </si>
  <si>
    <t>シグマ工業株式会社</t>
    <phoneticPr fontId="5"/>
  </si>
  <si>
    <t>沖電気カスタマアドテック株式会社</t>
    <phoneticPr fontId="5"/>
  </si>
  <si>
    <t>九州電力株式会社</t>
    <phoneticPr fontId="5"/>
  </si>
  <si>
    <t>ホクシンＭ・Ｅ・株式会社</t>
    <phoneticPr fontId="5"/>
  </si>
  <si>
    <t>光電製作所株式会社</t>
    <phoneticPr fontId="5"/>
  </si>
  <si>
    <t>東京電力株式会社</t>
    <phoneticPr fontId="5"/>
  </si>
  <si>
    <t>北海道電力株式会社</t>
    <phoneticPr fontId="5"/>
  </si>
  <si>
    <t>関西電力株式会社</t>
    <phoneticPr fontId="5"/>
  </si>
  <si>
    <t>日本環境安全事業株式会社</t>
    <phoneticPr fontId="5"/>
  </si>
  <si>
    <t>中部電力株式会社</t>
    <phoneticPr fontId="5"/>
  </si>
  <si>
    <t>西日本電信電話株式会社</t>
    <phoneticPr fontId="5"/>
  </si>
  <si>
    <t>日本光機工業株式会社</t>
    <phoneticPr fontId="5"/>
  </si>
  <si>
    <t>海上交通情報処理装置保守業務</t>
    <phoneticPr fontId="5"/>
  </si>
  <si>
    <t>四国電力株式会社</t>
    <phoneticPr fontId="5"/>
  </si>
  <si>
    <t>航路標識電力料</t>
    <phoneticPr fontId="5"/>
  </si>
  <si>
    <t>送信機用バッテリー購入</t>
    <rPh sb="0" eb="3">
      <t>ソウシンキ</t>
    </rPh>
    <rPh sb="3" eb="4">
      <t>ヨウ</t>
    </rPh>
    <rPh sb="9" eb="11">
      <t>コウニュウ</t>
    </rPh>
    <phoneticPr fontId="5"/>
  </si>
  <si>
    <t>東村軍用地等地主会</t>
    <phoneticPr fontId="5"/>
  </si>
  <si>
    <t>航路標識施設借料</t>
    <phoneticPr fontId="5"/>
  </si>
  <si>
    <t>特別産業廃棄物処理</t>
    <rPh sb="0" eb="2">
      <t>トクベツ</t>
    </rPh>
    <rPh sb="2" eb="4">
      <t>サンギョウ</t>
    </rPh>
    <rPh sb="4" eb="7">
      <t>ハイキブツ</t>
    </rPh>
    <rPh sb="7" eb="9">
      <t>ショリ</t>
    </rPh>
    <phoneticPr fontId="5"/>
  </si>
  <si>
    <t>沖縄電力株式会社</t>
    <phoneticPr fontId="5"/>
  </si>
  <si>
    <t>航路標識施設借料、通信回線使用料</t>
    <phoneticPr fontId="5"/>
  </si>
  <si>
    <t>航路標識用機器購入</t>
    <rPh sb="0" eb="2">
      <t>コウロ</t>
    </rPh>
    <rPh sb="2" eb="4">
      <t>ヒョウシキ</t>
    </rPh>
    <rPh sb="4" eb="5">
      <t>ヨウ</t>
    </rPh>
    <rPh sb="5" eb="7">
      <t>キキ</t>
    </rPh>
    <rPh sb="7" eb="9">
      <t>コウニュウ</t>
    </rPh>
    <phoneticPr fontId="5"/>
  </si>
  <si>
    <t>明石海峡地区指導警戒業務</t>
    <phoneticPr fontId="5"/>
  </si>
  <si>
    <t>定期健康診断</t>
    <phoneticPr fontId="5"/>
  </si>
  <si>
    <t>航路標識施設敷地借料、航路標識電力料</t>
  </si>
  <si>
    <t>航路標識施設敷地借料、航路標識電力料</t>
    <phoneticPr fontId="5"/>
  </si>
  <si>
    <t>定期健康診断</t>
    <phoneticPr fontId="5"/>
  </si>
  <si>
    <t>消耗品購入</t>
    <phoneticPr fontId="5"/>
  </si>
  <si>
    <t>放送受信料</t>
    <phoneticPr fontId="5"/>
  </si>
  <si>
    <t>大阪市</t>
    <phoneticPr fontId="5"/>
  </si>
  <si>
    <t>航路標識施設借料、水道料等</t>
    <phoneticPr fontId="5"/>
  </si>
  <si>
    <t>東京都東京港管理事務所</t>
    <phoneticPr fontId="5"/>
  </si>
  <si>
    <t>航路標識施設借料、航路標識電力料、水道料</t>
    <phoneticPr fontId="5"/>
  </si>
  <si>
    <t>川崎市</t>
    <phoneticPr fontId="5"/>
  </si>
  <si>
    <t>航路標識施設借料、水道料</t>
  </si>
  <si>
    <t>航路標識施設借料、水道料</t>
    <phoneticPr fontId="5"/>
  </si>
  <si>
    <t>東京計器株式会社</t>
    <phoneticPr fontId="5"/>
  </si>
  <si>
    <t>A.東京計器株式会社</t>
    <phoneticPr fontId="5"/>
  </si>
  <si>
    <t>レーダー用機器購入</t>
    <phoneticPr fontId="5"/>
  </si>
  <si>
    <t>物品購入費</t>
    <rPh sb="0" eb="2">
      <t>ブッピン</t>
    </rPh>
    <rPh sb="2" eb="5">
      <t>コウニュウヒ</t>
    </rPh>
    <phoneticPr fontId="5"/>
  </si>
  <si>
    <t>公益社団法人日本海難防止協会</t>
    <phoneticPr fontId="5"/>
  </si>
  <si>
    <t>B.公益社団法人日本海難防止協会</t>
    <phoneticPr fontId="5"/>
  </si>
  <si>
    <t>港則法危険物の選定に関する調査検討業務</t>
    <phoneticPr fontId="5"/>
  </si>
  <si>
    <t>港則法危険物の選定に関する調査検討業務</t>
    <phoneticPr fontId="5"/>
  </si>
  <si>
    <t>役務費</t>
    <rPh sb="0" eb="2">
      <t>エキム</t>
    </rPh>
    <rPh sb="2" eb="3">
      <t>ヒ</t>
    </rPh>
    <phoneticPr fontId="5"/>
  </si>
  <si>
    <t>ソフトバンクテレコム株式会社</t>
    <phoneticPr fontId="5"/>
  </si>
  <si>
    <t>C.ソフトバンクテレコム株式会社</t>
    <phoneticPr fontId="5"/>
  </si>
  <si>
    <t>通信回線使用料</t>
    <phoneticPr fontId="5"/>
  </si>
  <si>
    <t>庁費</t>
    <rPh sb="0" eb="1">
      <t>チョウ</t>
    </rPh>
    <rPh sb="1" eb="2">
      <t>ヒ</t>
    </rPh>
    <phoneticPr fontId="5"/>
  </si>
  <si>
    <t>一般財団法人建設物価調査会</t>
    <phoneticPr fontId="5"/>
  </si>
  <si>
    <t>D.一般財団法人建設物価調査会</t>
    <phoneticPr fontId="5"/>
  </si>
  <si>
    <t>工事積算基準に係る諸経費調査</t>
    <phoneticPr fontId="5"/>
  </si>
  <si>
    <t>IALA</t>
    <phoneticPr fontId="5"/>
  </si>
  <si>
    <t>E.IALA</t>
    <phoneticPr fontId="5"/>
  </si>
  <si>
    <t>国際航路標識協会分担金</t>
    <phoneticPr fontId="5"/>
  </si>
  <si>
    <t>国際航路標識協会分担金</t>
    <phoneticPr fontId="5"/>
  </si>
  <si>
    <t>国際機関分担金</t>
    <rPh sb="0" eb="2">
      <t>コクサイ</t>
    </rPh>
    <rPh sb="2" eb="4">
      <t>キカン</t>
    </rPh>
    <rPh sb="4" eb="6">
      <t>ブンタン</t>
    </rPh>
    <rPh sb="6" eb="7">
      <t>キン</t>
    </rPh>
    <phoneticPr fontId="5"/>
  </si>
  <si>
    <t>セナーアンドバーンズ株式会社</t>
    <phoneticPr fontId="5"/>
  </si>
  <si>
    <t>F.セナーアンドバーンズ株式会社</t>
    <phoneticPr fontId="5"/>
  </si>
  <si>
    <t>航路標識保守業務委託</t>
    <rPh sb="8" eb="10">
      <t>イタク</t>
    </rPh>
    <phoneticPr fontId="5"/>
  </si>
  <si>
    <t>航路標識保守業務委託</t>
    <rPh sb="0" eb="2">
      <t>コウロ</t>
    </rPh>
    <rPh sb="2" eb="4">
      <t>ヒョウシキ</t>
    </rPh>
    <rPh sb="4" eb="6">
      <t>ホシュ</t>
    </rPh>
    <rPh sb="6" eb="8">
      <t>ギョウム</t>
    </rPh>
    <rPh sb="8" eb="10">
      <t>イタク</t>
    </rPh>
    <phoneticPr fontId="5"/>
  </si>
  <si>
    <t>公益社団法人青森県公共嘱託登記土地家屋調査士協会</t>
    <phoneticPr fontId="5"/>
  </si>
  <si>
    <t>敷地測量業務</t>
    <phoneticPr fontId="5"/>
  </si>
  <si>
    <t>敷地測量業務</t>
    <phoneticPr fontId="5"/>
  </si>
  <si>
    <t>H.東京電力株式会社</t>
    <phoneticPr fontId="5"/>
  </si>
  <si>
    <t>借料、庁費</t>
    <rPh sb="0" eb="2">
      <t>シャクリョウ</t>
    </rPh>
    <rPh sb="3" eb="4">
      <t>チョウ</t>
    </rPh>
    <rPh sb="4" eb="5">
      <t>ヒ</t>
    </rPh>
    <phoneticPr fontId="5"/>
  </si>
  <si>
    <t>I.財団法人日本海事科学振興財団</t>
    <phoneticPr fontId="5"/>
  </si>
  <si>
    <t>J.慶佐次区</t>
    <phoneticPr fontId="5"/>
  </si>
  <si>
    <t>借料</t>
    <rPh sb="0" eb="2">
      <t>シャクリョウ</t>
    </rPh>
    <phoneticPr fontId="5"/>
  </si>
  <si>
    <t>輸出入・港湾関連情報処理センター株式会社</t>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</si>
  <si>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</si>
  <si>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すべての海域利用者の事故を未然に防止し人命及び財産を保護するために必要である。</t>
    <phoneticPr fontId="5"/>
  </si>
  <si>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</si>
  <si>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X（各年度の執行額）／Y（各年度の航路標識基数）　　　　　　　　　　　　　　</t>
    <rPh sb="6" eb="8">
      <t>シッコウ</t>
    </rPh>
    <rPh sb="8" eb="9">
      <t>ガク</t>
    </rPh>
    <rPh sb="17" eb="19">
      <t>コウロ</t>
    </rPh>
    <rPh sb="19" eb="21">
      <t>ヒョウシキ</t>
    </rPh>
    <rPh sb="21" eb="23">
      <t>キスウ</t>
    </rPh>
    <phoneticPr fontId="5"/>
  </si>
  <si>
    <t>ブイメンテ株式会社</t>
  </si>
  <si>
    <t>有限会社タイテック</t>
  </si>
  <si>
    <t>航路標識用機器購入</t>
    <phoneticPr fontId="5"/>
  </si>
  <si>
    <t>日本光機工業株式会社</t>
    <phoneticPr fontId="5"/>
  </si>
  <si>
    <t>英会話研修経費</t>
    <phoneticPr fontId="5"/>
  </si>
  <si>
    <t>航路標識施設借料</t>
    <phoneticPr fontId="5"/>
  </si>
  <si>
    <t>広島南税務署</t>
    <phoneticPr fontId="5"/>
  </si>
  <si>
    <t>G. 公益社団法人青森県公共嘱託
登記土地家屋調査士協会</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</si>
  <si>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</si>
  <si>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</si>
  <si>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庁費</t>
    <rPh sb="0" eb="1">
      <t>チョウ</t>
    </rPh>
    <rPh sb="1" eb="2">
      <t>ヒ</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</si>
  <si>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</si>
  <si>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</si>
  <si>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その他</t>
    <rPh sb="2" eb="3">
      <t>タ</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</si>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</sst>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619125</xdr:colOff>
          <xdr:row>66</xdr:row>
          <xdr:rowOff>314325</xdr:rowOff>
        </xdr:from>
        <xdr:to>
          <xdr:col>59</xdr:col>
          <xdr:colOff>533400</xdr:colOff>
          <xdr:row>67</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61750</xdr:colOff>
      <xdr:row>139</xdr:row>
      <xdr:rowOff>128867</xdr:rowOff>
    </xdr:from>
    <xdr:to>
      <xdr:col>18</xdr:col>
      <xdr:colOff>85532</xdr:colOff>
      <xdr:row>140</xdr:row>
      <xdr:rowOff>280442</xdr:rowOff>
    </xdr:to>
    <xdr:sp macro="" textlink="">
      <xdr:nvSpPr>
        <xdr:cNvPr id="6" name="正方形/長方形 5"/>
        <xdr:cNvSpPr/>
      </xdr:nvSpPr>
      <xdr:spPr>
        <a:xfrm>
          <a:off x="1461925" y="32532917"/>
          <a:ext cx="2224057" cy="504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1,747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19050</xdr:colOff>
      <xdr:row>153</xdr:row>
      <xdr:rowOff>72942</xdr:rowOff>
    </xdr:from>
    <xdr:to>
      <xdr:col>18</xdr:col>
      <xdr:colOff>111528</xdr:colOff>
      <xdr:row>154</xdr:row>
      <xdr:rowOff>260517</xdr:rowOff>
    </xdr:to>
    <xdr:sp macro="" textlink="">
      <xdr:nvSpPr>
        <xdr:cNvPr id="7" name="正方形/長方形 6"/>
        <xdr:cNvSpPr/>
      </xdr:nvSpPr>
      <xdr:spPr>
        <a:xfrm>
          <a:off x="1419225" y="37410942"/>
          <a:ext cx="2292753"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管区海上保安本部（１１機関）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1,353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173256</xdr:colOff>
      <xdr:row>140</xdr:row>
      <xdr:rowOff>263778</xdr:rowOff>
    </xdr:from>
    <xdr:to>
      <xdr:col>12</xdr:col>
      <xdr:colOff>173256</xdr:colOff>
      <xdr:row>153</xdr:row>
      <xdr:rowOff>62265</xdr:rowOff>
    </xdr:to>
    <xdr:cxnSp macro="">
      <xdr:nvCxnSpPr>
        <xdr:cNvPr id="8" name="直線矢印コネクタ 7"/>
        <xdr:cNvCxnSpPr/>
      </xdr:nvCxnSpPr>
      <xdr:spPr>
        <a:xfrm>
          <a:off x="2573556" y="33020253"/>
          <a:ext cx="0" cy="438001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154555</xdr:colOff>
      <xdr:row>141</xdr:row>
      <xdr:rowOff>245346</xdr:rowOff>
    </xdr:from>
    <xdr:to>
      <xdr:col>48</xdr:col>
      <xdr:colOff>33280</xdr:colOff>
      <xdr:row>142</xdr:row>
      <xdr:rowOff>301473</xdr:rowOff>
    </xdr:to>
    <xdr:sp macro="" textlink="">
      <xdr:nvSpPr>
        <xdr:cNvPr id="9" name="大かっこ 8"/>
        <xdr:cNvSpPr/>
      </xdr:nvSpPr>
      <xdr:spPr>
        <a:xfrm>
          <a:off x="5955280" y="33354246"/>
          <a:ext cx="3679200" cy="4085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24769</xdr:colOff>
      <xdr:row>141</xdr:row>
      <xdr:rowOff>210353</xdr:rowOff>
    </xdr:from>
    <xdr:to>
      <xdr:col>49</xdr:col>
      <xdr:colOff>58339</xdr:colOff>
      <xdr:row>143</xdr:row>
      <xdr:rowOff>4120</xdr:rowOff>
    </xdr:to>
    <xdr:sp macro="" textlink="">
      <xdr:nvSpPr>
        <xdr:cNvPr id="10" name="正方形/長方形 9"/>
        <xdr:cNvSpPr/>
      </xdr:nvSpPr>
      <xdr:spPr>
        <a:xfrm>
          <a:off x="6025519" y="33319253"/>
          <a:ext cx="3834045" cy="4986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レーダー用機器、航路標識用光源、被服　等　　　　　　　　　　　　　　　　　　　　　　　　　　</a:t>
          </a:r>
        </a:p>
      </xdr:txBody>
    </xdr:sp>
    <xdr:clientData/>
  </xdr:twoCellAnchor>
  <xdr:twoCellAnchor>
    <xdr:from>
      <xdr:col>18</xdr:col>
      <xdr:colOff>67424</xdr:colOff>
      <xdr:row>149</xdr:row>
      <xdr:rowOff>300966</xdr:rowOff>
    </xdr:from>
    <xdr:to>
      <xdr:col>28</xdr:col>
      <xdr:colOff>125318</xdr:colOff>
      <xdr:row>151</xdr:row>
      <xdr:rowOff>100116</xdr:rowOff>
    </xdr:to>
    <xdr:sp macro="" textlink="">
      <xdr:nvSpPr>
        <xdr:cNvPr id="11" name="正方形/長方形 6"/>
        <xdr:cNvSpPr>
          <a:spLocks noChangeArrowheads="1"/>
        </xdr:cNvSpPr>
      </xdr:nvSpPr>
      <xdr:spPr bwMode="auto">
        <a:xfrm>
          <a:off x="3667874" y="36229266"/>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44962</xdr:colOff>
      <xdr:row>149</xdr:row>
      <xdr:rowOff>96245</xdr:rowOff>
    </xdr:from>
    <xdr:ext cx="723788" cy="201850"/>
    <xdr:sp macro="" textlink="">
      <xdr:nvSpPr>
        <xdr:cNvPr id="12" name="Text Box 13"/>
        <xdr:cNvSpPr txBox="1">
          <a:spLocks noChangeArrowheads="1"/>
        </xdr:cNvSpPr>
      </xdr:nvSpPr>
      <xdr:spPr bwMode="auto">
        <a:xfrm>
          <a:off x="3645412" y="3602454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171170</xdr:colOff>
      <xdr:row>154</xdr:row>
      <xdr:rowOff>234766</xdr:rowOff>
    </xdr:from>
    <xdr:to>
      <xdr:col>12</xdr:col>
      <xdr:colOff>171170</xdr:colOff>
      <xdr:row>166</xdr:row>
      <xdr:rowOff>253816</xdr:rowOff>
    </xdr:to>
    <xdr:sp macro="" textlink="">
      <xdr:nvSpPr>
        <xdr:cNvPr id="13" name="Line 14"/>
        <xdr:cNvSpPr>
          <a:spLocks noChangeShapeType="1"/>
        </xdr:cNvSpPr>
      </xdr:nvSpPr>
      <xdr:spPr bwMode="auto">
        <a:xfrm>
          <a:off x="2571470" y="37925191"/>
          <a:ext cx="0" cy="424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82182</xdr:colOff>
      <xdr:row>145</xdr:row>
      <xdr:rowOff>177345</xdr:rowOff>
    </xdr:from>
    <xdr:to>
      <xdr:col>28</xdr:col>
      <xdr:colOff>138714</xdr:colOff>
      <xdr:row>146</xdr:row>
      <xdr:rowOff>328920</xdr:rowOff>
    </xdr:to>
    <xdr:sp macro="" textlink="">
      <xdr:nvSpPr>
        <xdr:cNvPr id="14" name="正方形/長方形 6"/>
        <xdr:cNvSpPr>
          <a:spLocks noChangeArrowheads="1"/>
        </xdr:cNvSpPr>
      </xdr:nvSpPr>
      <xdr:spPr bwMode="auto">
        <a:xfrm>
          <a:off x="3682632" y="34695945"/>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71</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46163</xdr:colOff>
      <xdr:row>144</xdr:row>
      <xdr:rowOff>323599</xdr:rowOff>
    </xdr:from>
    <xdr:ext cx="723788" cy="201850"/>
    <xdr:sp macro="" textlink="">
      <xdr:nvSpPr>
        <xdr:cNvPr id="15" name="Text Box 18"/>
        <xdr:cNvSpPr txBox="1">
          <a:spLocks noChangeArrowheads="1"/>
        </xdr:cNvSpPr>
      </xdr:nvSpPr>
      <xdr:spPr bwMode="auto">
        <a:xfrm>
          <a:off x="3646613" y="34489774"/>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18</xdr:col>
      <xdr:colOff>82712</xdr:colOff>
      <xdr:row>155</xdr:row>
      <xdr:rowOff>91810</xdr:rowOff>
    </xdr:from>
    <xdr:to>
      <xdr:col>28</xdr:col>
      <xdr:colOff>151812</xdr:colOff>
      <xdr:row>156</xdr:row>
      <xdr:rowOff>243385</xdr:rowOff>
    </xdr:to>
    <xdr:sp macro="" textlink="">
      <xdr:nvSpPr>
        <xdr:cNvPr id="16" name="正方形/長方形 6"/>
        <xdr:cNvSpPr>
          <a:spLocks noChangeArrowheads="1"/>
        </xdr:cNvSpPr>
      </xdr:nvSpPr>
      <xdr:spPr bwMode="auto">
        <a:xfrm>
          <a:off x="3683162" y="38134660"/>
          <a:ext cx="2069350"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146</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359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49494</xdr:colOff>
      <xdr:row>154</xdr:row>
      <xdr:rowOff>186865</xdr:rowOff>
    </xdr:from>
    <xdr:ext cx="1005916" cy="201850"/>
    <xdr:sp macro="" textlink="">
      <xdr:nvSpPr>
        <xdr:cNvPr id="17" name="Text Box 21"/>
        <xdr:cNvSpPr txBox="1">
          <a:spLocks noChangeArrowheads="1"/>
        </xdr:cNvSpPr>
      </xdr:nvSpPr>
      <xdr:spPr bwMode="auto">
        <a:xfrm>
          <a:off x="3649944" y="3787729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18</xdr:col>
      <xdr:colOff>75356</xdr:colOff>
      <xdr:row>141</xdr:row>
      <xdr:rowOff>109248</xdr:rowOff>
    </xdr:from>
    <xdr:to>
      <xdr:col>28</xdr:col>
      <xdr:colOff>123725</xdr:colOff>
      <xdr:row>142</xdr:row>
      <xdr:rowOff>260823</xdr:rowOff>
    </xdr:to>
    <xdr:sp macro="" textlink="">
      <xdr:nvSpPr>
        <xdr:cNvPr id="18" name="正方形/長方形 6"/>
        <xdr:cNvSpPr>
          <a:spLocks noChangeArrowheads="1"/>
        </xdr:cNvSpPr>
      </xdr:nvSpPr>
      <xdr:spPr bwMode="auto">
        <a:xfrm>
          <a:off x="3675806" y="33218148"/>
          <a:ext cx="2048619"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243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51637</xdr:colOff>
      <xdr:row>140</xdr:row>
      <xdr:rowOff>253820</xdr:rowOff>
    </xdr:from>
    <xdr:ext cx="1005916" cy="201850"/>
    <xdr:sp macro="" textlink="">
      <xdr:nvSpPr>
        <xdr:cNvPr id="19" name="Text Box 18"/>
        <xdr:cNvSpPr txBox="1">
          <a:spLocks noChangeArrowheads="1"/>
        </xdr:cNvSpPr>
      </xdr:nvSpPr>
      <xdr:spPr bwMode="auto">
        <a:xfrm>
          <a:off x="3652087" y="3301029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18</xdr:col>
      <xdr:colOff>86883</xdr:colOff>
      <xdr:row>143</xdr:row>
      <xdr:rowOff>151668</xdr:rowOff>
    </xdr:from>
    <xdr:to>
      <xdr:col>28</xdr:col>
      <xdr:colOff>144777</xdr:colOff>
      <xdr:row>144</xdr:row>
      <xdr:rowOff>303243</xdr:rowOff>
    </xdr:to>
    <xdr:sp macro="" textlink="">
      <xdr:nvSpPr>
        <xdr:cNvPr id="20" name="正方形/長方形 6"/>
        <xdr:cNvSpPr>
          <a:spLocks noChangeArrowheads="1"/>
        </xdr:cNvSpPr>
      </xdr:nvSpPr>
      <xdr:spPr bwMode="auto">
        <a:xfrm>
          <a:off x="3687333" y="33965418"/>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171170</xdr:colOff>
      <xdr:row>144</xdr:row>
      <xdr:rowOff>44826</xdr:rowOff>
    </xdr:from>
    <xdr:to>
      <xdr:col>18</xdr:col>
      <xdr:colOff>76481</xdr:colOff>
      <xdr:row>144</xdr:row>
      <xdr:rowOff>44826</xdr:rowOff>
    </xdr:to>
    <xdr:sp macro="" textlink="">
      <xdr:nvSpPr>
        <xdr:cNvPr id="21" name="Line 16"/>
        <xdr:cNvSpPr>
          <a:spLocks noChangeShapeType="1"/>
        </xdr:cNvSpPr>
      </xdr:nvSpPr>
      <xdr:spPr bwMode="auto">
        <a:xfrm>
          <a:off x="2571470" y="34211001"/>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142</xdr:row>
      <xdr:rowOff>48748</xdr:rowOff>
    </xdr:from>
    <xdr:to>
      <xdr:col>18</xdr:col>
      <xdr:colOff>86006</xdr:colOff>
      <xdr:row>142</xdr:row>
      <xdr:rowOff>48748</xdr:rowOff>
    </xdr:to>
    <xdr:sp macro="" textlink="">
      <xdr:nvSpPr>
        <xdr:cNvPr id="22" name="Line 16"/>
        <xdr:cNvSpPr>
          <a:spLocks noChangeShapeType="1"/>
        </xdr:cNvSpPr>
      </xdr:nvSpPr>
      <xdr:spPr bwMode="auto">
        <a:xfrm>
          <a:off x="2571470" y="33510073"/>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146</xdr:row>
      <xdr:rowOff>88529</xdr:rowOff>
    </xdr:from>
    <xdr:to>
      <xdr:col>18</xdr:col>
      <xdr:colOff>76481</xdr:colOff>
      <xdr:row>146</xdr:row>
      <xdr:rowOff>88529</xdr:rowOff>
    </xdr:to>
    <xdr:sp macro="" textlink="">
      <xdr:nvSpPr>
        <xdr:cNvPr id="23" name="Line 16"/>
        <xdr:cNvSpPr>
          <a:spLocks noChangeShapeType="1"/>
        </xdr:cNvSpPr>
      </xdr:nvSpPr>
      <xdr:spPr bwMode="auto">
        <a:xfrm>
          <a:off x="2571470" y="34959554"/>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74868</xdr:colOff>
      <xdr:row>147</xdr:row>
      <xdr:rowOff>258186</xdr:rowOff>
    </xdr:from>
    <xdr:to>
      <xdr:col>28</xdr:col>
      <xdr:colOff>131400</xdr:colOff>
      <xdr:row>149</xdr:row>
      <xdr:rowOff>57336</xdr:rowOff>
    </xdr:to>
    <xdr:sp macro="" textlink="">
      <xdr:nvSpPr>
        <xdr:cNvPr id="24" name="正方形/長方形 6"/>
        <xdr:cNvSpPr>
          <a:spLocks noChangeArrowheads="1"/>
        </xdr:cNvSpPr>
      </xdr:nvSpPr>
      <xdr:spPr bwMode="auto">
        <a:xfrm>
          <a:off x="3675318" y="35481636"/>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54137</xdr:colOff>
      <xdr:row>147</xdr:row>
      <xdr:rowOff>50333</xdr:rowOff>
    </xdr:from>
    <xdr:ext cx="723788" cy="201850"/>
    <xdr:sp macro="" textlink="">
      <xdr:nvSpPr>
        <xdr:cNvPr id="25" name="Text Box 18"/>
        <xdr:cNvSpPr txBox="1">
          <a:spLocks noChangeArrowheads="1"/>
        </xdr:cNvSpPr>
      </xdr:nvSpPr>
      <xdr:spPr bwMode="auto">
        <a:xfrm>
          <a:off x="3654587" y="35273783"/>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171170</xdr:colOff>
      <xdr:row>148</xdr:row>
      <xdr:rowOff>170332</xdr:rowOff>
    </xdr:from>
    <xdr:to>
      <xdr:col>18</xdr:col>
      <xdr:colOff>76481</xdr:colOff>
      <xdr:row>148</xdr:row>
      <xdr:rowOff>170332</xdr:rowOff>
    </xdr:to>
    <xdr:sp macro="" textlink="">
      <xdr:nvSpPr>
        <xdr:cNvPr id="26" name="Line 16"/>
        <xdr:cNvSpPr>
          <a:spLocks noChangeShapeType="1"/>
        </xdr:cNvSpPr>
      </xdr:nvSpPr>
      <xdr:spPr bwMode="auto">
        <a:xfrm>
          <a:off x="2571470" y="35746207"/>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171170</xdr:colOff>
      <xdr:row>150</xdr:row>
      <xdr:rowOff>214035</xdr:rowOff>
    </xdr:from>
    <xdr:to>
      <xdr:col>18</xdr:col>
      <xdr:colOff>76481</xdr:colOff>
      <xdr:row>150</xdr:row>
      <xdr:rowOff>214035</xdr:rowOff>
    </xdr:to>
    <xdr:sp macro="" textlink="">
      <xdr:nvSpPr>
        <xdr:cNvPr id="27" name="Line 16"/>
        <xdr:cNvSpPr>
          <a:spLocks noChangeShapeType="1"/>
        </xdr:cNvSpPr>
      </xdr:nvSpPr>
      <xdr:spPr bwMode="auto">
        <a:xfrm>
          <a:off x="2571470" y="36494760"/>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152120</xdr:colOff>
      <xdr:row>156</xdr:row>
      <xdr:rowOff>2244</xdr:rowOff>
    </xdr:from>
    <xdr:to>
      <xdr:col>18</xdr:col>
      <xdr:colOff>66956</xdr:colOff>
      <xdr:row>156</xdr:row>
      <xdr:rowOff>2244</xdr:rowOff>
    </xdr:to>
    <xdr:sp macro="" textlink="">
      <xdr:nvSpPr>
        <xdr:cNvPr id="28" name="Line 16"/>
        <xdr:cNvSpPr>
          <a:spLocks noChangeShapeType="1"/>
        </xdr:cNvSpPr>
      </xdr:nvSpPr>
      <xdr:spPr bwMode="auto">
        <a:xfrm>
          <a:off x="2552420" y="38397519"/>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79467</xdr:colOff>
      <xdr:row>157</xdr:row>
      <xdr:rowOff>165844</xdr:rowOff>
    </xdr:from>
    <xdr:to>
      <xdr:col>28</xdr:col>
      <xdr:colOff>148567</xdr:colOff>
      <xdr:row>158</xdr:row>
      <xdr:rowOff>317419</xdr:rowOff>
    </xdr:to>
    <xdr:sp macro="" textlink="">
      <xdr:nvSpPr>
        <xdr:cNvPr id="29" name="正方形/長方形 6"/>
        <xdr:cNvSpPr>
          <a:spLocks noChangeArrowheads="1"/>
        </xdr:cNvSpPr>
      </xdr:nvSpPr>
      <xdr:spPr bwMode="auto">
        <a:xfrm>
          <a:off x="3679917" y="38913544"/>
          <a:ext cx="2069350"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46249</xdr:colOff>
      <xdr:row>159</xdr:row>
      <xdr:rowOff>3445</xdr:rowOff>
    </xdr:from>
    <xdr:ext cx="723788" cy="201850"/>
    <xdr:sp macro="" textlink="">
      <xdr:nvSpPr>
        <xdr:cNvPr id="30" name="Text Box 21"/>
        <xdr:cNvSpPr txBox="1">
          <a:spLocks noChangeArrowheads="1"/>
        </xdr:cNvSpPr>
      </xdr:nvSpPr>
      <xdr:spPr bwMode="auto">
        <a:xfrm>
          <a:off x="3646699" y="3945599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152120</xdr:colOff>
      <xdr:row>158</xdr:row>
      <xdr:rowOff>64997</xdr:rowOff>
    </xdr:from>
    <xdr:to>
      <xdr:col>18</xdr:col>
      <xdr:colOff>66956</xdr:colOff>
      <xdr:row>158</xdr:row>
      <xdr:rowOff>64997</xdr:rowOff>
    </xdr:to>
    <xdr:sp macro="" textlink="">
      <xdr:nvSpPr>
        <xdr:cNvPr id="31" name="Line 16"/>
        <xdr:cNvSpPr>
          <a:spLocks noChangeShapeType="1"/>
        </xdr:cNvSpPr>
      </xdr:nvSpPr>
      <xdr:spPr bwMode="auto">
        <a:xfrm>
          <a:off x="2552420" y="39165122"/>
          <a:ext cx="11149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134668</xdr:colOff>
      <xdr:row>139</xdr:row>
      <xdr:rowOff>0</xdr:rowOff>
    </xdr:from>
    <xdr:to>
      <xdr:col>47</xdr:col>
      <xdr:colOff>21720</xdr:colOff>
      <xdr:row>140</xdr:row>
      <xdr:rowOff>151869</xdr:rowOff>
    </xdr:to>
    <xdr:sp macro="" textlink="">
      <xdr:nvSpPr>
        <xdr:cNvPr id="32" name="正方形/長方形 31"/>
        <xdr:cNvSpPr/>
      </xdr:nvSpPr>
      <xdr:spPr>
        <a:xfrm>
          <a:off x="3735118" y="32404050"/>
          <a:ext cx="5687777" cy="5042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○当庁全体に係る海上交通安全に関する業務計画等の企画立案、調達関係事務　　　　　　　　　　　　　　　　　　　　　　　　　　</a:t>
          </a:r>
        </a:p>
      </xdr:txBody>
    </xdr:sp>
    <xdr:clientData/>
  </xdr:twoCellAnchor>
  <xdr:twoCellAnchor>
    <xdr:from>
      <xdr:col>18</xdr:col>
      <xdr:colOff>155396</xdr:colOff>
      <xdr:row>153</xdr:row>
      <xdr:rowOff>153225</xdr:rowOff>
    </xdr:from>
    <xdr:to>
      <xdr:col>49</xdr:col>
      <xdr:colOff>224077</xdr:colOff>
      <xdr:row>154</xdr:row>
      <xdr:rowOff>298564</xdr:rowOff>
    </xdr:to>
    <xdr:sp macro="" textlink="">
      <xdr:nvSpPr>
        <xdr:cNvPr id="33" name="正方形/長方形 32"/>
        <xdr:cNvSpPr/>
      </xdr:nvSpPr>
      <xdr:spPr>
        <a:xfrm>
          <a:off x="3755846" y="37491225"/>
          <a:ext cx="6269456" cy="497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○管区海上保安本部に係る航路標識整備事業の整備計画等の企画立案、調達関係事務　　　　　　　　　　　　　　　　　　　　　　　　　　</a:t>
          </a:r>
        </a:p>
      </xdr:txBody>
    </xdr:sp>
    <xdr:clientData/>
  </xdr:twoCellAnchor>
  <xdr:twoCellAnchor>
    <xdr:from>
      <xdr:col>29</xdr:col>
      <xdr:colOff>20099</xdr:colOff>
      <xdr:row>140</xdr:row>
      <xdr:rowOff>249093</xdr:rowOff>
    </xdr:from>
    <xdr:to>
      <xdr:col>46</xdr:col>
      <xdr:colOff>143195</xdr:colOff>
      <xdr:row>142</xdr:row>
      <xdr:rowOff>34930</xdr:rowOff>
    </xdr:to>
    <xdr:sp macro="" textlink="">
      <xdr:nvSpPr>
        <xdr:cNvPr id="34" name="正方形/長方形 33"/>
        <xdr:cNvSpPr/>
      </xdr:nvSpPr>
      <xdr:spPr>
        <a:xfrm>
          <a:off x="5820824" y="33005568"/>
          <a:ext cx="3523521"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150074</xdr:colOff>
      <xdr:row>143</xdr:row>
      <xdr:rowOff>299613</xdr:rowOff>
    </xdr:from>
    <xdr:to>
      <xdr:col>48</xdr:col>
      <xdr:colOff>28799</xdr:colOff>
      <xdr:row>145</xdr:row>
      <xdr:rowOff>1715</xdr:rowOff>
    </xdr:to>
    <xdr:sp macro="" textlink="">
      <xdr:nvSpPr>
        <xdr:cNvPr id="35" name="大かっこ 34"/>
        <xdr:cNvSpPr/>
      </xdr:nvSpPr>
      <xdr:spPr>
        <a:xfrm>
          <a:off x="5950799" y="34113363"/>
          <a:ext cx="3679200" cy="4069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20287</xdr:colOff>
      <xdr:row>143</xdr:row>
      <xdr:rowOff>264620</xdr:rowOff>
    </xdr:from>
    <xdr:to>
      <xdr:col>49</xdr:col>
      <xdr:colOff>38100</xdr:colOff>
      <xdr:row>145</xdr:row>
      <xdr:rowOff>51184</xdr:rowOff>
    </xdr:to>
    <xdr:sp macro="" textlink="">
      <xdr:nvSpPr>
        <xdr:cNvPr id="36" name="正方形/長方形 35"/>
        <xdr:cNvSpPr/>
      </xdr:nvSpPr>
      <xdr:spPr>
        <a:xfrm>
          <a:off x="6021037" y="34068845"/>
          <a:ext cx="3818288" cy="491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港則法危険物の選定に関する調査検討、書籍購入　　　　　　　　　　　　　　　　　　　　　　　　　</a:t>
          </a:r>
        </a:p>
      </xdr:txBody>
    </xdr:sp>
    <xdr:clientData/>
  </xdr:twoCellAnchor>
  <xdr:twoCellAnchor>
    <xdr:from>
      <xdr:col>29</xdr:col>
      <xdr:colOff>15617</xdr:colOff>
      <xdr:row>142</xdr:row>
      <xdr:rowOff>301760</xdr:rowOff>
    </xdr:from>
    <xdr:to>
      <xdr:col>46</xdr:col>
      <xdr:colOff>148238</xdr:colOff>
      <xdr:row>144</xdr:row>
      <xdr:rowOff>93200</xdr:rowOff>
    </xdr:to>
    <xdr:sp macro="" textlink="">
      <xdr:nvSpPr>
        <xdr:cNvPr id="37" name="正方形/長方形 36"/>
        <xdr:cNvSpPr/>
      </xdr:nvSpPr>
      <xdr:spPr>
        <a:xfrm>
          <a:off x="5816342" y="33763085"/>
          <a:ext cx="3533046"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○当庁が発注した調査・調達品の納入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156798</xdr:colOff>
      <xdr:row>145</xdr:row>
      <xdr:rowOff>324265</xdr:rowOff>
    </xdr:from>
    <xdr:to>
      <xdr:col>48</xdr:col>
      <xdr:colOff>35523</xdr:colOff>
      <xdr:row>147</xdr:row>
      <xdr:rowOff>31970</xdr:rowOff>
    </xdr:to>
    <xdr:sp macro="" textlink="">
      <xdr:nvSpPr>
        <xdr:cNvPr id="38" name="大かっこ 37"/>
        <xdr:cNvSpPr/>
      </xdr:nvSpPr>
      <xdr:spPr>
        <a:xfrm>
          <a:off x="5957523" y="34842865"/>
          <a:ext cx="3679200" cy="4125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27008</xdr:colOff>
      <xdr:row>145</xdr:row>
      <xdr:rowOff>289272</xdr:rowOff>
    </xdr:from>
    <xdr:to>
      <xdr:col>48</xdr:col>
      <xdr:colOff>195823</xdr:colOff>
      <xdr:row>147</xdr:row>
      <xdr:rowOff>81439</xdr:rowOff>
    </xdr:to>
    <xdr:sp macro="" textlink="">
      <xdr:nvSpPr>
        <xdr:cNvPr id="39" name="正方形/長方形 38"/>
        <xdr:cNvSpPr/>
      </xdr:nvSpPr>
      <xdr:spPr>
        <a:xfrm>
          <a:off x="6027758" y="34807872"/>
          <a:ext cx="3769265"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専用回線利用料、電力料　等　　　　　　　　　　　　　　　　　　　　　　　　　　</a:t>
          </a:r>
        </a:p>
      </xdr:txBody>
    </xdr:sp>
    <xdr:clientData/>
  </xdr:twoCellAnchor>
  <xdr:twoCellAnchor>
    <xdr:from>
      <xdr:col>29</xdr:col>
      <xdr:colOff>12816</xdr:colOff>
      <xdr:row>144</xdr:row>
      <xdr:rowOff>332015</xdr:rowOff>
    </xdr:from>
    <xdr:to>
      <xdr:col>48</xdr:col>
      <xdr:colOff>161925</xdr:colOff>
      <xdr:row>146</xdr:row>
      <xdr:rowOff>112249</xdr:rowOff>
    </xdr:to>
    <xdr:sp macro="" textlink="">
      <xdr:nvSpPr>
        <xdr:cNvPr id="40" name="正方形/長方形 39"/>
        <xdr:cNvSpPr/>
      </xdr:nvSpPr>
      <xdr:spPr>
        <a:xfrm>
          <a:off x="5813541" y="34488665"/>
          <a:ext cx="3949584" cy="485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○当庁が使用する外部システムの利用料、光熱水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152315</xdr:colOff>
      <xdr:row>148</xdr:row>
      <xdr:rowOff>41313</xdr:rowOff>
    </xdr:from>
    <xdr:to>
      <xdr:col>48</xdr:col>
      <xdr:colOff>31040</xdr:colOff>
      <xdr:row>149</xdr:row>
      <xdr:rowOff>100043</xdr:rowOff>
    </xdr:to>
    <xdr:sp macro="" textlink="">
      <xdr:nvSpPr>
        <xdr:cNvPr id="41" name="大かっこ 40"/>
        <xdr:cNvSpPr/>
      </xdr:nvSpPr>
      <xdr:spPr>
        <a:xfrm>
          <a:off x="5953040" y="35617188"/>
          <a:ext cx="3679200" cy="41115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22528</xdr:colOff>
      <xdr:row>148</xdr:row>
      <xdr:rowOff>6320</xdr:rowOff>
    </xdr:from>
    <xdr:to>
      <xdr:col>46</xdr:col>
      <xdr:colOff>46611</xdr:colOff>
      <xdr:row>149</xdr:row>
      <xdr:rowOff>160718</xdr:rowOff>
    </xdr:to>
    <xdr:sp macro="" textlink="">
      <xdr:nvSpPr>
        <xdr:cNvPr id="42" name="正方形/長方形 41"/>
        <xdr:cNvSpPr/>
      </xdr:nvSpPr>
      <xdr:spPr>
        <a:xfrm>
          <a:off x="6023278" y="35582195"/>
          <a:ext cx="3224483" cy="5068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諸経費調査、定期刊行物、官報広告料　等</a:t>
          </a:r>
        </a:p>
      </xdr:txBody>
    </xdr:sp>
    <xdr:clientData/>
  </xdr:twoCellAnchor>
  <xdr:twoCellAnchor>
    <xdr:from>
      <xdr:col>29</xdr:col>
      <xdr:colOff>17858</xdr:colOff>
      <xdr:row>147</xdr:row>
      <xdr:rowOff>37857</xdr:rowOff>
    </xdr:from>
    <xdr:to>
      <xdr:col>46</xdr:col>
      <xdr:colOff>140954</xdr:colOff>
      <xdr:row>148</xdr:row>
      <xdr:rowOff>177521</xdr:rowOff>
    </xdr:to>
    <xdr:sp macro="" textlink="">
      <xdr:nvSpPr>
        <xdr:cNvPr id="43" name="正方形/長方形 42"/>
        <xdr:cNvSpPr/>
      </xdr:nvSpPr>
      <xdr:spPr>
        <a:xfrm>
          <a:off x="5818583" y="35261307"/>
          <a:ext cx="3523521" cy="4920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149515</xdr:colOff>
      <xdr:row>150</xdr:row>
      <xdr:rowOff>81659</xdr:rowOff>
    </xdr:from>
    <xdr:to>
      <xdr:col>48</xdr:col>
      <xdr:colOff>28240</xdr:colOff>
      <xdr:row>151</xdr:row>
      <xdr:rowOff>152715</xdr:rowOff>
    </xdr:to>
    <xdr:sp macro="" textlink="">
      <xdr:nvSpPr>
        <xdr:cNvPr id="44" name="大かっこ 43"/>
        <xdr:cNvSpPr/>
      </xdr:nvSpPr>
      <xdr:spPr>
        <a:xfrm>
          <a:off x="5950240" y="36362384"/>
          <a:ext cx="3679200" cy="4234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29252</xdr:colOff>
      <xdr:row>150</xdr:row>
      <xdr:rowOff>38579</xdr:rowOff>
    </xdr:from>
    <xdr:to>
      <xdr:col>46</xdr:col>
      <xdr:colOff>43810</xdr:colOff>
      <xdr:row>151</xdr:row>
      <xdr:rowOff>184572</xdr:rowOff>
    </xdr:to>
    <xdr:sp macro="" textlink="">
      <xdr:nvSpPr>
        <xdr:cNvPr id="45" name="正方形/長方形 44"/>
        <xdr:cNvSpPr/>
      </xdr:nvSpPr>
      <xdr:spPr>
        <a:xfrm>
          <a:off x="6030002" y="36319304"/>
          <a:ext cx="3214958"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国際航路標識協会分担金　等</a:t>
          </a:r>
        </a:p>
      </xdr:txBody>
    </xdr:sp>
    <xdr:clientData/>
  </xdr:twoCellAnchor>
  <xdr:twoCellAnchor>
    <xdr:from>
      <xdr:col>29</xdr:col>
      <xdr:colOff>24582</xdr:colOff>
      <xdr:row>149</xdr:row>
      <xdr:rowOff>93331</xdr:rowOff>
    </xdr:from>
    <xdr:to>
      <xdr:col>46</xdr:col>
      <xdr:colOff>157203</xdr:colOff>
      <xdr:row>150</xdr:row>
      <xdr:rowOff>242799</xdr:rowOff>
    </xdr:to>
    <xdr:sp macro="" textlink="">
      <xdr:nvSpPr>
        <xdr:cNvPr id="46" name="正方形/長方形 45"/>
        <xdr:cNvSpPr/>
      </xdr:nvSpPr>
      <xdr:spPr>
        <a:xfrm>
          <a:off x="5825307" y="36021631"/>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○国際機関分担金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154557</xdr:colOff>
      <xdr:row>155</xdr:row>
      <xdr:rowOff>229776</xdr:rowOff>
    </xdr:from>
    <xdr:to>
      <xdr:col>48</xdr:col>
      <xdr:colOff>33282</xdr:colOff>
      <xdr:row>156</xdr:row>
      <xdr:rowOff>277378</xdr:rowOff>
    </xdr:to>
    <xdr:sp macro="" textlink="">
      <xdr:nvSpPr>
        <xdr:cNvPr id="47" name="大かっこ 46"/>
        <xdr:cNvSpPr/>
      </xdr:nvSpPr>
      <xdr:spPr>
        <a:xfrm>
          <a:off x="5955282" y="38272626"/>
          <a:ext cx="3679200" cy="40002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24769</xdr:colOff>
      <xdr:row>155</xdr:row>
      <xdr:rowOff>194783</xdr:rowOff>
    </xdr:from>
    <xdr:to>
      <xdr:col>46</xdr:col>
      <xdr:colOff>181256</xdr:colOff>
      <xdr:row>156</xdr:row>
      <xdr:rowOff>341975</xdr:rowOff>
    </xdr:to>
    <xdr:sp macro="" textlink="">
      <xdr:nvSpPr>
        <xdr:cNvPr id="48" name="正方形/長方形 47"/>
        <xdr:cNvSpPr/>
      </xdr:nvSpPr>
      <xdr:spPr>
        <a:xfrm>
          <a:off x="6025519" y="38237633"/>
          <a:ext cx="3356887" cy="4996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航路標識保守業務委託、電力料、被服　等</a:t>
          </a:r>
        </a:p>
      </xdr:txBody>
    </xdr:sp>
    <xdr:clientData/>
  </xdr:twoCellAnchor>
  <xdr:twoCellAnchor>
    <xdr:from>
      <xdr:col>29</xdr:col>
      <xdr:colOff>20100</xdr:colOff>
      <xdr:row>154</xdr:row>
      <xdr:rowOff>230522</xdr:rowOff>
    </xdr:from>
    <xdr:to>
      <xdr:col>46</xdr:col>
      <xdr:colOff>152721</xdr:colOff>
      <xdr:row>156</xdr:row>
      <xdr:rowOff>30166</xdr:rowOff>
    </xdr:to>
    <xdr:sp macro="" textlink="">
      <xdr:nvSpPr>
        <xdr:cNvPr id="49" name="正方形/長方形 48"/>
        <xdr:cNvSpPr/>
      </xdr:nvSpPr>
      <xdr:spPr>
        <a:xfrm>
          <a:off x="5820825" y="37920947"/>
          <a:ext cx="3533046" cy="504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154557</xdr:colOff>
      <xdr:row>157</xdr:row>
      <xdr:rowOff>314736</xdr:rowOff>
    </xdr:from>
    <xdr:to>
      <xdr:col>48</xdr:col>
      <xdr:colOff>33282</xdr:colOff>
      <xdr:row>159</xdr:row>
      <xdr:rowOff>8433</xdr:rowOff>
    </xdr:to>
    <xdr:sp macro="" textlink="">
      <xdr:nvSpPr>
        <xdr:cNvPr id="50" name="大かっこ 49"/>
        <xdr:cNvSpPr/>
      </xdr:nvSpPr>
      <xdr:spPr>
        <a:xfrm>
          <a:off x="5955282" y="39062436"/>
          <a:ext cx="3679200" cy="398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24770</xdr:colOff>
      <xdr:row>157</xdr:row>
      <xdr:rowOff>279743</xdr:rowOff>
    </xdr:from>
    <xdr:to>
      <xdr:col>48</xdr:col>
      <xdr:colOff>114300</xdr:colOff>
      <xdr:row>159</xdr:row>
      <xdr:rowOff>69108</xdr:rowOff>
    </xdr:to>
    <xdr:sp macro="" textlink="">
      <xdr:nvSpPr>
        <xdr:cNvPr id="51" name="正方形/長方形 50"/>
        <xdr:cNvSpPr/>
      </xdr:nvSpPr>
      <xdr:spPr>
        <a:xfrm>
          <a:off x="6025520" y="39017918"/>
          <a:ext cx="3689980" cy="49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敷地測量業務、自家用電気工作物保安管理業務　等</a:t>
          </a:r>
        </a:p>
      </xdr:txBody>
    </xdr:sp>
    <xdr:clientData/>
  </xdr:twoCellAnchor>
  <xdr:twoCellAnchor>
    <xdr:from>
      <xdr:col>29</xdr:col>
      <xdr:colOff>7400</xdr:colOff>
      <xdr:row>156</xdr:row>
      <xdr:rowOff>315482</xdr:rowOff>
    </xdr:from>
    <xdr:to>
      <xdr:col>46</xdr:col>
      <xdr:colOff>140021</xdr:colOff>
      <xdr:row>158</xdr:row>
      <xdr:rowOff>98518</xdr:rowOff>
    </xdr:to>
    <xdr:sp macro="" textlink="">
      <xdr:nvSpPr>
        <xdr:cNvPr id="52" name="正方形/長方形 51"/>
        <xdr:cNvSpPr/>
      </xdr:nvSpPr>
      <xdr:spPr>
        <a:xfrm>
          <a:off x="5808125" y="38710757"/>
          <a:ext cx="3533046" cy="487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70786</xdr:colOff>
      <xdr:row>161</xdr:row>
      <xdr:rowOff>284072</xdr:rowOff>
    </xdr:from>
    <xdr:to>
      <xdr:col>28</xdr:col>
      <xdr:colOff>128680</xdr:colOff>
      <xdr:row>163</xdr:row>
      <xdr:rowOff>83222</xdr:rowOff>
    </xdr:to>
    <xdr:sp macro="" textlink="">
      <xdr:nvSpPr>
        <xdr:cNvPr id="53" name="正方形/長方形 6"/>
        <xdr:cNvSpPr>
          <a:spLocks noChangeArrowheads="1"/>
        </xdr:cNvSpPr>
      </xdr:nvSpPr>
      <xdr:spPr bwMode="auto">
        <a:xfrm>
          <a:off x="3671236" y="40431947"/>
          <a:ext cx="2058144"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39919</xdr:colOff>
      <xdr:row>163</xdr:row>
      <xdr:rowOff>101763</xdr:rowOff>
    </xdr:from>
    <xdr:ext cx="723788" cy="201850"/>
    <xdr:sp macro="" textlink="">
      <xdr:nvSpPr>
        <xdr:cNvPr id="54" name="Text Box 13"/>
        <xdr:cNvSpPr txBox="1">
          <a:spLocks noChangeArrowheads="1"/>
        </xdr:cNvSpPr>
      </xdr:nvSpPr>
      <xdr:spPr bwMode="auto">
        <a:xfrm>
          <a:off x="3640369" y="40964013"/>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18</xdr:col>
      <xdr:colOff>75299</xdr:colOff>
      <xdr:row>159</xdr:row>
      <xdr:rowOff>238333</xdr:rowOff>
    </xdr:from>
    <xdr:to>
      <xdr:col>28</xdr:col>
      <xdr:colOff>131831</xdr:colOff>
      <xdr:row>161</xdr:row>
      <xdr:rowOff>37483</xdr:rowOff>
    </xdr:to>
    <xdr:sp macro="" textlink="">
      <xdr:nvSpPr>
        <xdr:cNvPr id="55" name="正方形/長方形 6"/>
        <xdr:cNvSpPr>
          <a:spLocks noChangeArrowheads="1"/>
        </xdr:cNvSpPr>
      </xdr:nvSpPr>
      <xdr:spPr bwMode="auto">
        <a:xfrm>
          <a:off x="3675749" y="39690883"/>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1703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733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52887</xdr:colOff>
      <xdr:row>156</xdr:row>
      <xdr:rowOff>265804</xdr:rowOff>
    </xdr:from>
    <xdr:ext cx="1005916" cy="201850"/>
    <xdr:sp macro="" textlink="">
      <xdr:nvSpPr>
        <xdr:cNvPr id="56" name="Text Box 18"/>
        <xdr:cNvSpPr txBox="1">
          <a:spLocks noChangeArrowheads="1"/>
        </xdr:cNvSpPr>
      </xdr:nvSpPr>
      <xdr:spPr bwMode="auto">
        <a:xfrm>
          <a:off x="3653337" y="38661079"/>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12</xdr:col>
      <xdr:colOff>152120</xdr:colOff>
      <xdr:row>160</xdr:row>
      <xdr:rowOff>137275</xdr:rowOff>
    </xdr:from>
    <xdr:to>
      <xdr:col>18</xdr:col>
      <xdr:colOff>65275</xdr:colOff>
      <xdr:row>160</xdr:row>
      <xdr:rowOff>137275</xdr:rowOff>
    </xdr:to>
    <xdr:sp macro="" textlink="">
      <xdr:nvSpPr>
        <xdr:cNvPr id="57" name="Line 16"/>
        <xdr:cNvSpPr>
          <a:spLocks noChangeShapeType="1"/>
        </xdr:cNvSpPr>
      </xdr:nvSpPr>
      <xdr:spPr bwMode="auto">
        <a:xfrm>
          <a:off x="2552420" y="39942250"/>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72067</xdr:colOff>
      <xdr:row>163</xdr:row>
      <xdr:rowOff>346066</xdr:rowOff>
    </xdr:from>
    <xdr:to>
      <xdr:col>28</xdr:col>
      <xdr:colOff>128599</xdr:colOff>
      <xdr:row>165</xdr:row>
      <xdr:rowOff>145216</xdr:rowOff>
    </xdr:to>
    <xdr:sp macro="" textlink="">
      <xdr:nvSpPr>
        <xdr:cNvPr id="58" name="正方形/長方形 6"/>
        <xdr:cNvSpPr>
          <a:spLocks noChangeArrowheads="1"/>
        </xdr:cNvSpPr>
      </xdr:nvSpPr>
      <xdr:spPr bwMode="auto">
        <a:xfrm>
          <a:off x="3672517" y="41198791"/>
          <a:ext cx="2056782"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96</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143</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52456</xdr:colOff>
      <xdr:row>161</xdr:row>
      <xdr:rowOff>88267</xdr:rowOff>
    </xdr:from>
    <xdr:ext cx="723788" cy="201850"/>
    <xdr:sp macro="" textlink="">
      <xdr:nvSpPr>
        <xdr:cNvPr id="59" name="Text Box 18"/>
        <xdr:cNvSpPr txBox="1">
          <a:spLocks noChangeArrowheads="1"/>
        </xdr:cNvSpPr>
      </xdr:nvSpPr>
      <xdr:spPr bwMode="auto">
        <a:xfrm>
          <a:off x="3652906" y="4024566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12</xdr:col>
      <xdr:colOff>152120</xdr:colOff>
      <xdr:row>162</xdr:row>
      <xdr:rowOff>223560</xdr:rowOff>
    </xdr:from>
    <xdr:to>
      <xdr:col>18</xdr:col>
      <xdr:colOff>65275</xdr:colOff>
      <xdr:row>162</xdr:row>
      <xdr:rowOff>223560</xdr:rowOff>
    </xdr:to>
    <xdr:sp macro="" textlink="">
      <xdr:nvSpPr>
        <xdr:cNvPr id="60" name="Line 16"/>
        <xdr:cNvSpPr>
          <a:spLocks noChangeShapeType="1"/>
        </xdr:cNvSpPr>
      </xdr:nvSpPr>
      <xdr:spPr bwMode="auto">
        <a:xfrm>
          <a:off x="2552420" y="40733385"/>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152120</xdr:colOff>
      <xdr:row>164</xdr:row>
      <xdr:rowOff>267263</xdr:rowOff>
    </xdr:from>
    <xdr:to>
      <xdr:col>18</xdr:col>
      <xdr:colOff>65275</xdr:colOff>
      <xdr:row>164</xdr:row>
      <xdr:rowOff>267263</xdr:rowOff>
    </xdr:to>
    <xdr:sp macro="" textlink="">
      <xdr:nvSpPr>
        <xdr:cNvPr id="61" name="Line 16"/>
        <xdr:cNvSpPr>
          <a:spLocks noChangeShapeType="1"/>
        </xdr:cNvSpPr>
      </xdr:nvSpPr>
      <xdr:spPr bwMode="auto">
        <a:xfrm>
          <a:off x="2552420" y="41481938"/>
          <a:ext cx="11133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141111</xdr:colOff>
      <xdr:row>160</xdr:row>
      <xdr:rowOff>21621</xdr:rowOff>
    </xdr:from>
    <xdr:to>
      <xdr:col>48</xdr:col>
      <xdr:colOff>19836</xdr:colOff>
      <xdr:row>161</xdr:row>
      <xdr:rowOff>88954</xdr:rowOff>
    </xdr:to>
    <xdr:sp macro="" textlink="">
      <xdr:nvSpPr>
        <xdr:cNvPr id="62" name="大かっこ 61"/>
        <xdr:cNvSpPr/>
      </xdr:nvSpPr>
      <xdr:spPr>
        <a:xfrm>
          <a:off x="5941836" y="39826596"/>
          <a:ext cx="3679200" cy="41975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11323</xdr:colOff>
      <xdr:row>159</xdr:row>
      <xdr:rowOff>344656</xdr:rowOff>
    </xdr:from>
    <xdr:to>
      <xdr:col>46</xdr:col>
      <xdr:colOff>35406</xdr:colOff>
      <xdr:row>161</xdr:row>
      <xdr:rowOff>144026</xdr:rowOff>
    </xdr:to>
    <xdr:sp macro="" textlink="">
      <xdr:nvSpPr>
        <xdr:cNvPr id="63" name="正方形/長方形 62"/>
        <xdr:cNvSpPr/>
      </xdr:nvSpPr>
      <xdr:spPr>
        <a:xfrm>
          <a:off x="6012073" y="39797206"/>
          <a:ext cx="3224483" cy="504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航路標識施設敷地借料、航路標識電力料　等　　　　　　　　　　　　　　　　　　　　　　　　　　</a:t>
          </a:r>
        </a:p>
      </xdr:txBody>
    </xdr:sp>
    <xdr:clientData/>
  </xdr:twoCellAnchor>
  <xdr:twoCellAnchor>
    <xdr:from>
      <xdr:col>29</xdr:col>
      <xdr:colOff>22528</xdr:colOff>
      <xdr:row>159</xdr:row>
      <xdr:rowOff>34974</xdr:rowOff>
    </xdr:from>
    <xdr:to>
      <xdr:col>46</xdr:col>
      <xdr:colOff>164674</xdr:colOff>
      <xdr:row>160</xdr:row>
      <xdr:rowOff>162030</xdr:rowOff>
    </xdr:to>
    <xdr:sp macro="" textlink="">
      <xdr:nvSpPr>
        <xdr:cNvPr id="64" name="正方形/長方形 63"/>
        <xdr:cNvSpPr/>
      </xdr:nvSpPr>
      <xdr:spPr>
        <a:xfrm>
          <a:off x="5823253" y="39487524"/>
          <a:ext cx="3542571" cy="479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127102</xdr:colOff>
      <xdr:row>164</xdr:row>
      <xdr:rowOff>129194</xdr:rowOff>
    </xdr:from>
    <xdr:to>
      <xdr:col>48</xdr:col>
      <xdr:colOff>5827</xdr:colOff>
      <xdr:row>165</xdr:row>
      <xdr:rowOff>199130</xdr:rowOff>
    </xdr:to>
    <xdr:sp macro="" textlink="">
      <xdr:nvSpPr>
        <xdr:cNvPr id="65" name="大かっこ 64"/>
        <xdr:cNvSpPr/>
      </xdr:nvSpPr>
      <xdr:spPr>
        <a:xfrm>
          <a:off x="5927827" y="41334344"/>
          <a:ext cx="3679200" cy="42236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197340</xdr:colOff>
      <xdr:row>164</xdr:row>
      <xdr:rowOff>94201</xdr:rowOff>
    </xdr:from>
    <xdr:to>
      <xdr:col>46</xdr:col>
      <xdr:colOff>21398</xdr:colOff>
      <xdr:row>165</xdr:row>
      <xdr:rowOff>292476</xdr:rowOff>
    </xdr:to>
    <xdr:sp macro="" textlink="">
      <xdr:nvSpPr>
        <xdr:cNvPr id="66" name="正方形/長方形 65"/>
        <xdr:cNvSpPr/>
      </xdr:nvSpPr>
      <xdr:spPr>
        <a:xfrm>
          <a:off x="5998065" y="41299351"/>
          <a:ext cx="3224483" cy="550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en-US" sz="1100" b="0" i="0" baseline="0">
              <a:solidFill>
                <a:schemeClr val="tx1"/>
              </a:solidFill>
              <a:effectLst/>
              <a:latin typeface="+mn-lt"/>
              <a:ea typeface="+mn-ea"/>
              <a:cs typeface="+mn-cs"/>
            </a:rPr>
            <a:t>航路標識施設敷地借料、航路標識電力料　等</a:t>
          </a:r>
        </a:p>
      </xdr:txBody>
    </xdr:sp>
    <xdr:clientData/>
  </xdr:twoCellAnchor>
  <xdr:twoCellAnchor>
    <xdr:from>
      <xdr:col>29</xdr:col>
      <xdr:colOff>5345</xdr:colOff>
      <xdr:row>163</xdr:row>
      <xdr:rowOff>138544</xdr:rowOff>
    </xdr:from>
    <xdr:to>
      <xdr:col>46</xdr:col>
      <xdr:colOff>128441</xdr:colOff>
      <xdr:row>164</xdr:row>
      <xdr:rowOff>271005</xdr:rowOff>
    </xdr:to>
    <xdr:sp macro="" textlink="">
      <xdr:nvSpPr>
        <xdr:cNvPr id="67" name="正方形/長方形 66"/>
        <xdr:cNvSpPr/>
      </xdr:nvSpPr>
      <xdr:spPr>
        <a:xfrm>
          <a:off x="5806070" y="40991269"/>
          <a:ext cx="3523521" cy="4848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95727</xdr:colOff>
      <xdr:row>162</xdr:row>
      <xdr:rowOff>70368</xdr:rowOff>
    </xdr:from>
    <xdr:to>
      <xdr:col>47</xdr:col>
      <xdr:colOff>174477</xdr:colOff>
      <xdr:row>163</xdr:row>
      <xdr:rowOff>135821</xdr:rowOff>
    </xdr:to>
    <xdr:sp macro="" textlink="">
      <xdr:nvSpPr>
        <xdr:cNvPr id="68" name="大かっこ 67"/>
        <xdr:cNvSpPr/>
      </xdr:nvSpPr>
      <xdr:spPr>
        <a:xfrm>
          <a:off x="5896452" y="40570668"/>
          <a:ext cx="3679200" cy="4178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175489</xdr:colOff>
      <xdr:row>161</xdr:row>
      <xdr:rowOff>326728</xdr:rowOff>
    </xdr:from>
    <xdr:to>
      <xdr:col>48</xdr:col>
      <xdr:colOff>68076</xdr:colOff>
      <xdr:row>163</xdr:row>
      <xdr:rowOff>238125</xdr:rowOff>
    </xdr:to>
    <xdr:sp macro="" textlink="">
      <xdr:nvSpPr>
        <xdr:cNvPr id="69" name="正方形/長方形 68"/>
        <xdr:cNvSpPr/>
      </xdr:nvSpPr>
      <xdr:spPr>
        <a:xfrm>
          <a:off x="5976214" y="40474603"/>
          <a:ext cx="3693062" cy="6162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航路標識施設敷地借料、航路標識電力料、</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自家用電気工作物保安管理業務　等</a:t>
          </a:r>
        </a:p>
      </xdr:txBody>
    </xdr:sp>
    <xdr:clientData/>
  </xdr:twoCellAnchor>
  <xdr:twoCellAnchor>
    <xdr:from>
      <xdr:col>28</xdr:col>
      <xdr:colOff>183519</xdr:colOff>
      <xdr:row>161</xdr:row>
      <xdr:rowOff>87643</xdr:rowOff>
    </xdr:from>
    <xdr:to>
      <xdr:col>46</xdr:col>
      <xdr:colOff>116115</xdr:colOff>
      <xdr:row>162</xdr:row>
      <xdr:rowOff>231508</xdr:rowOff>
    </xdr:to>
    <xdr:sp macro="" textlink="">
      <xdr:nvSpPr>
        <xdr:cNvPr id="70" name="正方形/長方形 69"/>
        <xdr:cNvSpPr/>
      </xdr:nvSpPr>
      <xdr:spPr>
        <a:xfrm>
          <a:off x="5784219" y="40235518"/>
          <a:ext cx="3533046"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81992</xdr:colOff>
      <xdr:row>151</xdr:row>
      <xdr:rowOff>236609</xdr:rowOff>
    </xdr:from>
    <xdr:to>
      <xdr:col>28</xdr:col>
      <xdr:colOff>142287</xdr:colOff>
      <xdr:row>153</xdr:row>
      <xdr:rowOff>35759</xdr:rowOff>
    </xdr:to>
    <xdr:sp macro="" textlink="">
      <xdr:nvSpPr>
        <xdr:cNvPr id="71" name="正方形/長方形 6"/>
        <xdr:cNvSpPr>
          <a:spLocks noChangeArrowheads="1"/>
        </xdr:cNvSpPr>
      </xdr:nvSpPr>
      <xdr:spPr bwMode="auto">
        <a:xfrm>
          <a:off x="3682442" y="36869759"/>
          <a:ext cx="2060545"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180695</xdr:colOff>
      <xdr:row>152</xdr:row>
      <xdr:rowOff>133913</xdr:rowOff>
    </xdr:from>
    <xdr:to>
      <xdr:col>18</xdr:col>
      <xdr:colOff>86006</xdr:colOff>
      <xdr:row>152</xdr:row>
      <xdr:rowOff>133913</xdr:rowOff>
    </xdr:to>
    <xdr:sp macro="" textlink="">
      <xdr:nvSpPr>
        <xdr:cNvPr id="72" name="Line 16"/>
        <xdr:cNvSpPr>
          <a:spLocks noChangeShapeType="1"/>
        </xdr:cNvSpPr>
      </xdr:nvSpPr>
      <xdr:spPr bwMode="auto">
        <a:xfrm>
          <a:off x="2580995" y="37119488"/>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18</xdr:col>
      <xdr:colOff>56173</xdr:colOff>
      <xdr:row>142</xdr:row>
      <xdr:rowOff>305473</xdr:rowOff>
    </xdr:from>
    <xdr:ext cx="1005916" cy="201850"/>
    <xdr:sp macro="" textlink="">
      <xdr:nvSpPr>
        <xdr:cNvPr id="73" name="Text Box 18"/>
        <xdr:cNvSpPr txBox="1">
          <a:spLocks noChangeArrowheads="1"/>
        </xdr:cNvSpPr>
      </xdr:nvSpPr>
      <xdr:spPr bwMode="auto">
        <a:xfrm>
          <a:off x="3656623" y="33766798"/>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29</xdr:col>
      <xdr:colOff>163121</xdr:colOff>
      <xdr:row>152</xdr:row>
      <xdr:rowOff>55512</xdr:rowOff>
    </xdr:from>
    <xdr:to>
      <xdr:col>48</xdr:col>
      <xdr:colOff>41846</xdr:colOff>
      <xdr:row>153</xdr:row>
      <xdr:rowOff>126568</xdr:rowOff>
    </xdr:to>
    <xdr:sp macro="" textlink="">
      <xdr:nvSpPr>
        <xdr:cNvPr id="74" name="大かっこ 73"/>
        <xdr:cNvSpPr/>
      </xdr:nvSpPr>
      <xdr:spPr>
        <a:xfrm>
          <a:off x="5963846" y="37041087"/>
          <a:ext cx="3679200" cy="4234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42858</xdr:colOff>
      <xdr:row>152</xdr:row>
      <xdr:rowOff>1226</xdr:rowOff>
    </xdr:from>
    <xdr:to>
      <xdr:col>48</xdr:col>
      <xdr:colOff>139793</xdr:colOff>
      <xdr:row>153</xdr:row>
      <xdr:rowOff>147219</xdr:rowOff>
    </xdr:to>
    <xdr:sp macro="" textlink="">
      <xdr:nvSpPr>
        <xdr:cNvPr id="75" name="正方形/長方形 74"/>
        <xdr:cNvSpPr/>
      </xdr:nvSpPr>
      <xdr:spPr>
        <a:xfrm>
          <a:off x="6043608" y="36977276"/>
          <a:ext cx="3697385"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航路標識に関する会議等に出席するための旅費　等</a:t>
          </a:r>
        </a:p>
      </xdr:txBody>
    </xdr:sp>
    <xdr:clientData/>
  </xdr:twoCellAnchor>
  <xdr:twoCellAnchor>
    <xdr:from>
      <xdr:col>29</xdr:col>
      <xdr:colOff>25489</xdr:colOff>
      <xdr:row>151</xdr:row>
      <xdr:rowOff>67184</xdr:rowOff>
    </xdr:from>
    <xdr:to>
      <xdr:col>46</xdr:col>
      <xdr:colOff>158110</xdr:colOff>
      <xdr:row>152</xdr:row>
      <xdr:rowOff>216652</xdr:rowOff>
    </xdr:to>
    <xdr:sp macro="" textlink="">
      <xdr:nvSpPr>
        <xdr:cNvPr id="76" name="正方形/長方形 75"/>
        <xdr:cNvSpPr/>
      </xdr:nvSpPr>
      <xdr:spPr>
        <a:xfrm>
          <a:off x="5826214" y="36700334"/>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68385</xdr:colOff>
      <xdr:row>166</xdr:row>
      <xdr:rowOff>11183</xdr:rowOff>
    </xdr:from>
    <xdr:to>
      <xdr:col>28</xdr:col>
      <xdr:colOff>128680</xdr:colOff>
      <xdr:row>167</xdr:row>
      <xdr:rowOff>162758</xdr:rowOff>
    </xdr:to>
    <xdr:sp macro="" textlink="">
      <xdr:nvSpPr>
        <xdr:cNvPr id="77" name="正方形/長方形 6"/>
        <xdr:cNvSpPr>
          <a:spLocks noChangeArrowheads="1"/>
        </xdr:cNvSpPr>
      </xdr:nvSpPr>
      <xdr:spPr bwMode="auto">
        <a:xfrm>
          <a:off x="3668835" y="41930708"/>
          <a:ext cx="2060545"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171170</xdr:colOff>
      <xdr:row>166</xdr:row>
      <xdr:rowOff>253816</xdr:rowOff>
    </xdr:from>
    <xdr:to>
      <xdr:col>18</xdr:col>
      <xdr:colOff>76481</xdr:colOff>
      <xdr:row>166</xdr:row>
      <xdr:rowOff>253816</xdr:rowOff>
    </xdr:to>
    <xdr:sp macro="" textlink="">
      <xdr:nvSpPr>
        <xdr:cNvPr id="78" name="Line 16"/>
        <xdr:cNvSpPr>
          <a:spLocks noChangeShapeType="1"/>
        </xdr:cNvSpPr>
      </xdr:nvSpPr>
      <xdr:spPr bwMode="auto">
        <a:xfrm>
          <a:off x="2571470" y="42173341"/>
          <a:ext cx="11054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149515</xdr:colOff>
      <xdr:row>166</xdr:row>
      <xdr:rowOff>181765</xdr:rowOff>
    </xdr:from>
    <xdr:to>
      <xdr:col>48</xdr:col>
      <xdr:colOff>28240</xdr:colOff>
      <xdr:row>167</xdr:row>
      <xdr:rowOff>253568</xdr:rowOff>
    </xdr:to>
    <xdr:sp macro="" textlink="">
      <xdr:nvSpPr>
        <xdr:cNvPr id="79" name="大かっこ 78"/>
        <xdr:cNvSpPr/>
      </xdr:nvSpPr>
      <xdr:spPr>
        <a:xfrm>
          <a:off x="5950240" y="42101290"/>
          <a:ext cx="3679200" cy="42422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29252</xdr:colOff>
      <xdr:row>166</xdr:row>
      <xdr:rowOff>149891</xdr:rowOff>
    </xdr:from>
    <xdr:to>
      <xdr:col>46</xdr:col>
      <xdr:colOff>43810</xdr:colOff>
      <xdr:row>167</xdr:row>
      <xdr:rowOff>295884</xdr:rowOff>
    </xdr:to>
    <xdr:sp macro="" textlink="">
      <xdr:nvSpPr>
        <xdr:cNvPr id="80" name="正方形/長方形 79"/>
        <xdr:cNvSpPr/>
      </xdr:nvSpPr>
      <xdr:spPr>
        <a:xfrm>
          <a:off x="6030002" y="42069416"/>
          <a:ext cx="3214958"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航路標識の定期保守のための旅費</a:t>
          </a:r>
        </a:p>
        <a:p>
          <a:pPr algn="l" rtl="0">
            <a:lnSpc>
              <a:spcPts val="1300"/>
            </a:lnSpc>
            <a:defRPr sz="1000"/>
          </a:pPr>
          <a:r>
            <a:rPr lang="ja-JP" altLang="en-US" sz="1100" b="0" i="0" u="none" strike="noStrike" baseline="0">
              <a:solidFill>
                <a:srgbClr val="000000"/>
              </a:solidFill>
              <a:latin typeface="ＭＳ Ｐゴシック"/>
              <a:ea typeface="ＭＳ Ｐゴシック"/>
            </a:rPr>
            <a:t>航路標識業務用船乗組員の航海日当食卓料　等</a:t>
          </a:r>
        </a:p>
      </xdr:txBody>
    </xdr:sp>
    <xdr:clientData/>
  </xdr:twoCellAnchor>
  <xdr:twoCellAnchor>
    <xdr:from>
      <xdr:col>29</xdr:col>
      <xdr:colOff>12789</xdr:colOff>
      <xdr:row>165</xdr:row>
      <xdr:rowOff>212487</xdr:rowOff>
    </xdr:from>
    <xdr:to>
      <xdr:col>46</xdr:col>
      <xdr:colOff>145410</xdr:colOff>
      <xdr:row>167</xdr:row>
      <xdr:rowOff>9530</xdr:rowOff>
    </xdr:to>
    <xdr:sp macro="" textlink="">
      <xdr:nvSpPr>
        <xdr:cNvPr id="81" name="正方形/長方形 80"/>
        <xdr:cNvSpPr/>
      </xdr:nvSpPr>
      <xdr:spPr>
        <a:xfrm>
          <a:off x="5813514" y="41779587"/>
          <a:ext cx="3533046" cy="501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AY185" sqref="A185:XFD18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432</v>
      </c>
      <c r="AR2" s="689"/>
      <c r="AS2" s="68" t="str">
        <f>IF(OR(AQ2="　", AQ2=""), "", "-")</f>
        <v/>
      </c>
      <c r="AT2" s="690">
        <v>209</v>
      </c>
      <c r="AU2" s="690"/>
      <c r="AV2" s="69" t="str">
        <f>IF(AW2="", "", "-")</f>
        <v/>
      </c>
      <c r="AW2" s="691"/>
      <c r="AX2" s="691"/>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437</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438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439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140</v>
      </c>
      <c r="H5" s="624"/>
      <c r="I5" s="624"/>
      <c r="J5" s="624"/>
      <c r="K5" s="624"/>
      <c r="L5" s="624"/>
      <c r="M5" s="663" t="s">
        <v>92</v>
      </c>
      <c r="N5" s="664"/>
      <c r="O5" s="664"/>
      <c r="P5" s="664"/>
      <c r="Q5" s="664"/>
      <c r="R5" s="665"/>
      <c r="S5" s="623" t="s">
        <v>157</v>
      </c>
      <c r="T5" s="624"/>
      <c r="U5" s="624"/>
      <c r="V5" s="624"/>
      <c r="W5" s="624"/>
      <c r="X5" s="625"/>
      <c r="Y5" s="454" t="s">
        <v>3</v>
      </c>
      <c r="Z5" s="455"/>
      <c r="AA5" s="455"/>
      <c r="AB5" s="455"/>
      <c r="AC5" s="455"/>
      <c r="AD5" s="456"/>
      <c r="AE5" s="457" t="s">
        <v>440</v>
      </c>
      <c r="AF5" s="458"/>
      <c r="AG5" s="458"/>
      <c r="AH5" s="458"/>
      <c r="AI5" s="458"/>
      <c r="AJ5" s="458"/>
      <c r="AK5" s="458"/>
      <c r="AL5" s="458"/>
      <c r="AM5" s="458"/>
      <c r="AN5" s="458"/>
      <c r="AO5" s="458"/>
      <c r="AP5" s="459"/>
      <c r="AQ5" s="460" t="s">
        <v>441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465</v>
      </c>
      <c r="AF7" s="497"/>
      <c r="AG7" s="497"/>
      <c r="AH7" s="497"/>
      <c r="AI7" s="497"/>
      <c r="AJ7" s="497"/>
      <c r="AK7" s="497"/>
      <c r="AL7" s="497"/>
      <c r="AM7" s="497"/>
      <c r="AN7" s="497"/>
      <c r="AO7" s="497"/>
      <c r="AP7" s="497"/>
      <c r="AQ7" s="497"/>
      <c r="AR7" s="497"/>
      <c r="AS7" s="497"/>
      <c r="AT7" s="497"/>
      <c r="AU7" s="497"/>
      <c r="AV7" s="497"/>
      <c r="AW7" s="497"/>
      <c r="AX7" s="498"/>
    </row>
    <row r="8" spans="1:50" ht="32.25" customHeight="1" x14ac:dyDescent="0.15">
      <c r="A8" s="643" t="s">
        <v>308</v>
      </c>
      <c r="B8" s="644"/>
      <c r="C8" s="644"/>
      <c r="D8" s="644"/>
      <c r="E8" s="644"/>
      <c r="F8" s="645"/>
      <c r="G8" s="640" t="str">
        <f>入力規則等!A26</f>
        <v>海洋政策、交通安全対策</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443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444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1.5" customHeight="1" x14ac:dyDescent="0.15">
      <c r="A11" s="193" t="s">
        <v>6</v>
      </c>
      <c r="B11" s="194"/>
      <c r="C11" s="194"/>
      <c r="D11" s="194"/>
      <c r="E11" s="194"/>
      <c r="F11" s="499"/>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1920</v>
      </c>
      <c r="Q13" s="185"/>
      <c r="R13" s="185"/>
      <c r="S13" s="185"/>
      <c r="T13" s="185"/>
      <c r="U13" s="185"/>
      <c r="V13" s="186"/>
      <c r="W13" s="184">
        <v>1985</v>
      </c>
      <c r="X13" s="185"/>
      <c r="Y13" s="185"/>
      <c r="Z13" s="185"/>
      <c r="AA13" s="185"/>
      <c r="AB13" s="185"/>
      <c r="AC13" s="186"/>
      <c r="AD13" s="184">
        <v>1788</v>
      </c>
      <c r="AE13" s="185"/>
      <c r="AF13" s="185"/>
      <c r="AG13" s="185"/>
      <c r="AH13" s="185"/>
      <c r="AI13" s="185"/>
      <c r="AJ13" s="186"/>
      <c r="AK13" s="184">
        <v>1646</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652</v>
      </c>
      <c r="Q14" s="185"/>
      <c r="R14" s="185"/>
      <c r="S14" s="185"/>
      <c r="T14" s="185"/>
      <c r="U14" s="185"/>
      <c r="V14" s="186"/>
      <c r="W14" s="184" t="s">
        <v>652</v>
      </c>
      <c r="X14" s="185"/>
      <c r="Y14" s="185"/>
      <c r="Z14" s="185"/>
      <c r="AA14" s="185"/>
      <c r="AB14" s="185"/>
      <c r="AC14" s="186"/>
      <c r="AD14" s="184">
        <v>-3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652</v>
      </c>
      <c r="Q15" s="185"/>
      <c r="R15" s="185"/>
      <c r="S15" s="185"/>
      <c r="T15" s="185"/>
      <c r="U15" s="185"/>
      <c r="V15" s="186"/>
      <c r="W15" s="184" t="s">
        <v>653</v>
      </c>
      <c r="X15" s="185"/>
      <c r="Y15" s="185"/>
      <c r="Z15" s="185"/>
      <c r="AA15" s="185"/>
      <c r="AB15" s="185"/>
      <c r="AC15" s="186"/>
      <c r="AD15" s="184" t="s">
        <v>653</v>
      </c>
      <c r="AE15" s="185"/>
      <c r="AF15" s="185"/>
      <c r="AG15" s="185"/>
      <c r="AH15" s="185"/>
      <c r="AI15" s="185"/>
      <c r="AJ15" s="186"/>
      <c r="AK15" s="184" t="s">
        <v>652</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652</v>
      </c>
      <c r="Q16" s="185"/>
      <c r="R16" s="185"/>
      <c r="S16" s="185"/>
      <c r="T16" s="185"/>
      <c r="U16" s="185"/>
      <c r="V16" s="186"/>
      <c r="W16" s="184" t="s">
        <v>653</v>
      </c>
      <c r="X16" s="185"/>
      <c r="Y16" s="185"/>
      <c r="Z16" s="185"/>
      <c r="AA16" s="185"/>
      <c r="AB16" s="185"/>
      <c r="AC16" s="186"/>
      <c r="AD16" s="184" t="s">
        <v>653</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652</v>
      </c>
      <c r="Q17" s="185"/>
      <c r="R17" s="185"/>
      <c r="S17" s="185"/>
      <c r="T17" s="185"/>
      <c r="U17" s="185"/>
      <c r="V17" s="186"/>
      <c r="W17" s="184" t="s">
        <v>653</v>
      </c>
      <c r="X17" s="185"/>
      <c r="Y17" s="185"/>
      <c r="Z17" s="185"/>
      <c r="AA17" s="185"/>
      <c r="AB17" s="185"/>
      <c r="AC17" s="186"/>
      <c r="AD17" s="184" t="s">
        <v>652</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7">
        <f>SUM(P13:V17)</f>
        <v>1920</v>
      </c>
      <c r="Q18" s="658"/>
      <c r="R18" s="658"/>
      <c r="S18" s="658"/>
      <c r="T18" s="658"/>
      <c r="U18" s="658"/>
      <c r="V18" s="659"/>
      <c r="W18" s="657">
        <f>SUM(W13:AC17)</f>
        <v>1985</v>
      </c>
      <c r="X18" s="658"/>
      <c r="Y18" s="658"/>
      <c r="Z18" s="658"/>
      <c r="AA18" s="658"/>
      <c r="AB18" s="658"/>
      <c r="AC18" s="659"/>
      <c r="AD18" s="657">
        <f t="shared" ref="AD18" si="0">SUM(AD13:AJ17)</f>
        <v>1785</v>
      </c>
      <c r="AE18" s="658"/>
      <c r="AF18" s="658"/>
      <c r="AG18" s="658"/>
      <c r="AH18" s="658"/>
      <c r="AI18" s="658"/>
      <c r="AJ18" s="659"/>
      <c r="AK18" s="657">
        <f t="shared" ref="AK18" si="1">SUM(AK13:AQ17)</f>
        <v>1646</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v>1900</v>
      </c>
      <c r="Q19" s="185"/>
      <c r="R19" s="185"/>
      <c r="S19" s="185"/>
      <c r="T19" s="185"/>
      <c r="U19" s="185"/>
      <c r="V19" s="186"/>
      <c r="W19" s="184">
        <v>1955</v>
      </c>
      <c r="X19" s="185"/>
      <c r="Y19" s="185"/>
      <c r="Z19" s="185"/>
      <c r="AA19" s="185"/>
      <c r="AB19" s="185"/>
      <c r="AC19" s="186"/>
      <c r="AD19" s="184">
        <v>1747</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0.98958333333333337</v>
      </c>
      <c r="Q20" s="661"/>
      <c r="R20" s="661"/>
      <c r="S20" s="661"/>
      <c r="T20" s="661"/>
      <c r="U20" s="661"/>
      <c r="V20" s="661"/>
      <c r="W20" s="661">
        <f>IF(W18=0, "-", W19/W18)</f>
        <v>0.98488664987405539</v>
      </c>
      <c r="X20" s="661"/>
      <c r="Y20" s="661"/>
      <c r="Z20" s="661"/>
      <c r="AA20" s="661"/>
      <c r="AB20" s="661"/>
      <c r="AC20" s="661"/>
      <c r="AD20" s="661">
        <f>IF(AD18=0, "-", AD19/AD18)</f>
        <v>0.9787114845938375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445</v>
      </c>
      <c r="H23" s="84"/>
      <c r="I23" s="84"/>
      <c r="J23" s="84"/>
      <c r="K23" s="84"/>
      <c r="L23" s="84"/>
      <c r="M23" s="84"/>
      <c r="N23" s="84"/>
      <c r="O23" s="85"/>
      <c r="P23" s="228" t="s">
        <v>472</v>
      </c>
      <c r="Q23" s="243"/>
      <c r="R23" s="243"/>
      <c r="S23" s="243"/>
      <c r="T23" s="243"/>
      <c r="U23" s="243"/>
      <c r="V23" s="243"/>
      <c r="W23" s="243"/>
      <c r="X23" s="244"/>
      <c r="Y23" s="237" t="s">
        <v>14</v>
      </c>
      <c r="Z23" s="238"/>
      <c r="AA23" s="239"/>
      <c r="AB23" s="176" t="s">
        <v>446</v>
      </c>
      <c r="AC23" s="177"/>
      <c r="AD23" s="177"/>
      <c r="AE23" s="97">
        <v>2234</v>
      </c>
      <c r="AF23" s="98"/>
      <c r="AG23" s="98"/>
      <c r="AH23" s="98"/>
      <c r="AI23" s="99"/>
      <c r="AJ23" s="97">
        <v>2285</v>
      </c>
      <c r="AK23" s="98"/>
      <c r="AL23" s="98"/>
      <c r="AM23" s="98"/>
      <c r="AN23" s="99"/>
      <c r="AO23" s="97">
        <v>2138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446</v>
      </c>
      <c r="AC24" s="206"/>
      <c r="AD24" s="206"/>
      <c r="AE24" s="97">
        <v>2220</v>
      </c>
      <c r="AF24" s="98"/>
      <c r="AG24" s="98"/>
      <c r="AH24" s="98"/>
      <c r="AI24" s="99"/>
      <c r="AJ24" s="97">
        <v>2220</v>
      </c>
      <c r="AK24" s="98"/>
      <c r="AL24" s="98"/>
      <c r="AM24" s="98"/>
      <c r="AN24" s="99"/>
      <c r="AO24" s="97">
        <v>2220</v>
      </c>
      <c r="AP24" s="98"/>
      <c r="AQ24" s="98"/>
      <c r="AR24" s="98"/>
      <c r="AS24" s="99"/>
      <c r="AT24" s="97">
        <v>2220</v>
      </c>
      <c r="AU24" s="98"/>
      <c r="AV24" s="98"/>
      <c r="AW24" s="98"/>
      <c r="AX24" s="357"/>
    </row>
    <row r="25" spans="1:50" ht="30.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447</v>
      </c>
      <c r="AF25" s="98"/>
      <c r="AG25" s="98"/>
      <c r="AH25" s="98"/>
      <c r="AI25" s="99"/>
      <c r="AJ25" s="97" t="s">
        <v>447</v>
      </c>
      <c r="AK25" s="98"/>
      <c r="AL25" s="98"/>
      <c r="AM25" s="98"/>
      <c r="AN25" s="99"/>
      <c r="AO25" s="97" t="s">
        <v>447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448</v>
      </c>
      <c r="H28" s="84"/>
      <c r="I28" s="84"/>
      <c r="J28" s="84"/>
      <c r="K28" s="84"/>
      <c r="L28" s="84"/>
      <c r="M28" s="84"/>
      <c r="N28" s="84"/>
      <c r="O28" s="85"/>
      <c r="P28" s="228" t="s">
        <v>473</v>
      </c>
      <c r="Q28" s="243"/>
      <c r="R28" s="243"/>
      <c r="S28" s="243"/>
      <c r="T28" s="243"/>
      <c r="U28" s="243"/>
      <c r="V28" s="243"/>
      <c r="W28" s="243"/>
      <c r="X28" s="244"/>
      <c r="Y28" s="237" t="s">
        <v>14</v>
      </c>
      <c r="Z28" s="238"/>
      <c r="AA28" s="239"/>
      <c r="AB28" s="176" t="s">
        <v>446</v>
      </c>
      <c r="AC28" s="177"/>
      <c r="AD28" s="177"/>
      <c r="AE28" s="97">
        <v>0</v>
      </c>
      <c r="AF28" s="98"/>
      <c r="AG28" s="98"/>
      <c r="AH28" s="98"/>
      <c r="AI28" s="99"/>
      <c r="AJ28" s="97">
        <v>0</v>
      </c>
      <c r="AK28" s="98"/>
      <c r="AL28" s="98"/>
      <c r="AM28" s="98"/>
      <c r="AN28" s="99"/>
      <c r="AO28" s="97">
        <v>0</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9" t="s">
        <v>446</v>
      </c>
      <c r="AC29" s="206"/>
      <c r="AD29" s="206"/>
      <c r="AE29" s="97">
        <v>0</v>
      </c>
      <c r="AF29" s="98"/>
      <c r="AG29" s="98"/>
      <c r="AH29" s="98"/>
      <c r="AI29" s="99"/>
      <c r="AJ29" s="97">
        <v>0</v>
      </c>
      <c r="AK29" s="98"/>
      <c r="AL29" s="98"/>
      <c r="AM29" s="98"/>
      <c r="AN29" s="99"/>
      <c r="AO29" s="97">
        <v>0</v>
      </c>
      <c r="AP29" s="98"/>
      <c r="AQ29" s="98"/>
      <c r="AR29" s="98"/>
      <c r="AS29" s="99"/>
      <c r="AT29" s="97">
        <v>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449</v>
      </c>
      <c r="H68" s="243"/>
      <c r="I68" s="243"/>
      <c r="J68" s="243"/>
      <c r="K68" s="243"/>
      <c r="L68" s="243"/>
      <c r="M68" s="243"/>
      <c r="N68" s="243"/>
      <c r="O68" s="243"/>
      <c r="P68" s="243"/>
      <c r="Q68" s="243"/>
      <c r="R68" s="243"/>
      <c r="S68" s="243"/>
      <c r="T68" s="243"/>
      <c r="U68" s="243"/>
      <c r="V68" s="243"/>
      <c r="W68" s="243"/>
      <c r="X68" s="244"/>
      <c r="Y68" s="626" t="s">
        <v>66</v>
      </c>
      <c r="Z68" s="627"/>
      <c r="AA68" s="628"/>
      <c r="AB68" s="120" t="s">
        <v>450</v>
      </c>
      <c r="AC68" s="121"/>
      <c r="AD68" s="122"/>
      <c r="AE68" s="97">
        <v>99.9</v>
      </c>
      <c r="AF68" s="98"/>
      <c r="AG68" s="98"/>
      <c r="AH68" s="98"/>
      <c r="AI68" s="99"/>
      <c r="AJ68" s="97">
        <v>99.9</v>
      </c>
      <c r="AK68" s="98"/>
      <c r="AL68" s="98"/>
      <c r="AM68" s="98"/>
      <c r="AN68" s="99"/>
      <c r="AO68" s="97">
        <v>99.9</v>
      </c>
      <c r="AP68" s="98"/>
      <c r="AQ68" s="98"/>
      <c r="AR68" s="98"/>
      <c r="AS68" s="99"/>
      <c r="AT68" s="547"/>
      <c r="AU68" s="547"/>
      <c r="AV68" s="547"/>
      <c r="AW68" s="547"/>
      <c r="AX68" s="548"/>
      <c r="AY68" s="10"/>
      <c r="AZ68" s="10"/>
      <c r="BA68" s="10"/>
      <c r="BB68" s="10"/>
      <c r="BC68" s="10"/>
    </row>
    <row r="69" spans="1:60" ht="37.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16</v>
      </c>
      <c r="AC69" s="212"/>
      <c r="AD69" s="213"/>
      <c r="AE69" s="97">
        <v>99.8</v>
      </c>
      <c r="AF69" s="98"/>
      <c r="AG69" s="98"/>
      <c r="AH69" s="98"/>
      <c r="AI69" s="99"/>
      <c r="AJ69" s="97">
        <v>99.8</v>
      </c>
      <c r="AK69" s="98"/>
      <c r="AL69" s="98"/>
      <c r="AM69" s="98"/>
      <c r="AN69" s="99"/>
      <c r="AO69" s="97">
        <v>99.8</v>
      </c>
      <c r="AP69" s="98"/>
      <c r="AQ69" s="98"/>
      <c r="AR69" s="98"/>
      <c r="AS69" s="99"/>
      <c r="AT69" s="97">
        <v>99.8</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637</v>
      </c>
      <c r="H83" s="304"/>
      <c r="I83" s="304"/>
      <c r="J83" s="304"/>
      <c r="K83" s="304"/>
      <c r="L83" s="304"/>
      <c r="M83" s="304"/>
      <c r="N83" s="304"/>
      <c r="O83" s="304"/>
      <c r="P83" s="304"/>
      <c r="Q83" s="304"/>
      <c r="R83" s="304"/>
      <c r="S83" s="304"/>
      <c r="T83" s="304"/>
      <c r="U83" s="304"/>
      <c r="V83" s="304"/>
      <c r="W83" s="304"/>
      <c r="X83" s="304"/>
      <c r="Y83" s="544" t="s">
        <v>17</v>
      </c>
      <c r="Z83" s="545"/>
      <c r="AA83" s="546"/>
      <c r="AB83" s="673" t="s">
        <v>451</v>
      </c>
      <c r="AC83" s="124"/>
      <c r="AD83" s="125"/>
      <c r="AE83" s="214">
        <v>0.36</v>
      </c>
      <c r="AF83" s="215"/>
      <c r="AG83" s="215"/>
      <c r="AH83" s="215"/>
      <c r="AI83" s="215"/>
      <c r="AJ83" s="214">
        <v>0.37</v>
      </c>
      <c r="AK83" s="215"/>
      <c r="AL83" s="215"/>
      <c r="AM83" s="215"/>
      <c r="AN83" s="215"/>
      <c r="AO83" s="214">
        <v>0.34</v>
      </c>
      <c r="AP83" s="215"/>
      <c r="AQ83" s="215"/>
      <c r="AR83" s="215"/>
      <c r="AS83" s="215"/>
      <c r="AT83" s="97">
        <v>0.31</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452</v>
      </c>
      <c r="AC84" s="101"/>
      <c r="AD84" s="102"/>
      <c r="AE84" s="100" t="s">
        <v>453</v>
      </c>
      <c r="AF84" s="101"/>
      <c r="AG84" s="101"/>
      <c r="AH84" s="101"/>
      <c r="AI84" s="102"/>
      <c r="AJ84" s="100" t="s">
        <v>454</v>
      </c>
      <c r="AK84" s="101"/>
      <c r="AL84" s="101"/>
      <c r="AM84" s="101"/>
      <c r="AN84" s="102"/>
      <c r="AO84" s="100" t="s">
        <v>466</v>
      </c>
      <c r="AP84" s="101"/>
      <c r="AQ84" s="101"/>
      <c r="AR84" s="101"/>
      <c r="AS84" s="102"/>
      <c r="AT84" s="100" t="s">
        <v>455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7.75" customHeight="1" x14ac:dyDescent="0.15">
      <c r="A98" s="610"/>
      <c r="B98" s="611"/>
      <c r="C98" s="541" t="s">
        <v>646</v>
      </c>
      <c r="D98" s="542"/>
      <c r="E98" s="542"/>
      <c r="F98" s="542"/>
      <c r="G98" s="542"/>
      <c r="H98" s="542"/>
      <c r="I98" s="542"/>
      <c r="J98" s="542"/>
      <c r="K98" s="543"/>
      <c r="L98" s="184">
        <v>1197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647</v>
      </c>
      <c r="D99" s="606"/>
      <c r="E99" s="606"/>
      <c r="F99" s="606"/>
      <c r="G99" s="606"/>
      <c r="H99" s="606"/>
      <c r="I99" s="606"/>
      <c r="J99" s="606"/>
      <c r="K99" s="607"/>
      <c r="L99" s="184">
        <v>179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t="s">
        <v>648</v>
      </c>
      <c r="D100" s="606"/>
      <c r="E100" s="606"/>
      <c r="F100" s="606"/>
      <c r="G100" s="606"/>
      <c r="H100" s="606"/>
      <c r="I100" s="606"/>
      <c r="J100" s="606"/>
      <c r="K100" s="607"/>
      <c r="L100" s="184">
        <v>96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t="s">
        <v>649</v>
      </c>
      <c r="D101" s="606"/>
      <c r="E101" s="606"/>
      <c r="F101" s="606"/>
      <c r="G101" s="606"/>
      <c r="H101" s="606"/>
      <c r="I101" s="606"/>
      <c r="J101" s="606"/>
      <c r="K101" s="607"/>
      <c r="L101" s="184">
        <v>81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t="s">
        <v>650</v>
      </c>
      <c r="D102" s="606"/>
      <c r="E102" s="606"/>
      <c r="F102" s="606"/>
      <c r="G102" s="606"/>
      <c r="H102" s="606"/>
      <c r="I102" s="606"/>
      <c r="J102" s="606"/>
      <c r="K102" s="607"/>
      <c r="L102" s="184">
        <v>46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t="s">
        <v>651</v>
      </c>
      <c r="D103" s="615"/>
      <c r="E103" s="615"/>
      <c r="F103" s="615"/>
      <c r="G103" s="615"/>
      <c r="H103" s="615"/>
      <c r="I103" s="615"/>
      <c r="J103" s="615"/>
      <c r="K103" s="616"/>
      <c r="L103" s="184">
        <v>47</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2"/>
      <c r="B104" s="613"/>
      <c r="C104" s="599" t="s">
        <v>22</v>
      </c>
      <c r="D104" s="600"/>
      <c r="E104" s="600"/>
      <c r="F104" s="600"/>
      <c r="G104" s="600"/>
      <c r="H104" s="600"/>
      <c r="I104" s="600"/>
      <c r="J104" s="600"/>
      <c r="K104" s="601"/>
      <c r="L104" s="602">
        <f>SUM(L98:Q103)</f>
        <v>1646</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456</v>
      </c>
      <c r="AE108" s="351"/>
      <c r="AF108" s="351"/>
      <c r="AG108" s="347" t="s">
        <v>635</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456</v>
      </c>
      <c r="AE109" s="303"/>
      <c r="AF109" s="303"/>
      <c r="AG109" s="282" t="s">
        <v>460</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456</v>
      </c>
      <c r="AE110" s="333"/>
      <c r="AF110" s="333"/>
      <c r="AG110" s="342" t="s">
        <v>461</v>
      </c>
      <c r="AH110" s="247"/>
      <c r="AI110" s="247"/>
      <c r="AJ110" s="247"/>
      <c r="AK110" s="247"/>
      <c r="AL110" s="247"/>
      <c r="AM110" s="247"/>
      <c r="AN110" s="247"/>
      <c r="AO110" s="247"/>
      <c r="AP110" s="247"/>
      <c r="AQ110" s="247"/>
      <c r="AR110" s="247"/>
      <c r="AS110" s="247"/>
      <c r="AT110" s="247"/>
      <c r="AU110" s="247"/>
      <c r="AV110" s="247"/>
      <c r="AW110" s="247"/>
      <c r="AX110" s="328"/>
    </row>
    <row r="111" spans="1:50" ht="50.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456</v>
      </c>
      <c r="AE111" s="277"/>
      <c r="AF111" s="277"/>
      <c r="AG111" s="279" t="s">
        <v>467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457</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2.2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456</v>
      </c>
      <c r="AE113" s="303"/>
      <c r="AF113" s="303"/>
      <c r="AG113" s="282" t="s">
        <v>636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458</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456</v>
      </c>
      <c r="AE115" s="303"/>
      <c r="AF115" s="303"/>
      <c r="AG115" s="282" t="s">
        <v>468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458</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456</v>
      </c>
      <c r="AE117" s="333"/>
      <c r="AF117" s="337"/>
      <c r="AG117" s="343" t="s">
        <v>634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9.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469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456</v>
      </c>
      <c r="AE119" s="353"/>
      <c r="AF119" s="353"/>
      <c r="AG119" s="282" t="s">
        <v>470</v>
      </c>
      <c r="AH119" s="259"/>
      <c r="AI119" s="259"/>
      <c r="AJ119" s="259"/>
      <c r="AK119" s="259"/>
      <c r="AL119" s="259"/>
      <c r="AM119" s="259"/>
      <c r="AN119" s="259"/>
      <c r="AO119" s="259"/>
      <c r="AP119" s="259"/>
      <c r="AQ119" s="259"/>
      <c r="AR119" s="259"/>
      <c r="AS119" s="259"/>
      <c r="AT119" s="259"/>
      <c r="AU119" s="259"/>
      <c r="AV119" s="259"/>
      <c r="AW119" s="259"/>
      <c r="AX119" s="283"/>
    </row>
    <row r="120" spans="1:64" ht="25.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456</v>
      </c>
      <c r="AE120" s="303"/>
      <c r="AF120" s="303"/>
      <c r="AG120" s="282" t="s">
        <v>474</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456</v>
      </c>
      <c r="AE121" s="303"/>
      <c r="AF121" s="303"/>
      <c r="AG121" s="342" t="s">
        <v>471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458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462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459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524</v>
      </c>
      <c r="H137" s="550"/>
      <c r="I137" s="550"/>
      <c r="J137" s="550"/>
      <c r="K137" s="550"/>
      <c r="L137" s="550"/>
      <c r="M137" s="550"/>
      <c r="N137" s="550"/>
      <c r="O137" s="550"/>
      <c r="P137" s="551"/>
      <c r="Q137" s="320" t="s">
        <v>225</v>
      </c>
      <c r="R137" s="320"/>
      <c r="S137" s="320"/>
      <c r="T137" s="320"/>
      <c r="U137" s="320"/>
      <c r="V137" s="320"/>
      <c r="W137" s="549">
        <v>501</v>
      </c>
      <c r="X137" s="550"/>
      <c r="Y137" s="550"/>
      <c r="Z137" s="550"/>
      <c r="AA137" s="550"/>
      <c r="AB137" s="550"/>
      <c r="AC137" s="550"/>
      <c r="AD137" s="550"/>
      <c r="AE137" s="550"/>
      <c r="AF137" s="551"/>
      <c r="AG137" s="320" t="s">
        <v>226</v>
      </c>
      <c r="AH137" s="320"/>
      <c r="AI137" s="320"/>
      <c r="AJ137" s="320"/>
      <c r="AK137" s="320"/>
      <c r="AL137" s="320"/>
      <c r="AM137" s="521">
        <v>551</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215</v>
      </c>
      <c r="H138" s="318"/>
      <c r="I138" s="318"/>
      <c r="J138" s="318"/>
      <c r="K138" s="318"/>
      <c r="L138" s="318"/>
      <c r="M138" s="318"/>
      <c r="N138" s="318"/>
      <c r="O138" s="318"/>
      <c r="P138" s="319"/>
      <c r="Q138" s="429" t="s">
        <v>228</v>
      </c>
      <c r="R138" s="429"/>
      <c r="S138" s="429"/>
      <c r="T138" s="429"/>
      <c r="U138" s="429"/>
      <c r="V138" s="429"/>
      <c r="W138" s="317">
        <v>205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601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617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603</v>
      </c>
      <c r="H180" s="362"/>
      <c r="I180" s="362"/>
      <c r="J180" s="362"/>
      <c r="K180" s="363"/>
      <c r="L180" s="364" t="s">
        <v>602</v>
      </c>
      <c r="M180" s="365"/>
      <c r="N180" s="365"/>
      <c r="O180" s="365"/>
      <c r="P180" s="365"/>
      <c r="Q180" s="365"/>
      <c r="R180" s="365"/>
      <c r="S180" s="365"/>
      <c r="T180" s="365"/>
      <c r="U180" s="365"/>
      <c r="V180" s="365"/>
      <c r="W180" s="365"/>
      <c r="X180" s="366"/>
      <c r="Y180" s="396">
        <v>80</v>
      </c>
      <c r="Z180" s="397"/>
      <c r="AA180" s="397"/>
      <c r="AB180" s="398"/>
      <c r="AC180" s="361" t="s">
        <v>620</v>
      </c>
      <c r="AD180" s="362"/>
      <c r="AE180" s="362"/>
      <c r="AF180" s="362"/>
      <c r="AG180" s="363"/>
      <c r="AH180" s="364" t="s">
        <v>619</v>
      </c>
      <c r="AI180" s="365"/>
      <c r="AJ180" s="365"/>
      <c r="AK180" s="365"/>
      <c r="AL180" s="365"/>
      <c r="AM180" s="365"/>
      <c r="AN180" s="365"/>
      <c r="AO180" s="365"/>
      <c r="AP180" s="365"/>
      <c r="AQ180" s="365"/>
      <c r="AR180" s="365"/>
      <c r="AS180" s="365"/>
      <c r="AT180" s="366"/>
      <c r="AU180" s="396">
        <v>2</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80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v>
      </c>
      <c r="AV190" s="568"/>
      <c r="AW190" s="568"/>
      <c r="AX190" s="570"/>
    </row>
    <row r="191" spans="1:50" ht="30" customHeight="1" x14ac:dyDescent="0.15">
      <c r="A191" s="370"/>
      <c r="B191" s="371"/>
      <c r="C191" s="371"/>
      <c r="D191" s="371"/>
      <c r="E191" s="371"/>
      <c r="F191" s="372"/>
      <c r="G191" s="376" t="s">
        <v>605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622</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608</v>
      </c>
      <c r="H193" s="362"/>
      <c r="I193" s="362"/>
      <c r="J193" s="362"/>
      <c r="K193" s="363"/>
      <c r="L193" s="364" t="s">
        <v>607</v>
      </c>
      <c r="M193" s="365"/>
      <c r="N193" s="365"/>
      <c r="O193" s="365"/>
      <c r="P193" s="365"/>
      <c r="Q193" s="365"/>
      <c r="R193" s="365"/>
      <c r="S193" s="365"/>
      <c r="T193" s="365"/>
      <c r="U193" s="365"/>
      <c r="V193" s="365"/>
      <c r="W193" s="365"/>
      <c r="X193" s="366"/>
      <c r="Y193" s="396">
        <v>3</v>
      </c>
      <c r="Z193" s="397"/>
      <c r="AA193" s="397"/>
      <c r="AB193" s="398"/>
      <c r="AC193" s="361" t="s">
        <v>608</v>
      </c>
      <c r="AD193" s="362"/>
      <c r="AE193" s="362"/>
      <c r="AF193" s="362"/>
      <c r="AG193" s="363"/>
      <c r="AH193" s="364" t="s">
        <v>623</v>
      </c>
      <c r="AI193" s="365"/>
      <c r="AJ193" s="365"/>
      <c r="AK193" s="365"/>
      <c r="AL193" s="365"/>
      <c r="AM193" s="365"/>
      <c r="AN193" s="365"/>
      <c r="AO193" s="365"/>
      <c r="AP193" s="365"/>
      <c r="AQ193" s="365"/>
      <c r="AR193" s="365"/>
      <c r="AS193" s="365"/>
      <c r="AT193" s="366"/>
      <c r="AU193" s="396">
        <v>98</v>
      </c>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3</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98</v>
      </c>
      <c r="AV203" s="568"/>
      <c r="AW203" s="568"/>
      <c r="AX203" s="570"/>
    </row>
    <row r="204" spans="1:50" ht="39" customHeight="1" x14ac:dyDescent="0.15">
      <c r="A204" s="370"/>
      <c r="B204" s="371"/>
      <c r="C204" s="371"/>
      <c r="D204" s="371"/>
      <c r="E204" s="371"/>
      <c r="F204" s="372"/>
      <c r="G204" s="376" t="s">
        <v>610</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571" t="s">
        <v>645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612</v>
      </c>
      <c r="H206" s="362"/>
      <c r="I206" s="362"/>
      <c r="J206" s="362"/>
      <c r="K206" s="363"/>
      <c r="L206" s="364" t="s">
        <v>611</v>
      </c>
      <c r="M206" s="365"/>
      <c r="N206" s="365"/>
      <c r="O206" s="365"/>
      <c r="P206" s="365"/>
      <c r="Q206" s="365"/>
      <c r="R206" s="365"/>
      <c r="S206" s="365"/>
      <c r="T206" s="365"/>
      <c r="U206" s="365"/>
      <c r="V206" s="365"/>
      <c r="W206" s="365"/>
      <c r="X206" s="366"/>
      <c r="Y206" s="396">
        <v>41</v>
      </c>
      <c r="Z206" s="397"/>
      <c r="AA206" s="397"/>
      <c r="AB206" s="398"/>
      <c r="AC206" s="361" t="s">
        <v>608</v>
      </c>
      <c r="AD206" s="362"/>
      <c r="AE206" s="362"/>
      <c r="AF206" s="362"/>
      <c r="AG206" s="363"/>
      <c r="AH206" s="364" t="s">
        <v>627</v>
      </c>
      <c r="AI206" s="365"/>
      <c r="AJ206" s="365"/>
      <c r="AK206" s="365"/>
      <c r="AL206" s="365"/>
      <c r="AM206" s="365"/>
      <c r="AN206" s="365"/>
      <c r="AO206" s="365"/>
      <c r="AP206" s="365"/>
      <c r="AQ206" s="365"/>
      <c r="AR206" s="365"/>
      <c r="AS206" s="365"/>
      <c r="AT206" s="366"/>
      <c r="AU206" s="396">
        <v>2</v>
      </c>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41</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2</v>
      </c>
      <c r="AV216" s="568"/>
      <c r="AW216" s="568"/>
      <c r="AX216" s="570"/>
    </row>
    <row r="217" spans="1:50" ht="30" customHeight="1" x14ac:dyDescent="0.15">
      <c r="A217" s="370"/>
      <c r="B217" s="371"/>
      <c r="C217" s="371"/>
      <c r="D217" s="371"/>
      <c r="E217" s="371"/>
      <c r="F217" s="372"/>
      <c r="G217" s="376" t="s">
        <v>614</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628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608</v>
      </c>
      <c r="H219" s="362"/>
      <c r="I219" s="362"/>
      <c r="J219" s="362"/>
      <c r="K219" s="363"/>
      <c r="L219" s="364" t="s">
        <v>615</v>
      </c>
      <c r="M219" s="365"/>
      <c r="N219" s="365"/>
      <c r="O219" s="365"/>
      <c r="P219" s="365"/>
      <c r="Q219" s="365"/>
      <c r="R219" s="365"/>
      <c r="S219" s="365"/>
      <c r="T219" s="365"/>
      <c r="U219" s="365"/>
      <c r="V219" s="365"/>
      <c r="W219" s="365"/>
      <c r="X219" s="366"/>
      <c r="Y219" s="396">
        <v>1</v>
      </c>
      <c r="Z219" s="397"/>
      <c r="AA219" s="397"/>
      <c r="AB219" s="398"/>
      <c r="AC219" s="361" t="s">
        <v>629</v>
      </c>
      <c r="AD219" s="362"/>
      <c r="AE219" s="362"/>
      <c r="AF219" s="362"/>
      <c r="AG219" s="363"/>
      <c r="AH219" s="364" t="s">
        <v>555</v>
      </c>
      <c r="AI219" s="365"/>
      <c r="AJ219" s="365"/>
      <c r="AK219" s="365"/>
      <c r="AL219" s="365"/>
      <c r="AM219" s="365"/>
      <c r="AN219" s="365"/>
      <c r="AO219" s="365"/>
      <c r="AP219" s="365"/>
      <c r="AQ219" s="365"/>
      <c r="AR219" s="365"/>
      <c r="AS219" s="365"/>
      <c r="AT219" s="366"/>
      <c r="AU219" s="396">
        <v>40</v>
      </c>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1</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40</v>
      </c>
      <c r="AV229" s="568"/>
      <c r="AW229" s="568"/>
      <c r="AX229" s="570"/>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t="s">
        <v>600</v>
      </c>
      <c r="D236" s="577"/>
      <c r="E236" s="577"/>
      <c r="F236" s="577"/>
      <c r="G236" s="577"/>
      <c r="H236" s="577"/>
      <c r="I236" s="577"/>
      <c r="J236" s="577"/>
      <c r="K236" s="577"/>
      <c r="L236" s="577"/>
      <c r="M236" s="576" t="s">
        <v>485</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80</v>
      </c>
      <c r="AL236" s="579"/>
      <c r="AM236" s="579"/>
      <c r="AN236" s="579"/>
      <c r="AO236" s="579"/>
      <c r="AP236" s="580"/>
      <c r="AQ236" s="576">
        <v>1</v>
      </c>
      <c r="AR236" s="577"/>
      <c r="AS236" s="577"/>
      <c r="AT236" s="577"/>
      <c r="AU236" s="578">
        <v>98</v>
      </c>
      <c r="AV236" s="579"/>
      <c r="AW236" s="579"/>
      <c r="AX236" s="580"/>
    </row>
    <row r="237" spans="1:50" ht="32.25" customHeight="1" x14ac:dyDescent="0.15">
      <c r="A237" s="575">
        <v>2</v>
      </c>
      <c r="B237" s="575">
        <v>1</v>
      </c>
      <c r="C237" s="576" t="s">
        <v>633</v>
      </c>
      <c r="D237" s="577"/>
      <c r="E237" s="577"/>
      <c r="F237" s="577"/>
      <c r="G237" s="577"/>
      <c r="H237" s="577"/>
      <c r="I237" s="577"/>
      <c r="J237" s="577"/>
      <c r="K237" s="577"/>
      <c r="L237" s="577"/>
      <c r="M237" s="576" t="s">
        <v>486</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46</v>
      </c>
      <c r="AL237" s="579"/>
      <c r="AM237" s="579"/>
      <c r="AN237" s="579"/>
      <c r="AO237" s="579"/>
      <c r="AP237" s="580"/>
      <c r="AQ237" s="576">
        <v>1</v>
      </c>
      <c r="AR237" s="577"/>
      <c r="AS237" s="577"/>
      <c r="AT237" s="577"/>
      <c r="AU237" s="578">
        <v>100</v>
      </c>
      <c r="AV237" s="579"/>
      <c r="AW237" s="579"/>
      <c r="AX237" s="580"/>
    </row>
    <row r="238" spans="1:50" ht="24" customHeight="1" x14ac:dyDescent="0.15">
      <c r="A238" s="575">
        <v>3</v>
      </c>
      <c r="B238" s="575">
        <v>1</v>
      </c>
      <c r="C238" s="576" t="s">
        <v>491</v>
      </c>
      <c r="D238" s="577"/>
      <c r="E238" s="577"/>
      <c r="F238" s="577"/>
      <c r="G238" s="577"/>
      <c r="H238" s="577"/>
      <c r="I238" s="577"/>
      <c r="J238" s="577"/>
      <c r="K238" s="577"/>
      <c r="L238" s="577"/>
      <c r="M238" s="685" t="s">
        <v>492</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8">
        <v>39</v>
      </c>
      <c r="AL238" s="579"/>
      <c r="AM238" s="579"/>
      <c r="AN238" s="579"/>
      <c r="AO238" s="579"/>
      <c r="AP238" s="580"/>
      <c r="AQ238" s="576">
        <v>3</v>
      </c>
      <c r="AR238" s="577"/>
      <c r="AS238" s="577"/>
      <c r="AT238" s="577"/>
      <c r="AU238" s="578">
        <v>99</v>
      </c>
      <c r="AV238" s="579"/>
      <c r="AW238" s="579"/>
      <c r="AX238" s="580"/>
    </row>
    <row r="239" spans="1:50" ht="24" customHeight="1" x14ac:dyDescent="0.15">
      <c r="A239" s="575">
        <v>4</v>
      </c>
      <c r="B239" s="575">
        <v>1</v>
      </c>
      <c r="C239" s="576" t="s">
        <v>493</v>
      </c>
      <c r="D239" s="577"/>
      <c r="E239" s="577"/>
      <c r="F239" s="577"/>
      <c r="G239" s="577"/>
      <c r="H239" s="577"/>
      <c r="I239" s="577"/>
      <c r="J239" s="577"/>
      <c r="K239" s="577"/>
      <c r="L239" s="577"/>
      <c r="M239" s="576" t="s">
        <v>494</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12</v>
      </c>
      <c r="AL239" s="579"/>
      <c r="AM239" s="579"/>
      <c r="AN239" s="579"/>
      <c r="AO239" s="579"/>
      <c r="AP239" s="580"/>
      <c r="AQ239" s="576">
        <v>1</v>
      </c>
      <c r="AR239" s="577"/>
      <c r="AS239" s="577"/>
      <c r="AT239" s="577"/>
      <c r="AU239" s="578">
        <v>98</v>
      </c>
      <c r="AV239" s="579"/>
      <c r="AW239" s="579"/>
      <c r="AX239" s="580"/>
    </row>
    <row r="240" spans="1:50" ht="24" customHeight="1" x14ac:dyDescent="0.15">
      <c r="A240" s="575">
        <v>5</v>
      </c>
      <c r="B240" s="575">
        <v>1</v>
      </c>
      <c r="C240" s="576" t="s">
        <v>487</v>
      </c>
      <c r="D240" s="577"/>
      <c r="E240" s="577"/>
      <c r="F240" s="577"/>
      <c r="G240" s="577"/>
      <c r="H240" s="577"/>
      <c r="I240" s="577"/>
      <c r="J240" s="577"/>
      <c r="K240" s="577"/>
      <c r="L240" s="577"/>
      <c r="M240" s="576" t="s">
        <v>495</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12</v>
      </c>
      <c r="AL240" s="579"/>
      <c r="AM240" s="579"/>
      <c r="AN240" s="579"/>
      <c r="AO240" s="579"/>
      <c r="AP240" s="580"/>
      <c r="AQ240" s="576">
        <v>1</v>
      </c>
      <c r="AR240" s="577"/>
      <c r="AS240" s="577"/>
      <c r="AT240" s="577"/>
      <c r="AU240" s="578">
        <v>99</v>
      </c>
      <c r="AV240" s="579"/>
      <c r="AW240" s="579"/>
      <c r="AX240" s="580"/>
    </row>
    <row r="241" spans="1:50" ht="24" customHeight="1" x14ac:dyDescent="0.15">
      <c r="A241" s="575">
        <v>6</v>
      </c>
      <c r="B241" s="575">
        <v>1</v>
      </c>
      <c r="C241" s="576" t="s">
        <v>488</v>
      </c>
      <c r="D241" s="577"/>
      <c r="E241" s="577"/>
      <c r="F241" s="577"/>
      <c r="G241" s="577"/>
      <c r="H241" s="577"/>
      <c r="I241" s="577"/>
      <c r="J241" s="577"/>
      <c r="K241" s="577"/>
      <c r="L241" s="577"/>
      <c r="M241" s="576" t="s">
        <v>496</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11</v>
      </c>
      <c r="AL241" s="579"/>
      <c r="AM241" s="579"/>
      <c r="AN241" s="579"/>
      <c r="AO241" s="579"/>
      <c r="AP241" s="580"/>
      <c r="AQ241" s="576">
        <v>4</v>
      </c>
      <c r="AR241" s="577"/>
      <c r="AS241" s="577"/>
      <c r="AT241" s="577"/>
      <c r="AU241" s="578">
        <v>99</v>
      </c>
      <c r="AV241" s="579"/>
      <c r="AW241" s="579"/>
      <c r="AX241" s="580"/>
    </row>
    <row r="242" spans="1:50" ht="24" customHeight="1" x14ac:dyDescent="0.15">
      <c r="A242" s="575">
        <v>7</v>
      </c>
      <c r="B242" s="575">
        <v>1</v>
      </c>
      <c r="C242" s="576" t="s">
        <v>489</v>
      </c>
      <c r="D242" s="577"/>
      <c r="E242" s="577"/>
      <c r="F242" s="577"/>
      <c r="G242" s="577"/>
      <c r="H242" s="577"/>
      <c r="I242" s="577"/>
      <c r="J242" s="577"/>
      <c r="K242" s="577"/>
      <c r="L242" s="577"/>
      <c r="M242" s="576" t="s">
        <v>516</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10</v>
      </c>
      <c r="AL242" s="579"/>
      <c r="AM242" s="579"/>
      <c r="AN242" s="579"/>
      <c r="AO242" s="579"/>
      <c r="AP242" s="580"/>
      <c r="AQ242" s="576">
        <v>1</v>
      </c>
      <c r="AR242" s="577"/>
      <c r="AS242" s="577"/>
      <c r="AT242" s="577"/>
      <c r="AU242" s="578">
        <v>95</v>
      </c>
      <c r="AV242" s="579"/>
      <c r="AW242" s="579"/>
      <c r="AX242" s="580"/>
    </row>
    <row r="243" spans="1:50" ht="24" customHeight="1" x14ac:dyDescent="0.15">
      <c r="A243" s="575">
        <v>8</v>
      </c>
      <c r="B243" s="575">
        <v>1</v>
      </c>
      <c r="C243" s="576" t="s">
        <v>497</v>
      </c>
      <c r="D243" s="577"/>
      <c r="E243" s="577"/>
      <c r="F243" s="577"/>
      <c r="G243" s="577"/>
      <c r="H243" s="577"/>
      <c r="I243" s="577"/>
      <c r="J243" s="577"/>
      <c r="K243" s="577"/>
      <c r="L243" s="577"/>
      <c r="M243" s="576" t="s">
        <v>498</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7</v>
      </c>
      <c r="AL243" s="579"/>
      <c r="AM243" s="579"/>
      <c r="AN243" s="579"/>
      <c r="AO243" s="579"/>
      <c r="AP243" s="580"/>
      <c r="AQ243" s="576">
        <v>2</v>
      </c>
      <c r="AR243" s="577"/>
      <c r="AS243" s="577"/>
      <c r="AT243" s="577"/>
      <c r="AU243" s="578">
        <v>99</v>
      </c>
      <c r="AV243" s="579"/>
      <c r="AW243" s="579"/>
      <c r="AX243" s="580"/>
    </row>
    <row r="244" spans="1:50" ht="24" customHeight="1" x14ac:dyDescent="0.15">
      <c r="A244" s="575">
        <v>9</v>
      </c>
      <c r="B244" s="575">
        <v>1</v>
      </c>
      <c r="C244" s="576" t="s">
        <v>499</v>
      </c>
      <c r="D244" s="577"/>
      <c r="E244" s="577"/>
      <c r="F244" s="577"/>
      <c r="G244" s="577"/>
      <c r="H244" s="577"/>
      <c r="I244" s="577"/>
      <c r="J244" s="577"/>
      <c r="K244" s="577"/>
      <c r="L244" s="577"/>
      <c r="M244" s="576" t="s">
        <v>501</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5</v>
      </c>
      <c r="AL244" s="579"/>
      <c r="AM244" s="579"/>
      <c r="AN244" s="579"/>
      <c r="AO244" s="579"/>
      <c r="AP244" s="580"/>
      <c r="AQ244" s="576">
        <v>2</v>
      </c>
      <c r="AR244" s="577"/>
      <c r="AS244" s="577"/>
      <c r="AT244" s="577"/>
      <c r="AU244" s="578">
        <v>93</v>
      </c>
      <c r="AV244" s="579"/>
      <c r="AW244" s="579"/>
      <c r="AX244" s="580"/>
    </row>
    <row r="245" spans="1:50" ht="24" customHeight="1" x14ac:dyDescent="0.15">
      <c r="A245" s="575">
        <v>10</v>
      </c>
      <c r="B245" s="575">
        <v>1</v>
      </c>
      <c r="C245" s="576" t="s">
        <v>500</v>
      </c>
      <c r="D245" s="577"/>
      <c r="E245" s="577"/>
      <c r="F245" s="577"/>
      <c r="G245" s="577"/>
      <c r="H245" s="577"/>
      <c r="I245" s="577"/>
      <c r="J245" s="577"/>
      <c r="K245" s="577"/>
      <c r="L245" s="577"/>
      <c r="M245" s="576" t="s">
        <v>496</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5</v>
      </c>
      <c r="AL245" s="579"/>
      <c r="AM245" s="579"/>
      <c r="AN245" s="579"/>
      <c r="AO245" s="579"/>
      <c r="AP245" s="580"/>
      <c r="AQ245" s="576">
        <v>4</v>
      </c>
      <c r="AR245" s="577"/>
      <c r="AS245" s="577"/>
      <c r="AT245" s="577"/>
      <c r="AU245" s="578">
        <v>97</v>
      </c>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380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381</v>
      </c>
      <c r="D268" s="241"/>
      <c r="E268" s="241"/>
      <c r="F268" s="241"/>
      <c r="G268" s="241"/>
      <c r="H268" s="241"/>
      <c r="I268" s="241"/>
      <c r="J268" s="241"/>
      <c r="K268" s="241"/>
      <c r="L268" s="241"/>
      <c r="M268" s="241" t="s">
        <v>382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383</v>
      </c>
      <c r="AL268" s="241"/>
      <c r="AM268" s="241"/>
      <c r="AN268" s="241"/>
      <c r="AO268" s="241"/>
      <c r="AP268" s="241"/>
      <c r="AQ268" s="241" t="s">
        <v>23</v>
      </c>
      <c r="AR268" s="241"/>
      <c r="AS268" s="241"/>
      <c r="AT268" s="241"/>
      <c r="AU268" s="92" t="s">
        <v>24</v>
      </c>
      <c r="AV268" s="93"/>
      <c r="AW268" s="93"/>
      <c r="AX268" s="582"/>
    </row>
    <row r="269" spans="1:50" ht="32.25" customHeight="1" x14ac:dyDescent="0.15">
      <c r="A269" s="575">
        <v>1</v>
      </c>
      <c r="B269" s="575">
        <v>1</v>
      </c>
      <c r="C269" s="576" t="s">
        <v>604</v>
      </c>
      <c r="D269" s="577"/>
      <c r="E269" s="577"/>
      <c r="F269" s="577"/>
      <c r="G269" s="577"/>
      <c r="H269" s="577"/>
      <c r="I269" s="577"/>
      <c r="J269" s="577"/>
      <c r="K269" s="577"/>
      <c r="L269" s="577"/>
      <c r="M269" s="576" t="s">
        <v>606</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v>
      </c>
      <c r="AL269" s="579"/>
      <c r="AM269" s="579"/>
      <c r="AN269" s="579"/>
      <c r="AO269" s="579"/>
      <c r="AP269" s="580"/>
      <c r="AQ269" s="576">
        <v>1</v>
      </c>
      <c r="AR269" s="577"/>
      <c r="AS269" s="577"/>
      <c r="AT269" s="577"/>
      <c r="AU269" s="578">
        <v>99</v>
      </c>
      <c r="AV269" s="579"/>
      <c r="AW269" s="579"/>
      <c r="AX269" s="580"/>
    </row>
    <row r="270" spans="1:50" ht="24" customHeight="1" x14ac:dyDescent="0.15">
      <c r="A270" s="575">
        <v>2</v>
      </c>
      <c r="B270" s="575">
        <v>1</v>
      </c>
      <c r="C270" s="576" t="s">
        <v>480</v>
      </c>
      <c r="D270" s="577"/>
      <c r="E270" s="577"/>
      <c r="F270" s="577"/>
      <c r="G270" s="577"/>
      <c r="H270" s="577"/>
      <c r="I270" s="577"/>
      <c r="J270" s="577"/>
      <c r="K270" s="577"/>
      <c r="L270" s="577"/>
      <c r="M270" s="576" t="s">
        <v>502</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0.9</v>
      </c>
      <c r="AL270" s="579"/>
      <c r="AM270" s="579"/>
      <c r="AN270" s="579"/>
      <c r="AO270" s="579"/>
      <c r="AP270" s="580"/>
      <c r="AQ270" s="576">
        <v>1</v>
      </c>
      <c r="AR270" s="577"/>
      <c r="AS270" s="577"/>
      <c r="AT270" s="577"/>
      <c r="AU270" s="578">
        <v>99</v>
      </c>
      <c r="AV270" s="579"/>
      <c r="AW270" s="579"/>
      <c r="AX270" s="580"/>
    </row>
    <row r="271" spans="1:50" ht="24" hidden="1" customHeight="1" x14ac:dyDescent="0.15">
      <c r="A271" s="575">
        <v>3</v>
      </c>
      <c r="B271" s="575">
        <v>1</v>
      </c>
      <c r="C271" s="576"/>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v>0.9</v>
      </c>
      <c r="AL271" s="579"/>
      <c r="AM271" s="579"/>
      <c r="AN271" s="579"/>
      <c r="AO271" s="579"/>
      <c r="AP271" s="580"/>
      <c r="AQ271" s="576"/>
      <c r="AR271" s="577"/>
      <c r="AS271" s="577"/>
      <c r="AT271" s="577"/>
      <c r="AU271" s="578"/>
      <c r="AV271" s="579"/>
      <c r="AW271" s="579"/>
      <c r="AX271" s="580"/>
    </row>
    <row r="272" spans="1:50" ht="24" hidden="1" customHeight="1" x14ac:dyDescent="0.15">
      <c r="A272" s="575">
        <v>4</v>
      </c>
      <c r="B272" s="575">
        <v>1</v>
      </c>
      <c r="C272" s="576"/>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0.1</v>
      </c>
      <c r="AL272" s="579"/>
      <c r="AM272" s="579"/>
      <c r="AN272" s="579"/>
      <c r="AO272" s="579"/>
      <c r="AP272" s="580"/>
      <c r="AQ272" s="576"/>
      <c r="AR272" s="577"/>
      <c r="AS272" s="577"/>
      <c r="AT272" s="577"/>
      <c r="AU272" s="578"/>
      <c r="AV272" s="579"/>
      <c r="AW272" s="579"/>
      <c r="AX272" s="580"/>
    </row>
    <row r="273" spans="1:50" ht="24" hidden="1" customHeight="1" x14ac:dyDescent="0.15">
      <c r="A273" s="575">
        <v>5</v>
      </c>
      <c r="B273" s="575">
        <v>1</v>
      </c>
      <c r="C273" s="576"/>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v>0.1</v>
      </c>
      <c r="AL273" s="579"/>
      <c r="AM273" s="579"/>
      <c r="AN273" s="579"/>
      <c r="AO273" s="579"/>
      <c r="AP273" s="580"/>
      <c r="AQ273" s="576"/>
      <c r="AR273" s="577"/>
      <c r="AS273" s="577"/>
      <c r="AT273" s="577"/>
      <c r="AU273" s="578"/>
      <c r="AV273" s="579"/>
      <c r="AW273" s="579"/>
      <c r="AX273" s="580"/>
    </row>
    <row r="274" spans="1:50" ht="24" hidden="1" customHeight="1" x14ac:dyDescent="0.15">
      <c r="A274" s="575">
        <v>6</v>
      </c>
      <c r="B274" s="575">
        <v>1</v>
      </c>
      <c r="C274" s="576"/>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v>0.1</v>
      </c>
      <c r="AL274" s="579"/>
      <c r="AM274" s="579"/>
      <c r="AN274" s="579"/>
      <c r="AO274" s="579"/>
      <c r="AP274" s="580"/>
      <c r="AQ274" s="576"/>
      <c r="AR274" s="577"/>
      <c r="AS274" s="577"/>
      <c r="AT274" s="577"/>
      <c r="AU274" s="578"/>
      <c r="AV274" s="579"/>
      <c r="AW274" s="579"/>
      <c r="AX274" s="580"/>
    </row>
    <row r="275" spans="1:50" ht="24" hidden="1" customHeight="1" x14ac:dyDescent="0.15">
      <c r="A275" s="575">
        <v>7</v>
      </c>
      <c r="B275" s="575">
        <v>1</v>
      </c>
      <c r="C275" s="576"/>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v>0</v>
      </c>
      <c r="AL275" s="579"/>
      <c r="AM275" s="579"/>
      <c r="AN275" s="579"/>
      <c r="AO275" s="579"/>
      <c r="AP275" s="580"/>
      <c r="AQ275" s="576"/>
      <c r="AR275" s="577"/>
      <c r="AS275" s="577"/>
      <c r="AT275" s="577"/>
      <c r="AU275" s="578"/>
      <c r="AV275" s="579"/>
      <c r="AW275" s="579"/>
      <c r="AX275" s="580"/>
    </row>
    <row r="276" spans="1:50" ht="24" hidden="1" customHeight="1" x14ac:dyDescent="0.15">
      <c r="A276" s="575">
        <v>8</v>
      </c>
      <c r="B276" s="575">
        <v>1</v>
      </c>
      <c r="C276" s="576"/>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v>0</v>
      </c>
      <c r="AL276" s="579"/>
      <c r="AM276" s="579"/>
      <c r="AN276" s="579"/>
      <c r="AO276" s="579"/>
      <c r="AP276" s="580"/>
      <c r="AQ276" s="576"/>
      <c r="AR276" s="577"/>
      <c r="AS276" s="577"/>
      <c r="AT276" s="577"/>
      <c r="AU276" s="578"/>
      <c r="AV276" s="579"/>
      <c r="AW276" s="579"/>
      <c r="AX276" s="580"/>
    </row>
    <row r="277" spans="1:50" ht="24" hidden="1" customHeight="1" x14ac:dyDescent="0.15">
      <c r="A277" s="575">
        <v>9</v>
      </c>
      <c r="B277" s="575">
        <v>1</v>
      </c>
      <c r="C277" s="576"/>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v>0</v>
      </c>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t="7.5" customHeight="1" x14ac:dyDescent="0.15"/>
    <row r="300" spans="1:50" x14ac:dyDescent="0.15">
      <c r="A300" s="9"/>
      <c r="B300" s="70" t="s">
        <v>384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381</v>
      </c>
      <c r="D301" s="241"/>
      <c r="E301" s="241"/>
      <c r="F301" s="241"/>
      <c r="G301" s="241"/>
      <c r="H301" s="241"/>
      <c r="I301" s="241"/>
      <c r="J301" s="241"/>
      <c r="K301" s="241"/>
      <c r="L301" s="241"/>
      <c r="M301" s="241" t="s">
        <v>382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383</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6" t="s">
        <v>609</v>
      </c>
      <c r="D302" s="577"/>
      <c r="E302" s="577"/>
      <c r="F302" s="577"/>
      <c r="G302" s="577"/>
      <c r="H302" s="577"/>
      <c r="I302" s="577"/>
      <c r="J302" s="577"/>
      <c r="K302" s="577"/>
      <c r="L302" s="577"/>
      <c r="M302" s="576" t="s">
        <v>490</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41</v>
      </c>
      <c r="AL302" s="579"/>
      <c r="AM302" s="579"/>
      <c r="AN302" s="579"/>
      <c r="AO302" s="579"/>
      <c r="AP302" s="580"/>
      <c r="AQ302" s="576" t="s">
        <v>476</v>
      </c>
      <c r="AR302" s="577"/>
      <c r="AS302" s="577"/>
      <c r="AT302" s="577"/>
      <c r="AU302" s="578" t="s">
        <v>478</v>
      </c>
      <c r="AV302" s="579"/>
      <c r="AW302" s="579"/>
      <c r="AX302" s="580"/>
    </row>
    <row r="303" spans="1:50" ht="24" customHeight="1" x14ac:dyDescent="0.15">
      <c r="A303" s="575">
        <v>2</v>
      </c>
      <c r="B303" s="575">
        <v>1</v>
      </c>
      <c r="C303" s="576" t="s">
        <v>503</v>
      </c>
      <c r="D303" s="577"/>
      <c r="E303" s="577"/>
      <c r="F303" s="577"/>
      <c r="G303" s="577"/>
      <c r="H303" s="577"/>
      <c r="I303" s="577"/>
      <c r="J303" s="577"/>
      <c r="K303" s="577"/>
      <c r="L303" s="577"/>
      <c r="M303" s="576" t="s">
        <v>504</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v>35</v>
      </c>
      <c r="AL303" s="579"/>
      <c r="AM303" s="579"/>
      <c r="AN303" s="579"/>
      <c r="AO303" s="579"/>
      <c r="AP303" s="580"/>
      <c r="AQ303" s="576" t="s">
        <v>476</v>
      </c>
      <c r="AR303" s="577"/>
      <c r="AS303" s="577"/>
      <c r="AT303" s="577"/>
      <c r="AU303" s="578" t="s">
        <v>478</v>
      </c>
      <c r="AV303" s="579"/>
      <c r="AW303" s="579"/>
      <c r="AX303" s="580"/>
    </row>
    <row r="304" spans="1:50" ht="24" customHeight="1" x14ac:dyDescent="0.15">
      <c r="A304" s="575">
        <v>3</v>
      </c>
      <c r="B304" s="575">
        <v>1</v>
      </c>
      <c r="C304" s="576" t="s">
        <v>481</v>
      </c>
      <c r="D304" s="577"/>
      <c r="E304" s="577"/>
      <c r="F304" s="577"/>
      <c r="G304" s="577"/>
      <c r="H304" s="577"/>
      <c r="I304" s="577"/>
      <c r="J304" s="577"/>
      <c r="K304" s="577"/>
      <c r="L304" s="577"/>
      <c r="M304" s="576" t="s">
        <v>490</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v>23</v>
      </c>
      <c r="AL304" s="579"/>
      <c r="AM304" s="579"/>
      <c r="AN304" s="579"/>
      <c r="AO304" s="579"/>
      <c r="AP304" s="580"/>
      <c r="AQ304" s="576" t="s">
        <v>476</v>
      </c>
      <c r="AR304" s="577"/>
      <c r="AS304" s="577"/>
      <c r="AT304" s="577"/>
      <c r="AU304" s="578" t="s">
        <v>478</v>
      </c>
      <c r="AV304" s="579"/>
      <c r="AW304" s="579"/>
      <c r="AX304" s="580"/>
    </row>
    <row r="305" spans="1:50" ht="24" customHeight="1" x14ac:dyDescent="0.15">
      <c r="A305" s="575">
        <v>4</v>
      </c>
      <c r="B305" s="575">
        <v>1</v>
      </c>
      <c r="C305" s="576" t="s">
        <v>505</v>
      </c>
      <c r="D305" s="577"/>
      <c r="E305" s="577"/>
      <c r="F305" s="577"/>
      <c r="G305" s="577"/>
      <c r="H305" s="577"/>
      <c r="I305" s="577"/>
      <c r="J305" s="577"/>
      <c r="K305" s="577"/>
      <c r="L305" s="577"/>
      <c r="M305" s="576" t="s">
        <v>506</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v>6</v>
      </c>
      <c r="AL305" s="579"/>
      <c r="AM305" s="579"/>
      <c r="AN305" s="579"/>
      <c r="AO305" s="579"/>
      <c r="AP305" s="580"/>
      <c r="AQ305" s="576" t="s">
        <v>476</v>
      </c>
      <c r="AR305" s="577"/>
      <c r="AS305" s="577"/>
      <c r="AT305" s="577"/>
      <c r="AU305" s="578" t="s">
        <v>478</v>
      </c>
      <c r="AV305" s="579"/>
      <c r="AW305" s="579"/>
      <c r="AX305" s="580"/>
    </row>
    <row r="306" spans="1:50" ht="24" customHeight="1" x14ac:dyDescent="0.15">
      <c r="A306" s="575">
        <v>5</v>
      </c>
      <c r="B306" s="575">
        <v>1</v>
      </c>
      <c r="C306" s="576" t="s">
        <v>507</v>
      </c>
      <c r="D306" s="577"/>
      <c r="E306" s="577"/>
      <c r="F306" s="577"/>
      <c r="G306" s="577"/>
      <c r="H306" s="577"/>
      <c r="I306" s="577"/>
      <c r="J306" s="577"/>
      <c r="K306" s="577"/>
      <c r="L306" s="577"/>
      <c r="M306" s="576" t="s">
        <v>508</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v>3</v>
      </c>
      <c r="AL306" s="579"/>
      <c r="AM306" s="579"/>
      <c r="AN306" s="579"/>
      <c r="AO306" s="579"/>
      <c r="AP306" s="580"/>
      <c r="AQ306" s="576" t="s">
        <v>476</v>
      </c>
      <c r="AR306" s="577"/>
      <c r="AS306" s="577"/>
      <c r="AT306" s="577"/>
      <c r="AU306" s="578" t="s">
        <v>478</v>
      </c>
      <c r="AV306" s="579"/>
      <c r="AW306" s="579"/>
      <c r="AX306" s="580"/>
    </row>
    <row r="307" spans="1:50" ht="24" customHeight="1" x14ac:dyDescent="0.15">
      <c r="A307" s="575">
        <v>6</v>
      </c>
      <c r="B307" s="575">
        <v>1</v>
      </c>
      <c r="C307" s="576" t="s">
        <v>509</v>
      </c>
      <c r="D307" s="577"/>
      <c r="E307" s="577"/>
      <c r="F307" s="577"/>
      <c r="G307" s="577"/>
      <c r="H307" s="577"/>
      <c r="I307" s="577"/>
      <c r="J307" s="577"/>
      <c r="K307" s="577"/>
      <c r="L307" s="577"/>
      <c r="M307" s="576" t="s">
        <v>508</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v>3</v>
      </c>
      <c r="AL307" s="579"/>
      <c r="AM307" s="579"/>
      <c r="AN307" s="579"/>
      <c r="AO307" s="579"/>
      <c r="AP307" s="580"/>
      <c r="AQ307" s="576" t="s">
        <v>476</v>
      </c>
      <c r="AR307" s="577"/>
      <c r="AS307" s="577"/>
      <c r="AT307" s="577"/>
      <c r="AU307" s="578" t="s">
        <v>478</v>
      </c>
      <c r="AV307" s="579"/>
      <c r="AW307" s="579"/>
      <c r="AX307" s="580"/>
    </row>
    <row r="308" spans="1:50" ht="24" customHeight="1" x14ac:dyDescent="0.15">
      <c r="A308" s="575">
        <v>7</v>
      </c>
      <c r="B308" s="575">
        <v>1</v>
      </c>
      <c r="C308" s="576" t="s">
        <v>510</v>
      </c>
      <c r="D308" s="577"/>
      <c r="E308" s="577"/>
      <c r="F308" s="577"/>
      <c r="G308" s="577"/>
      <c r="H308" s="577"/>
      <c r="I308" s="577"/>
      <c r="J308" s="577"/>
      <c r="K308" s="577"/>
      <c r="L308" s="577"/>
      <c r="M308" s="576" t="s">
        <v>511</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v>2</v>
      </c>
      <c r="AL308" s="579"/>
      <c r="AM308" s="579"/>
      <c r="AN308" s="579"/>
      <c r="AO308" s="579"/>
      <c r="AP308" s="580"/>
      <c r="AQ308" s="576" t="s">
        <v>476</v>
      </c>
      <c r="AR308" s="577"/>
      <c r="AS308" s="577"/>
      <c r="AT308" s="577"/>
      <c r="AU308" s="578" t="s">
        <v>478</v>
      </c>
      <c r="AV308" s="579"/>
      <c r="AW308" s="579"/>
      <c r="AX308" s="580"/>
    </row>
    <row r="309" spans="1:50" ht="24" customHeight="1" x14ac:dyDescent="0.15">
      <c r="A309" s="575">
        <v>8</v>
      </c>
      <c r="B309" s="575">
        <v>1</v>
      </c>
      <c r="C309" s="576" t="s">
        <v>512</v>
      </c>
      <c r="D309" s="577"/>
      <c r="E309" s="577"/>
      <c r="F309" s="577"/>
      <c r="G309" s="577"/>
      <c r="H309" s="577"/>
      <c r="I309" s="577"/>
      <c r="J309" s="577"/>
      <c r="K309" s="577"/>
      <c r="L309" s="577"/>
      <c r="M309" s="576" t="s">
        <v>508</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v>1</v>
      </c>
      <c r="AL309" s="579"/>
      <c r="AM309" s="579"/>
      <c r="AN309" s="579"/>
      <c r="AO309" s="579"/>
      <c r="AP309" s="580"/>
      <c r="AQ309" s="576" t="s">
        <v>476</v>
      </c>
      <c r="AR309" s="577"/>
      <c r="AS309" s="577"/>
      <c r="AT309" s="577"/>
      <c r="AU309" s="578" t="s">
        <v>478</v>
      </c>
      <c r="AV309" s="579"/>
      <c r="AW309" s="579"/>
      <c r="AX309" s="580"/>
    </row>
    <row r="310" spans="1:50" ht="24" customHeight="1" x14ac:dyDescent="0.15">
      <c r="A310" s="575">
        <v>9</v>
      </c>
      <c r="B310" s="575">
        <v>1</v>
      </c>
      <c r="C310" s="576" t="s">
        <v>513</v>
      </c>
      <c r="D310" s="577"/>
      <c r="E310" s="577"/>
      <c r="F310" s="577"/>
      <c r="G310" s="577"/>
      <c r="H310" s="577"/>
      <c r="I310" s="577"/>
      <c r="J310" s="577"/>
      <c r="K310" s="577"/>
      <c r="L310" s="577"/>
      <c r="M310" s="576" t="s">
        <v>514</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v>1</v>
      </c>
      <c r="AL310" s="579"/>
      <c r="AM310" s="579"/>
      <c r="AN310" s="579"/>
      <c r="AO310" s="579"/>
      <c r="AP310" s="580"/>
      <c r="AQ310" s="576" t="s">
        <v>476</v>
      </c>
      <c r="AR310" s="577"/>
      <c r="AS310" s="577"/>
      <c r="AT310" s="577"/>
      <c r="AU310" s="578" t="s">
        <v>478</v>
      </c>
      <c r="AV310" s="579"/>
      <c r="AW310" s="579"/>
      <c r="AX310" s="580"/>
    </row>
    <row r="311" spans="1:50" ht="24" customHeight="1" x14ac:dyDescent="0.15">
      <c r="A311" s="575">
        <v>10</v>
      </c>
      <c r="B311" s="575">
        <v>1</v>
      </c>
      <c r="C311" s="576" t="s">
        <v>515</v>
      </c>
      <c r="D311" s="577"/>
      <c r="E311" s="577"/>
      <c r="F311" s="577"/>
      <c r="G311" s="577"/>
      <c r="H311" s="577"/>
      <c r="I311" s="577"/>
      <c r="J311" s="577"/>
      <c r="K311" s="577"/>
      <c r="L311" s="577"/>
      <c r="M311" s="576" t="s">
        <v>517</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v>1</v>
      </c>
      <c r="AL311" s="579"/>
      <c r="AM311" s="579"/>
      <c r="AN311" s="579"/>
      <c r="AO311" s="579"/>
      <c r="AP311" s="580"/>
      <c r="AQ311" s="576" t="s">
        <v>476</v>
      </c>
      <c r="AR311" s="577"/>
      <c r="AS311" s="577"/>
      <c r="AT311" s="577"/>
      <c r="AU311" s="578" t="s">
        <v>478</v>
      </c>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3" spans="1:50" x14ac:dyDescent="0.15">
      <c r="A333" s="9"/>
      <c r="B333" s="70" t="s">
        <v>385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381</v>
      </c>
      <c r="D334" s="241"/>
      <c r="E334" s="241"/>
      <c r="F334" s="241"/>
      <c r="G334" s="241"/>
      <c r="H334" s="241"/>
      <c r="I334" s="241"/>
      <c r="J334" s="241"/>
      <c r="K334" s="241"/>
      <c r="L334" s="241"/>
      <c r="M334" s="241" t="s">
        <v>382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383</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6" t="s">
        <v>613</v>
      </c>
      <c r="D335" s="577"/>
      <c r="E335" s="577"/>
      <c r="F335" s="577"/>
      <c r="G335" s="577"/>
      <c r="H335" s="577"/>
      <c r="I335" s="577"/>
      <c r="J335" s="577"/>
      <c r="K335" s="577"/>
      <c r="L335" s="577"/>
      <c r="M335" s="576" t="s">
        <v>519</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1</v>
      </c>
      <c r="AL335" s="579"/>
      <c r="AM335" s="579"/>
      <c r="AN335" s="579"/>
      <c r="AO335" s="579"/>
      <c r="AP335" s="580"/>
      <c r="AQ335" s="576" t="s">
        <v>476</v>
      </c>
      <c r="AR335" s="577"/>
      <c r="AS335" s="577"/>
      <c r="AT335" s="577"/>
      <c r="AU335" s="578" t="s">
        <v>478</v>
      </c>
      <c r="AV335" s="579"/>
      <c r="AW335" s="579"/>
      <c r="AX335" s="580"/>
    </row>
    <row r="336" spans="1:50" ht="24" customHeight="1" x14ac:dyDescent="0.15">
      <c r="A336" s="575">
        <v>2</v>
      </c>
      <c r="B336" s="575">
        <v>1</v>
      </c>
      <c r="C336" s="576" t="s">
        <v>520</v>
      </c>
      <c r="D336" s="577"/>
      <c r="E336" s="577"/>
      <c r="F336" s="577"/>
      <c r="G336" s="577"/>
      <c r="H336" s="577"/>
      <c r="I336" s="577"/>
      <c r="J336" s="577"/>
      <c r="K336" s="577"/>
      <c r="L336" s="577"/>
      <c r="M336" s="576" t="s">
        <v>521</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v>0.9</v>
      </c>
      <c r="AL336" s="579"/>
      <c r="AM336" s="579"/>
      <c r="AN336" s="579"/>
      <c r="AO336" s="579"/>
      <c r="AP336" s="580"/>
      <c r="AQ336" s="576" t="s">
        <v>476</v>
      </c>
      <c r="AR336" s="577"/>
      <c r="AS336" s="577"/>
      <c r="AT336" s="577"/>
      <c r="AU336" s="578" t="s">
        <v>478</v>
      </c>
      <c r="AV336" s="579"/>
      <c r="AW336" s="579"/>
      <c r="AX336" s="580"/>
    </row>
    <row r="337" spans="1:50" ht="24" customHeight="1" x14ac:dyDescent="0.15">
      <c r="A337" s="575">
        <v>3</v>
      </c>
      <c r="B337" s="575">
        <v>1</v>
      </c>
      <c r="C337" s="576" t="s">
        <v>522</v>
      </c>
      <c r="D337" s="577"/>
      <c r="E337" s="577"/>
      <c r="F337" s="577"/>
      <c r="G337" s="577"/>
      <c r="H337" s="577"/>
      <c r="I337" s="577"/>
      <c r="J337" s="577"/>
      <c r="K337" s="577"/>
      <c r="L337" s="577"/>
      <c r="M337" s="576" t="s">
        <v>498</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v>0.4</v>
      </c>
      <c r="AL337" s="579"/>
      <c r="AM337" s="579"/>
      <c r="AN337" s="579"/>
      <c r="AO337" s="579"/>
      <c r="AP337" s="580"/>
      <c r="AQ337" s="576" t="s">
        <v>476</v>
      </c>
      <c r="AR337" s="577"/>
      <c r="AS337" s="577"/>
      <c r="AT337" s="577"/>
      <c r="AU337" s="578" t="s">
        <v>478</v>
      </c>
      <c r="AV337" s="579"/>
      <c r="AW337" s="579"/>
      <c r="AX337" s="580"/>
    </row>
    <row r="338" spans="1:50" ht="24" customHeight="1" x14ac:dyDescent="0.15">
      <c r="A338" s="575">
        <v>4</v>
      </c>
      <c r="B338" s="575">
        <v>1</v>
      </c>
      <c r="C338" s="576" t="s">
        <v>523</v>
      </c>
      <c r="D338" s="577"/>
      <c r="E338" s="577"/>
      <c r="F338" s="577"/>
      <c r="G338" s="577"/>
      <c r="H338" s="577"/>
      <c r="I338" s="577"/>
      <c r="J338" s="577"/>
      <c r="K338" s="577"/>
      <c r="L338" s="577"/>
      <c r="M338" s="576" t="s">
        <v>524</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v>0.2</v>
      </c>
      <c r="AL338" s="579"/>
      <c r="AM338" s="579"/>
      <c r="AN338" s="579"/>
      <c r="AO338" s="579"/>
      <c r="AP338" s="580"/>
      <c r="AQ338" s="576" t="s">
        <v>476</v>
      </c>
      <c r="AR338" s="577"/>
      <c r="AS338" s="577"/>
      <c r="AT338" s="577"/>
      <c r="AU338" s="578" t="s">
        <v>478</v>
      </c>
      <c r="AV338" s="579"/>
      <c r="AW338" s="579"/>
      <c r="AX338" s="580"/>
    </row>
    <row r="339" spans="1:50" ht="30" customHeight="1" x14ac:dyDescent="0.15">
      <c r="A339" s="575">
        <v>5</v>
      </c>
      <c r="B339" s="575">
        <v>1</v>
      </c>
      <c r="C339" s="576" t="s">
        <v>525</v>
      </c>
      <c r="D339" s="577"/>
      <c r="E339" s="577"/>
      <c r="F339" s="577"/>
      <c r="G339" s="577"/>
      <c r="H339" s="577"/>
      <c r="I339" s="577"/>
      <c r="J339" s="577"/>
      <c r="K339" s="577"/>
      <c r="L339" s="577"/>
      <c r="M339" s="576" t="s">
        <v>526</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v>0.2</v>
      </c>
      <c r="AL339" s="579"/>
      <c r="AM339" s="579"/>
      <c r="AN339" s="579"/>
      <c r="AO339" s="579"/>
      <c r="AP339" s="580"/>
      <c r="AQ339" s="576" t="s">
        <v>476</v>
      </c>
      <c r="AR339" s="577"/>
      <c r="AS339" s="577"/>
      <c r="AT339" s="577"/>
      <c r="AU339" s="578" t="s">
        <v>478</v>
      </c>
      <c r="AV339" s="579"/>
      <c r="AW339" s="579"/>
      <c r="AX339" s="580"/>
    </row>
    <row r="340" spans="1:50" ht="30.75" customHeight="1" x14ac:dyDescent="0.15">
      <c r="A340" s="575">
        <v>6</v>
      </c>
      <c r="B340" s="575">
        <v>1</v>
      </c>
      <c r="C340" s="576" t="s">
        <v>527</v>
      </c>
      <c r="D340" s="577"/>
      <c r="E340" s="577"/>
      <c r="F340" s="577"/>
      <c r="G340" s="577"/>
      <c r="H340" s="577"/>
      <c r="I340" s="577"/>
      <c r="J340" s="577"/>
      <c r="K340" s="577"/>
      <c r="L340" s="577"/>
      <c r="M340" s="576" t="s">
        <v>518</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v>0.1</v>
      </c>
      <c r="AL340" s="579"/>
      <c r="AM340" s="579"/>
      <c r="AN340" s="579"/>
      <c r="AO340" s="579"/>
      <c r="AP340" s="580"/>
      <c r="AQ340" s="576" t="s">
        <v>476</v>
      </c>
      <c r="AR340" s="577"/>
      <c r="AS340" s="577"/>
      <c r="AT340" s="577"/>
      <c r="AU340" s="578" t="s">
        <v>478</v>
      </c>
      <c r="AV340" s="579"/>
      <c r="AW340" s="579"/>
      <c r="AX340" s="580"/>
    </row>
    <row r="341" spans="1:50" ht="24" customHeight="1" x14ac:dyDescent="0.15">
      <c r="A341" s="575">
        <v>7</v>
      </c>
      <c r="B341" s="575">
        <v>1</v>
      </c>
      <c r="C341" s="576" t="s">
        <v>528</v>
      </c>
      <c r="D341" s="577"/>
      <c r="E341" s="577"/>
      <c r="F341" s="577"/>
      <c r="G341" s="577"/>
      <c r="H341" s="577"/>
      <c r="I341" s="577"/>
      <c r="J341" s="577"/>
      <c r="K341" s="577"/>
      <c r="L341" s="577"/>
      <c r="M341" s="576" t="s">
        <v>530</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v>0.1</v>
      </c>
      <c r="AL341" s="579"/>
      <c r="AM341" s="579"/>
      <c r="AN341" s="579"/>
      <c r="AO341" s="579"/>
      <c r="AP341" s="580"/>
      <c r="AQ341" s="576" t="s">
        <v>476</v>
      </c>
      <c r="AR341" s="577"/>
      <c r="AS341" s="577"/>
      <c r="AT341" s="577"/>
      <c r="AU341" s="578" t="s">
        <v>478</v>
      </c>
      <c r="AV341" s="579"/>
      <c r="AW341" s="579"/>
      <c r="AX341" s="580"/>
    </row>
    <row r="342" spans="1:50" ht="24" customHeight="1" x14ac:dyDescent="0.15">
      <c r="A342" s="575">
        <v>8</v>
      </c>
      <c r="B342" s="575">
        <v>1</v>
      </c>
      <c r="C342" s="576" t="s">
        <v>529</v>
      </c>
      <c r="D342" s="577"/>
      <c r="E342" s="577"/>
      <c r="F342" s="577"/>
      <c r="G342" s="577"/>
      <c r="H342" s="577"/>
      <c r="I342" s="577"/>
      <c r="J342" s="577"/>
      <c r="K342" s="577"/>
      <c r="L342" s="577"/>
      <c r="M342" s="576" t="s">
        <v>530</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v>0.1</v>
      </c>
      <c r="AL342" s="579"/>
      <c r="AM342" s="579"/>
      <c r="AN342" s="579"/>
      <c r="AO342" s="579"/>
      <c r="AP342" s="580"/>
      <c r="AQ342" s="576" t="s">
        <v>476</v>
      </c>
      <c r="AR342" s="577"/>
      <c r="AS342" s="577"/>
      <c r="AT342" s="577"/>
      <c r="AU342" s="578" t="s">
        <v>478</v>
      </c>
      <c r="AV342" s="579"/>
      <c r="AW342" s="579"/>
      <c r="AX342" s="580"/>
    </row>
    <row r="343" spans="1:50" ht="24" customHeight="1" x14ac:dyDescent="0.15">
      <c r="A343" s="575">
        <v>9</v>
      </c>
      <c r="B343" s="575">
        <v>1</v>
      </c>
      <c r="C343" s="576" t="s">
        <v>531</v>
      </c>
      <c r="D343" s="577"/>
      <c r="E343" s="577"/>
      <c r="F343" s="577"/>
      <c r="G343" s="577"/>
      <c r="H343" s="577"/>
      <c r="I343" s="577"/>
      <c r="J343" s="577"/>
      <c r="K343" s="577"/>
      <c r="L343" s="577"/>
      <c r="M343" s="576" t="s">
        <v>530</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v>0.1</v>
      </c>
      <c r="AL343" s="579"/>
      <c r="AM343" s="579"/>
      <c r="AN343" s="579"/>
      <c r="AO343" s="579"/>
      <c r="AP343" s="580"/>
      <c r="AQ343" s="576" t="s">
        <v>476</v>
      </c>
      <c r="AR343" s="577"/>
      <c r="AS343" s="577"/>
      <c r="AT343" s="577"/>
      <c r="AU343" s="578" t="s">
        <v>478</v>
      </c>
      <c r="AV343" s="579"/>
      <c r="AW343" s="579"/>
      <c r="AX343" s="580"/>
    </row>
    <row r="344" spans="1:50" ht="24" customHeight="1" x14ac:dyDescent="0.15">
      <c r="A344" s="575">
        <v>10</v>
      </c>
      <c r="B344" s="575">
        <v>1</v>
      </c>
      <c r="C344" s="576" t="s">
        <v>532</v>
      </c>
      <c r="D344" s="577"/>
      <c r="E344" s="577"/>
      <c r="F344" s="577"/>
      <c r="G344" s="577"/>
      <c r="H344" s="577"/>
      <c r="I344" s="577"/>
      <c r="J344" s="577"/>
      <c r="K344" s="577"/>
      <c r="L344" s="577"/>
      <c r="M344" s="576" t="s">
        <v>533</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v>0.1</v>
      </c>
      <c r="AL344" s="579"/>
      <c r="AM344" s="579"/>
      <c r="AN344" s="579"/>
      <c r="AO344" s="579"/>
      <c r="AP344" s="580"/>
      <c r="AQ344" s="576" t="s">
        <v>476</v>
      </c>
      <c r="AR344" s="577"/>
      <c r="AS344" s="577"/>
      <c r="AT344" s="577"/>
      <c r="AU344" s="578" t="s">
        <v>478</v>
      </c>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6" spans="1:50" x14ac:dyDescent="0.15">
      <c r="A366" s="9"/>
      <c r="B366" s="70" t="s">
        <v>386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381</v>
      </c>
      <c r="D367" s="241"/>
      <c r="E367" s="241"/>
      <c r="F367" s="241"/>
      <c r="G367" s="241"/>
      <c r="H367" s="241"/>
      <c r="I367" s="241"/>
      <c r="J367" s="241"/>
      <c r="K367" s="241"/>
      <c r="L367" s="241"/>
      <c r="M367" s="241" t="s">
        <v>382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383</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6" t="s">
        <v>616</v>
      </c>
      <c r="D368" s="577"/>
      <c r="E368" s="577"/>
      <c r="F368" s="577"/>
      <c r="G368" s="577"/>
      <c r="H368" s="577"/>
      <c r="I368" s="577"/>
      <c r="J368" s="577"/>
      <c r="K368" s="577"/>
      <c r="L368" s="577"/>
      <c r="M368" s="576" t="s">
        <v>618</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2</v>
      </c>
      <c r="AL368" s="579"/>
      <c r="AM368" s="579"/>
      <c r="AN368" s="579"/>
      <c r="AO368" s="579"/>
      <c r="AP368" s="580"/>
      <c r="AQ368" s="576" t="s">
        <v>476</v>
      </c>
      <c r="AR368" s="577"/>
      <c r="AS368" s="577"/>
      <c r="AT368" s="577"/>
      <c r="AU368" s="578" t="s">
        <v>478</v>
      </c>
      <c r="AV368" s="579"/>
      <c r="AW368" s="579"/>
      <c r="AX368" s="580"/>
    </row>
    <row r="369" spans="1:50" ht="24" customHeight="1" x14ac:dyDescent="0.15">
      <c r="A369" s="575">
        <v>2</v>
      </c>
      <c r="B369" s="575">
        <v>1</v>
      </c>
      <c r="C369" s="576" t="s">
        <v>475</v>
      </c>
      <c r="D369" s="577"/>
      <c r="E369" s="577"/>
      <c r="F369" s="577"/>
      <c r="G369" s="577"/>
      <c r="H369" s="577"/>
      <c r="I369" s="577"/>
      <c r="J369" s="577"/>
      <c r="K369" s="577"/>
      <c r="L369" s="577"/>
      <c r="M369" s="576" t="s">
        <v>479</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v>0.1</v>
      </c>
      <c r="AL369" s="579"/>
      <c r="AM369" s="579"/>
      <c r="AN369" s="579"/>
      <c r="AO369" s="579"/>
      <c r="AP369" s="580"/>
      <c r="AQ369" s="576" t="s">
        <v>476</v>
      </c>
      <c r="AR369" s="577"/>
      <c r="AS369" s="577"/>
      <c r="AT369" s="577"/>
      <c r="AU369" s="578" t="s">
        <v>478</v>
      </c>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9" spans="1:50" x14ac:dyDescent="0.15">
      <c r="A399" s="9"/>
      <c r="B399" s="70" t="s">
        <v>387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381</v>
      </c>
      <c r="D400" s="241"/>
      <c r="E400" s="241"/>
      <c r="F400" s="241"/>
      <c r="G400" s="241"/>
      <c r="H400" s="241"/>
      <c r="I400" s="241"/>
      <c r="J400" s="241"/>
      <c r="K400" s="241"/>
      <c r="L400" s="241"/>
      <c r="M400" s="241" t="s">
        <v>382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383</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6" t="s">
        <v>621</v>
      </c>
      <c r="D401" s="577"/>
      <c r="E401" s="577"/>
      <c r="F401" s="577"/>
      <c r="G401" s="577"/>
      <c r="H401" s="577"/>
      <c r="I401" s="577"/>
      <c r="J401" s="577"/>
      <c r="K401" s="577"/>
      <c r="L401" s="577"/>
      <c r="M401" s="576" t="s">
        <v>624</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98</v>
      </c>
      <c r="AL401" s="579"/>
      <c r="AM401" s="579"/>
      <c r="AN401" s="579"/>
      <c r="AO401" s="579"/>
      <c r="AP401" s="580"/>
      <c r="AQ401" s="576">
        <v>3</v>
      </c>
      <c r="AR401" s="577"/>
      <c r="AS401" s="577"/>
      <c r="AT401" s="577"/>
      <c r="AU401" s="578">
        <v>91</v>
      </c>
      <c r="AV401" s="579"/>
      <c r="AW401" s="579"/>
      <c r="AX401" s="580"/>
    </row>
    <row r="402" spans="1:50" ht="24" customHeight="1" x14ac:dyDescent="0.15">
      <c r="A402" s="575">
        <v>2</v>
      </c>
      <c r="B402" s="575">
        <v>1</v>
      </c>
      <c r="C402" s="576" t="s">
        <v>564</v>
      </c>
      <c r="D402" s="577"/>
      <c r="E402" s="577"/>
      <c r="F402" s="577"/>
      <c r="G402" s="577"/>
      <c r="H402" s="577"/>
      <c r="I402" s="577"/>
      <c r="J402" s="577"/>
      <c r="K402" s="577"/>
      <c r="L402" s="577"/>
      <c r="M402" s="576" t="s">
        <v>623</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v>40</v>
      </c>
      <c r="AL402" s="579"/>
      <c r="AM402" s="579"/>
      <c r="AN402" s="579"/>
      <c r="AO402" s="579"/>
      <c r="AP402" s="580"/>
      <c r="AQ402" s="576">
        <v>2</v>
      </c>
      <c r="AR402" s="577"/>
      <c r="AS402" s="577"/>
      <c r="AT402" s="577"/>
      <c r="AU402" s="578">
        <v>95</v>
      </c>
      <c r="AV402" s="579"/>
      <c r="AW402" s="579"/>
      <c r="AX402" s="580"/>
    </row>
    <row r="403" spans="1:50" ht="33.75" customHeight="1" x14ac:dyDescent="0.15">
      <c r="A403" s="575">
        <v>3</v>
      </c>
      <c r="B403" s="575">
        <v>1</v>
      </c>
      <c r="C403" s="576" t="s">
        <v>565</v>
      </c>
      <c r="D403" s="577"/>
      <c r="E403" s="577"/>
      <c r="F403" s="577"/>
      <c r="G403" s="577"/>
      <c r="H403" s="577"/>
      <c r="I403" s="577"/>
      <c r="J403" s="577"/>
      <c r="K403" s="577"/>
      <c r="L403" s="577"/>
      <c r="M403" s="576" t="s">
        <v>576</v>
      </c>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v>19</v>
      </c>
      <c r="AL403" s="579"/>
      <c r="AM403" s="579"/>
      <c r="AN403" s="579"/>
      <c r="AO403" s="579"/>
      <c r="AP403" s="580"/>
      <c r="AQ403" s="576">
        <v>1</v>
      </c>
      <c r="AR403" s="577"/>
      <c r="AS403" s="577"/>
      <c r="AT403" s="577"/>
      <c r="AU403" s="578">
        <v>98</v>
      </c>
      <c r="AV403" s="579"/>
      <c r="AW403" s="579"/>
      <c r="AX403" s="580"/>
    </row>
    <row r="404" spans="1:50" ht="24" customHeight="1" x14ac:dyDescent="0.15">
      <c r="A404" s="575">
        <v>4</v>
      </c>
      <c r="B404" s="575">
        <v>1</v>
      </c>
      <c r="C404" s="576" t="s">
        <v>577</v>
      </c>
      <c r="D404" s="577"/>
      <c r="E404" s="577"/>
      <c r="F404" s="577"/>
      <c r="G404" s="577"/>
      <c r="H404" s="577"/>
      <c r="I404" s="577"/>
      <c r="J404" s="577"/>
      <c r="K404" s="577"/>
      <c r="L404" s="577"/>
      <c r="M404" s="576" t="s">
        <v>578</v>
      </c>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v>18</v>
      </c>
      <c r="AL404" s="579"/>
      <c r="AM404" s="579"/>
      <c r="AN404" s="579"/>
      <c r="AO404" s="579"/>
      <c r="AP404" s="580"/>
      <c r="AQ404" s="576">
        <v>1</v>
      </c>
      <c r="AR404" s="577"/>
      <c r="AS404" s="577"/>
      <c r="AT404" s="577"/>
      <c r="AU404" s="578">
        <v>100</v>
      </c>
      <c r="AV404" s="579"/>
      <c r="AW404" s="579"/>
      <c r="AX404" s="580"/>
    </row>
    <row r="405" spans="1:50" ht="24" customHeight="1" x14ac:dyDescent="0.15">
      <c r="A405" s="575">
        <v>5</v>
      </c>
      <c r="B405" s="575">
        <v>1</v>
      </c>
      <c r="C405" s="576" t="s">
        <v>566</v>
      </c>
      <c r="D405" s="577"/>
      <c r="E405" s="577"/>
      <c r="F405" s="577"/>
      <c r="G405" s="577"/>
      <c r="H405" s="577"/>
      <c r="I405" s="577"/>
      <c r="J405" s="577"/>
      <c r="K405" s="577"/>
      <c r="L405" s="577"/>
      <c r="M405" s="576" t="s">
        <v>578</v>
      </c>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v>11</v>
      </c>
      <c r="AL405" s="579"/>
      <c r="AM405" s="579"/>
      <c r="AN405" s="579"/>
      <c r="AO405" s="579"/>
      <c r="AP405" s="580"/>
      <c r="AQ405" s="576">
        <v>2</v>
      </c>
      <c r="AR405" s="577"/>
      <c r="AS405" s="577"/>
      <c r="AT405" s="577"/>
      <c r="AU405" s="578">
        <v>100</v>
      </c>
      <c r="AV405" s="579"/>
      <c r="AW405" s="579"/>
      <c r="AX405" s="580"/>
    </row>
    <row r="406" spans="1:50" ht="24" customHeight="1" x14ac:dyDescent="0.15">
      <c r="A406" s="575">
        <v>6</v>
      </c>
      <c r="B406" s="575">
        <v>1</v>
      </c>
      <c r="C406" s="685" t="s">
        <v>638</v>
      </c>
      <c r="D406" s="687"/>
      <c r="E406" s="687"/>
      <c r="F406" s="687"/>
      <c r="G406" s="687"/>
      <c r="H406" s="687"/>
      <c r="I406" s="687"/>
      <c r="J406" s="687"/>
      <c r="K406" s="687"/>
      <c r="L406" s="688"/>
      <c r="M406" s="685" t="s">
        <v>623</v>
      </c>
      <c r="N406" s="687"/>
      <c r="O406" s="687"/>
      <c r="P406" s="687"/>
      <c r="Q406" s="687"/>
      <c r="R406" s="687"/>
      <c r="S406" s="687"/>
      <c r="T406" s="687"/>
      <c r="U406" s="687"/>
      <c r="V406" s="687"/>
      <c r="W406" s="687"/>
      <c r="X406" s="687"/>
      <c r="Y406" s="687"/>
      <c r="Z406" s="687"/>
      <c r="AA406" s="687"/>
      <c r="AB406" s="687"/>
      <c r="AC406" s="687"/>
      <c r="AD406" s="687"/>
      <c r="AE406" s="687"/>
      <c r="AF406" s="687"/>
      <c r="AG406" s="687"/>
      <c r="AH406" s="687"/>
      <c r="AI406" s="687"/>
      <c r="AJ406" s="688"/>
      <c r="AK406" s="578">
        <v>11</v>
      </c>
      <c r="AL406" s="579"/>
      <c r="AM406" s="579"/>
      <c r="AN406" s="579"/>
      <c r="AO406" s="579"/>
      <c r="AP406" s="580"/>
      <c r="AQ406" s="685">
        <v>3</v>
      </c>
      <c r="AR406" s="687"/>
      <c r="AS406" s="687"/>
      <c r="AT406" s="688"/>
      <c r="AU406" s="578">
        <v>99</v>
      </c>
      <c r="AV406" s="579"/>
      <c r="AW406" s="579"/>
      <c r="AX406" s="580"/>
    </row>
    <row r="407" spans="1:50" ht="24" customHeight="1" x14ac:dyDescent="0.15">
      <c r="A407" s="575">
        <v>7</v>
      </c>
      <c r="B407" s="575">
        <v>1</v>
      </c>
      <c r="C407" s="685" t="s">
        <v>639</v>
      </c>
      <c r="D407" s="687"/>
      <c r="E407" s="687"/>
      <c r="F407" s="687"/>
      <c r="G407" s="687"/>
      <c r="H407" s="687"/>
      <c r="I407" s="687"/>
      <c r="J407" s="687"/>
      <c r="K407" s="687"/>
      <c r="L407" s="688"/>
      <c r="M407" s="685" t="s">
        <v>623</v>
      </c>
      <c r="N407" s="687"/>
      <c r="O407" s="687"/>
      <c r="P407" s="687"/>
      <c r="Q407" s="687"/>
      <c r="R407" s="687"/>
      <c r="S407" s="687"/>
      <c r="T407" s="687"/>
      <c r="U407" s="687"/>
      <c r="V407" s="687"/>
      <c r="W407" s="687"/>
      <c r="X407" s="687"/>
      <c r="Y407" s="687"/>
      <c r="Z407" s="687"/>
      <c r="AA407" s="687"/>
      <c r="AB407" s="687"/>
      <c r="AC407" s="687"/>
      <c r="AD407" s="687"/>
      <c r="AE407" s="687"/>
      <c r="AF407" s="687"/>
      <c r="AG407" s="687"/>
      <c r="AH407" s="687"/>
      <c r="AI407" s="687"/>
      <c r="AJ407" s="688"/>
      <c r="AK407" s="578">
        <v>11</v>
      </c>
      <c r="AL407" s="579"/>
      <c r="AM407" s="579"/>
      <c r="AN407" s="579"/>
      <c r="AO407" s="579"/>
      <c r="AP407" s="580"/>
      <c r="AQ407" s="685">
        <v>5</v>
      </c>
      <c r="AR407" s="687"/>
      <c r="AS407" s="687"/>
      <c r="AT407" s="688"/>
      <c r="AU407" s="578">
        <v>58</v>
      </c>
      <c r="AV407" s="579"/>
      <c r="AW407" s="579"/>
      <c r="AX407" s="580"/>
    </row>
    <row r="408" spans="1:50" ht="24" customHeight="1" x14ac:dyDescent="0.15">
      <c r="A408" s="575">
        <v>8</v>
      </c>
      <c r="B408" s="575">
        <v>1</v>
      </c>
      <c r="C408" s="576" t="s">
        <v>641</v>
      </c>
      <c r="D408" s="577"/>
      <c r="E408" s="577"/>
      <c r="F408" s="577"/>
      <c r="G408" s="577"/>
      <c r="H408" s="577"/>
      <c r="I408" s="577"/>
      <c r="J408" s="577"/>
      <c r="K408" s="577"/>
      <c r="L408" s="577"/>
      <c r="M408" s="576" t="s">
        <v>640</v>
      </c>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v>7</v>
      </c>
      <c r="AL408" s="579"/>
      <c r="AM408" s="579"/>
      <c r="AN408" s="579"/>
      <c r="AO408" s="579"/>
      <c r="AP408" s="580"/>
      <c r="AQ408" s="576">
        <v>1</v>
      </c>
      <c r="AR408" s="577"/>
      <c r="AS408" s="577"/>
      <c r="AT408" s="577"/>
      <c r="AU408" s="578">
        <v>89</v>
      </c>
      <c r="AV408" s="579"/>
      <c r="AW408" s="579"/>
      <c r="AX408" s="580"/>
    </row>
    <row r="409" spans="1:50" ht="24" customHeight="1" x14ac:dyDescent="0.15">
      <c r="A409" s="575">
        <v>9</v>
      </c>
      <c r="B409" s="575">
        <v>1</v>
      </c>
      <c r="C409" s="576" t="s">
        <v>567</v>
      </c>
      <c r="D409" s="577"/>
      <c r="E409" s="577"/>
      <c r="F409" s="577"/>
      <c r="G409" s="577"/>
      <c r="H409" s="577"/>
      <c r="I409" s="577"/>
      <c r="J409" s="577"/>
      <c r="K409" s="577"/>
      <c r="L409" s="577"/>
      <c r="M409" s="576" t="s">
        <v>623</v>
      </c>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v>6</v>
      </c>
      <c r="AL409" s="579"/>
      <c r="AM409" s="579"/>
      <c r="AN409" s="579"/>
      <c r="AO409" s="579"/>
      <c r="AP409" s="580"/>
      <c r="AQ409" s="576">
        <v>4</v>
      </c>
      <c r="AR409" s="577"/>
      <c r="AS409" s="577"/>
      <c r="AT409" s="577"/>
      <c r="AU409" s="578">
        <v>70</v>
      </c>
      <c r="AV409" s="579"/>
      <c r="AW409" s="579"/>
      <c r="AX409" s="580"/>
    </row>
    <row r="410" spans="1:50" ht="24" customHeight="1" x14ac:dyDescent="0.15">
      <c r="A410" s="575">
        <v>10</v>
      </c>
      <c r="B410" s="575">
        <v>1</v>
      </c>
      <c r="C410" s="576" t="s">
        <v>568</v>
      </c>
      <c r="D410" s="577"/>
      <c r="E410" s="577"/>
      <c r="F410" s="577"/>
      <c r="G410" s="577"/>
      <c r="H410" s="577"/>
      <c r="I410" s="577"/>
      <c r="J410" s="577"/>
      <c r="K410" s="577"/>
      <c r="L410" s="577"/>
      <c r="M410" s="576" t="s">
        <v>579</v>
      </c>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v>6</v>
      </c>
      <c r="AL410" s="579"/>
      <c r="AM410" s="579"/>
      <c r="AN410" s="579"/>
      <c r="AO410" s="579"/>
      <c r="AP410" s="580"/>
      <c r="AQ410" s="576">
        <v>1</v>
      </c>
      <c r="AR410" s="577"/>
      <c r="AS410" s="577"/>
      <c r="AT410" s="577"/>
      <c r="AU410" s="578">
        <v>97</v>
      </c>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2" spans="1:50" x14ac:dyDescent="0.15">
      <c r="A432" s="9"/>
      <c r="B432" s="70" t="s">
        <v>388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381</v>
      </c>
      <c r="D433" s="241"/>
      <c r="E433" s="241"/>
      <c r="F433" s="241"/>
      <c r="G433" s="241"/>
      <c r="H433" s="241"/>
      <c r="I433" s="241"/>
      <c r="J433" s="241"/>
      <c r="K433" s="241"/>
      <c r="L433" s="241"/>
      <c r="M433" s="241" t="s">
        <v>382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383</v>
      </c>
      <c r="AL433" s="241"/>
      <c r="AM433" s="241"/>
      <c r="AN433" s="241"/>
      <c r="AO433" s="241"/>
      <c r="AP433" s="241"/>
      <c r="AQ433" s="241" t="s">
        <v>23</v>
      </c>
      <c r="AR433" s="241"/>
      <c r="AS433" s="241"/>
      <c r="AT433" s="241"/>
      <c r="AU433" s="92" t="s">
        <v>24</v>
      </c>
      <c r="AV433" s="93"/>
      <c r="AW433" s="93"/>
      <c r="AX433" s="582"/>
    </row>
    <row r="434" spans="1:50" ht="32.25" customHeight="1" x14ac:dyDescent="0.15">
      <c r="A434" s="575">
        <v>1</v>
      </c>
      <c r="B434" s="575">
        <v>1</v>
      </c>
      <c r="C434" s="576" t="s">
        <v>625</v>
      </c>
      <c r="D434" s="577"/>
      <c r="E434" s="577"/>
      <c r="F434" s="577"/>
      <c r="G434" s="577"/>
      <c r="H434" s="577"/>
      <c r="I434" s="577"/>
      <c r="J434" s="577"/>
      <c r="K434" s="577"/>
      <c r="L434" s="577"/>
      <c r="M434" s="576" t="s">
        <v>626</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2</v>
      </c>
      <c r="AL434" s="579"/>
      <c r="AM434" s="579"/>
      <c r="AN434" s="579"/>
      <c r="AO434" s="579"/>
      <c r="AP434" s="580"/>
      <c r="AQ434" s="576">
        <v>1</v>
      </c>
      <c r="AR434" s="577"/>
      <c r="AS434" s="577"/>
      <c r="AT434" s="577"/>
      <c r="AU434" s="578">
        <v>80</v>
      </c>
      <c r="AV434" s="579"/>
      <c r="AW434" s="579"/>
      <c r="AX434" s="580"/>
    </row>
    <row r="435" spans="1:50" ht="32.25" customHeight="1" x14ac:dyDescent="0.15">
      <c r="A435" s="575">
        <v>2</v>
      </c>
      <c r="B435" s="575">
        <v>1</v>
      </c>
      <c r="C435" s="576" t="s">
        <v>534</v>
      </c>
      <c r="D435" s="577"/>
      <c r="E435" s="577"/>
      <c r="F435" s="577"/>
      <c r="G435" s="577"/>
      <c r="H435" s="577"/>
      <c r="I435" s="577"/>
      <c r="J435" s="577"/>
      <c r="K435" s="577"/>
      <c r="L435" s="577"/>
      <c r="M435" s="576" t="s">
        <v>544</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v>1</v>
      </c>
      <c r="AL435" s="579"/>
      <c r="AM435" s="579"/>
      <c r="AN435" s="579"/>
      <c r="AO435" s="579"/>
      <c r="AP435" s="580"/>
      <c r="AQ435" s="576">
        <v>1</v>
      </c>
      <c r="AR435" s="577"/>
      <c r="AS435" s="577"/>
      <c r="AT435" s="577"/>
      <c r="AU435" s="578">
        <v>96</v>
      </c>
      <c r="AV435" s="579"/>
      <c r="AW435" s="579"/>
      <c r="AX435" s="580"/>
    </row>
    <row r="436" spans="1:50" ht="24" customHeight="1" x14ac:dyDescent="0.15">
      <c r="A436" s="575">
        <v>3</v>
      </c>
      <c r="B436" s="575">
        <v>1</v>
      </c>
      <c r="C436" s="576" t="s">
        <v>535</v>
      </c>
      <c r="D436" s="577"/>
      <c r="E436" s="577"/>
      <c r="F436" s="577"/>
      <c r="G436" s="577"/>
      <c r="H436" s="577"/>
      <c r="I436" s="577"/>
      <c r="J436" s="577"/>
      <c r="K436" s="577"/>
      <c r="L436" s="577"/>
      <c r="M436" s="576" t="s">
        <v>542</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v>0.9</v>
      </c>
      <c r="AL436" s="579"/>
      <c r="AM436" s="579"/>
      <c r="AN436" s="579"/>
      <c r="AO436" s="579"/>
      <c r="AP436" s="580"/>
      <c r="AQ436" s="576">
        <v>1</v>
      </c>
      <c r="AR436" s="577"/>
      <c r="AS436" s="577"/>
      <c r="AT436" s="577"/>
      <c r="AU436" s="578">
        <v>68</v>
      </c>
      <c r="AV436" s="579"/>
      <c r="AW436" s="579"/>
      <c r="AX436" s="580"/>
    </row>
    <row r="437" spans="1:50" ht="30" customHeight="1" x14ac:dyDescent="0.15">
      <c r="A437" s="575">
        <v>4</v>
      </c>
      <c r="B437" s="575">
        <v>1</v>
      </c>
      <c r="C437" s="576" t="s">
        <v>536</v>
      </c>
      <c r="D437" s="577"/>
      <c r="E437" s="577"/>
      <c r="F437" s="577"/>
      <c r="G437" s="577"/>
      <c r="H437" s="577"/>
      <c r="I437" s="577"/>
      <c r="J437" s="577"/>
      <c r="K437" s="577"/>
      <c r="L437" s="577"/>
      <c r="M437" s="576" t="s">
        <v>542</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v>0.6</v>
      </c>
      <c r="AL437" s="579"/>
      <c r="AM437" s="579"/>
      <c r="AN437" s="579"/>
      <c r="AO437" s="579"/>
      <c r="AP437" s="580"/>
      <c r="AQ437" s="576">
        <v>1</v>
      </c>
      <c r="AR437" s="577"/>
      <c r="AS437" s="577"/>
      <c r="AT437" s="577"/>
      <c r="AU437" s="578">
        <v>83</v>
      </c>
      <c r="AV437" s="579"/>
      <c r="AW437" s="579"/>
      <c r="AX437" s="580"/>
    </row>
    <row r="438" spans="1:50" ht="30.75" customHeight="1" x14ac:dyDescent="0.15">
      <c r="A438" s="575">
        <v>5</v>
      </c>
      <c r="B438" s="575">
        <v>1</v>
      </c>
      <c r="C438" s="576" t="s">
        <v>537</v>
      </c>
      <c r="D438" s="577"/>
      <c r="E438" s="577"/>
      <c r="F438" s="577"/>
      <c r="G438" s="577"/>
      <c r="H438" s="577"/>
      <c r="I438" s="577"/>
      <c r="J438" s="577"/>
      <c r="K438" s="577"/>
      <c r="L438" s="577"/>
      <c r="M438" s="576" t="s">
        <v>541</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v>0.1</v>
      </c>
      <c r="AL438" s="579"/>
      <c r="AM438" s="579"/>
      <c r="AN438" s="579"/>
      <c r="AO438" s="579"/>
      <c r="AP438" s="580"/>
      <c r="AQ438" s="576">
        <v>1</v>
      </c>
      <c r="AR438" s="577"/>
      <c r="AS438" s="577"/>
      <c r="AT438" s="577"/>
      <c r="AU438" s="578">
        <v>95</v>
      </c>
      <c r="AV438" s="579"/>
      <c r="AW438" s="579"/>
      <c r="AX438" s="580"/>
    </row>
    <row r="439" spans="1:50" ht="30.75" customHeight="1" x14ac:dyDescent="0.15">
      <c r="A439" s="575">
        <v>6</v>
      </c>
      <c r="B439" s="575">
        <v>1</v>
      </c>
      <c r="C439" s="576" t="s">
        <v>538</v>
      </c>
      <c r="D439" s="577"/>
      <c r="E439" s="577"/>
      <c r="F439" s="577"/>
      <c r="G439" s="577"/>
      <c r="H439" s="577"/>
      <c r="I439" s="577"/>
      <c r="J439" s="577"/>
      <c r="K439" s="577"/>
      <c r="L439" s="577"/>
      <c r="M439" s="576" t="s">
        <v>540</v>
      </c>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v>0.1</v>
      </c>
      <c r="AL439" s="579"/>
      <c r="AM439" s="579"/>
      <c r="AN439" s="579"/>
      <c r="AO439" s="579"/>
      <c r="AP439" s="580"/>
      <c r="AQ439" s="576">
        <v>1</v>
      </c>
      <c r="AR439" s="577"/>
      <c r="AS439" s="577"/>
      <c r="AT439" s="577"/>
      <c r="AU439" s="578">
        <v>88</v>
      </c>
      <c r="AV439" s="579"/>
      <c r="AW439" s="579"/>
      <c r="AX439" s="580"/>
    </row>
    <row r="440" spans="1:50" ht="33" customHeight="1" x14ac:dyDescent="0.15">
      <c r="A440" s="575">
        <v>7</v>
      </c>
      <c r="B440" s="575">
        <v>1</v>
      </c>
      <c r="C440" s="576" t="s">
        <v>543</v>
      </c>
      <c r="D440" s="577"/>
      <c r="E440" s="577"/>
      <c r="F440" s="577"/>
      <c r="G440" s="577"/>
      <c r="H440" s="577"/>
      <c r="I440" s="577"/>
      <c r="J440" s="577"/>
      <c r="K440" s="577"/>
      <c r="L440" s="577"/>
      <c r="M440" s="576" t="s">
        <v>539</v>
      </c>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v>0.1</v>
      </c>
      <c r="AL440" s="579"/>
      <c r="AM440" s="579"/>
      <c r="AN440" s="579"/>
      <c r="AO440" s="579"/>
      <c r="AP440" s="580"/>
      <c r="AQ440" s="576">
        <v>4</v>
      </c>
      <c r="AR440" s="577"/>
      <c r="AS440" s="577"/>
      <c r="AT440" s="577"/>
      <c r="AU440" s="578">
        <v>64</v>
      </c>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5" spans="1:50" x14ac:dyDescent="0.15">
      <c r="A465" s="9"/>
      <c r="B465" s="70" t="s">
        <v>389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381</v>
      </c>
      <c r="D466" s="241"/>
      <c r="E466" s="241"/>
      <c r="F466" s="241"/>
      <c r="G466" s="241"/>
      <c r="H466" s="241"/>
      <c r="I466" s="241"/>
      <c r="J466" s="241"/>
      <c r="K466" s="241"/>
      <c r="L466" s="241"/>
      <c r="M466" s="241" t="s">
        <v>382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383</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6" t="s">
        <v>569</v>
      </c>
      <c r="D467" s="577"/>
      <c r="E467" s="577"/>
      <c r="F467" s="577"/>
      <c r="G467" s="577"/>
      <c r="H467" s="577"/>
      <c r="I467" s="577"/>
      <c r="J467" s="577"/>
      <c r="K467" s="577"/>
      <c r="L467" s="577"/>
      <c r="M467" s="576" t="s">
        <v>555</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40</v>
      </c>
      <c r="AL467" s="579"/>
      <c r="AM467" s="579"/>
      <c r="AN467" s="579"/>
      <c r="AO467" s="579"/>
      <c r="AP467" s="580"/>
      <c r="AQ467" s="576" t="s">
        <v>476</v>
      </c>
      <c r="AR467" s="577"/>
      <c r="AS467" s="577"/>
      <c r="AT467" s="577"/>
      <c r="AU467" s="578" t="s">
        <v>478</v>
      </c>
      <c r="AV467" s="579"/>
      <c r="AW467" s="579"/>
      <c r="AX467" s="580"/>
    </row>
    <row r="468" spans="1:50" ht="24" customHeight="1" x14ac:dyDescent="0.15">
      <c r="A468" s="575">
        <v>2</v>
      </c>
      <c r="B468" s="575">
        <v>1</v>
      </c>
      <c r="C468" s="576" t="s">
        <v>570</v>
      </c>
      <c r="D468" s="577"/>
      <c r="E468" s="577"/>
      <c r="F468" s="577"/>
      <c r="G468" s="577"/>
      <c r="H468" s="577"/>
      <c r="I468" s="577"/>
      <c r="J468" s="577"/>
      <c r="K468" s="577"/>
      <c r="L468" s="577"/>
      <c r="M468" s="576" t="s">
        <v>555</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v>39</v>
      </c>
      <c r="AL468" s="579"/>
      <c r="AM468" s="579"/>
      <c r="AN468" s="579"/>
      <c r="AO468" s="579"/>
      <c r="AP468" s="580"/>
      <c r="AQ468" s="576" t="s">
        <v>476</v>
      </c>
      <c r="AR468" s="577"/>
      <c r="AS468" s="577"/>
      <c r="AT468" s="577"/>
      <c r="AU468" s="578" t="s">
        <v>478</v>
      </c>
      <c r="AV468" s="579"/>
      <c r="AW468" s="579"/>
      <c r="AX468" s="580"/>
    </row>
    <row r="469" spans="1:50" ht="24" customHeight="1" x14ac:dyDescent="0.15">
      <c r="A469" s="575">
        <v>3</v>
      </c>
      <c r="B469" s="575">
        <v>1</v>
      </c>
      <c r="C469" s="576" t="s">
        <v>580</v>
      </c>
      <c r="D469" s="577"/>
      <c r="E469" s="577"/>
      <c r="F469" s="577"/>
      <c r="G469" s="577"/>
      <c r="H469" s="577"/>
      <c r="I469" s="577"/>
      <c r="J469" s="577"/>
      <c r="K469" s="577"/>
      <c r="L469" s="577"/>
      <c r="M469" s="576" t="s">
        <v>581</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v>25</v>
      </c>
      <c r="AL469" s="579"/>
      <c r="AM469" s="579"/>
      <c r="AN469" s="579"/>
      <c r="AO469" s="579"/>
      <c r="AP469" s="580"/>
      <c r="AQ469" s="576" t="s">
        <v>476</v>
      </c>
      <c r="AR469" s="577"/>
      <c r="AS469" s="577"/>
      <c r="AT469" s="577"/>
      <c r="AU469" s="578" t="s">
        <v>478</v>
      </c>
      <c r="AV469" s="579"/>
      <c r="AW469" s="579"/>
      <c r="AX469" s="580"/>
    </row>
    <row r="470" spans="1:50" ht="24" customHeight="1" x14ac:dyDescent="0.15">
      <c r="A470" s="575">
        <v>4</v>
      </c>
      <c r="B470" s="575">
        <v>1</v>
      </c>
      <c r="C470" s="576" t="s">
        <v>571</v>
      </c>
      <c r="D470" s="577"/>
      <c r="E470" s="577"/>
      <c r="F470" s="577"/>
      <c r="G470" s="577"/>
      <c r="H470" s="577"/>
      <c r="I470" s="577"/>
      <c r="J470" s="577"/>
      <c r="K470" s="577"/>
      <c r="L470" s="577"/>
      <c r="M470" s="576" t="s">
        <v>555</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v>24</v>
      </c>
      <c r="AL470" s="579"/>
      <c r="AM470" s="579"/>
      <c r="AN470" s="579"/>
      <c r="AO470" s="579"/>
      <c r="AP470" s="580"/>
      <c r="AQ470" s="576" t="s">
        <v>476</v>
      </c>
      <c r="AR470" s="577"/>
      <c r="AS470" s="577"/>
      <c r="AT470" s="577"/>
      <c r="AU470" s="578" t="s">
        <v>478</v>
      </c>
      <c r="AV470" s="579"/>
      <c r="AW470" s="579"/>
      <c r="AX470" s="580"/>
    </row>
    <row r="471" spans="1:50" ht="24" customHeight="1" x14ac:dyDescent="0.15">
      <c r="A471" s="575">
        <v>5</v>
      </c>
      <c r="B471" s="575">
        <v>1</v>
      </c>
      <c r="C471" s="576" t="s">
        <v>572</v>
      </c>
      <c r="D471" s="577"/>
      <c r="E471" s="577"/>
      <c r="F471" s="577"/>
      <c r="G471" s="577"/>
      <c r="H471" s="577"/>
      <c r="I471" s="577"/>
      <c r="J471" s="577"/>
      <c r="K471" s="577"/>
      <c r="L471" s="577"/>
      <c r="M471" s="576" t="s">
        <v>582</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v>22</v>
      </c>
      <c r="AL471" s="579"/>
      <c r="AM471" s="579"/>
      <c r="AN471" s="579"/>
      <c r="AO471" s="579"/>
      <c r="AP471" s="580"/>
      <c r="AQ471" s="576" t="s">
        <v>476</v>
      </c>
      <c r="AR471" s="577"/>
      <c r="AS471" s="577"/>
      <c r="AT471" s="577"/>
      <c r="AU471" s="578" t="s">
        <v>478</v>
      </c>
      <c r="AV471" s="579"/>
      <c r="AW471" s="579"/>
      <c r="AX471" s="580"/>
    </row>
    <row r="472" spans="1:50" ht="24" customHeight="1" x14ac:dyDescent="0.15">
      <c r="A472" s="575">
        <v>6</v>
      </c>
      <c r="B472" s="575">
        <v>1</v>
      </c>
      <c r="C472" s="576" t="s">
        <v>573</v>
      </c>
      <c r="D472" s="577"/>
      <c r="E472" s="577"/>
      <c r="F472" s="577"/>
      <c r="G472" s="577"/>
      <c r="H472" s="577"/>
      <c r="I472" s="577"/>
      <c r="J472" s="577"/>
      <c r="K472" s="577"/>
      <c r="L472" s="577"/>
      <c r="M472" s="576" t="s">
        <v>555</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v>20</v>
      </c>
      <c r="AL472" s="579"/>
      <c r="AM472" s="579"/>
      <c r="AN472" s="579"/>
      <c r="AO472" s="579"/>
      <c r="AP472" s="580"/>
      <c r="AQ472" s="576" t="s">
        <v>476</v>
      </c>
      <c r="AR472" s="577"/>
      <c r="AS472" s="577"/>
      <c r="AT472" s="577"/>
      <c r="AU472" s="578" t="s">
        <v>478</v>
      </c>
      <c r="AV472" s="579"/>
      <c r="AW472" s="579"/>
      <c r="AX472" s="580"/>
    </row>
    <row r="473" spans="1:50" ht="24" customHeight="1" x14ac:dyDescent="0.15">
      <c r="A473" s="575">
        <v>7</v>
      </c>
      <c r="B473" s="575">
        <v>1</v>
      </c>
      <c r="C473" s="576" t="s">
        <v>583</v>
      </c>
      <c r="D473" s="577"/>
      <c r="E473" s="577"/>
      <c r="F473" s="577"/>
      <c r="G473" s="577"/>
      <c r="H473" s="577"/>
      <c r="I473" s="577"/>
      <c r="J473" s="577"/>
      <c r="K473" s="577"/>
      <c r="L473" s="577"/>
      <c r="M473" s="576" t="s">
        <v>578</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v>19</v>
      </c>
      <c r="AL473" s="579"/>
      <c r="AM473" s="579"/>
      <c r="AN473" s="579"/>
      <c r="AO473" s="579"/>
      <c r="AP473" s="580"/>
      <c r="AQ473" s="576" t="s">
        <v>476</v>
      </c>
      <c r="AR473" s="577"/>
      <c r="AS473" s="577"/>
      <c r="AT473" s="577"/>
      <c r="AU473" s="578" t="s">
        <v>478</v>
      </c>
      <c r="AV473" s="579"/>
      <c r="AW473" s="579"/>
      <c r="AX473" s="580"/>
    </row>
    <row r="474" spans="1:50" ht="24" customHeight="1" x14ac:dyDescent="0.15">
      <c r="A474" s="575">
        <v>8</v>
      </c>
      <c r="B474" s="575">
        <v>1</v>
      </c>
      <c r="C474" s="576" t="s">
        <v>574</v>
      </c>
      <c r="D474" s="577"/>
      <c r="E474" s="577"/>
      <c r="F474" s="577"/>
      <c r="G474" s="577"/>
      <c r="H474" s="577"/>
      <c r="I474" s="577"/>
      <c r="J474" s="577"/>
      <c r="K474" s="577"/>
      <c r="L474" s="577"/>
      <c r="M474" s="576" t="s">
        <v>584</v>
      </c>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v>19</v>
      </c>
      <c r="AL474" s="579"/>
      <c r="AM474" s="579"/>
      <c r="AN474" s="579"/>
      <c r="AO474" s="579"/>
      <c r="AP474" s="580"/>
      <c r="AQ474" s="576" t="s">
        <v>476</v>
      </c>
      <c r="AR474" s="577"/>
      <c r="AS474" s="577"/>
      <c r="AT474" s="577"/>
      <c r="AU474" s="578" t="s">
        <v>478</v>
      </c>
      <c r="AV474" s="579"/>
      <c r="AW474" s="579"/>
      <c r="AX474" s="580"/>
    </row>
    <row r="475" spans="1:50" ht="24" customHeight="1" x14ac:dyDescent="0.15">
      <c r="A475" s="575">
        <v>9</v>
      </c>
      <c r="B475" s="575">
        <v>1</v>
      </c>
      <c r="C475" s="576" t="s">
        <v>566</v>
      </c>
      <c r="D475" s="577"/>
      <c r="E475" s="577"/>
      <c r="F475" s="577"/>
      <c r="G475" s="577"/>
      <c r="H475" s="577"/>
      <c r="I475" s="577"/>
      <c r="J475" s="577"/>
      <c r="K475" s="577"/>
      <c r="L475" s="577"/>
      <c r="M475" s="576" t="s">
        <v>555</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v>17</v>
      </c>
      <c r="AL475" s="579"/>
      <c r="AM475" s="579"/>
      <c r="AN475" s="579"/>
      <c r="AO475" s="579"/>
      <c r="AP475" s="580"/>
      <c r="AQ475" s="576" t="s">
        <v>476</v>
      </c>
      <c r="AR475" s="577"/>
      <c r="AS475" s="577"/>
      <c r="AT475" s="577"/>
      <c r="AU475" s="578" t="s">
        <v>478</v>
      </c>
      <c r="AV475" s="579"/>
      <c r="AW475" s="579"/>
      <c r="AX475" s="580"/>
    </row>
    <row r="476" spans="1:50" ht="24" customHeight="1" x14ac:dyDescent="0.15">
      <c r="A476" s="575">
        <v>10</v>
      </c>
      <c r="B476" s="575">
        <v>1</v>
      </c>
      <c r="C476" s="576" t="s">
        <v>575</v>
      </c>
      <c r="D476" s="577"/>
      <c r="E476" s="577"/>
      <c r="F476" s="577"/>
      <c r="G476" s="577"/>
      <c r="H476" s="577"/>
      <c r="I476" s="577"/>
      <c r="J476" s="577"/>
      <c r="K476" s="577"/>
      <c r="L476" s="577"/>
      <c r="M476" s="576" t="s">
        <v>585</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v>16</v>
      </c>
      <c r="AL476" s="579"/>
      <c r="AM476" s="579"/>
      <c r="AN476" s="579"/>
      <c r="AO476" s="579"/>
      <c r="AP476" s="580"/>
      <c r="AQ476" s="576" t="s">
        <v>476</v>
      </c>
      <c r="AR476" s="577"/>
      <c r="AS476" s="577"/>
      <c r="AT476" s="577"/>
      <c r="AU476" s="578" t="s">
        <v>478</v>
      </c>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12:AX331">
    <cfRule type="expression" dxfId="853" priority="119">
      <formula>IF(AND(AU312&gt;=0, RIGHT(TEXT(AU312,"0.#"),1)&lt;&gt;"."),TRUE,FALSE)</formula>
    </cfRule>
    <cfRule type="expression" dxfId="852" priority="120">
      <formula>IF(AND(AU312&gt;=0, RIGHT(TEXT(AU312,"0.#"),1)="."),TRUE,FALSE)</formula>
    </cfRule>
    <cfRule type="expression" dxfId="851" priority="121">
      <formula>IF(AND(AU312&lt;0, RIGHT(TEXT(AU312,"0.#"),1)&lt;&gt;"."),TRUE,FALSE)</formula>
    </cfRule>
    <cfRule type="expression" dxfId="850" priority="122">
      <formula>IF(AND(AU312&lt;0, RIGHT(TEXT(AU312,"0.#"),1)="."),TRUE,FALSE)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44">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45:AX364">
    <cfRule type="expression" dxfId="841" priority="107">
      <formula>IF(AND(AU345&gt;=0, RIGHT(TEXT(AU345,"0.#"),1)&lt;&gt;"."),TRUE,FALSE)</formula>
    </cfRule>
    <cfRule type="expression" dxfId="840" priority="108">
      <formula>IF(AND(AU345&gt;=0, RIGHT(TEXT(AU345,"0.#"),1)="."),TRUE,FALSE)</formula>
    </cfRule>
    <cfRule type="expression" dxfId="839" priority="109">
      <formula>IF(AND(AU345&lt;0, RIGHT(TEXT(AU345,"0.#"),1)&lt;&gt;"."),TRUE,FALSE)</formula>
    </cfRule>
    <cfRule type="expression" dxfId="838" priority="110">
      <formula>IF(AND(AU345&lt;0, RIGHT(TEXT(AU345,"0.#"),1)="."),TRUE,FALSE)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76">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77:AX496">
    <cfRule type="expression" dxfId="793" priority="59">
      <formula>IF(AND(AU477&gt;=0, RIGHT(TEXT(AU477,"0.#"),1)&lt;&gt;"."),TRUE,FALSE)</formula>
    </cfRule>
    <cfRule type="expression" dxfId="792" priority="60">
      <formula>IF(AND(AU477&gt;=0, RIGHT(TEXT(AU477,"0.#"),1)="."),TRUE,FALSE)</formula>
    </cfRule>
    <cfRule type="expression" dxfId="791" priority="61">
      <formula>IF(AND(AU477&lt;0, RIGHT(TEXT(AU477,"0.#"),1)&lt;&gt;"."),TRUE,FALSE)</formula>
    </cfRule>
    <cfRule type="expression" dxfId="790" priority="62">
      <formula>IF(AND(AU477&lt;0, RIGHT(TEXT(AU477,"0.#"),1)="."),TRUE,FALSE)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302:AX311">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4" max="49" man="1"/>
    <brk id="138" max="16383" man="1"/>
    <brk id="177" max="49" man="1"/>
    <brk id="230" max="49"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619125</xdr:colOff>
                    <xdr:row>66</xdr:row>
                    <xdr:rowOff>314325</xdr:rowOff>
                  </from>
                  <to>
                    <xdr:col>59</xdr:col>
                    <xdr:colOff>533400</xdr:colOff>
                    <xdr:row>67</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442</v>
      </c>
      <c r="H2" s="15" t="str">
        <f>IF(G2="","",F2)</f>
        <v>一般会計</v>
      </c>
      <c r="I2" s="15" t="str">
        <f>IF(H2="","",IF(I1&lt;&gt;"",CONCATENATE(I1,"、",H2),H2))</f>
        <v>一般会計</v>
      </c>
      <c r="K2" s="16" t="s">
        <v>258</v>
      </c>
      <c r="L2" s="17"/>
      <c r="M2" s="15" t="str">
        <f>IF(L2="","",K2)</f>
        <v/>
      </c>
      <c r="N2" s="15" t="str">
        <f>IF(M2="","",IF(N1&lt;&gt;"",CONCATENATE(N1,"、",M2),M2))</f>
        <v/>
      </c>
      <c r="O2" s="15"/>
      <c r="P2" s="14" t="s">
        <v>217</v>
      </c>
      <c r="Q2" s="19" t="s">
        <v>442</v>
      </c>
      <c r="R2" s="15" t="str">
        <f>IF(Q2="","",P2)</f>
        <v>直接実施</v>
      </c>
      <c r="S2" s="15" t="str">
        <f>IF(R2="","",IF(S1&lt;&gt;"",CONCATENATE(S1,"、",R2),R2))</f>
        <v>直接実施</v>
      </c>
      <c r="T2" s="15"/>
      <c r="U2" s="44" t="s">
        <v>431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442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442</v>
      </c>
      <c r="C8" s="15" t="str">
        <f t="shared" si="0"/>
        <v>交通安全対策</v>
      </c>
      <c r="D8" s="15" t="str">
        <f t="shared" si="7"/>
        <v>海洋政策、交通安全対策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海洋政策、交通安全対策</v>
      </c>
      <c r="F11" s="20" t="s">
        <v>276</v>
      </c>
      <c r="G11" s="19"/>
      <c r="H11" s="15" t="str">
        <f t="shared" si="1"/>
        <v/>
      </c>
      <c r="I11" s="15" t="str">
        <f t="shared" si="5"/>
        <v>一般会計</v>
      </c>
      <c r="K11" s="16" t="s">
        <v>267</v>
      </c>
      <c r="L11" s="17" t="s">
        <v>442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433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434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435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436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435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433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434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436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435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436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435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436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435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433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434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266" sqref="A28:XFD26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630</v>
      </c>
      <c r="H2" s="377"/>
      <c r="I2" s="377"/>
      <c r="J2" s="377"/>
      <c r="K2" s="377"/>
      <c r="L2" s="377"/>
      <c r="M2" s="377"/>
      <c r="N2" s="377"/>
      <c r="O2" s="377"/>
      <c r="P2" s="377"/>
      <c r="Q2" s="377"/>
      <c r="R2" s="377"/>
      <c r="S2" s="377"/>
      <c r="T2" s="377"/>
      <c r="U2" s="377"/>
      <c r="V2" s="377"/>
      <c r="W2" s="377"/>
      <c r="X2" s="377"/>
      <c r="Y2" s="377"/>
      <c r="Z2" s="377"/>
      <c r="AA2" s="377"/>
      <c r="AB2" s="378"/>
      <c r="AC2" s="376"/>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t="s">
        <v>629</v>
      </c>
      <c r="H4" s="362"/>
      <c r="I4" s="362"/>
      <c r="J4" s="362"/>
      <c r="K4" s="363"/>
      <c r="L4" s="364" t="s">
        <v>555</v>
      </c>
      <c r="M4" s="365"/>
      <c r="N4" s="365"/>
      <c r="O4" s="365"/>
      <c r="P4" s="365"/>
      <c r="Q4" s="365"/>
      <c r="R4" s="365"/>
      <c r="S4" s="365"/>
      <c r="T4" s="365"/>
      <c r="U4" s="365"/>
      <c r="V4" s="365"/>
      <c r="W4" s="365"/>
      <c r="X4" s="366"/>
      <c r="Y4" s="396">
        <v>8</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8</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631</v>
      </c>
      <c r="H15" s="377"/>
      <c r="I15" s="377"/>
      <c r="J15" s="377"/>
      <c r="K15" s="377"/>
      <c r="L15" s="377"/>
      <c r="M15" s="377"/>
      <c r="N15" s="377"/>
      <c r="O15" s="377"/>
      <c r="P15" s="377"/>
      <c r="Q15" s="377"/>
      <c r="R15" s="377"/>
      <c r="S15" s="377"/>
      <c r="T15" s="377"/>
      <c r="U15" s="377"/>
      <c r="V15" s="377"/>
      <c r="W15" s="377"/>
      <c r="X15" s="377"/>
      <c r="Y15" s="377"/>
      <c r="Z15" s="377"/>
      <c r="AA15" s="377"/>
      <c r="AB15" s="378"/>
      <c r="AC15" s="376"/>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t="s">
        <v>632</v>
      </c>
      <c r="H17" s="362"/>
      <c r="I17" s="362"/>
      <c r="J17" s="362"/>
      <c r="K17" s="363"/>
      <c r="L17" s="364" t="s">
        <v>581</v>
      </c>
      <c r="M17" s="365"/>
      <c r="N17" s="365"/>
      <c r="O17" s="365"/>
      <c r="P17" s="365"/>
      <c r="Q17" s="365"/>
      <c r="R17" s="365"/>
      <c r="S17" s="365"/>
      <c r="T17" s="365"/>
      <c r="U17" s="365"/>
      <c r="V17" s="365"/>
      <c r="W17" s="365"/>
      <c r="X17" s="366"/>
      <c r="Y17" s="396">
        <v>52</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x14ac:dyDescent="0.15">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52</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hidden="1" customHeight="1" x14ac:dyDescent="0.15">
      <c r="A28" s="706"/>
      <c r="B28" s="707"/>
      <c r="C28" s="707"/>
      <c r="D28" s="707"/>
      <c r="E28" s="707"/>
      <c r="F28" s="708"/>
      <c r="G28" s="376"/>
      <c r="H28" s="377"/>
      <c r="I28" s="377"/>
      <c r="J28" s="377"/>
      <c r="K28" s="377"/>
      <c r="L28" s="377"/>
      <c r="M28" s="377"/>
      <c r="N28" s="377"/>
      <c r="O28" s="377"/>
      <c r="P28" s="377"/>
      <c r="Q28" s="377"/>
      <c r="R28" s="377"/>
      <c r="S28" s="377"/>
      <c r="T28" s="377"/>
      <c r="U28" s="377"/>
      <c r="V28" s="377"/>
      <c r="W28" s="377"/>
      <c r="X28" s="377"/>
      <c r="Y28" s="377"/>
      <c r="Z28" s="377"/>
      <c r="AA28" s="377"/>
      <c r="AB28" s="378"/>
      <c r="AC28" s="376"/>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hidden="1"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hidden="1"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hidden="1"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hidden="1"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hidden="1"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hidden="1"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hidden="1"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hidden="1"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hidden="1"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hidden="1"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hidden="1"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hidden="1"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hidden="1" customHeight="1" x14ac:dyDescent="0.15">
      <c r="A41" s="706"/>
      <c r="B41" s="707"/>
      <c r="C41" s="707"/>
      <c r="D41" s="707"/>
      <c r="E41" s="707"/>
      <c r="F41" s="708"/>
      <c r="G41" s="376"/>
      <c r="H41" s="377"/>
      <c r="I41" s="377"/>
      <c r="J41" s="377"/>
      <c r="K41" s="377"/>
      <c r="L41" s="377"/>
      <c r="M41" s="377"/>
      <c r="N41" s="377"/>
      <c r="O41" s="377"/>
      <c r="P41" s="377"/>
      <c r="Q41" s="377"/>
      <c r="R41" s="377"/>
      <c r="S41" s="377"/>
      <c r="T41" s="377"/>
      <c r="U41" s="377"/>
      <c r="V41" s="377"/>
      <c r="W41" s="377"/>
      <c r="X41" s="377"/>
      <c r="Y41" s="377"/>
      <c r="Z41" s="377"/>
      <c r="AA41" s="377"/>
      <c r="AB41" s="378"/>
      <c r="AC41" s="376"/>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hidden="1"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hidden="1"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hidden="1"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hidden="1"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hidden="1"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hidden="1"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hidden="1"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hidden="1"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hidden="1"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hidden="1"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hidden="1"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hidden="1" customHeight="1" thickBot="1" x14ac:dyDescent="0.2"/>
    <row r="55" spans="1:50" ht="30" hidden="1" customHeight="1" x14ac:dyDescent="0.15">
      <c r="A55" s="712" t="s">
        <v>34</v>
      </c>
      <c r="B55" s="713"/>
      <c r="C55" s="713"/>
      <c r="D55" s="713"/>
      <c r="E55" s="713"/>
      <c r="F55" s="714"/>
      <c r="G55" s="376"/>
      <c r="H55" s="377"/>
      <c r="I55" s="377"/>
      <c r="J55" s="377"/>
      <c r="K55" s="377"/>
      <c r="L55" s="377"/>
      <c r="M55" s="377"/>
      <c r="N55" s="377"/>
      <c r="O55" s="377"/>
      <c r="P55" s="377"/>
      <c r="Q55" s="377"/>
      <c r="R55" s="377"/>
      <c r="S55" s="377"/>
      <c r="T55" s="377"/>
      <c r="U55" s="377"/>
      <c r="V55" s="377"/>
      <c r="W55" s="377"/>
      <c r="X55" s="377"/>
      <c r="Y55" s="377"/>
      <c r="Z55" s="377"/>
      <c r="AA55" s="377"/>
      <c r="AB55" s="378"/>
      <c r="AC55" s="376"/>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hidden="1"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hidden="1"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hidden="1"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hidden="1"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hidden="1"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hidden="1"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hidden="1"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hidden="1"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hidden="1"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hidden="1"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hidden="1" customHeight="1" x14ac:dyDescent="0.15">
      <c r="A68" s="706"/>
      <c r="B68" s="707"/>
      <c r="C68" s="707"/>
      <c r="D68" s="707"/>
      <c r="E68" s="707"/>
      <c r="F68" s="708"/>
      <c r="G68" s="376"/>
      <c r="H68" s="377"/>
      <c r="I68" s="377"/>
      <c r="J68" s="377"/>
      <c r="K68" s="377"/>
      <c r="L68" s="377"/>
      <c r="M68" s="377"/>
      <c r="N68" s="377"/>
      <c r="O68" s="377"/>
      <c r="P68" s="377"/>
      <c r="Q68" s="377"/>
      <c r="R68" s="377"/>
      <c r="S68" s="377"/>
      <c r="T68" s="377"/>
      <c r="U68" s="377"/>
      <c r="V68" s="377"/>
      <c r="W68" s="377"/>
      <c r="X68" s="377"/>
      <c r="Y68" s="377"/>
      <c r="Z68" s="377"/>
      <c r="AA68" s="377"/>
      <c r="AB68" s="378"/>
      <c r="AC68" s="376"/>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hidden="1"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hidden="1"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hidden="1"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hidden="1"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hidden="1"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hidden="1"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hidden="1"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hidden="1"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hidden="1"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hidden="1"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hidden="1" customHeight="1" x14ac:dyDescent="0.15">
      <c r="A81" s="706"/>
      <c r="B81" s="707"/>
      <c r="C81" s="707"/>
      <c r="D81" s="707"/>
      <c r="E81" s="707"/>
      <c r="F81" s="708"/>
      <c r="G81" s="376"/>
      <c r="H81" s="377"/>
      <c r="I81" s="377"/>
      <c r="J81" s="377"/>
      <c r="K81" s="377"/>
      <c r="L81" s="377"/>
      <c r="M81" s="377"/>
      <c r="N81" s="377"/>
      <c r="O81" s="377"/>
      <c r="P81" s="377"/>
      <c r="Q81" s="377"/>
      <c r="R81" s="377"/>
      <c r="S81" s="377"/>
      <c r="T81" s="377"/>
      <c r="U81" s="377"/>
      <c r="V81" s="377"/>
      <c r="W81" s="377"/>
      <c r="X81" s="377"/>
      <c r="Y81" s="377"/>
      <c r="Z81" s="377"/>
      <c r="AA81" s="377"/>
      <c r="AB81" s="378"/>
      <c r="AC81" s="376"/>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hidden="1"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hidden="1"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hidden="1"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hidden="1"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hidden="1"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hidden="1"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hidden="1"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hidden="1"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hidden="1"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hidden="1"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hidden="1" customHeight="1" x14ac:dyDescent="0.15">
      <c r="A94" s="706"/>
      <c r="B94" s="707"/>
      <c r="C94" s="707"/>
      <c r="D94" s="707"/>
      <c r="E94" s="707"/>
      <c r="F94" s="708"/>
      <c r="G94" s="376"/>
      <c r="H94" s="377"/>
      <c r="I94" s="377"/>
      <c r="J94" s="377"/>
      <c r="K94" s="377"/>
      <c r="L94" s="377"/>
      <c r="M94" s="377"/>
      <c r="N94" s="377"/>
      <c r="O94" s="377"/>
      <c r="P94" s="377"/>
      <c r="Q94" s="377"/>
      <c r="R94" s="377"/>
      <c r="S94" s="377"/>
      <c r="T94" s="377"/>
      <c r="U94" s="377"/>
      <c r="V94" s="377"/>
      <c r="W94" s="377"/>
      <c r="X94" s="377"/>
      <c r="Y94" s="377"/>
      <c r="Z94" s="377"/>
      <c r="AA94" s="377"/>
      <c r="AB94" s="378"/>
      <c r="AC94" s="376"/>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hidden="1"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hidden="1"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hidden="1"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hidden="1"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hidden="1"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hidden="1"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hidden="1"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hidden="1"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hidden="1"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hidden="1"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hidden="1" customHeight="1" thickBot="1" x14ac:dyDescent="0.2"/>
    <row r="108" spans="1:50" ht="30" hidden="1" customHeight="1" x14ac:dyDescent="0.15">
      <c r="A108" s="712" t="s">
        <v>34</v>
      </c>
      <c r="B108" s="713"/>
      <c r="C108" s="713"/>
      <c r="D108" s="713"/>
      <c r="E108" s="713"/>
      <c r="F108" s="714"/>
      <c r="G108" s="376"/>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hidden="1"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hidden="1"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hidden="1"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hidden="1"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hidden="1"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hidden="1"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hidden="1"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hidden="1"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hidden="1" customHeight="1" x14ac:dyDescent="0.15">
      <c r="A121" s="706"/>
      <c r="B121" s="707"/>
      <c r="C121" s="707"/>
      <c r="D121" s="707"/>
      <c r="E121" s="707"/>
      <c r="F121" s="708"/>
      <c r="G121" s="376"/>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hidden="1"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hidden="1"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hidden="1"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hidden="1"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hidden="1"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hidden="1"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hidden="1"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hidden="1"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hidden="1" customHeight="1" x14ac:dyDescent="0.15">
      <c r="A134" s="706"/>
      <c r="B134" s="707"/>
      <c r="C134" s="707"/>
      <c r="D134" s="707"/>
      <c r="E134" s="707"/>
      <c r="F134" s="708"/>
      <c r="G134" s="376"/>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hidden="1"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hidden="1"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hidden="1"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hidden="1"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hidden="1"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hidden="1"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hidden="1"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hidden="1"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hidden="1" customHeight="1" x14ac:dyDescent="0.15">
      <c r="A147" s="706"/>
      <c r="B147" s="707"/>
      <c r="C147" s="707"/>
      <c r="D147" s="707"/>
      <c r="E147" s="707"/>
      <c r="F147" s="708"/>
      <c r="G147" s="376"/>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hidden="1"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hidden="1"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hidden="1"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hidden="1"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hidden="1"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hidden="1"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hidden="1"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hidden="1"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hidden="1" customHeight="1" thickBot="1" x14ac:dyDescent="0.2"/>
    <row r="161" spans="1:50" ht="30" hidden="1" customHeight="1" x14ac:dyDescent="0.15">
      <c r="A161" s="712" t="s">
        <v>34</v>
      </c>
      <c r="B161" s="713"/>
      <c r="C161" s="713"/>
      <c r="D161" s="713"/>
      <c r="E161" s="713"/>
      <c r="F161" s="714"/>
      <c r="G161" s="376"/>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hidden="1"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hidden="1"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hidden="1"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hidden="1"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hidden="1"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hidden="1"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hidden="1"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hidden="1"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hidden="1" customHeight="1" x14ac:dyDescent="0.15">
      <c r="A174" s="706"/>
      <c r="B174" s="707"/>
      <c r="C174" s="707"/>
      <c r="D174" s="707"/>
      <c r="E174" s="707"/>
      <c r="F174" s="708"/>
      <c r="G174" s="376" t="s">
        <v>367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368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hidden="1"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hidden="1"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hidden="1"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hidden="1"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hidden="1" customHeight="1" x14ac:dyDescent="0.15">
      <c r="A187" s="706"/>
      <c r="B187" s="707"/>
      <c r="C187" s="707"/>
      <c r="D187" s="707"/>
      <c r="E187" s="707"/>
      <c r="F187" s="708"/>
      <c r="G187" s="376" t="s">
        <v>369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370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hidden="1"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hidden="1"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hidden="1"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hidden="1"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hidden="1"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371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hidden="1"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hidden="1"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hidden="1"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hidden="1"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hidden="1" customHeight="1" thickBot="1" x14ac:dyDescent="0.2"/>
    <row r="214" spans="1:50" ht="30" hidden="1" customHeight="1" x14ac:dyDescent="0.15">
      <c r="A214" s="703" t="s">
        <v>34</v>
      </c>
      <c r="B214" s="704"/>
      <c r="C214" s="704"/>
      <c r="D214" s="704"/>
      <c r="E214" s="704"/>
      <c r="F214" s="705"/>
      <c r="G214" s="376" t="s">
        <v>372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373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hidden="1"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hidden="1"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hidden="1"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hidden="1" customHeight="1" x14ac:dyDescent="0.15">
      <c r="A227" s="706"/>
      <c r="B227" s="707"/>
      <c r="C227" s="707"/>
      <c r="D227" s="707"/>
      <c r="E227" s="707"/>
      <c r="F227" s="708"/>
      <c r="G227" s="376" t="s">
        <v>374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375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hidden="1"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hidden="1"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hidden="1"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hidden="1"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hidden="1"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hidden="1"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hidden="1"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hidden="1"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hidden="1" customHeight="1" x14ac:dyDescent="0.15">
      <c r="A240" s="706"/>
      <c r="B240" s="707"/>
      <c r="C240" s="707"/>
      <c r="D240" s="707"/>
      <c r="E240" s="707"/>
      <c r="F240" s="708"/>
      <c r="G240" s="376" t="s">
        <v>376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377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hidden="1"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hidden="1"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hidden="1"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hidden="1"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hidden="1"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hidden="1"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hidden="1"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hidden="1"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hidden="1" customHeight="1" x14ac:dyDescent="0.15">
      <c r="A253" s="706"/>
      <c r="B253" s="707"/>
      <c r="C253" s="707"/>
      <c r="D253" s="707"/>
      <c r="E253" s="707"/>
      <c r="F253" s="708"/>
      <c r="G253" s="376" t="s">
        <v>378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379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hidden="1"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hidden="1"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hidden="1"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hidden="1"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hidden="1"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hidden="1"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hidden="1"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hidden="1"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9" sqref="C9:L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t="s">
        <v>545</v>
      </c>
      <c r="D4" s="577"/>
      <c r="E4" s="577"/>
      <c r="F4" s="577"/>
      <c r="G4" s="577"/>
      <c r="H4" s="577"/>
      <c r="I4" s="577"/>
      <c r="J4" s="577"/>
      <c r="K4" s="577"/>
      <c r="L4" s="577"/>
      <c r="M4" s="576" t="s">
        <v>555</v>
      </c>
      <c r="N4" s="577"/>
      <c r="O4" s="577"/>
      <c r="P4" s="577"/>
      <c r="Q4" s="577"/>
      <c r="R4" s="577"/>
      <c r="S4" s="577"/>
      <c r="T4" s="577"/>
      <c r="U4" s="577"/>
      <c r="V4" s="577"/>
      <c r="W4" s="577"/>
      <c r="X4" s="577"/>
      <c r="Y4" s="577"/>
      <c r="Z4" s="577"/>
      <c r="AA4" s="577"/>
      <c r="AB4" s="577"/>
      <c r="AC4" s="577"/>
      <c r="AD4" s="577"/>
      <c r="AE4" s="577"/>
      <c r="AF4" s="577"/>
      <c r="AG4" s="577"/>
      <c r="AH4" s="577"/>
      <c r="AI4" s="577"/>
      <c r="AJ4" s="577"/>
      <c r="AK4" s="578">
        <v>8</v>
      </c>
      <c r="AL4" s="579"/>
      <c r="AM4" s="579"/>
      <c r="AN4" s="579"/>
      <c r="AO4" s="579"/>
      <c r="AP4" s="580"/>
      <c r="AQ4" s="576" t="s">
        <v>483</v>
      </c>
      <c r="AR4" s="577"/>
      <c r="AS4" s="577"/>
      <c r="AT4" s="577"/>
      <c r="AU4" s="578" t="s">
        <v>477</v>
      </c>
      <c r="AV4" s="579"/>
      <c r="AW4" s="579"/>
      <c r="AX4" s="580"/>
    </row>
    <row r="5" spans="1:50" ht="24" customHeight="1" x14ac:dyDescent="0.15">
      <c r="A5" s="575">
        <v>2</v>
      </c>
      <c r="B5" s="575">
        <v>1</v>
      </c>
      <c r="C5" s="576" t="s">
        <v>546</v>
      </c>
      <c r="D5" s="577"/>
      <c r="E5" s="577"/>
      <c r="F5" s="577"/>
      <c r="G5" s="577"/>
      <c r="H5" s="577"/>
      <c r="I5" s="577"/>
      <c r="J5" s="577"/>
      <c r="K5" s="577"/>
      <c r="L5" s="577"/>
      <c r="M5" s="576" t="s">
        <v>556</v>
      </c>
      <c r="N5" s="577"/>
      <c r="O5" s="577"/>
      <c r="P5" s="577"/>
      <c r="Q5" s="577"/>
      <c r="R5" s="577"/>
      <c r="S5" s="577"/>
      <c r="T5" s="577"/>
      <c r="U5" s="577"/>
      <c r="V5" s="577"/>
      <c r="W5" s="577"/>
      <c r="X5" s="577"/>
      <c r="Y5" s="577"/>
      <c r="Z5" s="577"/>
      <c r="AA5" s="577"/>
      <c r="AB5" s="577"/>
      <c r="AC5" s="577"/>
      <c r="AD5" s="577"/>
      <c r="AE5" s="577"/>
      <c r="AF5" s="577"/>
      <c r="AG5" s="577"/>
      <c r="AH5" s="577"/>
      <c r="AI5" s="577"/>
      <c r="AJ5" s="577"/>
      <c r="AK5" s="578">
        <v>1</v>
      </c>
      <c r="AL5" s="579"/>
      <c r="AM5" s="579"/>
      <c r="AN5" s="579"/>
      <c r="AO5" s="579"/>
      <c r="AP5" s="580"/>
      <c r="AQ5" s="576" t="s">
        <v>483</v>
      </c>
      <c r="AR5" s="577"/>
      <c r="AS5" s="577"/>
      <c r="AT5" s="577"/>
      <c r="AU5" s="578" t="s">
        <v>477</v>
      </c>
      <c r="AV5" s="579"/>
      <c r="AW5" s="579"/>
      <c r="AX5" s="580"/>
    </row>
    <row r="6" spans="1:50" ht="24" customHeight="1" x14ac:dyDescent="0.15">
      <c r="A6" s="575">
        <v>3</v>
      </c>
      <c r="B6" s="575">
        <v>1</v>
      </c>
      <c r="C6" s="576" t="s">
        <v>547</v>
      </c>
      <c r="D6" s="577"/>
      <c r="E6" s="577"/>
      <c r="F6" s="577"/>
      <c r="G6" s="577"/>
      <c r="H6" s="577"/>
      <c r="I6" s="577"/>
      <c r="J6" s="577"/>
      <c r="K6" s="577"/>
      <c r="L6" s="577"/>
      <c r="M6" s="576" t="s">
        <v>557</v>
      </c>
      <c r="N6" s="577"/>
      <c r="O6" s="577"/>
      <c r="P6" s="577"/>
      <c r="Q6" s="577"/>
      <c r="R6" s="577"/>
      <c r="S6" s="577"/>
      <c r="T6" s="577"/>
      <c r="U6" s="577"/>
      <c r="V6" s="577"/>
      <c r="W6" s="577"/>
      <c r="X6" s="577"/>
      <c r="Y6" s="577"/>
      <c r="Z6" s="577"/>
      <c r="AA6" s="577"/>
      <c r="AB6" s="577"/>
      <c r="AC6" s="577"/>
      <c r="AD6" s="577"/>
      <c r="AE6" s="577"/>
      <c r="AF6" s="577"/>
      <c r="AG6" s="577"/>
      <c r="AH6" s="577"/>
      <c r="AI6" s="577"/>
      <c r="AJ6" s="577"/>
      <c r="AK6" s="578">
        <v>1</v>
      </c>
      <c r="AL6" s="579"/>
      <c r="AM6" s="579"/>
      <c r="AN6" s="579"/>
      <c r="AO6" s="579"/>
      <c r="AP6" s="580"/>
      <c r="AQ6" s="576" t="s">
        <v>483</v>
      </c>
      <c r="AR6" s="577"/>
      <c r="AS6" s="577"/>
      <c r="AT6" s="577"/>
      <c r="AU6" s="578" t="s">
        <v>477</v>
      </c>
      <c r="AV6" s="579"/>
      <c r="AW6" s="579"/>
      <c r="AX6" s="580"/>
    </row>
    <row r="7" spans="1:50" ht="24" customHeight="1" x14ac:dyDescent="0.15">
      <c r="A7" s="575">
        <v>4</v>
      </c>
      <c r="B7" s="575">
        <v>1</v>
      </c>
      <c r="C7" s="576" t="s">
        <v>548</v>
      </c>
      <c r="D7" s="577"/>
      <c r="E7" s="577"/>
      <c r="F7" s="577"/>
      <c r="G7" s="577"/>
      <c r="H7" s="577"/>
      <c r="I7" s="577"/>
      <c r="J7" s="577"/>
      <c r="K7" s="577"/>
      <c r="L7" s="577"/>
      <c r="M7" s="576" t="s">
        <v>586</v>
      </c>
      <c r="N7" s="577"/>
      <c r="O7" s="577"/>
      <c r="P7" s="577"/>
      <c r="Q7" s="577"/>
      <c r="R7" s="577"/>
      <c r="S7" s="577"/>
      <c r="T7" s="577"/>
      <c r="U7" s="577"/>
      <c r="V7" s="577"/>
      <c r="W7" s="577"/>
      <c r="X7" s="577"/>
      <c r="Y7" s="577"/>
      <c r="Z7" s="577"/>
      <c r="AA7" s="577"/>
      <c r="AB7" s="577"/>
      <c r="AC7" s="577"/>
      <c r="AD7" s="577"/>
      <c r="AE7" s="577"/>
      <c r="AF7" s="577"/>
      <c r="AG7" s="577"/>
      <c r="AH7" s="577"/>
      <c r="AI7" s="577"/>
      <c r="AJ7" s="577"/>
      <c r="AK7" s="578">
        <v>0.8</v>
      </c>
      <c r="AL7" s="579"/>
      <c r="AM7" s="579"/>
      <c r="AN7" s="579"/>
      <c r="AO7" s="579"/>
      <c r="AP7" s="580"/>
      <c r="AQ7" s="576" t="s">
        <v>483</v>
      </c>
      <c r="AR7" s="577"/>
      <c r="AS7" s="577"/>
      <c r="AT7" s="577"/>
      <c r="AU7" s="578" t="s">
        <v>477</v>
      </c>
      <c r="AV7" s="579"/>
      <c r="AW7" s="579"/>
      <c r="AX7" s="580"/>
    </row>
    <row r="8" spans="1:50" ht="24" customHeight="1" x14ac:dyDescent="0.15">
      <c r="A8" s="575">
        <v>5</v>
      </c>
      <c r="B8" s="575">
        <v>1</v>
      </c>
      <c r="C8" s="576" t="s">
        <v>549</v>
      </c>
      <c r="D8" s="577"/>
      <c r="E8" s="577"/>
      <c r="F8" s="577"/>
      <c r="G8" s="577"/>
      <c r="H8" s="577"/>
      <c r="I8" s="577"/>
      <c r="J8" s="577"/>
      <c r="K8" s="577"/>
      <c r="L8" s="577"/>
      <c r="M8" s="576" t="s">
        <v>587</v>
      </c>
      <c r="N8" s="577"/>
      <c r="O8" s="577"/>
      <c r="P8" s="577"/>
      <c r="Q8" s="577"/>
      <c r="R8" s="577"/>
      <c r="S8" s="577"/>
      <c r="T8" s="577"/>
      <c r="U8" s="577"/>
      <c r="V8" s="577"/>
      <c r="W8" s="577"/>
      <c r="X8" s="577"/>
      <c r="Y8" s="577"/>
      <c r="Z8" s="577"/>
      <c r="AA8" s="577"/>
      <c r="AB8" s="577"/>
      <c r="AC8" s="577"/>
      <c r="AD8" s="577"/>
      <c r="AE8" s="577"/>
      <c r="AF8" s="577"/>
      <c r="AG8" s="577"/>
      <c r="AH8" s="577"/>
      <c r="AI8" s="577"/>
      <c r="AJ8" s="577"/>
      <c r="AK8" s="578">
        <v>0.8</v>
      </c>
      <c r="AL8" s="579"/>
      <c r="AM8" s="579"/>
      <c r="AN8" s="579"/>
      <c r="AO8" s="579"/>
      <c r="AP8" s="580"/>
      <c r="AQ8" s="576" t="s">
        <v>483</v>
      </c>
      <c r="AR8" s="577"/>
      <c r="AS8" s="577"/>
      <c r="AT8" s="577"/>
      <c r="AU8" s="578" t="s">
        <v>477</v>
      </c>
      <c r="AV8" s="579"/>
      <c r="AW8" s="579"/>
      <c r="AX8" s="580"/>
    </row>
    <row r="9" spans="1:50" ht="24" customHeight="1" x14ac:dyDescent="0.15">
      <c r="A9" s="575">
        <v>6</v>
      </c>
      <c r="B9" s="575">
        <v>1</v>
      </c>
      <c r="C9" s="576" t="s">
        <v>550</v>
      </c>
      <c r="D9" s="577"/>
      <c r="E9" s="577"/>
      <c r="F9" s="577"/>
      <c r="G9" s="577"/>
      <c r="H9" s="577"/>
      <c r="I9" s="577"/>
      <c r="J9" s="577"/>
      <c r="K9" s="577"/>
      <c r="L9" s="577"/>
      <c r="M9" s="576" t="s">
        <v>558</v>
      </c>
      <c r="N9" s="577"/>
      <c r="O9" s="577"/>
      <c r="P9" s="577"/>
      <c r="Q9" s="577"/>
      <c r="R9" s="577"/>
      <c r="S9" s="577"/>
      <c r="T9" s="577"/>
      <c r="U9" s="577"/>
      <c r="V9" s="577"/>
      <c r="W9" s="577"/>
      <c r="X9" s="577"/>
      <c r="Y9" s="577"/>
      <c r="Z9" s="577"/>
      <c r="AA9" s="577"/>
      <c r="AB9" s="577"/>
      <c r="AC9" s="577"/>
      <c r="AD9" s="577"/>
      <c r="AE9" s="577"/>
      <c r="AF9" s="577"/>
      <c r="AG9" s="577"/>
      <c r="AH9" s="577"/>
      <c r="AI9" s="577"/>
      <c r="AJ9" s="577"/>
      <c r="AK9" s="578">
        <v>0.8</v>
      </c>
      <c r="AL9" s="579"/>
      <c r="AM9" s="579"/>
      <c r="AN9" s="579"/>
      <c r="AO9" s="579"/>
      <c r="AP9" s="580"/>
      <c r="AQ9" s="576" t="s">
        <v>483</v>
      </c>
      <c r="AR9" s="577"/>
      <c r="AS9" s="577"/>
      <c r="AT9" s="577"/>
      <c r="AU9" s="578" t="s">
        <v>477</v>
      </c>
      <c r="AV9" s="579"/>
      <c r="AW9" s="579"/>
      <c r="AX9" s="580"/>
    </row>
    <row r="10" spans="1:50" ht="24" customHeight="1" x14ac:dyDescent="0.15">
      <c r="A10" s="575">
        <v>7</v>
      </c>
      <c r="B10" s="575">
        <v>1</v>
      </c>
      <c r="C10" s="576" t="s">
        <v>551</v>
      </c>
      <c r="D10" s="577"/>
      <c r="E10" s="577"/>
      <c r="F10" s="577"/>
      <c r="G10" s="577"/>
      <c r="H10" s="577"/>
      <c r="I10" s="577"/>
      <c r="J10" s="577"/>
      <c r="K10" s="577"/>
      <c r="L10" s="577"/>
      <c r="M10" s="576" t="s">
        <v>589</v>
      </c>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v>0.7</v>
      </c>
      <c r="AL10" s="579"/>
      <c r="AM10" s="579"/>
      <c r="AN10" s="579"/>
      <c r="AO10" s="579"/>
      <c r="AP10" s="580"/>
      <c r="AQ10" s="576" t="s">
        <v>483</v>
      </c>
      <c r="AR10" s="577"/>
      <c r="AS10" s="577"/>
      <c r="AT10" s="577"/>
      <c r="AU10" s="578" t="s">
        <v>477</v>
      </c>
      <c r="AV10" s="579"/>
      <c r="AW10" s="579"/>
      <c r="AX10" s="580"/>
    </row>
    <row r="11" spans="1:50" ht="24" customHeight="1" x14ac:dyDescent="0.15">
      <c r="A11" s="575">
        <v>8</v>
      </c>
      <c r="B11" s="575">
        <v>1</v>
      </c>
      <c r="C11" s="576" t="s">
        <v>552</v>
      </c>
      <c r="D11" s="577"/>
      <c r="E11" s="577"/>
      <c r="F11" s="577"/>
      <c r="G11" s="577"/>
      <c r="H11" s="577"/>
      <c r="I11" s="577"/>
      <c r="J11" s="577"/>
      <c r="K11" s="577"/>
      <c r="L11" s="577"/>
      <c r="M11" s="576" t="s">
        <v>590</v>
      </c>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v>0.7</v>
      </c>
      <c r="AL11" s="579"/>
      <c r="AM11" s="579"/>
      <c r="AN11" s="579"/>
      <c r="AO11" s="579"/>
      <c r="AP11" s="580"/>
      <c r="AQ11" s="576" t="s">
        <v>483</v>
      </c>
      <c r="AR11" s="577"/>
      <c r="AS11" s="577"/>
      <c r="AT11" s="577"/>
      <c r="AU11" s="578" t="s">
        <v>477</v>
      </c>
      <c r="AV11" s="579"/>
      <c r="AW11" s="579"/>
      <c r="AX11" s="580"/>
    </row>
    <row r="12" spans="1:50" ht="24" customHeight="1" x14ac:dyDescent="0.15">
      <c r="A12" s="575">
        <v>9</v>
      </c>
      <c r="B12" s="575">
        <v>1</v>
      </c>
      <c r="C12" s="576" t="s">
        <v>553</v>
      </c>
      <c r="D12" s="577"/>
      <c r="E12" s="577"/>
      <c r="F12" s="577"/>
      <c r="G12" s="577"/>
      <c r="H12" s="577"/>
      <c r="I12" s="577"/>
      <c r="J12" s="577"/>
      <c r="K12" s="577"/>
      <c r="L12" s="577"/>
      <c r="M12" s="576" t="s">
        <v>591</v>
      </c>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v>0.6</v>
      </c>
      <c r="AL12" s="579"/>
      <c r="AM12" s="579"/>
      <c r="AN12" s="579"/>
      <c r="AO12" s="579"/>
      <c r="AP12" s="580"/>
      <c r="AQ12" s="576" t="s">
        <v>483</v>
      </c>
      <c r="AR12" s="577"/>
      <c r="AS12" s="577"/>
      <c r="AT12" s="577"/>
      <c r="AU12" s="578" t="s">
        <v>477</v>
      </c>
      <c r="AV12" s="579"/>
      <c r="AW12" s="579"/>
      <c r="AX12" s="580"/>
    </row>
    <row r="13" spans="1:50" ht="24" customHeight="1" x14ac:dyDescent="0.15">
      <c r="A13" s="575">
        <v>10</v>
      </c>
      <c r="B13" s="575">
        <v>1</v>
      </c>
      <c r="C13" s="576" t="s">
        <v>554</v>
      </c>
      <c r="D13" s="577"/>
      <c r="E13" s="577"/>
      <c r="F13" s="577"/>
      <c r="G13" s="577"/>
      <c r="H13" s="577"/>
      <c r="I13" s="577"/>
      <c r="J13" s="577"/>
      <c r="K13" s="577"/>
      <c r="L13" s="577"/>
      <c r="M13" s="576" t="s">
        <v>592</v>
      </c>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v>0.6</v>
      </c>
      <c r="AL13" s="579"/>
      <c r="AM13" s="579"/>
      <c r="AN13" s="579"/>
      <c r="AO13" s="579"/>
      <c r="AP13" s="580"/>
      <c r="AQ13" s="576" t="s">
        <v>483</v>
      </c>
      <c r="AR13" s="577"/>
      <c r="AS13" s="577"/>
      <c r="AT13" s="577"/>
      <c r="AU13" s="578" t="s">
        <v>477</v>
      </c>
      <c r="AV13" s="579"/>
      <c r="AW13" s="579"/>
      <c r="AX13" s="580"/>
    </row>
    <row r="14" spans="1:50" ht="24" hidden="1"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hidden="1"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hidden="1"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hidden="1"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hidden="1"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hidden="1"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hidden="1"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hidden="1"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hidden="1"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hidden="1"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hidden="1"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hidden="1"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hidden="1"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hidden="1"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hidden="1"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hidden="1"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hidden="1"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hidden="1"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hidden="1"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hidden="1"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t="s">
        <v>559</v>
      </c>
      <c r="D37" s="577"/>
      <c r="E37" s="577"/>
      <c r="F37" s="577"/>
      <c r="G37" s="577"/>
      <c r="H37" s="577"/>
      <c r="I37" s="577"/>
      <c r="J37" s="577"/>
      <c r="K37" s="577"/>
      <c r="L37" s="577"/>
      <c r="M37" s="576" t="s">
        <v>581</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v>52</v>
      </c>
      <c r="AL37" s="579"/>
      <c r="AM37" s="579"/>
      <c r="AN37" s="579"/>
      <c r="AO37" s="579"/>
      <c r="AP37" s="580"/>
      <c r="AQ37" s="576" t="s">
        <v>483</v>
      </c>
      <c r="AR37" s="577"/>
      <c r="AS37" s="577"/>
      <c r="AT37" s="577"/>
      <c r="AU37" s="578" t="s">
        <v>484</v>
      </c>
      <c r="AV37" s="579"/>
      <c r="AW37" s="579"/>
      <c r="AX37" s="580"/>
    </row>
    <row r="38" spans="1:50" ht="24" customHeight="1" x14ac:dyDescent="0.15">
      <c r="A38" s="575">
        <v>2</v>
      </c>
      <c r="B38" s="575">
        <v>1</v>
      </c>
      <c r="C38" s="576" t="s">
        <v>560</v>
      </c>
      <c r="D38" s="577"/>
      <c r="E38" s="577"/>
      <c r="F38" s="577"/>
      <c r="G38" s="577"/>
      <c r="H38" s="577"/>
      <c r="I38" s="577"/>
      <c r="J38" s="577"/>
      <c r="K38" s="577"/>
      <c r="L38" s="577"/>
      <c r="M38" s="576" t="s">
        <v>581</v>
      </c>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v>30</v>
      </c>
      <c r="AL38" s="579"/>
      <c r="AM38" s="579"/>
      <c r="AN38" s="579"/>
      <c r="AO38" s="579"/>
      <c r="AP38" s="580"/>
      <c r="AQ38" s="576" t="s">
        <v>483</v>
      </c>
      <c r="AR38" s="577"/>
      <c r="AS38" s="577"/>
      <c r="AT38" s="577"/>
      <c r="AU38" s="578" t="s">
        <v>484</v>
      </c>
      <c r="AV38" s="579"/>
      <c r="AW38" s="579"/>
      <c r="AX38" s="580"/>
    </row>
    <row r="39" spans="1:50" ht="24" customHeight="1" x14ac:dyDescent="0.15">
      <c r="A39" s="575">
        <v>3</v>
      </c>
      <c r="B39" s="575">
        <v>1</v>
      </c>
      <c r="C39" s="576" t="s">
        <v>593</v>
      </c>
      <c r="D39" s="577"/>
      <c r="E39" s="577"/>
      <c r="F39" s="577"/>
      <c r="G39" s="577"/>
      <c r="H39" s="577"/>
      <c r="I39" s="577"/>
      <c r="J39" s="577"/>
      <c r="K39" s="577"/>
      <c r="L39" s="577"/>
      <c r="M39" s="576" t="s">
        <v>594</v>
      </c>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v>25</v>
      </c>
      <c r="AL39" s="579"/>
      <c r="AM39" s="579"/>
      <c r="AN39" s="579"/>
      <c r="AO39" s="579"/>
      <c r="AP39" s="580"/>
      <c r="AQ39" s="576" t="s">
        <v>483</v>
      </c>
      <c r="AR39" s="577"/>
      <c r="AS39" s="577"/>
      <c r="AT39" s="577"/>
      <c r="AU39" s="578" t="s">
        <v>484</v>
      </c>
      <c r="AV39" s="579"/>
      <c r="AW39" s="579"/>
      <c r="AX39" s="580"/>
    </row>
    <row r="40" spans="1:50" ht="24" customHeight="1" x14ac:dyDescent="0.15">
      <c r="A40" s="575">
        <v>4</v>
      </c>
      <c r="B40" s="575">
        <v>1</v>
      </c>
      <c r="C40" s="576" t="s">
        <v>482</v>
      </c>
      <c r="D40" s="577"/>
      <c r="E40" s="577"/>
      <c r="F40" s="577"/>
      <c r="G40" s="577"/>
      <c r="H40" s="577"/>
      <c r="I40" s="577"/>
      <c r="J40" s="577"/>
      <c r="K40" s="577"/>
      <c r="L40" s="577"/>
      <c r="M40" s="576" t="s">
        <v>581</v>
      </c>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v>13</v>
      </c>
      <c r="AL40" s="579"/>
      <c r="AM40" s="579"/>
      <c r="AN40" s="579"/>
      <c r="AO40" s="579"/>
      <c r="AP40" s="580"/>
      <c r="AQ40" s="576" t="s">
        <v>483</v>
      </c>
      <c r="AR40" s="577"/>
      <c r="AS40" s="577"/>
      <c r="AT40" s="577"/>
      <c r="AU40" s="578" t="s">
        <v>484</v>
      </c>
      <c r="AV40" s="579"/>
      <c r="AW40" s="579"/>
      <c r="AX40" s="580"/>
    </row>
    <row r="41" spans="1:50" ht="24" customHeight="1" x14ac:dyDescent="0.15">
      <c r="A41" s="575">
        <v>5</v>
      </c>
      <c r="B41" s="575">
        <v>1</v>
      </c>
      <c r="C41" s="576" t="s">
        <v>595</v>
      </c>
      <c r="D41" s="577"/>
      <c r="E41" s="577"/>
      <c r="F41" s="577"/>
      <c r="G41" s="577"/>
      <c r="H41" s="577"/>
      <c r="I41" s="577"/>
      <c r="J41" s="577"/>
      <c r="K41" s="577"/>
      <c r="L41" s="577"/>
      <c r="M41" s="577" t="s">
        <v>588</v>
      </c>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v>10</v>
      </c>
      <c r="AL41" s="579"/>
      <c r="AM41" s="579"/>
      <c r="AN41" s="579"/>
      <c r="AO41" s="579"/>
      <c r="AP41" s="580"/>
      <c r="AQ41" s="576" t="s">
        <v>483</v>
      </c>
      <c r="AR41" s="577"/>
      <c r="AS41" s="577"/>
      <c r="AT41" s="577"/>
      <c r="AU41" s="578" t="s">
        <v>484</v>
      </c>
      <c r="AV41" s="579"/>
      <c r="AW41" s="579"/>
      <c r="AX41" s="580"/>
    </row>
    <row r="42" spans="1:50" ht="24" customHeight="1" x14ac:dyDescent="0.15">
      <c r="A42" s="575">
        <v>6</v>
      </c>
      <c r="B42" s="575">
        <v>1</v>
      </c>
      <c r="C42" s="576" t="s">
        <v>563</v>
      </c>
      <c r="D42" s="577"/>
      <c r="E42" s="577"/>
      <c r="F42" s="577"/>
      <c r="G42" s="577"/>
      <c r="H42" s="577"/>
      <c r="I42" s="577"/>
      <c r="J42" s="577"/>
      <c r="K42" s="577"/>
      <c r="L42" s="577"/>
      <c r="M42" s="576" t="s">
        <v>596</v>
      </c>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v>3</v>
      </c>
      <c r="AL42" s="579"/>
      <c r="AM42" s="579"/>
      <c r="AN42" s="579"/>
      <c r="AO42" s="579"/>
      <c r="AP42" s="580"/>
      <c r="AQ42" s="576" t="s">
        <v>483</v>
      </c>
      <c r="AR42" s="577"/>
      <c r="AS42" s="577"/>
      <c r="AT42" s="577"/>
      <c r="AU42" s="578" t="s">
        <v>484</v>
      </c>
      <c r="AV42" s="579"/>
      <c r="AW42" s="579"/>
      <c r="AX42" s="580"/>
    </row>
    <row r="43" spans="1:50" ht="24" customHeight="1" x14ac:dyDescent="0.15">
      <c r="A43" s="575">
        <v>7</v>
      </c>
      <c r="B43" s="575">
        <v>1</v>
      </c>
      <c r="C43" s="576" t="s">
        <v>644</v>
      </c>
      <c r="D43" s="577"/>
      <c r="E43" s="577"/>
      <c r="F43" s="577"/>
      <c r="G43" s="577"/>
      <c r="H43" s="577"/>
      <c r="I43" s="577"/>
      <c r="J43" s="577"/>
      <c r="K43" s="577"/>
      <c r="L43" s="577"/>
      <c r="M43" s="576" t="s">
        <v>642</v>
      </c>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v>2</v>
      </c>
      <c r="AL43" s="579"/>
      <c r="AM43" s="579"/>
      <c r="AN43" s="579"/>
      <c r="AO43" s="579"/>
      <c r="AP43" s="580"/>
      <c r="AQ43" s="576" t="s">
        <v>483</v>
      </c>
      <c r="AR43" s="577"/>
      <c r="AS43" s="577"/>
      <c r="AT43" s="577"/>
      <c r="AU43" s="578" t="s">
        <v>484</v>
      </c>
      <c r="AV43" s="579"/>
      <c r="AW43" s="579"/>
      <c r="AX43" s="580"/>
    </row>
    <row r="44" spans="1:50" ht="24" customHeight="1" x14ac:dyDescent="0.15">
      <c r="A44" s="575">
        <v>8</v>
      </c>
      <c r="B44" s="575">
        <v>1</v>
      </c>
      <c r="C44" s="576" t="s">
        <v>562</v>
      </c>
      <c r="D44" s="577"/>
      <c r="E44" s="577"/>
      <c r="F44" s="577"/>
      <c r="G44" s="577"/>
      <c r="H44" s="577"/>
      <c r="I44" s="577"/>
      <c r="J44" s="577"/>
      <c r="K44" s="577"/>
      <c r="L44" s="577"/>
      <c r="M44" s="576" t="s">
        <v>643</v>
      </c>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v>2</v>
      </c>
      <c r="AL44" s="579"/>
      <c r="AM44" s="579"/>
      <c r="AN44" s="579"/>
      <c r="AO44" s="579"/>
      <c r="AP44" s="580"/>
      <c r="AQ44" s="576" t="s">
        <v>483</v>
      </c>
      <c r="AR44" s="577"/>
      <c r="AS44" s="577"/>
      <c r="AT44" s="577"/>
      <c r="AU44" s="578" t="s">
        <v>484</v>
      </c>
      <c r="AV44" s="579"/>
      <c r="AW44" s="579"/>
      <c r="AX44" s="580"/>
    </row>
    <row r="45" spans="1:50" ht="24" customHeight="1" x14ac:dyDescent="0.15">
      <c r="A45" s="575">
        <v>9</v>
      </c>
      <c r="B45" s="575">
        <v>1</v>
      </c>
      <c r="C45" s="576" t="s">
        <v>597</v>
      </c>
      <c r="D45" s="577"/>
      <c r="E45" s="577"/>
      <c r="F45" s="577"/>
      <c r="G45" s="577"/>
      <c r="H45" s="577"/>
      <c r="I45" s="577"/>
      <c r="J45" s="577"/>
      <c r="K45" s="577"/>
      <c r="L45" s="577"/>
      <c r="M45" s="576" t="s">
        <v>599</v>
      </c>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v>1</v>
      </c>
      <c r="AL45" s="579"/>
      <c r="AM45" s="579"/>
      <c r="AN45" s="579"/>
      <c r="AO45" s="579"/>
      <c r="AP45" s="580"/>
      <c r="AQ45" s="576" t="s">
        <v>483</v>
      </c>
      <c r="AR45" s="577"/>
      <c r="AS45" s="577"/>
      <c r="AT45" s="577"/>
      <c r="AU45" s="578" t="s">
        <v>484</v>
      </c>
      <c r="AV45" s="579"/>
      <c r="AW45" s="579"/>
      <c r="AX45" s="580"/>
    </row>
    <row r="46" spans="1:50" ht="24" customHeight="1" x14ac:dyDescent="0.15">
      <c r="A46" s="575">
        <v>10</v>
      </c>
      <c r="B46" s="575">
        <v>1</v>
      </c>
      <c r="C46" s="576" t="s">
        <v>561</v>
      </c>
      <c r="D46" s="577"/>
      <c r="E46" s="577"/>
      <c r="F46" s="577"/>
      <c r="G46" s="577"/>
      <c r="H46" s="577"/>
      <c r="I46" s="577"/>
      <c r="J46" s="577"/>
      <c r="K46" s="577"/>
      <c r="L46" s="577"/>
      <c r="M46" s="577" t="s">
        <v>598</v>
      </c>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v>0.4</v>
      </c>
      <c r="AL46" s="579"/>
      <c r="AM46" s="579"/>
      <c r="AN46" s="579"/>
      <c r="AO46" s="579"/>
      <c r="AP46" s="580"/>
      <c r="AQ46" s="576" t="s">
        <v>483</v>
      </c>
      <c r="AR46" s="577"/>
      <c r="AS46" s="577"/>
      <c r="AT46" s="577"/>
      <c r="AU46" s="578" t="s">
        <v>484</v>
      </c>
      <c r="AV46" s="579"/>
      <c r="AW46" s="579"/>
      <c r="AX46" s="580"/>
    </row>
    <row r="47" spans="1:50" ht="24" hidden="1"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hidden="1"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hidden="1"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hidden="1"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hidden="1"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hidden="1"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hidden="1"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hidden="1"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hidden="1"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hidden="1"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hidden="1"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hidden="1"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hidden="1"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hidden="1"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hidden="1"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hidden="1"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hidden="1"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hidden="1"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hidden="1"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hidden="1"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hidden="1" x14ac:dyDescent="0.15">
      <c r="A68" s="9"/>
      <c r="B68" s="70" t="s">
        <v>390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hidden="1"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hidden="1"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hidden="1"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hidden="1"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hidden="1"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hidden="1"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hidden="1"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hidden="1"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hidden="1"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hidden="1"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hidden="1"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hidden="1"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hidden="1"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hidden="1"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hidden="1"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hidden="1"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hidden="1"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hidden="1"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hidden="1"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hidden="1"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hidden="1"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hidden="1"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hidden="1"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hidden="1"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hidden="1"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hidden="1"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hidden="1"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hidden="1"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hidden="1"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hidden="1"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0" spans="1:50" hidden="1" x14ac:dyDescent="0.15"/>
    <row r="101" spans="1:50" hidden="1" x14ac:dyDescent="0.15">
      <c r="A101" s="9"/>
      <c r="B101" s="70" t="s">
        <v>391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hidden="1"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hidden="1"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hidden="1"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hidden="1"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hidden="1"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hidden="1"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hidden="1"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hidden="1"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hidden="1"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hidden="1"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hidden="1"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hidden="1"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hidden="1"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hidden="1"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hidden="1"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hidden="1"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hidden="1"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hidden="1"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hidden="1"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hidden="1"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hidden="1"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hidden="1"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hidden="1"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hidden="1"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hidden="1"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hidden="1"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hidden="1"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hidden="1"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hidden="1"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hidden="1"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3" spans="1:50" hidden="1" x14ac:dyDescent="0.15"/>
    <row r="134" spans="1:50" hidden="1" x14ac:dyDescent="0.15">
      <c r="A134" s="9"/>
      <c r="B134" s="70" t="s">
        <v>392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5"/>
      <c r="B135" s="575"/>
      <c r="C135" s="241" t="s">
        <v>381</v>
      </c>
      <c r="D135" s="241"/>
      <c r="E135" s="241"/>
      <c r="F135" s="241"/>
      <c r="G135" s="241"/>
      <c r="H135" s="241"/>
      <c r="I135" s="241"/>
      <c r="J135" s="241"/>
      <c r="K135" s="241"/>
      <c r="L135" s="241"/>
      <c r="M135" s="241" t="s">
        <v>382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383</v>
      </c>
      <c r="AL135" s="241"/>
      <c r="AM135" s="241"/>
      <c r="AN135" s="241"/>
      <c r="AO135" s="241"/>
      <c r="AP135" s="241"/>
      <c r="AQ135" s="241" t="s">
        <v>23</v>
      </c>
      <c r="AR135" s="241"/>
      <c r="AS135" s="241"/>
      <c r="AT135" s="241"/>
      <c r="AU135" s="92" t="s">
        <v>24</v>
      </c>
      <c r="AV135" s="93"/>
      <c r="AW135" s="93"/>
      <c r="AX135" s="582"/>
    </row>
    <row r="136" spans="1:50" ht="24" hidden="1"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hidden="1"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hidden="1"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hidden="1"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hidden="1"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hidden="1"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hidden="1"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hidden="1"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hidden="1"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hidden="1"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hidden="1"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hidden="1"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hidden="1"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hidden="1"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hidden="1"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hidden="1"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hidden="1"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hidden="1"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hidden="1"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hidden="1"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hidden="1"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hidden="1"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hidden="1"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hidden="1"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hidden="1"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hidden="1"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hidden="1"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hidden="1"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hidden="1"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hidden="1"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6" spans="1:50" hidden="1" x14ac:dyDescent="0.15"/>
    <row r="167" spans="1:50" hidden="1" x14ac:dyDescent="0.15">
      <c r="A167" s="9"/>
      <c r="B167" s="70" t="s">
        <v>393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5"/>
      <c r="B168" s="575"/>
      <c r="C168" s="241" t="s">
        <v>381</v>
      </c>
      <c r="D168" s="241"/>
      <c r="E168" s="241"/>
      <c r="F168" s="241"/>
      <c r="G168" s="241"/>
      <c r="H168" s="241"/>
      <c r="I168" s="241"/>
      <c r="J168" s="241"/>
      <c r="K168" s="241"/>
      <c r="L168" s="241"/>
      <c r="M168" s="241" t="s">
        <v>382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383</v>
      </c>
      <c r="AL168" s="241"/>
      <c r="AM168" s="241"/>
      <c r="AN168" s="241"/>
      <c r="AO168" s="241"/>
      <c r="AP168" s="241"/>
      <c r="AQ168" s="241" t="s">
        <v>23</v>
      </c>
      <c r="AR168" s="241"/>
      <c r="AS168" s="241"/>
      <c r="AT168" s="241"/>
      <c r="AU168" s="92" t="s">
        <v>24</v>
      </c>
      <c r="AV168" s="93"/>
      <c r="AW168" s="93"/>
      <c r="AX168" s="582"/>
    </row>
    <row r="169" spans="1:50" ht="24" hidden="1"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hidden="1"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hidden="1"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hidden="1"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hidden="1"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hidden="1"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hidden="1"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hidden="1"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hidden="1"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hidden="1"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hidden="1"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hidden="1"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hidden="1"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hidden="1"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hidden="1"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hidden="1"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hidden="1"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hidden="1"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hidden="1"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hidden="1"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hidden="1"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hidden="1"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hidden="1"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hidden="1"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hidden="1"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hidden="1"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hidden="1"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hidden="1"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hidden="1"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hidden="1"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199" spans="1:50" hidden="1" x14ac:dyDescent="0.15"/>
    <row r="200" spans="1:50" hidden="1" x14ac:dyDescent="0.15">
      <c r="A200" s="9"/>
      <c r="B200" s="70" t="s">
        <v>394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5"/>
      <c r="B201" s="575"/>
      <c r="C201" s="241" t="s">
        <v>381</v>
      </c>
      <c r="D201" s="241"/>
      <c r="E201" s="241"/>
      <c r="F201" s="241"/>
      <c r="G201" s="241"/>
      <c r="H201" s="241"/>
      <c r="I201" s="241"/>
      <c r="J201" s="241"/>
      <c r="K201" s="241"/>
      <c r="L201" s="241"/>
      <c r="M201" s="241" t="s">
        <v>382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383</v>
      </c>
      <c r="AL201" s="241"/>
      <c r="AM201" s="241"/>
      <c r="AN201" s="241"/>
      <c r="AO201" s="241"/>
      <c r="AP201" s="241"/>
      <c r="AQ201" s="241" t="s">
        <v>23</v>
      </c>
      <c r="AR201" s="241"/>
      <c r="AS201" s="241"/>
      <c r="AT201" s="241"/>
      <c r="AU201" s="92" t="s">
        <v>24</v>
      </c>
      <c r="AV201" s="93"/>
      <c r="AW201" s="93"/>
      <c r="AX201" s="582"/>
    </row>
    <row r="202" spans="1:50" ht="24" hidden="1"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hidden="1"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hidden="1"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hidden="1"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hidden="1"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hidden="1"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hidden="1"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hidden="1"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hidden="1"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hidden="1"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hidden="1"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hidden="1"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hidden="1"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hidden="1"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hidden="1"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hidden="1"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hidden="1"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hidden="1"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hidden="1"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hidden="1"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hidden="1"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hidden="1"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hidden="1"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hidden="1"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hidden="1"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hidden="1"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hidden="1"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hidden="1"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hidden="1"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hidden="1"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2" spans="1:50" hidden="1" x14ac:dyDescent="0.15"/>
    <row r="233" spans="1:50" hidden="1" x14ac:dyDescent="0.15">
      <c r="A233" s="9"/>
      <c r="B233" s="70" t="s">
        <v>395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5"/>
      <c r="B234" s="575"/>
      <c r="C234" s="241" t="s">
        <v>396</v>
      </c>
      <c r="D234" s="241"/>
      <c r="E234" s="241"/>
      <c r="F234" s="241"/>
      <c r="G234" s="241"/>
      <c r="H234" s="241"/>
      <c r="I234" s="241"/>
      <c r="J234" s="241"/>
      <c r="K234" s="241"/>
      <c r="L234" s="241"/>
      <c r="M234" s="241" t="s">
        <v>397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398</v>
      </c>
      <c r="AL234" s="241"/>
      <c r="AM234" s="241"/>
      <c r="AN234" s="241"/>
      <c r="AO234" s="241"/>
      <c r="AP234" s="241"/>
      <c r="AQ234" s="241" t="s">
        <v>23</v>
      </c>
      <c r="AR234" s="241"/>
      <c r="AS234" s="241"/>
      <c r="AT234" s="241"/>
      <c r="AU234" s="92" t="s">
        <v>24</v>
      </c>
      <c r="AV234" s="93"/>
      <c r="AW234" s="93"/>
      <c r="AX234" s="582"/>
    </row>
    <row r="235" spans="1:50" ht="24" hidden="1"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hidden="1"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hidden="1"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hidden="1"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hidden="1"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hidden="1"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hidden="1"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hidden="1"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hidden="1"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hidden="1"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hidden="1"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hidden="1"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idden="1" x14ac:dyDescent="0.15"/>
    <row r="266" spans="1:50" hidden="1" x14ac:dyDescent="0.15">
      <c r="A266" s="9"/>
      <c r="B266" s="70" t="s">
        <v>399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5"/>
      <c r="B267" s="575"/>
      <c r="C267" s="241" t="s">
        <v>381</v>
      </c>
      <c r="D267" s="241"/>
      <c r="E267" s="241"/>
      <c r="F267" s="241"/>
      <c r="G267" s="241"/>
      <c r="H267" s="241"/>
      <c r="I267" s="241"/>
      <c r="J267" s="241"/>
      <c r="K267" s="241"/>
      <c r="L267" s="241"/>
      <c r="M267" s="241" t="s">
        <v>382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383</v>
      </c>
      <c r="AL267" s="241"/>
      <c r="AM267" s="241"/>
      <c r="AN267" s="241"/>
      <c r="AO267" s="241"/>
      <c r="AP267" s="241"/>
      <c r="AQ267" s="241" t="s">
        <v>23</v>
      </c>
      <c r="AR267" s="241"/>
      <c r="AS267" s="241"/>
      <c r="AT267" s="241"/>
      <c r="AU267" s="92" t="s">
        <v>24</v>
      </c>
      <c r="AV267" s="93"/>
      <c r="AW267" s="93"/>
      <c r="AX267" s="582"/>
    </row>
    <row r="268" spans="1:50" ht="24" hidden="1"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hidden="1"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hidden="1"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hidden="1"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hidden="1"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idden="1" x14ac:dyDescent="0.15"/>
    <row r="332" spans="1:50" hidden="1" x14ac:dyDescent="0.15">
      <c r="A332" s="9"/>
      <c r="B332" s="70" t="s">
        <v>401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5"/>
      <c r="B333" s="575"/>
      <c r="C333" s="241" t="s">
        <v>381</v>
      </c>
      <c r="D333" s="241"/>
      <c r="E333" s="241"/>
      <c r="F333" s="241"/>
      <c r="G333" s="241"/>
      <c r="H333" s="241"/>
      <c r="I333" s="241"/>
      <c r="J333" s="241"/>
      <c r="K333" s="241"/>
      <c r="L333" s="241"/>
      <c r="M333" s="241" t="s">
        <v>382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383</v>
      </c>
      <c r="AL333" s="241"/>
      <c r="AM333" s="241"/>
      <c r="AN333" s="241"/>
      <c r="AO333" s="241"/>
      <c r="AP333" s="241"/>
      <c r="AQ333" s="241" t="s">
        <v>23</v>
      </c>
      <c r="AR333" s="241"/>
      <c r="AS333" s="241"/>
      <c r="AT333" s="241"/>
      <c r="AU333" s="92" t="s">
        <v>24</v>
      </c>
      <c r="AV333" s="93"/>
      <c r="AW333" s="93"/>
      <c r="AX333" s="582"/>
    </row>
    <row r="334" spans="1:50" ht="24" hidden="1"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hidden="1"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idden="1" x14ac:dyDescent="0.15"/>
    <row r="365" spans="1:50" hidden="1" x14ac:dyDescent="0.15">
      <c r="A365" s="9"/>
      <c r="B365" s="70" t="s">
        <v>402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hidden="1"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hidden="1"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idden="1" x14ac:dyDescent="0.15"/>
    <row r="398" spans="1:50" hidden="1" x14ac:dyDescent="0.15">
      <c r="A398" s="9"/>
      <c r="B398" s="70" t="s">
        <v>403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5"/>
      <c r="B399" s="575"/>
      <c r="C399" s="241" t="s">
        <v>381</v>
      </c>
      <c r="D399" s="241"/>
      <c r="E399" s="241"/>
      <c r="F399" s="241"/>
      <c r="G399" s="241"/>
      <c r="H399" s="241"/>
      <c r="I399" s="241"/>
      <c r="J399" s="241"/>
      <c r="K399" s="241"/>
      <c r="L399" s="241"/>
      <c r="M399" s="241" t="s">
        <v>382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383</v>
      </c>
      <c r="AL399" s="241"/>
      <c r="AM399" s="241"/>
      <c r="AN399" s="241"/>
      <c r="AO399" s="241"/>
      <c r="AP399" s="241"/>
      <c r="AQ399" s="241" t="s">
        <v>23</v>
      </c>
      <c r="AR399" s="241"/>
      <c r="AS399" s="241"/>
      <c r="AT399" s="241"/>
      <c r="AU399" s="92" t="s">
        <v>24</v>
      </c>
      <c r="AV399" s="93"/>
      <c r="AW399" s="93"/>
      <c r="AX399" s="582"/>
    </row>
    <row r="400" spans="1:50" ht="24" hidden="1"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hidden="1"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idden="1" x14ac:dyDescent="0.15"/>
    <row r="431" spans="1:50" hidden="1" x14ac:dyDescent="0.15">
      <c r="A431" s="9"/>
      <c r="B431" s="70" t="s">
        <v>404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hidden="1"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hidden="1"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idden="1" x14ac:dyDescent="0.15"/>
    <row r="464" spans="1:50" hidden="1" x14ac:dyDescent="0.15">
      <c r="A464" s="9"/>
      <c r="B464" s="70" t="s">
        <v>405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hidden="1"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hidden="1"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idden="1" x14ac:dyDescent="0.15"/>
    <row r="497" spans="1:50" hidden="1" x14ac:dyDescent="0.15">
      <c r="A497" s="9"/>
      <c r="B497" s="70" t="s">
        <v>406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hidden="1"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hidden="1"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hidden="1"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hidden="1"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hidden="1"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hidden="1"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hidden="1"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hidden="1"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hidden="1"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hidden="1"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hidden="1"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hidden="1"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hidden="1"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hidden="1"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hidden="1"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hidden="1"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hidden="1"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hidden="1"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hidden="1"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hidden="1"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hidden="1"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hidden="1"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hidden="1"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hidden="1"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hidden="1"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hidden="1"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hidden="1"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hidden="1"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hidden="1"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hidden="1"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29" spans="1:50" hidden="1" x14ac:dyDescent="0.15"/>
    <row r="530" spans="1:50" hidden="1" x14ac:dyDescent="0.15">
      <c r="A530" s="9"/>
      <c r="B530" s="70" t="s">
        <v>407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5"/>
      <c r="B531" s="575"/>
      <c r="C531" s="241" t="s">
        <v>381</v>
      </c>
      <c r="D531" s="241"/>
      <c r="E531" s="241"/>
      <c r="F531" s="241"/>
      <c r="G531" s="241"/>
      <c r="H531" s="241"/>
      <c r="I531" s="241"/>
      <c r="J531" s="241"/>
      <c r="K531" s="241"/>
      <c r="L531" s="241"/>
      <c r="M531" s="241" t="s">
        <v>382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383</v>
      </c>
      <c r="AL531" s="241"/>
      <c r="AM531" s="241"/>
      <c r="AN531" s="241"/>
      <c r="AO531" s="241"/>
      <c r="AP531" s="241"/>
      <c r="AQ531" s="241" t="s">
        <v>23</v>
      </c>
      <c r="AR531" s="241"/>
      <c r="AS531" s="241"/>
      <c r="AT531" s="241"/>
      <c r="AU531" s="92" t="s">
        <v>24</v>
      </c>
      <c r="AV531" s="93"/>
      <c r="AW531" s="93"/>
      <c r="AX531" s="582"/>
    </row>
    <row r="532" spans="1:50" ht="24" hidden="1"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hidden="1"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hidden="1"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hidden="1"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hidden="1"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hidden="1"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hidden="1"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hidden="1"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hidden="1"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hidden="1"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hidden="1"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hidden="1"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hidden="1"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hidden="1"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hidden="1"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hidden="1"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hidden="1"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hidden="1"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hidden="1"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hidden="1"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hidden="1"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hidden="1"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hidden="1"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hidden="1"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hidden="1"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hidden="1"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hidden="1"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hidden="1"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hidden="1"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hidden="1"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408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hidden="1"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hidden="1"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hidden="1"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hidden="1"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hidden="1"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hidden="1"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hidden="1"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hidden="1"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hidden="1"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hidden="1"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hidden="1"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hidden="1"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hidden="1"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hidden="1"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hidden="1"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hidden="1"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hidden="1"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hidden="1"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hidden="1"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hidden="1"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hidden="1"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hidden="1"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hidden="1"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hidden="1"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hidden="1"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hidden="1"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hidden="1"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hidden="1"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hidden="1"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hidden="1"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5" spans="1:50" hidden="1" x14ac:dyDescent="0.15"/>
    <row r="596" spans="1:50" hidden="1" x14ac:dyDescent="0.15">
      <c r="A596" s="9"/>
      <c r="B596" s="70" t="s">
        <v>409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5"/>
      <c r="B597" s="575"/>
      <c r="C597" s="241" t="s">
        <v>381</v>
      </c>
      <c r="D597" s="241"/>
      <c r="E597" s="241"/>
      <c r="F597" s="241"/>
      <c r="G597" s="241"/>
      <c r="H597" s="241"/>
      <c r="I597" s="241"/>
      <c r="J597" s="241"/>
      <c r="K597" s="241"/>
      <c r="L597" s="241"/>
      <c r="M597" s="241" t="s">
        <v>382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383</v>
      </c>
      <c r="AL597" s="241"/>
      <c r="AM597" s="241"/>
      <c r="AN597" s="241"/>
      <c r="AO597" s="241"/>
      <c r="AP597" s="241"/>
      <c r="AQ597" s="241" t="s">
        <v>23</v>
      </c>
      <c r="AR597" s="241"/>
      <c r="AS597" s="241"/>
      <c r="AT597" s="241"/>
      <c r="AU597" s="92" t="s">
        <v>24</v>
      </c>
      <c r="AV597" s="93"/>
      <c r="AW597" s="93"/>
      <c r="AX597" s="582"/>
    </row>
    <row r="598" spans="1:50" ht="24" hidden="1"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hidden="1"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hidden="1"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hidden="1"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hidden="1"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hidden="1"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hidden="1"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hidden="1"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hidden="1"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hidden="1"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hidden="1"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hidden="1"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hidden="1"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hidden="1"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hidden="1"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hidden="1"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hidden="1"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hidden="1"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hidden="1"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hidden="1"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hidden="1"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hidden="1"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hidden="1"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hidden="1"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hidden="1"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hidden="1"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hidden="1"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hidden="1"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hidden="1"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hidden="1"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hidden="1"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hidden="1"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hidden="1"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hidden="1"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hidden="1"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hidden="1"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hidden="1"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hidden="1"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hidden="1"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hidden="1"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hidden="1"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hidden="1"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hidden="1"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hidden="1"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hidden="1"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hidden="1"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hidden="1"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hidden="1"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hidden="1"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hidden="1"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hidden="1"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hidden="1"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hidden="1"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hidden="1"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hidden="1"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hidden="1"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hidden="1"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hidden="1"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hidden="1"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hidden="1"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1" spans="1:50" hidden="1" x14ac:dyDescent="0.15"/>
    <row r="662" spans="1:50" hidden="1" x14ac:dyDescent="0.15">
      <c r="A662" s="9"/>
      <c r="B662" s="70" t="s">
        <v>410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5"/>
      <c r="B663" s="575"/>
      <c r="C663" s="241" t="s">
        <v>381</v>
      </c>
      <c r="D663" s="241"/>
      <c r="E663" s="241"/>
      <c r="F663" s="241"/>
      <c r="G663" s="241"/>
      <c r="H663" s="241"/>
      <c r="I663" s="241"/>
      <c r="J663" s="241"/>
      <c r="K663" s="241"/>
      <c r="L663" s="241"/>
      <c r="M663" s="241" t="s">
        <v>382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383</v>
      </c>
      <c r="AL663" s="241"/>
      <c r="AM663" s="241"/>
      <c r="AN663" s="241"/>
      <c r="AO663" s="241"/>
      <c r="AP663" s="241"/>
      <c r="AQ663" s="241" t="s">
        <v>23</v>
      </c>
      <c r="AR663" s="241"/>
      <c r="AS663" s="241"/>
      <c r="AT663" s="241"/>
      <c r="AU663" s="92" t="s">
        <v>24</v>
      </c>
      <c r="AV663" s="93"/>
      <c r="AW663" s="93"/>
      <c r="AX663" s="582"/>
    </row>
    <row r="664" spans="1:50" ht="24" hidden="1"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hidden="1"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hidden="1"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hidden="1"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hidden="1"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hidden="1"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hidden="1"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hidden="1"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hidden="1"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hidden="1"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hidden="1"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hidden="1"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hidden="1"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hidden="1"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hidden="1"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hidden="1"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hidden="1"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hidden="1"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hidden="1"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hidden="1"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hidden="1"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hidden="1"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hidden="1"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hidden="1"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hidden="1"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hidden="1"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hidden="1"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hidden="1"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hidden="1"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hidden="1"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4" spans="1:50" hidden="1" x14ac:dyDescent="0.15"/>
    <row r="695" spans="1:50" hidden="1" x14ac:dyDescent="0.15">
      <c r="A695" s="9"/>
      <c r="B695" s="70" t="s">
        <v>411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5"/>
      <c r="B696" s="575"/>
      <c r="C696" s="241" t="s">
        <v>381</v>
      </c>
      <c r="D696" s="241"/>
      <c r="E696" s="241"/>
      <c r="F696" s="241"/>
      <c r="G696" s="241"/>
      <c r="H696" s="241"/>
      <c r="I696" s="241"/>
      <c r="J696" s="241"/>
      <c r="K696" s="241"/>
      <c r="L696" s="241"/>
      <c r="M696" s="241" t="s">
        <v>382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383</v>
      </c>
      <c r="AL696" s="241"/>
      <c r="AM696" s="241"/>
      <c r="AN696" s="241"/>
      <c r="AO696" s="241"/>
      <c r="AP696" s="241"/>
      <c r="AQ696" s="241" t="s">
        <v>23</v>
      </c>
      <c r="AR696" s="241"/>
      <c r="AS696" s="241"/>
      <c r="AT696" s="241"/>
      <c r="AU696" s="92" t="s">
        <v>24</v>
      </c>
      <c r="AV696" s="93"/>
      <c r="AW696" s="93"/>
      <c r="AX696" s="582"/>
    </row>
    <row r="697" spans="1:50" ht="24" hidden="1"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hidden="1"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hidden="1"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hidden="1"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hidden="1"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hidden="1"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hidden="1"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hidden="1"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hidden="1"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hidden="1"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hidden="1"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hidden="1"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hidden="1"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hidden="1"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hidden="1"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hidden="1"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hidden="1"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hidden="1"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hidden="1"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hidden="1"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hidden="1"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hidden="1"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hidden="1"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hidden="1"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hidden="1"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hidden="1"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hidden="1"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hidden="1"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hidden="1"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hidden="1"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7" spans="1:50" hidden="1" x14ac:dyDescent="0.15"/>
    <row r="728" spans="1:50" hidden="1" x14ac:dyDescent="0.15">
      <c r="A728" s="9"/>
      <c r="B728" s="70" t="s">
        <v>412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hidden="1"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hidden="1"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hidden="1"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hidden="1"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hidden="1"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hidden="1"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hidden="1"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hidden="1"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hidden="1"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hidden="1"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hidden="1"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hidden="1"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hidden="1"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hidden="1"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hidden="1"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hidden="1"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hidden="1"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hidden="1"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hidden="1"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hidden="1"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hidden="1"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hidden="1"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hidden="1"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hidden="1"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hidden="1"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hidden="1"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hidden="1"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hidden="1"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hidden="1"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hidden="1"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0" spans="1:50" hidden="1" x14ac:dyDescent="0.15"/>
    <row r="761" spans="1:50" hidden="1" x14ac:dyDescent="0.15">
      <c r="A761" s="9"/>
      <c r="B761" s="70" t="s">
        <v>413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5"/>
      <c r="B762" s="575"/>
      <c r="C762" s="241" t="s">
        <v>381</v>
      </c>
      <c r="D762" s="241"/>
      <c r="E762" s="241"/>
      <c r="F762" s="241"/>
      <c r="G762" s="241"/>
      <c r="H762" s="241"/>
      <c r="I762" s="241"/>
      <c r="J762" s="241"/>
      <c r="K762" s="241"/>
      <c r="L762" s="241"/>
      <c r="M762" s="241" t="s">
        <v>382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383</v>
      </c>
      <c r="AL762" s="241"/>
      <c r="AM762" s="241"/>
      <c r="AN762" s="241"/>
      <c r="AO762" s="241"/>
      <c r="AP762" s="241"/>
      <c r="AQ762" s="241" t="s">
        <v>23</v>
      </c>
      <c r="AR762" s="241"/>
      <c r="AS762" s="241"/>
      <c r="AT762" s="241"/>
      <c r="AU762" s="92" t="s">
        <v>24</v>
      </c>
      <c r="AV762" s="93"/>
      <c r="AW762" s="93"/>
      <c r="AX762" s="582"/>
    </row>
    <row r="763" spans="1:50" ht="24" hidden="1"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hidden="1"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hidden="1"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hidden="1"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hidden="1"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hidden="1"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hidden="1"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hidden="1"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hidden="1"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hidden="1"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hidden="1"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hidden="1"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hidden="1"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hidden="1"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hidden="1"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hidden="1"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hidden="1"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hidden="1"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hidden="1"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hidden="1"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hidden="1"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hidden="1"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hidden="1"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hidden="1"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hidden="1"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hidden="1"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hidden="1"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hidden="1"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hidden="1"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hidden="1"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3" spans="1:50" hidden="1" x14ac:dyDescent="0.15"/>
    <row r="794" spans="1:50" hidden="1" x14ac:dyDescent="0.15">
      <c r="A794" s="9"/>
      <c r="B794" s="70" t="s">
        <v>414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hidden="1"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hidden="1"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hidden="1"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hidden="1"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hidden="1"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hidden="1"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hidden="1"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hidden="1"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hidden="1"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hidden="1"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hidden="1"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hidden="1"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hidden="1"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hidden="1"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hidden="1"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hidden="1"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hidden="1"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hidden="1"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hidden="1"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hidden="1"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hidden="1"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hidden="1"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hidden="1"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hidden="1"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hidden="1"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hidden="1"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hidden="1"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hidden="1"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hidden="1"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hidden="1"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415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hidden="1"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hidden="1"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hidden="1"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hidden="1"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hidden="1"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hidden="1"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hidden="1"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hidden="1"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hidden="1"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hidden="1"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hidden="1"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hidden="1"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hidden="1"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hidden="1"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hidden="1"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hidden="1"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hidden="1"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hidden="1"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hidden="1"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hidden="1"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hidden="1"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hidden="1"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hidden="1"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hidden="1"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hidden="1"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hidden="1"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hidden="1"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hidden="1"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hidden="1"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hidden="1"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59" spans="1:50" hidden="1" x14ac:dyDescent="0.15"/>
    <row r="860" spans="1:50" hidden="1" x14ac:dyDescent="0.15">
      <c r="A860" s="9"/>
      <c r="B860" s="70" t="s">
        <v>416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5"/>
      <c r="B861" s="575"/>
      <c r="C861" s="241" t="s">
        <v>381</v>
      </c>
      <c r="D861" s="241"/>
      <c r="E861" s="241"/>
      <c r="F861" s="241"/>
      <c r="G861" s="241"/>
      <c r="H861" s="241"/>
      <c r="I861" s="241"/>
      <c r="J861" s="241"/>
      <c r="K861" s="241"/>
      <c r="L861" s="241"/>
      <c r="M861" s="241" t="s">
        <v>382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383</v>
      </c>
      <c r="AL861" s="241"/>
      <c r="AM861" s="241"/>
      <c r="AN861" s="241"/>
      <c r="AO861" s="241"/>
      <c r="AP861" s="241"/>
      <c r="AQ861" s="241" t="s">
        <v>23</v>
      </c>
      <c r="AR861" s="241"/>
      <c r="AS861" s="241"/>
      <c r="AT861" s="241"/>
      <c r="AU861" s="92" t="s">
        <v>24</v>
      </c>
      <c r="AV861" s="93"/>
      <c r="AW861" s="93"/>
      <c r="AX861" s="582"/>
    </row>
    <row r="862" spans="1:50" ht="24" hidden="1"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hidden="1"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hidden="1"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hidden="1"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hidden="1"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hidden="1"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hidden="1"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hidden="1"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hidden="1"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hidden="1"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hidden="1"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hidden="1"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hidden="1"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hidden="1"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hidden="1"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hidden="1"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hidden="1"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hidden="1"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hidden="1"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hidden="1"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hidden="1"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hidden="1"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hidden="1"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hidden="1"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hidden="1"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hidden="1"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hidden="1"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hidden="1"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hidden="1"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hidden="1"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2" spans="1:50" hidden="1" x14ac:dyDescent="0.15"/>
    <row r="893" spans="1:50" hidden="1" x14ac:dyDescent="0.15">
      <c r="A893" s="9"/>
      <c r="B893" s="70" t="s">
        <v>417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5"/>
      <c r="B894" s="575"/>
      <c r="C894" s="241" t="s">
        <v>381</v>
      </c>
      <c r="D894" s="241"/>
      <c r="E894" s="241"/>
      <c r="F894" s="241"/>
      <c r="G894" s="241"/>
      <c r="H894" s="241"/>
      <c r="I894" s="241"/>
      <c r="J894" s="241"/>
      <c r="K894" s="241"/>
      <c r="L894" s="241"/>
      <c r="M894" s="241" t="s">
        <v>382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383</v>
      </c>
      <c r="AL894" s="241"/>
      <c r="AM894" s="241"/>
      <c r="AN894" s="241"/>
      <c r="AO894" s="241"/>
      <c r="AP894" s="241"/>
      <c r="AQ894" s="241" t="s">
        <v>23</v>
      </c>
      <c r="AR894" s="241"/>
      <c r="AS894" s="241"/>
      <c r="AT894" s="241"/>
      <c r="AU894" s="92" t="s">
        <v>24</v>
      </c>
      <c r="AV894" s="93"/>
      <c r="AW894" s="93"/>
      <c r="AX894" s="582"/>
    </row>
    <row r="895" spans="1:50" ht="24" hidden="1"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hidden="1"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hidden="1"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hidden="1"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hidden="1"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hidden="1"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hidden="1"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hidden="1"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hidden="1"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hidden="1"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hidden="1"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hidden="1"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hidden="1"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hidden="1"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hidden="1"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hidden="1"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hidden="1"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hidden="1"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hidden="1"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hidden="1"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hidden="1"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hidden="1"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hidden="1"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hidden="1"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hidden="1"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hidden="1"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hidden="1"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hidden="1"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hidden="1"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hidden="1"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hidden="1"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hidden="1"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hidden="1"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hidden="1"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hidden="1"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hidden="1"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hidden="1"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hidden="1"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hidden="1"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hidden="1"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hidden="1"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hidden="1"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hidden="1"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hidden="1"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hidden="1"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hidden="1"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hidden="1"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hidden="1"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hidden="1"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hidden="1"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hidden="1"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hidden="1"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hidden="1"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hidden="1"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hidden="1"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hidden="1"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hidden="1"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hidden="1"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hidden="1"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hidden="1"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8" spans="1:50" hidden="1" x14ac:dyDescent="0.15"/>
    <row r="959" spans="1:50" hidden="1" x14ac:dyDescent="0.15">
      <c r="A959" s="9"/>
      <c r="B959" s="70" t="s">
        <v>418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hidden="1"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hidden="1"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hidden="1"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hidden="1"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hidden="1"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hidden="1"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hidden="1"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hidden="1"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hidden="1"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hidden="1"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hidden="1"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hidden="1"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hidden="1"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hidden="1"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hidden="1"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hidden="1"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hidden="1"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hidden="1"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hidden="1"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hidden="1"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hidden="1"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hidden="1"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hidden="1"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hidden="1"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hidden="1"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hidden="1"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hidden="1"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hidden="1"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hidden="1"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hidden="1"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1" spans="1:50" hidden="1" x14ac:dyDescent="0.15"/>
    <row r="992" spans="1:50" hidden="1" x14ac:dyDescent="0.15">
      <c r="A992" s="9"/>
      <c r="B992" s="70" t="s">
        <v>419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hidden="1"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hidden="1"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hidden="1"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hidden="1"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hidden="1"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hidden="1"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hidden="1"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hidden="1"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hidden="1"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hidden="1"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hidden="1"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hidden="1"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hidden="1"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hidden="1"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hidden="1"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hidden="1"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hidden="1"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hidden="1"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hidden="1"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hidden="1"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hidden="1"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hidden="1"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hidden="1"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hidden="1"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hidden="1"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hidden="1"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hidden="1"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hidden="1"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hidden="1"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hidden="1"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4" spans="1:50" hidden="1" x14ac:dyDescent="0.15"/>
    <row r="1025" spans="1:50" hidden="1" x14ac:dyDescent="0.15">
      <c r="A1025" s="9"/>
      <c r="B1025" s="70" t="s">
        <v>420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5"/>
      <c r="B1026" s="575"/>
      <c r="C1026" s="241" t="s">
        <v>421</v>
      </c>
      <c r="D1026" s="241"/>
      <c r="E1026" s="241"/>
      <c r="F1026" s="241"/>
      <c r="G1026" s="241"/>
      <c r="H1026" s="241"/>
      <c r="I1026" s="241"/>
      <c r="J1026" s="241"/>
      <c r="K1026" s="241"/>
      <c r="L1026" s="241"/>
      <c r="M1026" s="241" t="s">
        <v>422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423</v>
      </c>
      <c r="AL1026" s="241"/>
      <c r="AM1026" s="241"/>
      <c r="AN1026" s="241"/>
      <c r="AO1026" s="241"/>
      <c r="AP1026" s="241"/>
      <c r="AQ1026" s="241" t="s">
        <v>23</v>
      </c>
      <c r="AR1026" s="241"/>
      <c r="AS1026" s="241"/>
      <c r="AT1026" s="241"/>
      <c r="AU1026" s="92" t="s">
        <v>24</v>
      </c>
      <c r="AV1026" s="93"/>
      <c r="AW1026" s="93"/>
      <c r="AX1026" s="582"/>
    </row>
    <row r="1027" spans="1:50" ht="24" hidden="1"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hidden="1"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hidden="1"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hidden="1"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hidden="1"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hidden="1"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hidden="1"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hidden="1"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hidden="1"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hidden="1"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hidden="1"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hidden="1"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hidden="1"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hidden="1"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hidden="1"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hidden="1"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hidden="1"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hidden="1"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hidden="1"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hidden="1"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hidden="1"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hidden="1"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hidden="1"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hidden="1"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hidden="1"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hidden="1"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hidden="1"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hidden="1"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hidden="1"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hidden="1"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7" spans="1:50" hidden="1" x14ac:dyDescent="0.15"/>
    <row r="1058" spans="1:50" hidden="1" x14ac:dyDescent="0.15">
      <c r="A1058" s="9"/>
      <c r="B1058" s="70" t="s">
        <v>424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hidden="1"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hidden="1"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hidden="1"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hidden="1"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hidden="1"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hidden="1"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hidden="1"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hidden="1"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hidden="1"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hidden="1"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hidden="1"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hidden="1"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hidden="1"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hidden="1"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hidden="1"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hidden="1"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hidden="1"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hidden="1"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hidden="1"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hidden="1"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hidden="1"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hidden="1"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hidden="1"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hidden="1"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hidden="1"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hidden="1"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hidden="1"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hidden="1"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hidden="1"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hidden="1"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425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5"/>
      <c r="B1092" s="575"/>
      <c r="C1092" s="241" t="s">
        <v>381</v>
      </c>
      <c r="D1092" s="241"/>
      <c r="E1092" s="241"/>
      <c r="F1092" s="241"/>
      <c r="G1092" s="241"/>
      <c r="H1092" s="241"/>
      <c r="I1092" s="241"/>
      <c r="J1092" s="241"/>
      <c r="K1092" s="241"/>
      <c r="L1092" s="241"/>
      <c r="M1092" s="241" t="s">
        <v>382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383</v>
      </c>
      <c r="AL1092" s="241"/>
      <c r="AM1092" s="241"/>
      <c r="AN1092" s="241"/>
      <c r="AO1092" s="241"/>
      <c r="AP1092" s="241"/>
      <c r="AQ1092" s="241" t="s">
        <v>23</v>
      </c>
      <c r="AR1092" s="241"/>
      <c r="AS1092" s="241"/>
      <c r="AT1092" s="241"/>
      <c r="AU1092" s="92" t="s">
        <v>24</v>
      </c>
      <c r="AV1092" s="93"/>
      <c r="AW1092" s="93"/>
      <c r="AX1092" s="582"/>
    </row>
    <row r="1093" spans="1:50" ht="24" hidden="1"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hidden="1"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hidden="1"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hidden="1"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hidden="1"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hidden="1"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hidden="1"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hidden="1"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hidden="1"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hidden="1"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hidden="1"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hidden="1"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hidden="1"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hidden="1"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hidden="1"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hidden="1"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hidden="1"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hidden="1"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hidden="1"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hidden="1"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hidden="1"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hidden="1"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hidden="1"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hidden="1"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hidden="1"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hidden="1"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hidden="1"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hidden="1"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hidden="1"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hidden="1"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3" spans="1:50" hidden="1" x14ac:dyDescent="0.15"/>
    <row r="1124" spans="1:50" hidden="1" x14ac:dyDescent="0.15">
      <c r="A1124" s="9"/>
      <c r="B1124" s="70" t="s">
        <v>426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hidden="1"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hidden="1"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hidden="1"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hidden="1"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hidden="1"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hidden="1"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hidden="1"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hidden="1"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hidden="1"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hidden="1"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hidden="1"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hidden="1"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hidden="1"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hidden="1"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hidden="1"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hidden="1"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hidden="1"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hidden="1"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hidden="1"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hidden="1"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hidden="1"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hidden="1"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hidden="1"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hidden="1"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hidden="1"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hidden="1"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hidden="1"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hidden="1"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hidden="1"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hidden="1"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6" spans="1:50" hidden="1" x14ac:dyDescent="0.15"/>
    <row r="1157" spans="1:50" hidden="1" x14ac:dyDescent="0.15">
      <c r="A1157" s="9"/>
      <c r="B1157" s="70" t="s">
        <v>427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5"/>
      <c r="B1158" s="575"/>
      <c r="C1158" s="241" t="s">
        <v>381</v>
      </c>
      <c r="D1158" s="241"/>
      <c r="E1158" s="241"/>
      <c r="F1158" s="241"/>
      <c r="G1158" s="241"/>
      <c r="H1158" s="241"/>
      <c r="I1158" s="241"/>
      <c r="J1158" s="241"/>
      <c r="K1158" s="241"/>
      <c r="L1158" s="241"/>
      <c r="M1158" s="241" t="s">
        <v>382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383</v>
      </c>
      <c r="AL1158" s="241"/>
      <c r="AM1158" s="241"/>
      <c r="AN1158" s="241"/>
      <c r="AO1158" s="241"/>
      <c r="AP1158" s="241"/>
      <c r="AQ1158" s="241" t="s">
        <v>23</v>
      </c>
      <c r="AR1158" s="241"/>
      <c r="AS1158" s="241"/>
      <c r="AT1158" s="241"/>
      <c r="AU1158" s="92" t="s">
        <v>24</v>
      </c>
      <c r="AV1158" s="93"/>
      <c r="AW1158" s="93"/>
      <c r="AX1158" s="582"/>
    </row>
    <row r="1159" spans="1:50" ht="24" hidden="1"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hidden="1"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hidden="1"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hidden="1"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hidden="1"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hidden="1"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hidden="1"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hidden="1"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hidden="1"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hidden="1"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hidden="1"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hidden="1"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hidden="1"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hidden="1"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hidden="1"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hidden="1"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hidden="1"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hidden="1"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hidden="1"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hidden="1"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hidden="1"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hidden="1"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hidden="1"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hidden="1"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hidden="1"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hidden="1"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hidden="1"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hidden="1"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hidden="1"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hidden="1"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89" spans="1:50" hidden="1" x14ac:dyDescent="0.15"/>
    <row r="1190" spans="1:50" hidden="1" x14ac:dyDescent="0.15">
      <c r="A1190" s="9"/>
      <c r="B1190" s="70" t="s">
        <v>428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hidden="1"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hidden="1"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hidden="1"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hidden="1"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hidden="1"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hidden="1"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hidden="1"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hidden="1"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hidden="1"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hidden="1"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hidden="1"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hidden="1"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hidden="1"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hidden="1"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hidden="1"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hidden="1"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hidden="1"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hidden="1"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hidden="1"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hidden="1"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hidden="1"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hidden="1"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hidden="1"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hidden="1"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hidden="1"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hidden="1"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hidden="1"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hidden="1"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hidden="1"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hidden="1"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hidden="1"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hidden="1"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hidden="1"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hidden="1"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hidden="1"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hidden="1"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hidden="1"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hidden="1"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hidden="1"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hidden="1"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hidden="1"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hidden="1"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hidden="1"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hidden="1"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hidden="1"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hidden="1"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hidden="1"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hidden="1"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hidden="1"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hidden="1"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hidden="1"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hidden="1"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hidden="1"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hidden="1"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hidden="1"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hidden="1"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hidden="1"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hidden="1"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hidden="1"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hidden="1"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5" spans="1:50" hidden="1" x14ac:dyDescent="0.15"/>
    <row r="1256" spans="1:50" hidden="1" x14ac:dyDescent="0.15">
      <c r="A1256" s="9"/>
      <c r="B1256" s="70" t="s">
        <v>429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hidden="1"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hidden="1"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hidden="1"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hidden="1"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hidden="1"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hidden="1"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hidden="1"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hidden="1"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hidden="1"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hidden="1"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hidden="1"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hidden="1"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hidden="1"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hidden="1"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hidden="1"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hidden="1"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hidden="1"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hidden="1"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hidden="1"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hidden="1"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hidden="1"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hidden="1"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hidden="1"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hidden="1"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hidden="1"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hidden="1"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hidden="1"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hidden="1"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hidden="1"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hidden="1"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8" spans="1:50" hidden="1" x14ac:dyDescent="0.15"/>
    <row r="1289" spans="1:50" hidden="1" x14ac:dyDescent="0.15">
      <c r="A1289" s="9"/>
      <c r="B1289" s="70" t="s">
        <v>430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hidden="1"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hidden="1"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hidden="1"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hidden="1"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hidden="1"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hidden="1"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hidden="1"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hidden="1"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hidden="1"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hidden="1"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hidden="1"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hidden="1"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hidden="1"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hidden="1"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hidden="1"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hidden="1"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hidden="1"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hidden="1"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hidden="1"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hidden="1"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hidden="1"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hidden="1"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hidden="1"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hidden="1"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hidden="1"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hidden="1"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hidden="1"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hidden="1"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hidden="1"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hidden="1"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13">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14:AX33">
    <cfRule type="expression" dxfId="471" priority="469">
      <formula>IF(AND(AU14&gt;=0, RIGHT(TEXT(AU14,"0.#"),1)&lt;&gt;"."),TRUE,FALSE)</formula>
    </cfRule>
    <cfRule type="expression" dxfId="470" priority="470">
      <formula>IF(AND(AU14&gt;=0, RIGHT(TEXT(AU14,"0.#"),1)="."),TRUE,FALSE)</formula>
    </cfRule>
    <cfRule type="expression" dxfId="469" priority="471">
      <formula>IF(AND(AU14&lt;0, RIGHT(TEXT(AU14,"0.#"),1)&lt;&gt;"."),TRUE,FALSE)</formula>
    </cfRule>
    <cfRule type="expression" dxfId="468" priority="472">
      <formula>IF(AND(AU14&lt;0, RIGHT(TEXT(AU14,"0.#"),1)="."),TRUE,FALSE)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46">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47:AX66">
    <cfRule type="expression" dxfId="459" priority="457">
      <formula>IF(AND(AU47&gt;=0, RIGHT(TEXT(AU47,"0.#"),1)&lt;&gt;"."),TRUE,FALSE)</formula>
    </cfRule>
    <cfRule type="expression" dxfId="458" priority="458">
      <formula>IF(AND(AU47&gt;=0, RIGHT(TEXT(AU47,"0.#"),1)="."),TRUE,FALSE)</formula>
    </cfRule>
    <cfRule type="expression" dxfId="457" priority="459">
      <formula>IF(AND(AU47&lt;0, RIGHT(TEXT(AU47,"0.#"),1)&lt;&gt;"."),TRUE,FALSE)</formula>
    </cfRule>
    <cfRule type="expression" dxfId="456" priority="460">
      <formula>IF(AND(AU47&lt;0, RIGHT(TEXT(AU47,"0.#"),1)="."),TRUE,FALSE)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2015-07-07T02:18:22Z</cp:lastPrinted>
  <dcterms:created xsi:type="dcterms:W3CDTF">2012-03-13T00:50:25Z</dcterms:created>
  <dcterms:modified xsi:type="dcterms:W3CDTF">2015-07-07T02:18:29Z</dcterms:modified>
</cp:coreProperties>
</file>