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1950" windowHeight="694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<sst xmlns="http://schemas.openxmlformats.org/spreadsheetml/2006/main" count="724" uniqueCount="432">
  <si>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</si>
  <si>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</si>
  <si>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</si>
  <si>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</si>
  <si>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</si>
  <si>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</si>
  <si>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</si>
  <si>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</si>
  <si>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</si>
  <si>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</si>
  <si>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</si>
  <si>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</si>
  <si>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</si>
  <si>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</si>
  <si>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</si>
  <si>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</si>
  <si>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</si>
  <si>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</si>
  <si>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</si>
  <si>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</si>
  <si>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</si>
  <si>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</si>
  <si>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</si>
  <si>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</si>
  <si>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</si>
  <si>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</si>
  <si>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</si>
  <si>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</si>
  <si>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</si>
  <si>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</si>
  <si>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</si>
  <si>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</si>
  <si>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</si>
  <si>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</si>
  <si>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</si>
  <si>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</si>
  <si>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</si>
  <si>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</si>
  <si>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</si>
  <si>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</si>
  <si>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</si>
  <si>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</si>
  <si>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</si>
  <si>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</si>
  <si>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</si>
  <si>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</si>
  <si>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</si>
  <si>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</si>
  <si>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</si>
  <si>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</si>
  <si>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</si>
  <si>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</si>
  <si>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</si>
  <si>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</si>
  <si>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</si>
  <si>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</si>
  <si>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</si>
  <si>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</si>
  <si>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</si>
  <si>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</si>
  <si>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</si>
  <si>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</si>
  <si>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</si>
  <si>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</si>
  <si>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</si>
  <si>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</si>
  <si>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</si>
  <si>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</si>
  <si>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</si>
  <si>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</si>
  <si>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</si>
  <si>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</si>
  <si>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</si>
  <si>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</si>
  <si>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</si>
  <si>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</si>
  <si>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</si>
  <si>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</si>
  <si>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</si>
  <si>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</si>
  <si>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</si>
  <si>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</si>
  <si>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</si>
  <si>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</si>
  <si>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</si>
  <si>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</si>
  <si>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</si>
  <si>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</si>
  <si>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</si>
  <si>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</si>
  <si>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</si>
  <si>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</si>
  <si>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</si>
  <si>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</si>
  <si>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</si>
  <si>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</si>
  <si>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</si>
  <si>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</si>
  <si>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</si>
  <si>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</si>
  <si>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</si>
  <si>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</si>
  <si>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</si>
  <si>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</si>
  <si>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</si>
  <si>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</si>
  <si>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</si>
  <si>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</si>
  <si>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</si>
  <si>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</si>
  <si>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</si>
  <si>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</si>
  <si>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</si>
  <si>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</si>
  <si>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</si>
  <si>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</si>
  <si>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</si>
  <si>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</si>
  <si>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</si>
  <si>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</si>
  <si>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</si>
  <si>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</si>
  <si>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</si>
  <si>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</si>
  <si>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</si>
  <si>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</si>
  <si>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</si>
  <si>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</si>
  <si>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</si>
  <si>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</si>
  <si>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</si>
  <si>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</si>
  <si>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</si>
  <si>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</si>
  <si>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</si>
  <si>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</si>
  <si>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</si>
  <si>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</si>
  <si>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</si>
  <si>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</si>
  <si>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</si>
  <si>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</si>
  <si>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</si>
  <si>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</si>
  <si>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</si>
  <si>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</si>
  <si>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</si>
  <si>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</si>
  <si>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</si>
  <si>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</si>
  <si>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</si>
  <si>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</si>
  <si>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</si>
  <si>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</si>
  <si>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</si>
  <si>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</si>
  <si>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</si>
  <si>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</si>
  <si>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</si>
  <si>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</si>
  <si>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</si>
  <si>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</si>
  <si>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</si>
  <si>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</si>
  <si>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</si>
  <si>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</si>
  <si>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</si>
  <si>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</si>
  <si>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</si>
  <si>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</si>
  <si>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</si>
  <si>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</si>
  <si>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</si>
  <si>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</si>
  <si>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</si>
  <si>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</si>
  <si>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</si>
  <si>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</si>
  <si>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</si>
  <si>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</si>
  <si>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</si>
  <si>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</si>
  <si>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</si>
  <si>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</si>
  <si>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</si>
  <si>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</si>
  <si>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</si>
  <si>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</si>
  <si>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</si>
  <si>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</si>
  <si>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</si>
  <si>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</si>
  <si>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</si>
  <si>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</si>
  <si>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</si>
  <si>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</si>
  <si>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</si>
  <si>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</si>
  <si>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</si>
  <si>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</si>
  <si>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</si>
  <si>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</si>
  <si>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</si>
  <si>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</si>
  <si>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</si>
  <si>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</si>
  <si>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</si>
  <si>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</si>
  <si>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</si>
  <si>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</si>
  <si>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</si>
  <si>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</si>
  <si>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</si>
  <si>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</si>
  <si>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</si>
  <si>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</si>
  <si>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</si>
  <si>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</si>
  <si>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</si>
  <si>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</si>
  <si>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</si>
  <si>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</si>
  <si>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</si>
  <si>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</si>
  <si>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</si>
  <si>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</si>
  <si>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</si>
  <si>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</si>
  <si>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</si>
  <si>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</si>
  <si>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</si>
  <si>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</si>
  <si>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</si>
  <si>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</si>
  <si>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</si>
  <si>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</si>
  <si>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</si>
  <si>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</si>
  <si>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</si>
  <si>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</si>
  <si>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</si>
  <si>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</si>
  <si>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</si>
  <si>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</si>
  <si>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</si>
  <si>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</si>
  <si>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</si>
  <si>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</si>
  <si>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</si>
  <si>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</si>
  <si>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</si>
  <si>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</si>
  <si>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</si>
  <si>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</si>
  <si>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</si>
  <si>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</si>
  <si>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</si>
  <si>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</si>
  <si>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</si>
  <si>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</si>
  <si>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</si>
  <si>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</si>
  <si>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</si>
  <si>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</si>
  <si>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</si>
  <si>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</si>
  <si>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</si>
  <si>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</si>
  <si>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</si>
  <si>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</si>
  <si>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</si>
  <si>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</si>
  <si>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</si>
  <si>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</si>
  <si>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</si>
  <si>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</si>
  <si>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</si>
  <si>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</si>
  <si>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</si>
  <si>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</si>
  <si>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</si>
  <si>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</si>
  <si>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</si>
  <si>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</si>
  <si>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</si>
  <si>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</si>
  <si>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</si>
  <si>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</si>
  <si>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</si>
  <si>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</si>
  <si>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</si>
  <si>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</si>
  <si>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</si>
  <si>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</si>
  <si>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</si>
  <si>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</si>
  <si>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</si>
  <si>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</si>
  <si>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</si>
  <si>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</si>
  <si>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</si>
  <si>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</si>
  <si>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</si>
  <si>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</si>
  <si>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</si>
  <si>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</si>
  <si>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</si>
  <si>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</si>
  <si>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</si>
  <si>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</si>
  <si>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</si>
  <si>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</si>
  <si>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</si>
  <si>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</si>
  <si>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</si>
  <si>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</si>
  <si>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</si>
  <si>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</si>
  <si>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</si>
  <si>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</si>
  <si>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</si>
  <si>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</si>
  <si>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</si>
  <si>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</si>
  <si>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</si>
  <si>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</si>
  <si>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</si>
  <si>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</si>
  <si>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</si>
  <si>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</si>
  <si>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</si>
  <si>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</si>
  <si>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</si>
  <si>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</si>
  <si>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</si>
  <si>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</si>
  <si>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</si>
  <si>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</si>
  <si>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</si>
  <si>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</si>
  <si>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</si>
  <si>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</si>
  <si>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</si>
  <si>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</si>
  <si>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</si>
  <si>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</si>
  <si>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</si>
  <si>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</si>
  <si>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</si>
  <si>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</si>
  <si>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</si>
  <si>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</si>
  <si>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</si>
  <si>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</si>
  <si>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</si>
  <si>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</si>
  <si>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</si>
  <si>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</si>
  <si>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</si>
  <si>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</si>
  <si>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</si>
  <si>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</si>
  <si>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</si>
  <si>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</si>
  <si>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</si>
  <si>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</si>
  <si>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</si>
  <si>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</si>
  <si>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</si>
  <si>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</si>
  <si>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</si>
  <si>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</si>
  <si>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</si>
  <si>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</si>
  <si>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</si>
  <si>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</si>
  <si>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</si>
  <si>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</si>
  <si>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建設分野における国際展開の推進</t>
    <rPh sb="0" eb="2">
      <t>ケンセツ</t>
    </rPh>
    <rPh sb="2" eb="4">
      <t>ブンヤ</t>
    </rPh>
    <rPh sb="8" eb="10">
      <t>コクサイ</t>
    </rPh>
    <rPh sb="10" eb="12">
      <t>テンカイ</t>
    </rPh>
    <rPh sb="13" eb="15">
      <t>スイシン</t>
    </rPh>
    <phoneticPr fontId="5"/>
  </si>
  <si>
    <t>　国内建設投資が減少する一方、アジアをはじめとする世界の建設市場では、膨大なインフラ需要が存在している。このため、我が国インフラ関連産業の国際競争力の強化を図り、我が国の成長活力を牽引するため、建設分野における優れた技術・ノウハウを活かした国際展開の推進を図る。</t>
    <phoneticPr fontId="5"/>
  </si>
  <si>
    <t>　官民連携によるインフラ整備を推進し、また我が国インフラ関連産業の国際競争力の強化を図るため、トップセールスやセミナーを実施するほか、具体的な案件受注を目的とした案件形成、建設交流会議の開催、海外進出への意欲と能力のある地方・中小建設企業の海外展開に対する支援、建設人材の確保育成に対する支援など、建設分野における優れた技術・ノウハウを活かした国際展開を推進するための取組みを行っている。</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</si>
  <si>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</si>
  <si>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</si>
  <si>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官房参事官　森毅彦</t>
    <rPh sb="0" eb="2">
      <t>カンボウ</t>
    </rPh>
    <rPh sb="2" eb="5">
      <t>サンジカン</t>
    </rPh>
    <rPh sb="6" eb="7">
      <t>モリ</t>
    </rPh>
    <rPh sb="7" eb="9">
      <t>タケヒコ</t>
    </rPh>
    <phoneticPr fontId="5"/>
  </si>
  <si>
    <t>9 市場環境の整備、産業の生産性の向上、消費者利益の保護
　32 建設市場の整備を推進する</t>
    <phoneticPr fontId="5"/>
  </si>
  <si>
    <t>-</t>
  </si>
  <si>
    <t>-</t>
    <phoneticPr fontId="5"/>
  </si>
  <si>
    <t>億円</t>
    <rPh sb="0" eb="2">
      <t>オクエン</t>
    </rPh>
    <phoneticPr fontId="5"/>
  </si>
  <si>
    <t>兆円</t>
    <rPh sb="0" eb="2">
      <t>チョウエン</t>
    </rPh>
    <phoneticPr fontId="5"/>
  </si>
  <si>
    <t>建設分野における国際展開を推進するために行ったセミナー等の業務発注件数</t>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</si>
  <si>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</si>
  <si>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</si>
  <si>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百万円</t>
    <rPh sb="0" eb="3">
      <t>ヒャクマンエン</t>
    </rPh>
    <phoneticPr fontId="5"/>
  </si>
  <si>
    <t>執行額（百万円）
/件数</t>
    <rPh sb="0" eb="2">
      <t>シッコウ</t>
    </rPh>
    <rPh sb="2" eb="3">
      <t>ガク</t>
    </rPh>
    <rPh sb="4" eb="7">
      <t>ヒャクマンエン</t>
    </rPh>
    <rPh sb="10" eb="12">
      <t>ケンスウ</t>
    </rPh>
    <phoneticPr fontId="5"/>
  </si>
  <si>
    <r>
      <t>1</t>
    </r>
    <r>
      <rPr>
        <sz val="11"/>
        <rFont val="ＭＳ Ｐゴシック"/>
        <family val="3"/>
        <charset val="128"/>
      </rPr>
      <t>3/2</t>
    </r>
    <phoneticPr fontId="5"/>
  </si>
  <si>
    <r>
      <t>23/</t>
    </r>
    <r>
      <rPr>
        <sz val="11"/>
        <rFont val="ＭＳ Ｐゴシック"/>
        <family val="3"/>
        <charset val="128"/>
      </rPr>
      <t>2</t>
    </r>
    <phoneticPr fontId="5"/>
  </si>
  <si>
    <t>建設市場整備推進調査費</t>
    <rPh sb="0" eb="2">
      <t>ケンセツ</t>
    </rPh>
    <rPh sb="2" eb="4">
      <t>シジョウ</t>
    </rPh>
    <rPh sb="4" eb="6">
      <t>セイビ</t>
    </rPh>
    <rPh sb="6" eb="8">
      <t>スイシン</t>
    </rPh>
    <rPh sb="8" eb="11">
      <t>チョウサヒ</t>
    </rPh>
    <phoneticPr fontId="5"/>
  </si>
  <si>
    <t>○</t>
    <phoneticPr fontId="5"/>
  </si>
  <si>
    <t>事業初期段階からの戦略的な支援（トップセールス等）については総合政策局が、我が国建設企業の海外展開を促進する事業（契約管理、情報提供等）については土地・建設産業局が行うこととしている。</t>
    <phoneticPr fontId="5"/>
  </si>
  <si>
    <t>事業の実施において、トップセールスとセミナー開催を組み合わせる等、施策相互の連携を高める等により効果的な事業の実施に努めた。</t>
    <phoneticPr fontId="5"/>
  </si>
  <si>
    <t>A.（株）オリエンタルコンサルタンツ</t>
    <phoneticPr fontId="5"/>
  </si>
  <si>
    <t>技術経費、諸経費、会議費、旅費、通訳翻訳等</t>
    <phoneticPr fontId="5"/>
  </si>
  <si>
    <t>人件費</t>
    <rPh sb="0" eb="3">
      <t>ジンケンヒ</t>
    </rPh>
    <phoneticPr fontId="5"/>
  </si>
  <si>
    <t>直接人件費</t>
    <rPh sb="0" eb="2">
      <t>チョクセツ</t>
    </rPh>
    <rPh sb="2" eb="5">
      <t>ジンケンヒ</t>
    </rPh>
    <phoneticPr fontId="5"/>
  </si>
  <si>
    <t>平成２６年度民間企業の事業環境改善のための第三国連携推進事例（ベトナム複合的開発事業）調査業務共同提案体（代表者　（株）アルメックＶＰＩ）</t>
    <phoneticPr fontId="5"/>
  </si>
  <si>
    <t>（株）オリエンタルコンサルタンツ</t>
    <phoneticPr fontId="5"/>
  </si>
  <si>
    <t>平成２６年度民間企業の事業環境改善のための第三国連携推進事例（ベトナム複合的開発事業）調査業務</t>
    <phoneticPr fontId="5"/>
  </si>
  <si>
    <t>平成26年度　アジアの都市環境問題に関する国際機関との連携推進業務</t>
    <phoneticPr fontId="5"/>
  </si>
  <si>
    <t>○</t>
  </si>
  <si>
    <t>‐</t>
  </si>
  <si>
    <t>建設分野における国際展開の推進は、日本再興戦略に基づく最重要課題の一つである。</t>
    <phoneticPr fontId="5"/>
  </si>
  <si>
    <t>トップセールスを始めとする政府間の取組は自治体・民間では困難。</t>
    <rPh sb="8" eb="9">
      <t>ハジ</t>
    </rPh>
    <rPh sb="13" eb="16">
      <t>セイフカン</t>
    </rPh>
    <rPh sb="17" eb="19">
      <t>トリクミ</t>
    </rPh>
    <rPh sb="20" eb="23">
      <t>ジチタイ</t>
    </rPh>
    <rPh sb="24" eb="26">
      <t>ミンカン</t>
    </rPh>
    <rPh sb="28" eb="30">
      <t>コンナン</t>
    </rPh>
    <phoneticPr fontId="5"/>
  </si>
  <si>
    <t>採択先は企画競争によるものであり、競争性は確保されている。</t>
    <phoneticPr fontId="5"/>
  </si>
  <si>
    <t>契約締結段階で真に必要な費目のみを計上しているため妥当。</t>
    <rPh sb="12" eb="14">
      <t>ヒモク</t>
    </rPh>
    <rPh sb="25" eb="27">
      <t>ダトウ</t>
    </rPh>
    <phoneticPr fontId="5"/>
  </si>
  <si>
    <t>公示前に真に必要な費目・内容を精査のうえコストの削減、効率化に取り組み、契約を行っている。</t>
    <rPh sb="0" eb="2">
      <t>コウジ</t>
    </rPh>
    <rPh sb="2" eb="3">
      <t>マエ</t>
    </rPh>
    <rPh sb="4" eb="5">
      <t>シン</t>
    </rPh>
    <rPh sb="6" eb="8">
      <t>ヒツヨウ</t>
    </rPh>
    <rPh sb="9" eb="11">
      <t>ヒモク</t>
    </rPh>
    <rPh sb="12" eb="14">
      <t>ナイヨウ</t>
    </rPh>
    <rPh sb="15" eb="17">
      <t>セイサ</t>
    </rPh>
    <rPh sb="24" eb="26">
      <t>サクゲン</t>
    </rPh>
    <rPh sb="27" eb="30">
      <t>コウリツカ</t>
    </rPh>
    <rPh sb="31" eb="32">
      <t>ト</t>
    </rPh>
    <rPh sb="33" eb="34">
      <t>ク</t>
    </rPh>
    <rPh sb="36" eb="38">
      <t>ケイヤク</t>
    </rPh>
    <rPh sb="39" eb="40">
      <t>オコナ</t>
    </rPh>
    <phoneticPr fontId="5"/>
  </si>
  <si>
    <t>トップセールスとセミナー開催を組み合わせる等、施策相互の連携を高める等により、効果的な実施に努めている。</t>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</si>
  <si>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</si>
  <si>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過去の成果物からの変更分のみを纏める等、工夫して取り組んでいる。</t>
    <rPh sb="0" eb="2">
      <t>カコ</t>
    </rPh>
    <rPh sb="3" eb="6">
      <t>セイカブツ</t>
    </rPh>
    <rPh sb="9" eb="12">
      <t>ヘンコウブン</t>
    </rPh>
    <rPh sb="15" eb="16">
      <t>マト</t>
    </rPh>
    <rPh sb="18" eb="19">
      <t>トウ</t>
    </rPh>
    <rPh sb="20" eb="22">
      <t>クフウ</t>
    </rPh>
    <rPh sb="24" eb="25">
      <t>ト</t>
    </rPh>
    <rPh sb="26" eb="27">
      <t>ク</t>
    </rPh>
    <phoneticPr fontId="5"/>
  </si>
  <si>
    <t>日本再興戦略（平成25年6月14日公表）
インフラシステム輸出戦略（平成25年5月17日公表）</t>
    <rPh sb="0" eb="2">
      <t>ニホン</t>
    </rPh>
    <rPh sb="2" eb="4">
      <t>サイコウ</t>
    </rPh>
    <rPh sb="4" eb="6">
      <t>センリャク</t>
    </rPh>
    <rPh sb="7" eb="9">
      <t>ヘイセイ</t>
    </rPh>
    <rPh sb="11" eb="12">
      <t>ネン</t>
    </rPh>
    <rPh sb="13" eb="14">
      <t>ガツ</t>
    </rPh>
    <rPh sb="16" eb="17">
      <t>ニチ</t>
    </rPh>
    <rPh sb="17" eb="19">
      <t>コウヒョウ</t>
    </rPh>
    <rPh sb="29" eb="31">
      <t>ユシュツ</t>
    </rPh>
    <rPh sb="31" eb="33">
      <t>センリャク</t>
    </rPh>
    <rPh sb="34" eb="36">
      <t>ヘイセイ</t>
    </rPh>
    <rPh sb="38" eb="39">
      <t>ネン</t>
    </rPh>
    <rPh sb="40" eb="41">
      <t>ガツ</t>
    </rPh>
    <rPh sb="43" eb="44">
      <t>ニチ</t>
    </rPh>
    <rPh sb="44" eb="46">
      <t>コウヒョウ</t>
    </rPh>
    <phoneticPr fontId="5"/>
  </si>
  <si>
    <t>32/3</t>
    <phoneticPr fontId="5"/>
  </si>
  <si>
    <t>建設企業の事業展開支援を行っており、成果目標の達成に資する事業内容となっている。</t>
    <rPh sb="0" eb="2">
      <t>ケンセツ</t>
    </rPh>
    <rPh sb="2" eb="4">
      <t>キギョウ</t>
    </rPh>
    <rPh sb="5" eb="7">
      <t>ジギョウ</t>
    </rPh>
    <rPh sb="7" eb="9">
      <t>テンカイ</t>
    </rPh>
    <rPh sb="9" eb="11">
      <t>シエン</t>
    </rPh>
    <rPh sb="12" eb="13">
      <t>オコナ</t>
    </rPh>
    <rPh sb="18" eb="20">
      <t>セイカ</t>
    </rPh>
    <rPh sb="20" eb="22">
      <t>モクヒョウ</t>
    </rPh>
    <rPh sb="23" eb="25">
      <t>タッセイ</t>
    </rPh>
    <rPh sb="26" eb="27">
      <t>シ</t>
    </rPh>
    <rPh sb="29" eb="31">
      <t>ジギョウ</t>
    </rPh>
    <rPh sb="31" eb="33">
      <t>ナイヨウ</t>
    </rPh>
    <phoneticPr fontId="5"/>
  </si>
  <si>
    <t>今後、働きかけの対象地域・国の重点的な絞り込みや国際機関等との連携などにより、より戦略的かつ効果的なトップセールス・情報発信に努める。</t>
    <rPh sb="10" eb="12">
      <t>チイキ</t>
    </rPh>
    <rPh sb="13" eb="14">
      <t>クニ</t>
    </rPh>
    <rPh sb="15" eb="18">
      <t>ジュウテンテキ</t>
    </rPh>
    <rPh sb="19" eb="20">
      <t>シボ</t>
    </rPh>
    <rPh sb="21" eb="22">
      <t>コ</t>
    </rPh>
    <rPh sb="24" eb="26">
      <t>コクサイ</t>
    </rPh>
    <rPh sb="26" eb="28">
      <t>キカン</t>
    </rPh>
    <rPh sb="28" eb="29">
      <t>トウ</t>
    </rPh>
    <rPh sb="31" eb="33">
      <t>レンケイ</t>
    </rPh>
    <rPh sb="58" eb="60">
      <t>ジョウホウ</t>
    </rPh>
    <rPh sb="60" eb="62">
      <t>ハッシン</t>
    </rPh>
    <rPh sb="63" eb="64">
      <t>ツト</t>
    </rPh>
    <phoneticPr fontId="5"/>
  </si>
  <si>
    <t>我が国主要建設企業（海外建設協会会員企業）による海外建設工事受注高の合計額。</t>
    <phoneticPr fontId="5"/>
  </si>
  <si>
    <t>国土交通省土地・建設産業局国際課</t>
    <phoneticPr fontId="5"/>
  </si>
  <si>
    <t>我が国建設業の海外展開の推進</t>
    <phoneticPr fontId="5"/>
  </si>
  <si>
    <t>B.平成２６年度民間企業の事業環境改善のための第三国連携推進事例（ベトナム複合的開発事業）調査業務共同提案体（代表者　（株）アルメックＶＰＩ）</t>
    <phoneticPr fontId="5"/>
  </si>
  <si>
    <t>B.</t>
    <phoneticPr fontId="5"/>
  </si>
  <si>
    <t>平成24年度～28年度の受注実績累計5兆円</t>
    <rPh sb="4" eb="6">
      <t>ネンド</t>
    </rPh>
    <rPh sb="9" eb="11">
      <t>ネンド</t>
    </rPh>
    <phoneticPr fontId="5"/>
  </si>
  <si>
    <r>
      <rPr>
        <sz val="11"/>
        <rFont val="ＭＳ Ｐゴシック"/>
        <family val="3"/>
        <charset val="128"/>
      </rPr>
      <t>061</t>
    </r>
    <phoneticPr fontId="5"/>
  </si>
  <si>
    <r>
      <rPr>
        <sz val="11"/>
        <rFont val="ＭＳ Ｐゴシック"/>
        <family val="3"/>
        <charset val="128"/>
      </rPr>
      <t>027</t>
    </r>
    <phoneticPr fontId="5"/>
  </si>
  <si>
    <r>
      <rPr>
        <sz val="11"/>
        <rFont val="ＭＳ Ｐゴシック"/>
        <family val="3"/>
        <charset val="128"/>
      </rPr>
      <t>031</t>
    </r>
    <phoneticPr fontId="5"/>
  </si>
  <si>
    <t>公示前に真に必要な費目・内容を精査のうえコストの削減、効率化に取り組んでいるため妥当。</t>
    <rPh sb="40" eb="4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</si>
</sst>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3"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49" fontId="0" fillId="0" borderId="25" xfId="4"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82"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11" fillId="0" borderId="72" xfId="4" applyFont="1" applyFill="1" applyBorder="1" applyAlignment="1" applyProtection="1">
      <alignment horizontal="left" vertical="center" wrapText="1"/>
      <protection locked="0"/>
    </xf>
    <xf numFmtId="0" fontId="3" fillId="0" borderId="73" xfId="4" applyFont="1" applyFill="1" applyBorder="1" applyAlignment="1" applyProtection="1">
      <alignment horizontal="left" vertical="center"/>
      <protection locked="0"/>
    </xf>
    <xf numFmtId="0" fontId="3" fillId="0" borderId="97" xfId="4" applyFont="1" applyFill="1" applyBorder="1" applyAlignment="1" applyProtection="1">
      <alignment horizontal="left" vertical="center"/>
      <protection locked="0"/>
    </xf>
    <xf numFmtId="0" fontId="3" fillId="0" borderId="65" xfId="4" applyFont="1" applyFill="1" applyBorder="1" applyAlignment="1" applyProtection="1">
      <alignment horizontal="center" vertical="center"/>
      <protection locked="0"/>
    </xf>
    <xf numFmtId="0" fontId="3" fillId="0" borderId="61" xfId="4" applyFont="1" applyFill="1" applyBorder="1" applyAlignment="1" applyProtection="1">
      <alignment horizontal="center" vertical="center"/>
      <protection locked="0"/>
    </xf>
    <xf numFmtId="0" fontId="3" fillId="0" borderId="66" xfId="4" applyFont="1" applyFill="1" applyBorder="1" applyAlignment="1" applyProtection="1">
      <alignment horizontal="center" vertical="center"/>
      <protection locked="0"/>
    </xf>
    <xf numFmtId="0" fontId="11" fillId="0" borderId="60" xfId="4" applyFont="1" applyFill="1" applyBorder="1" applyAlignment="1" applyProtection="1">
      <alignment horizontal="left" vertical="center" wrapText="1"/>
      <protection locked="0"/>
    </xf>
    <xf numFmtId="0" fontId="3" fillId="0" borderId="61" xfId="4" applyFont="1" applyFill="1" applyBorder="1" applyAlignment="1" applyProtection="1">
      <alignment horizontal="left" vertical="center"/>
      <protection locked="0"/>
    </xf>
    <xf numFmtId="0" fontId="3" fillId="0" borderId="66" xfId="4"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4619</xdr:colOff>
      <xdr:row>140</xdr:row>
      <xdr:rowOff>393700</xdr:rowOff>
    </xdr:from>
    <xdr:to>
      <xdr:col>16</xdr:col>
      <xdr:colOff>152855</xdr:colOff>
      <xdr:row>143</xdr:row>
      <xdr:rowOff>51954</xdr:rowOff>
    </xdr:to>
    <xdr:sp macro="" textlink="">
      <xdr:nvSpPr>
        <xdr:cNvPr id="29" name="テキスト ボックス 28"/>
        <xdr:cNvSpPr txBox="1"/>
      </xdr:nvSpPr>
      <xdr:spPr>
        <a:xfrm>
          <a:off x="1633394" y="30873700"/>
          <a:ext cx="1415061" cy="1515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12</xdr:col>
      <xdr:colOff>161924</xdr:colOff>
      <xdr:row>144</xdr:row>
      <xdr:rowOff>19048</xdr:rowOff>
    </xdr:from>
    <xdr:to>
      <xdr:col>48</xdr:col>
      <xdr:colOff>133350</xdr:colOff>
      <xdr:row>146</xdr:row>
      <xdr:rowOff>190497</xdr:rowOff>
    </xdr:to>
    <xdr:grpSp>
      <xdr:nvGrpSpPr>
        <xdr:cNvPr id="30" name="グループ化 43"/>
        <xdr:cNvGrpSpPr>
          <a:grpSpLocks/>
        </xdr:cNvGrpSpPr>
      </xdr:nvGrpSpPr>
      <xdr:grpSpPr bwMode="auto">
        <a:xfrm>
          <a:off x="2582395" y="30622313"/>
          <a:ext cx="7232837" cy="866213"/>
          <a:chOff x="3274157" y="15539613"/>
          <a:chExt cx="7463602" cy="1595514"/>
        </a:xfrm>
        <a:solidFill>
          <a:sysClr val="window" lastClr="FFFFFF"/>
        </a:solidFill>
      </xdr:grpSpPr>
      <xdr:cxnSp macro="">
        <xdr:nvCxnSpPr>
          <xdr:cNvPr id="31" name="直線矢印コネクタ 30"/>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Ａ．（株）オリエンタルコンサルタンツ</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sp macro="" textlink="">
        <xdr:nvSpPr>
          <xdr:cNvPr id="33" name="テキスト ボックス 32"/>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4" name="大かっこ 33"/>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140</xdr:row>
      <xdr:rowOff>431800</xdr:rowOff>
    </xdr:from>
    <xdr:to>
      <xdr:col>30</xdr:col>
      <xdr:colOff>111351</xdr:colOff>
      <xdr:row>143</xdr:row>
      <xdr:rowOff>138545</xdr:rowOff>
    </xdr:to>
    <xdr:sp macro="" textlink="">
      <xdr:nvSpPr>
        <xdr:cNvPr id="35" name="大かっこ 34"/>
        <xdr:cNvSpPr/>
      </xdr:nvSpPr>
      <xdr:spPr bwMode="auto">
        <a:xfrm>
          <a:off x="3270250" y="30911800"/>
          <a:ext cx="2270351" cy="1564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143</xdr:row>
      <xdr:rowOff>51954</xdr:rowOff>
    </xdr:from>
    <xdr:to>
      <xdr:col>12</xdr:col>
      <xdr:colOff>169225</xdr:colOff>
      <xdr:row>144</xdr:row>
      <xdr:rowOff>561975</xdr:rowOff>
    </xdr:to>
    <xdr:cxnSp macro="">
      <xdr:nvCxnSpPr>
        <xdr:cNvPr id="36" name="直線コネクタ 35"/>
        <xdr:cNvCxnSpPr>
          <a:stCxn id="29" idx="2"/>
        </xdr:cNvCxnSpPr>
      </xdr:nvCxnSpPr>
      <xdr:spPr>
        <a:xfrm flipH="1">
          <a:off x="2333625" y="32389329"/>
          <a:ext cx="7300" cy="1176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141</xdr:row>
      <xdr:rowOff>0</xdr:rowOff>
    </xdr:from>
    <xdr:to>
      <xdr:col>43</xdr:col>
      <xdr:colOff>30418</xdr:colOff>
      <xdr:row>143</xdr:row>
      <xdr:rowOff>22412</xdr:rowOff>
    </xdr:to>
    <xdr:sp macro="" textlink="">
      <xdr:nvSpPr>
        <xdr:cNvPr id="37" name="テキスト ボックス 36"/>
        <xdr:cNvSpPr txBox="1"/>
      </xdr:nvSpPr>
      <xdr:spPr>
        <a:xfrm>
          <a:off x="6096000" y="51076412"/>
          <a:ext cx="1644065" cy="7171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12</xdr:col>
      <xdr:colOff>161924</xdr:colOff>
      <xdr:row>147</xdr:row>
      <xdr:rowOff>19049</xdr:rowOff>
    </xdr:from>
    <xdr:to>
      <xdr:col>48</xdr:col>
      <xdr:colOff>133350</xdr:colOff>
      <xdr:row>151</xdr:row>
      <xdr:rowOff>33619</xdr:rowOff>
    </xdr:to>
    <xdr:grpSp>
      <xdr:nvGrpSpPr>
        <xdr:cNvPr id="38" name="グループ化 43"/>
        <xdr:cNvGrpSpPr>
          <a:grpSpLocks/>
        </xdr:cNvGrpSpPr>
      </xdr:nvGrpSpPr>
      <xdr:grpSpPr bwMode="auto">
        <a:xfrm>
          <a:off x="2582395" y="31664461"/>
          <a:ext cx="7232837" cy="1404099"/>
          <a:chOff x="3274157" y="15539613"/>
          <a:chExt cx="7463602" cy="2693303"/>
        </a:xfrm>
        <a:solidFill>
          <a:sysClr val="window" lastClr="FFFFFF"/>
        </a:solidFill>
      </xdr:grpSpPr>
      <xdr:cxnSp macro="">
        <xdr:nvCxnSpPr>
          <xdr:cNvPr id="39" name="直線矢印コネクタ 38"/>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4626178" y="15865259"/>
            <a:ext cx="2857932" cy="236765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．平成２６年度民間企業の事業環境改善のための第三国連携推進事例（ベトナム複合的開発事業）調査業務共同提案体（代表者　（株）アルメックＶＰＩ）</a:t>
            </a:r>
            <a:endParaRPr kumimoji="1" lang="en-US" altLang="ja-JP" sz="1100">
              <a:solidFill>
                <a:sysClr val="windowText" lastClr="000000"/>
              </a:solidFill>
            </a:endParaRPr>
          </a:p>
          <a:p>
            <a:pPr algn="ctr"/>
            <a:r>
              <a:rPr kumimoji="1" lang="en-US" altLang="ja-JP" sz="1100">
                <a:solidFill>
                  <a:sysClr val="windowText" lastClr="000000"/>
                </a:solidFill>
              </a:rPr>
              <a:t>9.8</a:t>
            </a:r>
            <a:r>
              <a:rPr kumimoji="1" lang="ja-JP" altLang="en-US" sz="1100">
                <a:solidFill>
                  <a:sysClr val="windowText" lastClr="000000"/>
                </a:solidFill>
              </a:rPr>
              <a:t>百万円</a:t>
            </a:r>
          </a:p>
        </xdr:txBody>
      </xdr:sp>
      <xdr:sp macro="" textlink="">
        <xdr:nvSpPr>
          <xdr:cNvPr id="41" name="テキスト ボックス 40"/>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大かっこ 41"/>
          <xdr:cNvSpPr/>
        </xdr:nvSpPr>
        <xdr:spPr>
          <a:xfrm>
            <a:off x="7725937" y="15719279"/>
            <a:ext cx="3011822" cy="177420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12</xdr:col>
      <xdr:colOff>161925</xdr:colOff>
      <xdr:row>144</xdr:row>
      <xdr:rowOff>552450</xdr:rowOff>
    </xdr:from>
    <xdr:to>
      <xdr:col>12</xdr:col>
      <xdr:colOff>161925</xdr:colOff>
      <xdr:row>147</xdr:row>
      <xdr:rowOff>561975</xdr:rowOff>
    </xdr:to>
    <xdr:cxnSp macro="">
      <xdr:nvCxnSpPr>
        <xdr:cNvPr id="43" name="直線コネクタ 42"/>
        <xdr:cNvCxnSpPr/>
      </xdr:nvCxnSpPr>
      <xdr:spPr>
        <a:xfrm>
          <a:off x="2333625" y="33556575"/>
          <a:ext cx="0" cy="2009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85" zoomScaleNormal="75" zoomScaleSheetLayoutView="85" zoomScalePageLayoutView="70" workbookViewId="0">
      <selection activeCell="A270" sqref="A270:XFD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376</v>
      </c>
      <c r="AR2" s="97"/>
      <c r="AS2" s="59" t="str">
        <f>IF(OR(AQ2="　", AQ2=""), "", "-")</f>
        <v/>
      </c>
      <c r="AT2" s="98">
        <v>329</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377</v>
      </c>
      <c r="AK3" s="294"/>
      <c r="AL3" s="294"/>
      <c r="AM3" s="294"/>
      <c r="AN3" s="294"/>
      <c r="AO3" s="294"/>
      <c r="AP3" s="294"/>
      <c r="AQ3" s="294"/>
      <c r="AR3" s="294"/>
      <c r="AS3" s="294"/>
      <c r="AT3" s="294"/>
      <c r="AU3" s="294"/>
      <c r="AV3" s="294"/>
      <c r="AW3" s="294"/>
      <c r="AX3" s="36" t="s">
        <v>91</v>
      </c>
    </row>
    <row r="4" spans="1:50" ht="24.75" customHeight="1" x14ac:dyDescent="0.15">
      <c r="A4" s="524" t="s">
        <v>30</v>
      </c>
      <c r="B4" s="525"/>
      <c r="C4" s="525"/>
      <c r="D4" s="525"/>
      <c r="E4" s="525"/>
      <c r="F4" s="525"/>
      <c r="G4" s="498" t="s">
        <v>378</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381</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0" t="s">
        <v>208</v>
      </c>
      <c r="H5" s="321"/>
      <c r="I5" s="321"/>
      <c r="J5" s="321"/>
      <c r="K5" s="321"/>
      <c r="L5" s="321"/>
      <c r="M5" s="322" t="s">
        <v>92</v>
      </c>
      <c r="N5" s="323"/>
      <c r="O5" s="323"/>
      <c r="P5" s="323"/>
      <c r="Q5" s="323"/>
      <c r="R5" s="324"/>
      <c r="S5" s="325" t="s">
        <v>157</v>
      </c>
      <c r="T5" s="321"/>
      <c r="U5" s="321"/>
      <c r="V5" s="321"/>
      <c r="W5" s="321"/>
      <c r="X5" s="326"/>
      <c r="Y5" s="515" t="s">
        <v>3</v>
      </c>
      <c r="Z5" s="516"/>
      <c r="AA5" s="516"/>
      <c r="AB5" s="516"/>
      <c r="AC5" s="516"/>
      <c r="AD5" s="517"/>
      <c r="AE5" s="518" t="s">
        <v>382</v>
      </c>
      <c r="AF5" s="519"/>
      <c r="AG5" s="519"/>
      <c r="AH5" s="519"/>
      <c r="AI5" s="519"/>
      <c r="AJ5" s="519"/>
      <c r="AK5" s="519"/>
      <c r="AL5" s="519"/>
      <c r="AM5" s="519"/>
      <c r="AN5" s="519"/>
      <c r="AO5" s="519"/>
      <c r="AP5" s="520"/>
      <c r="AQ5" s="521" t="s">
        <v>383</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384</v>
      </c>
      <c r="AF6" s="533"/>
      <c r="AG6" s="533"/>
      <c r="AH6" s="533"/>
      <c r="AI6" s="533"/>
      <c r="AJ6" s="533"/>
      <c r="AK6" s="533"/>
      <c r="AL6" s="533"/>
      <c r="AM6" s="533"/>
      <c r="AN6" s="533"/>
      <c r="AO6" s="533"/>
      <c r="AP6" s="533"/>
      <c r="AQ6" s="115"/>
      <c r="AR6" s="115"/>
      <c r="AS6" s="115"/>
      <c r="AT6" s="115"/>
      <c r="AU6" s="115"/>
      <c r="AV6" s="115"/>
      <c r="AW6" s="115"/>
      <c r="AX6" s="534"/>
    </row>
    <row r="7" spans="1:50" ht="49.5" customHeight="1" x14ac:dyDescent="0.15">
      <c r="A7" s="454" t="s">
        <v>25</v>
      </c>
      <c r="B7" s="455"/>
      <c r="C7" s="455"/>
      <c r="D7" s="455"/>
      <c r="E7" s="455"/>
      <c r="F7" s="455"/>
      <c r="G7" s="456" t="s">
        <v>386</v>
      </c>
      <c r="H7" s="457"/>
      <c r="I7" s="457"/>
      <c r="J7" s="457"/>
      <c r="K7" s="457"/>
      <c r="L7" s="457"/>
      <c r="M7" s="457"/>
      <c r="N7" s="457"/>
      <c r="O7" s="457"/>
      <c r="P7" s="457"/>
      <c r="Q7" s="457"/>
      <c r="R7" s="457"/>
      <c r="S7" s="457"/>
      <c r="T7" s="457"/>
      <c r="U7" s="457"/>
      <c r="V7" s="458"/>
      <c r="W7" s="458"/>
      <c r="X7" s="458"/>
      <c r="Y7" s="459" t="s">
        <v>5</v>
      </c>
      <c r="Z7" s="387"/>
      <c r="AA7" s="387"/>
      <c r="AB7" s="387"/>
      <c r="AC7" s="387"/>
      <c r="AD7" s="389"/>
      <c r="AE7" s="460" t="s">
        <v>418</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379</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380</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13.047000000000001</v>
      </c>
      <c r="Q13" s="63"/>
      <c r="R13" s="63"/>
      <c r="S13" s="63"/>
      <c r="T13" s="63"/>
      <c r="U13" s="63"/>
      <c r="V13" s="64"/>
      <c r="W13" s="62">
        <v>13.047000000000001</v>
      </c>
      <c r="X13" s="63"/>
      <c r="Y13" s="63"/>
      <c r="Z13" s="63"/>
      <c r="AA13" s="63"/>
      <c r="AB13" s="63"/>
      <c r="AC13" s="64"/>
      <c r="AD13" s="62">
        <v>23</v>
      </c>
      <c r="AE13" s="63"/>
      <c r="AF13" s="63"/>
      <c r="AG13" s="63"/>
      <c r="AH13" s="63"/>
      <c r="AI13" s="63"/>
      <c r="AJ13" s="64"/>
      <c r="AK13" s="62">
        <v>32</v>
      </c>
      <c r="AL13" s="63"/>
      <c r="AM13" s="63"/>
      <c r="AN13" s="63"/>
      <c r="AO13" s="63"/>
      <c r="AP13" s="63"/>
      <c r="AQ13" s="64"/>
      <c r="AR13" s="673"/>
      <c r="AS13" s="674"/>
      <c r="AT13" s="674"/>
      <c r="AU13" s="674"/>
      <c r="AV13" s="674"/>
      <c r="AW13" s="674"/>
      <c r="AX13" s="675"/>
    </row>
    <row r="14" spans="1:50" ht="21" customHeight="1" x14ac:dyDescent="0.15">
      <c r="A14" s="469"/>
      <c r="B14" s="470"/>
      <c r="C14" s="470"/>
      <c r="D14" s="470"/>
      <c r="E14" s="470"/>
      <c r="F14" s="471"/>
      <c r="G14" s="482"/>
      <c r="H14" s="483"/>
      <c r="I14" s="337" t="s">
        <v>9</v>
      </c>
      <c r="J14" s="477"/>
      <c r="K14" s="477"/>
      <c r="L14" s="477"/>
      <c r="M14" s="477"/>
      <c r="N14" s="477"/>
      <c r="O14" s="478"/>
      <c r="P14" s="62" t="s">
        <v>386</v>
      </c>
      <c r="Q14" s="63"/>
      <c r="R14" s="63"/>
      <c r="S14" s="63"/>
      <c r="T14" s="63"/>
      <c r="U14" s="63"/>
      <c r="V14" s="64"/>
      <c r="W14" s="62" t="s">
        <v>385</v>
      </c>
      <c r="X14" s="63"/>
      <c r="Y14" s="63"/>
      <c r="Z14" s="63"/>
      <c r="AA14" s="63"/>
      <c r="AB14" s="63"/>
      <c r="AC14" s="64"/>
      <c r="AD14" s="62" t="s">
        <v>385</v>
      </c>
      <c r="AE14" s="63"/>
      <c r="AF14" s="63"/>
      <c r="AG14" s="63"/>
      <c r="AH14" s="63"/>
      <c r="AI14" s="63"/>
      <c r="AJ14" s="64"/>
      <c r="AK14" s="62"/>
      <c r="AL14" s="63"/>
      <c r="AM14" s="63"/>
      <c r="AN14" s="63"/>
      <c r="AO14" s="63"/>
      <c r="AP14" s="63"/>
      <c r="AQ14" s="64"/>
      <c r="AR14" s="671"/>
      <c r="AS14" s="671"/>
      <c r="AT14" s="671"/>
      <c r="AU14" s="671"/>
      <c r="AV14" s="671"/>
      <c r="AW14" s="671"/>
      <c r="AX14" s="672"/>
    </row>
    <row r="15" spans="1:50" ht="21" customHeight="1" x14ac:dyDescent="0.15">
      <c r="A15" s="469"/>
      <c r="B15" s="470"/>
      <c r="C15" s="470"/>
      <c r="D15" s="470"/>
      <c r="E15" s="470"/>
      <c r="F15" s="471"/>
      <c r="G15" s="482"/>
      <c r="H15" s="483"/>
      <c r="I15" s="337" t="s">
        <v>62</v>
      </c>
      <c r="J15" s="338"/>
      <c r="K15" s="338"/>
      <c r="L15" s="338"/>
      <c r="M15" s="338"/>
      <c r="N15" s="338"/>
      <c r="O15" s="339"/>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670"/>
    </row>
    <row r="16" spans="1:50" ht="21" customHeight="1" x14ac:dyDescent="0.15">
      <c r="A16" s="469"/>
      <c r="B16" s="470"/>
      <c r="C16" s="470"/>
      <c r="D16" s="470"/>
      <c r="E16" s="470"/>
      <c r="F16" s="471"/>
      <c r="G16" s="482"/>
      <c r="H16" s="483"/>
      <c r="I16" s="337" t="s">
        <v>63</v>
      </c>
      <c r="J16" s="338"/>
      <c r="K16" s="338"/>
      <c r="L16" s="338"/>
      <c r="M16" s="338"/>
      <c r="N16" s="338"/>
      <c r="O16" s="339"/>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37" t="s">
        <v>61</v>
      </c>
      <c r="J17" s="477"/>
      <c r="K17" s="477"/>
      <c r="L17" s="477"/>
      <c r="M17" s="477"/>
      <c r="N17" s="477"/>
      <c r="O17" s="478"/>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0" t="s">
        <v>22</v>
      </c>
      <c r="J18" s="341"/>
      <c r="K18" s="341"/>
      <c r="L18" s="341"/>
      <c r="M18" s="341"/>
      <c r="N18" s="341"/>
      <c r="O18" s="342"/>
      <c r="P18" s="310">
        <f>SUM(P13:V17)</f>
        <v>13.047000000000001</v>
      </c>
      <c r="Q18" s="311"/>
      <c r="R18" s="311"/>
      <c r="S18" s="311"/>
      <c r="T18" s="311"/>
      <c r="U18" s="311"/>
      <c r="V18" s="312"/>
      <c r="W18" s="310">
        <f>SUM(W13:AC17)</f>
        <v>13.047000000000001</v>
      </c>
      <c r="X18" s="311"/>
      <c r="Y18" s="311"/>
      <c r="Z18" s="311"/>
      <c r="AA18" s="311"/>
      <c r="AB18" s="311"/>
      <c r="AC18" s="312"/>
      <c r="AD18" s="310">
        <f t="shared" ref="AD18" si="0">SUM(AD13:AJ17)</f>
        <v>23</v>
      </c>
      <c r="AE18" s="311"/>
      <c r="AF18" s="311"/>
      <c r="AG18" s="311"/>
      <c r="AH18" s="311"/>
      <c r="AI18" s="311"/>
      <c r="AJ18" s="312"/>
      <c r="AK18" s="310">
        <f t="shared" ref="AK18" si="1">SUM(AK13:AQ17)</f>
        <v>32</v>
      </c>
      <c r="AL18" s="311"/>
      <c r="AM18" s="311"/>
      <c r="AN18" s="311"/>
      <c r="AO18" s="311"/>
      <c r="AP18" s="311"/>
      <c r="AQ18" s="312"/>
      <c r="AR18" s="310">
        <f t="shared" ref="AR18" si="2">SUM(AR13:AX17)</f>
        <v>0</v>
      </c>
      <c r="AS18" s="311"/>
      <c r="AT18" s="311"/>
      <c r="AU18" s="311"/>
      <c r="AV18" s="311"/>
      <c r="AW18" s="311"/>
      <c r="AX18" s="313"/>
    </row>
    <row r="19" spans="1:50" ht="24.75" customHeight="1" x14ac:dyDescent="0.15">
      <c r="A19" s="469"/>
      <c r="B19" s="470"/>
      <c r="C19" s="470"/>
      <c r="D19" s="470"/>
      <c r="E19" s="470"/>
      <c r="F19" s="471"/>
      <c r="G19" s="307" t="s">
        <v>10</v>
      </c>
      <c r="H19" s="308"/>
      <c r="I19" s="308"/>
      <c r="J19" s="308"/>
      <c r="K19" s="308"/>
      <c r="L19" s="308"/>
      <c r="M19" s="308"/>
      <c r="N19" s="308"/>
      <c r="O19" s="308"/>
      <c r="P19" s="62">
        <v>12.999000000000001</v>
      </c>
      <c r="Q19" s="63"/>
      <c r="R19" s="63"/>
      <c r="S19" s="63"/>
      <c r="T19" s="63"/>
      <c r="U19" s="63"/>
      <c r="V19" s="64"/>
      <c r="W19" s="62">
        <v>13</v>
      </c>
      <c r="X19" s="63"/>
      <c r="Y19" s="63"/>
      <c r="Z19" s="63"/>
      <c r="AA19" s="63"/>
      <c r="AB19" s="63"/>
      <c r="AC19" s="64"/>
      <c r="AD19" s="62">
        <v>22</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72"/>
      <c r="B20" s="473"/>
      <c r="C20" s="473"/>
      <c r="D20" s="473"/>
      <c r="E20" s="473"/>
      <c r="F20" s="474"/>
      <c r="G20" s="307" t="s">
        <v>11</v>
      </c>
      <c r="H20" s="308"/>
      <c r="I20" s="308"/>
      <c r="J20" s="308"/>
      <c r="K20" s="308"/>
      <c r="L20" s="308"/>
      <c r="M20" s="308"/>
      <c r="N20" s="308"/>
      <c r="O20" s="308"/>
      <c r="P20" s="315">
        <f>IF(P18=0, "-", P19/P18)</f>
        <v>0.99632099333180046</v>
      </c>
      <c r="Q20" s="315"/>
      <c r="R20" s="315"/>
      <c r="S20" s="315"/>
      <c r="T20" s="315"/>
      <c r="U20" s="315"/>
      <c r="V20" s="315"/>
      <c r="W20" s="315">
        <f>IF(W18=0, "-", W19/W18)</f>
        <v>0.99639763930405456</v>
      </c>
      <c r="X20" s="315"/>
      <c r="Y20" s="315"/>
      <c r="Z20" s="315"/>
      <c r="AA20" s="315"/>
      <c r="AB20" s="315"/>
      <c r="AC20" s="315"/>
      <c r="AD20" s="315">
        <f>IF(AD18=0, "-", AD19/AD18)</f>
        <v>0.95652173913043481</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v>28</v>
      </c>
      <c r="AV22" s="101"/>
      <c r="AW22" s="99" t="s">
        <v>355</v>
      </c>
      <c r="AX22" s="100"/>
    </row>
    <row r="23" spans="1:50" ht="22.5" customHeight="1" x14ac:dyDescent="0.15">
      <c r="A23" s="211"/>
      <c r="B23" s="209"/>
      <c r="C23" s="209"/>
      <c r="D23" s="209"/>
      <c r="E23" s="209"/>
      <c r="F23" s="210"/>
      <c r="G23" s="316" t="s">
        <v>427</v>
      </c>
      <c r="H23" s="283"/>
      <c r="I23" s="283"/>
      <c r="J23" s="283"/>
      <c r="K23" s="283"/>
      <c r="L23" s="283"/>
      <c r="M23" s="283"/>
      <c r="N23" s="283"/>
      <c r="O23" s="284"/>
      <c r="P23" s="249" t="s">
        <v>422</v>
      </c>
      <c r="Q23" s="190"/>
      <c r="R23" s="190"/>
      <c r="S23" s="190"/>
      <c r="T23" s="190"/>
      <c r="U23" s="190"/>
      <c r="V23" s="190"/>
      <c r="W23" s="190"/>
      <c r="X23" s="191"/>
      <c r="Y23" s="288" t="s">
        <v>14</v>
      </c>
      <c r="Z23" s="289"/>
      <c r="AA23" s="290"/>
      <c r="AB23" s="666" t="s">
        <v>387</v>
      </c>
      <c r="AC23" s="291"/>
      <c r="AD23" s="291"/>
      <c r="AE23" s="84">
        <v>11828</v>
      </c>
      <c r="AF23" s="85"/>
      <c r="AG23" s="85"/>
      <c r="AH23" s="85"/>
      <c r="AI23" s="86"/>
      <c r="AJ23" s="84">
        <v>16029</v>
      </c>
      <c r="AK23" s="85"/>
      <c r="AL23" s="85"/>
      <c r="AM23" s="85"/>
      <c r="AN23" s="86"/>
      <c r="AO23" s="84">
        <v>18153</v>
      </c>
      <c r="AP23" s="85"/>
      <c r="AQ23" s="85"/>
      <c r="AR23" s="85"/>
      <c r="AS23" s="86"/>
      <c r="AT23" s="221"/>
      <c r="AU23" s="221"/>
      <c r="AV23" s="221"/>
      <c r="AW23" s="221"/>
      <c r="AX23" s="222"/>
    </row>
    <row r="24" spans="1:50" ht="22.5"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66" t="s">
        <v>65</v>
      </c>
      <c r="Z24" s="112"/>
      <c r="AA24" s="162"/>
      <c r="AB24" s="330" t="s">
        <v>388</v>
      </c>
      <c r="AC24" s="281"/>
      <c r="AD24" s="281"/>
      <c r="AE24" s="84" t="s">
        <v>386</v>
      </c>
      <c r="AF24" s="85"/>
      <c r="AG24" s="85"/>
      <c r="AH24" s="85"/>
      <c r="AI24" s="86"/>
      <c r="AJ24" s="84" t="s">
        <v>386</v>
      </c>
      <c r="AK24" s="85"/>
      <c r="AL24" s="85"/>
      <c r="AM24" s="85"/>
      <c r="AN24" s="86"/>
      <c r="AO24" s="84" t="s">
        <v>386</v>
      </c>
      <c r="AP24" s="85"/>
      <c r="AQ24" s="85"/>
      <c r="AR24" s="85"/>
      <c r="AS24" s="86"/>
      <c r="AT24" s="84">
        <v>5</v>
      </c>
      <c r="AU24" s="85"/>
      <c r="AV24" s="85"/>
      <c r="AW24" s="85"/>
      <c r="AX24" s="87"/>
    </row>
    <row r="25" spans="1:50" ht="22.5" customHeight="1" x14ac:dyDescent="0.15">
      <c r="A25" s="676"/>
      <c r="B25" s="677"/>
      <c r="C25" s="677"/>
      <c r="D25" s="677"/>
      <c r="E25" s="677"/>
      <c r="F25" s="678"/>
      <c r="G25" s="317"/>
      <c r="H25" s="318"/>
      <c r="I25" s="318"/>
      <c r="J25" s="318"/>
      <c r="K25" s="318"/>
      <c r="L25" s="318"/>
      <c r="M25" s="318"/>
      <c r="N25" s="318"/>
      <c r="O25" s="319"/>
      <c r="P25" s="192"/>
      <c r="Q25" s="192"/>
      <c r="R25" s="192"/>
      <c r="S25" s="192"/>
      <c r="T25" s="192"/>
      <c r="U25" s="192"/>
      <c r="V25" s="192"/>
      <c r="W25" s="192"/>
      <c r="X25" s="193"/>
      <c r="Y25" s="111" t="s">
        <v>15</v>
      </c>
      <c r="Z25" s="112"/>
      <c r="AA25" s="162"/>
      <c r="AB25" s="688" t="s">
        <v>359</v>
      </c>
      <c r="AC25" s="259"/>
      <c r="AD25" s="259"/>
      <c r="AE25" s="84">
        <v>24</v>
      </c>
      <c r="AF25" s="85"/>
      <c r="AG25" s="85"/>
      <c r="AH25" s="85"/>
      <c r="AI25" s="86"/>
      <c r="AJ25" s="84">
        <v>56</v>
      </c>
      <c r="AK25" s="85"/>
      <c r="AL25" s="85"/>
      <c r="AM25" s="85"/>
      <c r="AN25" s="86"/>
      <c r="AO25" s="84">
        <v>92</v>
      </c>
      <c r="AP25" s="85"/>
      <c r="AQ25" s="85"/>
      <c r="AR25" s="85"/>
      <c r="AS25" s="86"/>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67" t="s">
        <v>303</v>
      </c>
      <c r="AU26" s="668"/>
      <c r="AV26" s="668"/>
      <c r="AW26" s="668"/>
      <c r="AX26" s="669"/>
    </row>
    <row r="27" spans="1:50" ht="18.75" hidden="1"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c r="AV27" s="101"/>
      <c r="AW27" s="99" t="s">
        <v>355</v>
      </c>
      <c r="AX27" s="100"/>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4"/>
      <c r="AF28" s="85"/>
      <c r="AG28" s="85"/>
      <c r="AH28" s="85"/>
      <c r="AI28" s="86"/>
      <c r="AJ28" s="84"/>
      <c r="AK28" s="85"/>
      <c r="AL28" s="85"/>
      <c r="AM28" s="85"/>
      <c r="AN28" s="86"/>
      <c r="AO28" s="84"/>
      <c r="AP28" s="85"/>
      <c r="AQ28" s="85"/>
      <c r="AR28" s="85"/>
      <c r="AS28" s="86"/>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66" t="s">
        <v>65</v>
      </c>
      <c r="Z29" s="112"/>
      <c r="AA29" s="162"/>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6"/>
      <c r="B30" s="677"/>
      <c r="C30" s="677"/>
      <c r="D30" s="677"/>
      <c r="E30" s="677"/>
      <c r="F30" s="678"/>
      <c r="G30" s="317"/>
      <c r="H30" s="318"/>
      <c r="I30" s="318"/>
      <c r="J30" s="318"/>
      <c r="K30" s="318"/>
      <c r="L30" s="318"/>
      <c r="M30" s="318"/>
      <c r="N30" s="318"/>
      <c r="O30" s="319"/>
      <c r="P30" s="192"/>
      <c r="Q30" s="192"/>
      <c r="R30" s="192"/>
      <c r="S30" s="192"/>
      <c r="T30" s="192"/>
      <c r="U30" s="192"/>
      <c r="V30" s="192"/>
      <c r="W30" s="192"/>
      <c r="X30" s="193"/>
      <c r="Y30" s="111" t="s">
        <v>15</v>
      </c>
      <c r="Z30" s="112"/>
      <c r="AA30" s="162"/>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c r="AV32" s="101"/>
      <c r="AW32" s="99" t="s">
        <v>355</v>
      </c>
      <c r="AX32" s="100"/>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66" t="s">
        <v>65</v>
      </c>
      <c r="Z34" s="112"/>
      <c r="AA34" s="162"/>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6"/>
      <c r="B35" s="677"/>
      <c r="C35" s="677"/>
      <c r="D35" s="677"/>
      <c r="E35" s="677"/>
      <c r="F35" s="678"/>
      <c r="G35" s="317"/>
      <c r="H35" s="318"/>
      <c r="I35" s="318"/>
      <c r="J35" s="318"/>
      <c r="K35" s="318"/>
      <c r="L35" s="318"/>
      <c r="M35" s="318"/>
      <c r="N35" s="318"/>
      <c r="O35" s="319"/>
      <c r="P35" s="192"/>
      <c r="Q35" s="192"/>
      <c r="R35" s="192"/>
      <c r="S35" s="192"/>
      <c r="T35" s="192"/>
      <c r="U35" s="192"/>
      <c r="V35" s="192"/>
      <c r="W35" s="192"/>
      <c r="X35" s="193"/>
      <c r="Y35" s="111" t="s">
        <v>15</v>
      </c>
      <c r="Z35" s="112"/>
      <c r="AA35" s="162"/>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c r="AV37" s="101"/>
      <c r="AW37" s="99" t="s">
        <v>355</v>
      </c>
      <c r="AX37" s="100"/>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66" t="s">
        <v>65</v>
      </c>
      <c r="Z39" s="112"/>
      <c r="AA39" s="162"/>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6"/>
      <c r="B40" s="677"/>
      <c r="C40" s="677"/>
      <c r="D40" s="677"/>
      <c r="E40" s="677"/>
      <c r="F40" s="678"/>
      <c r="G40" s="317"/>
      <c r="H40" s="318"/>
      <c r="I40" s="318"/>
      <c r="J40" s="318"/>
      <c r="K40" s="318"/>
      <c r="L40" s="318"/>
      <c r="M40" s="318"/>
      <c r="N40" s="318"/>
      <c r="O40" s="319"/>
      <c r="P40" s="192"/>
      <c r="Q40" s="192"/>
      <c r="R40" s="192"/>
      <c r="S40" s="192"/>
      <c r="T40" s="192"/>
      <c r="U40" s="192"/>
      <c r="V40" s="192"/>
      <c r="W40" s="192"/>
      <c r="X40" s="193"/>
      <c r="Y40" s="111" t="s">
        <v>15</v>
      </c>
      <c r="Z40" s="112"/>
      <c r="AA40" s="162"/>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355</v>
      </c>
      <c r="AX42" s="100"/>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66" t="s">
        <v>65</v>
      </c>
      <c r="Z44" s="112"/>
      <c r="AA44" s="162"/>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29" t="s">
        <v>320</v>
      </c>
      <c r="B47" s="691" t="s">
        <v>317</v>
      </c>
      <c r="C47" s="231"/>
      <c r="D47" s="231"/>
      <c r="E47" s="231"/>
      <c r="F47" s="232"/>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29"/>
      <c r="B48" s="691"/>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91"/>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2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22"/>
    </row>
    <row r="50" spans="1:50" ht="22.5" hidden="1" customHeight="1" x14ac:dyDescent="0.15">
      <c r="A50" s="229"/>
      <c r="B50" s="691"/>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2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24"/>
    </row>
    <row r="51" spans="1:50" ht="22.5" hidden="1" customHeight="1" x14ac:dyDescent="0.15">
      <c r="A51" s="229"/>
      <c r="B51" s="692"/>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2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26"/>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64"/>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2"/>
      <c r="AE67" s="665" t="s">
        <v>69</v>
      </c>
      <c r="AF67" s="109"/>
      <c r="AG67" s="109"/>
      <c r="AH67" s="109"/>
      <c r="AI67" s="109"/>
      <c r="AJ67" s="665" t="s">
        <v>70</v>
      </c>
      <c r="AK67" s="109"/>
      <c r="AL67" s="109"/>
      <c r="AM67" s="109"/>
      <c r="AN67" s="109"/>
      <c r="AO67" s="665" t="s">
        <v>71</v>
      </c>
      <c r="AP67" s="109"/>
      <c r="AQ67" s="109"/>
      <c r="AR67" s="109"/>
      <c r="AS67" s="109"/>
      <c r="AT67" s="167" t="s">
        <v>74</v>
      </c>
      <c r="AU67" s="168"/>
      <c r="AV67" s="168"/>
      <c r="AW67" s="168"/>
      <c r="AX67" s="169"/>
    </row>
    <row r="68" spans="1:60" ht="22.5" customHeight="1" x14ac:dyDescent="0.15">
      <c r="A68" s="180"/>
      <c r="B68" s="181"/>
      <c r="C68" s="181"/>
      <c r="D68" s="181"/>
      <c r="E68" s="181"/>
      <c r="F68" s="182"/>
      <c r="G68" s="249" t="s">
        <v>389</v>
      </c>
      <c r="H68" s="190"/>
      <c r="I68" s="190"/>
      <c r="J68" s="190"/>
      <c r="K68" s="190"/>
      <c r="L68" s="190"/>
      <c r="M68" s="190"/>
      <c r="N68" s="190"/>
      <c r="O68" s="190"/>
      <c r="P68" s="190"/>
      <c r="Q68" s="190"/>
      <c r="R68" s="190"/>
      <c r="S68" s="190"/>
      <c r="T68" s="190"/>
      <c r="U68" s="190"/>
      <c r="V68" s="190"/>
      <c r="W68" s="190"/>
      <c r="X68" s="191"/>
      <c r="Y68" s="327" t="s">
        <v>66</v>
      </c>
      <c r="Z68" s="328"/>
      <c r="AA68" s="329"/>
      <c r="AB68" s="197" t="s">
        <v>390</v>
      </c>
      <c r="AC68" s="198"/>
      <c r="AD68" s="199"/>
      <c r="AE68" s="84">
        <v>2</v>
      </c>
      <c r="AF68" s="85"/>
      <c r="AG68" s="85"/>
      <c r="AH68" s="85"/>
      <c r="AI68" s="86"/>
      <c r="AJ68" s="84">
        <v>2</v>
      </c>
      <c r="AK68" s="85"/>
      <c r="AL68" s="85"/>
      <c r="AM68" s="85"/>
      <c r="AN68" s="86"/>
      <c r="AO68" s="84">
        <v>2</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6"/>
      <c r="AA69" s="147"/>
      <c r="AB69" s="205" t="s">
        <v>390</v>
      </c>
      <c r="AC69" s="206"/>
      <c r="AD69" s="207"/>
      <c r="AE69" s="84">
        <v>2</v>
      </c>
      <c r="AF69" s="85"/>
      <c r="AG69" s="85"/>
      <c r="AH69" s="85"/>
      <c r="AI69" s="86"/>
      <c r="AJ69" s="84">
        <v>2</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2"/>
      <c r="AE70" s="166" t="s">
        <v>69</v>
      </c>
      <c r="AF70" s="161"/>
      <c r="AG70" s="161"/>
      <c r="AH70" s="161"/>
      <c r="AI70" s="189"/>
      <c r="AJ70" s="166" t="s">
        <v>70</v>
      </c>
      <c r="AK70" s="161"/>
      <c r="AL70" s="161"/>
      <c r="AM70" s="161"/>
      <c r="AN70" s="189"/>
      <c r="AO70" s="166" t="s">
        <v>71</v>
      </c>
      <c r="AP70" s="161"/>
      <c r="AQ70" s="161"/>
      <c r="AR70" s="161"/>
      <c r="AS70" s="189"/>
      <c r="AT70" s="167" t="s">
        <v>74</v>
      </c>
      <c r="AU70" s="168"/>
      <c r="AV70" s="168"/>
      <c r="AW70" s="168"/>
      <c r="AX70" s="169"/>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2"/>
      <c r="AE73" s="166" t="s">
        <v>69</v>
      </c>
      <c r="AF73" s="161"/>
      <c r="AG73" s="161"/>
      <c r="AH73" s="161"/>
      <c r="AI73" s="189"/>
      <c r="AJ73" s="166" t="s">
        <v>70</v>
      </c>
      <c r="AK73" s="161"/>
      <c r="AL73" s="161"/>
      <c r="AM73" s="161"/>
      <c r="AN73" s="189"/>
      <c r="AO73" s="166" t="s">
        <v>71</v>
      </c>
      <c r="AP73" s="161"/>
      <c r="AQ73" s="161"/>
      <c r="AR73" s="161"/>
      <c r="AS73" s="189"/>
      <c r="AT73" s="167" t="s">
        <v>74</v>
      </c>
      <c r="AU73" s="168"/>
      <c r="AV73" s="168"/>
      <c r="AW73" s="168"/>
      <c r="AX73" s="169"/>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2"/>
      <c r="AE76" s="166" t="s">
        <v>69</v>
      </c>
      <c r="AF76" s="161"/>
      <c r="AG76" s="161"/>
      <c r="AH76" s="161"/>
      <c r="AI76" s="189"/>
      <c r="AJ76" s="166" t="s">
        <v>70</v>
      </c>
      <c r="AK76" s="161"/>
      <c r="AL76" s="161"/>
      <c r="AM76" s="161"/>
      <c r="AN76" s="189"/>
      <c r="AO76" s="166" t="s">
        <v>71</v>
      </c>
      <c r="AP76" s="161"/>
      <c r="AQ76" s="161"/>
      <c r="AR76" s="161"/>
      <c r="AS76" s="189"/>
      <c r="AT76" s="167" t="s">
        <v>74</v>
      </c>
      <c r="AU76" s="168"/>
      <c r="AV76" s="168"/>
      <c r="AW76" s="168"/>
      <c r="AX76" s="169"/>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2"/>
      <c r="AE79" s="166" t="s">
        <v>69</v>
      </c>
      <c r="AF79" s="161"/>
      <c r="AG79" s="161"/>
      <c r="AH79" s="161"/>
      <c r="AI79" s="189"/>
      <c r="AJ79" s="166" t="s">
        <v>70</v>
      </c>
      <c r="AK79" s="161"/>
      <c r="AL79" s="161"/>
      <c r="AM79" s="161"/>
      <c r="AN79" s="189"/>
      <c r="AO79" s="166" t="s">
        <v>71</v>
      </c>
      <c r="AP79" s="161"/>
      <c r="AQ79" s="161"/>
      <c r="AR79" s="161"/>
      <c r="AS79" s="189"/>
      <c r="AT79" s="167" t="s">
        <v>74</v>
      </c>
      <c r="AU79" s="168"/>
      <c r="AV79" s="168"/>
      <c r="AW79" s="168"/>
      <c r="AX79" s="169"/>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41"/>
      <c r="AD83" s="142"/>
      <c r="AE83" s="143">
        <v>6.5</v>
      </c>
      <c r="AF83" s="144"/>
      <c r="AG83" s="144"/>
      <c r="AH83" s="144"/>
      <c r="AI83" s="144"/>
      <c r="AJ83" s="143">
        <v>6.3</v>
      </c>
      <c r="AK83" s="144"/>
      <c r="AL83" s="144"/>
      <c r="AM83" s="144"/>
      <c r="AN83" s="144"/>
      <c r="AO83" s="143">
        <f>23.413/2</f>
        <v>11.7065</v>
      </c>
      <c r="AP83" s="144"/>
      <c r="AQ83" s="144"/>
      <c r="AR83" s="144"/>
      <c r="AS83" s="144"/>
      <c r="AT83" s="84">
        <f>32.244/3</f>
        <v>10.747999999999999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393</v>
      </c>
      <c r="AC84" s="149"/>
      <c r="AD84" s="150"/>
      <c r="AE84" s="173" t="s">
        <v>394</v>
      </c>
      <c r="AF84" s="174"/>
      <c r="AG84" s="174"/>
      <c r="AH84" s="174"/>
      <c r="AI84" s="175"/>
      <c r="AJ84" s="173" t="s">
        <v>394</v>
      </c>
      <c r="AK84" s="174"/>
      <c r="AL84" s="174"/>
      <c r="AM84" s="174"/>
      <c r="AN84" s="175"/>
      <c r="AO84" s="176" t="s">
        <v>395</v>
      </c>
      <c r="AP84" s="174"/>
      <c r="AQ84" s="174"/>
      <c r="AR84" s="174"/>
      <c r="AS84" s="175"/>
      <c r="AT84" s="176" t="s">
        <v>419</v>
      </c>
      <c r="AU84" s="174"/>
      <c r="AV84" s="174"/>
      <c r="AW84" s="174"/>
      <c r="AX84" s="175"/>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14" t="s">
        <v>76</v>
      </c>
      <c r="M97" s="414"/>
      <c r="N97" s="414"/>
      <c r="O97" s="414"/>
      <c r="P97" s="414"/>
      <c r="Q97" s="414"/>
      <c r="R97" s="415" t="s">
        <v>73</v>
      </c>
      <c r="S97" s="416"/>
      <c r="T97" s="416"/>
      <c r="U97" s="416"/>
      <c r="V97" s="416"/>
      <c r="W97" s="416"/>
      <c r="X97" s="417"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8"/>
    </row>
    <row r="98" spans="1:50" ht="23.1" customHeight="1" x14ac:dyDescent="0.15">
      <c r="A98" s="372"/>
      <c r="B98" s="373"/>
      <c r="C98" s="419" t="s">
        <v>396</v>
      </c>
      <c r="D98" s="420"/>
      <c r="E98" s="420"/>
      <c r="F98" s="420"/>
      <c r="G98" s="420"/>
      <c r="H98" s="420"/>
      <c r="I98" s="420"/>
      <c r="J98" s="420"/>
      <c r="K98" s="421"/>
      <c r="L98" s="62">
        <v>32</v>
      </c>
      <c r="M98" s="63"/>
      <c r="N98" s="63"/>
      <c r="O98" s="63"/>
      <c r="P98" s="63"/>
      <c r="Q98" s="64"/>
      <c r="R98" s="62"/>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72"/>
      <c r="B99" s="373"/>
      <c r="C99" s="152"/>
      <c r="D99" s="153"/>
      <c r="E99" s="153"/>
      <c r="F99" s="153"/>
      <c r="G99" s="153"/>
      <c r="H99" s="153"/>
      <c r="I99" s="153"/>
      <c r="J99" s="153"/>
      <c r="K99" s="154"/>
      <c r="L99" s="62"/>
      <c r="M99" s="63"/>
      <c r="N99" s="63"/>
      <c r="O99" s="63"/>
      <c r="P99" s="63"/>
      <c r="Q99" s="64"/>
      <c r="R99" s="62"/>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72"/>
      <c r="B100" s="373"/>
      <c r="C100" s="152"/>
      <c r="D100" s="153"/>
      <c r="E100" s="153"/>
      <c r="F100" s="153"/>
      <c r="G100" s="153"/>
      <c r="H100" s="153"/>
      <c r="I100" s="153"/>
      <c r="J100" s="153"/>
      <c r="K100" s="154"/>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72"/>
      <c r="B101" s="373"/>
      <c r="C101" s="152"/>
      <c r="D101" s="153"/>
      <c r="E101" s="153"/>
      <c r="F101" s="153"/>
      <c r="G101" s="153"/>
      <c r="H101" s="153"/>
      <c r="I101" s="153"/>
      <c r="J101" s="153"/>
      <c r="K101" s="154"/>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74"/>
      <c r="B104" s="375"/>
      <c r="C104" s="364" t="s">
        <v>22</v>
      </c>
      <c r="D104" s="365"/>
      <c r="E104" s="365"/>
      <c r="F104" s="365"/>
      <c r="G104" s="365"/>
      <c r="H104" s="365"/>
      <c r="I104" s="365"/>
      <c r="J104" s="365"/>
      <c r="K104" s="366"/>
      <c r="L104" s="367">
        <f>SUM(L98:Q103)</f>
        <v>32</v>
      </c>
      <c r="M104" s="368"/>
      <c r="N104" s="368"/>
      <c r="O104" s="368"/>
      <c r="P104" s="368"/>
      <c r="Q104" s="369"/>
      <c r="R104" s="367">
        <f>SUM(R98:W103)</f>
        <v>0</v>
      </c>
      <c r="S104" s="368"/>
      <c r="T104" s="368"/>
      <c r="U104" s="368"/>
      <c r="V104" s="368"/>
      <c r="W104" s="369"/>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26.25" customHeight="1" x14ac:dyDescent="0.15">
      <c r="A108" s="301" t="s">
        <v>312</v>
      </c>
      <c r="B108" s="302"/>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1" t="s">
        <v>397</v>
      </c>
      <c r="AE108" s="612"/>
      <c r="AF108" s="612"/>
      <c r="AG108" s="608" t="s">
        <v>410</v>
      </c>
      <c r="AH108" s="609"/>
      <c r="AI108" s="609"/>
      <c r="AJ108" s="609"/>
      <c r="AK108" s="609"/>
      <c r="AL108" s="609"/>
      <c r="AM108" s="609"/>
      <c r="AN108" s="609"/>
      <c r="AO108" s="609"/>
      <c r="AP108" s="609"/>
      <c r="AQ108" s="609"/>
      <c r="AR108" s="609"/>
      <c r="AS108" s="609"/>
      <c r="AT108" s="609"/>
      <c r="AU108" s="609"/>
      <c r="AV108" s="609"/>
      <c r="AW108" s="609"/>
      <c r="AX108" s="610"/>
    </row>
    <row r="109" spans="1:50" ht="26.25" customHeight="1" x14ac:dyDescent="0.15">
      <c r="A109" s="303"/>
      <c r="B109" s="304"/>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397</v>
      </c>
      <c r="AE109" s="448"/>
      <c r="AF109" s="448"/>
      <c r="AG109" s="298" t="s">
        <v>411</v>
      </c>
      <c r="AH109" s="299"/>
      <c r="AI109" s="299"/>
      <c r="AJ109" s="299"/>
      <c r="AK109" s="299"/>
      <c r="AL109" s="299"/>
      <c r="AM109" s="299"/>
      <c r="AN109" s="299"/>
      <c r="AO109" s="299"/>
      <c r="AP109" s="299"/>
      <c r="AQ109" s="299"/>
      <c r="AR109" s="299"/>
      <c r="AS109" s="299"/>
      <c r="AT109" s="299"/>
      <c r="AU109" s="299"/>
      <c r="AV109" s="299"/>
      <c r="AW109" s="299"/>
      <c r="AX109" s="300"/>
    </row>
    <row r="110" spans="1:50" ht="18.75" customHeight="1" x14ac:dyDescent="0.15">
      <c r="A110" s="305"/>
      <c r="B110" s="306"/>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409</v>
      </c>
      <c r="AE110" s="592"/>
      <c r="AF110" s="592"/>
      <c r="AG110" s="536"/>
      <c r="AH110" s="192"/>
      <c r="AI110" s="192"/>
      <c r="AJ110" s="192"/>
      <c r="AK110" s="192"/>
      <c r="AL110" s="192"/>
      <c r="AM110" s="192"/>
      <c r="AN110" s="192"/>
      <c r="AO110" s="192"/>
      <c r="AP110" s="192"/>
      <c r="AQ110" s="192"/>
      <c r="AR110" s="192"/>
      <c r="AS110" s="192"/>
      <c r="AT110" s="192"/>
      <c r="AU110" s="192"/>
      <c r="AV110" s="192"/>
      <c r="AW110" s="192"/>
      <c r="AX110" s="537"/>
    </row>
    <row r="111" spans="1:50" ht="18.75" customHeight="1" x14ac:dyDescent="0.15">
      <c r="A111" s="556"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3" t="s">
        <v>397</v>
      </c>
      <c r="AE111" s="444"/>
      <c r="AF111" s="444"/>
      <c r="AG111" s="295" t="s">
        <v>412</v>
      </c>
      <c r="AH111" s="296"/>
      <c r="AI111" s="296"/>
      <c r="AJ111" s="296"/>
      <c r="AK111" s="296"/>
      <c r="AL111" s="296"/>
      <c r="AM111" s="296"/>
      <c r="AN111" s="296"/>
      <c r="AO111" s="296"/>
      <c r="AP111" s="296"/>
      <c r="AQ111" s="296"/>
      <c r="AR111" s="296"/>
      <c r="AS111" s="296"/>
      <c r="AT111" s="296"/>
      <c r="AU111" s="296"/>
      <c r="AV111" s="296"/>
      <c r="AW111" s="296"/>
      <c r="AX111" s="297"/>
    </row>
    <row r="112" spans="1:50" ht="18.75" customHeight="1" x14ac:dyDescent="0.15">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397</v>
      </c>
      <c r="AE112" s="448"/>
      <c r="AF112" s="448"/>
      <c r="AG112" s="298" t="s">
        <v>413</v>
      </c>
      <c r="AH112" s="299"/>
      <c r="AI112" s="299"/>
      <c r="AJ112" s="299"/>
      <c r="AK112" s="299"/>
      <c r="AL112" s="299"/>
      <c r="AM112" s="299"/>
      <c r="AN112" s="299"/>
      <c r="AO112" s="299"/>
      <c r="AP112" s="299"/>
      <c r="AQ112" s="299"/>
      <c r="AR112" s="299"/>
      <c r="AS112" s="299"/>
      <c r="AT112" s="299"/>
      <c r="AU112" s="299"/>
      <c r="AV112" s="299"/>
      <c r="AW112" s="299"/>
      <c r="AX112" s="300"/>
    </row>
    <row r="113" spans="1:64" ht="30.75" customHeight="1" x14ac:dyDescent="0.15">
      <c r="A113" s="595"/>
      <c r="B113" s="596"/>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397</v>
      </c>
      <c r="AE113" s="448"/>
      <c r="AF113" s="448"/>
      <c r="AG113" s="538" t="s">
        <v>431</v>
      </c>
      <c r="AH113" s="361"/>
      <c r="AI113" s="361"/>
      <c r="AJ113" s="361"/>
      <c r="AK113" s="361"/>
      <c r="AL113" s="361"/>
      <c r="AM113" s="361"/>
      <c r="AN113" s="361"/>
      <c r="AO113" s="361"/>
      <c r="AP113" s="361"/>
      <c r="AQ113" s="361"/>
      <c r="AR113" s="361"/>
      <c r="AS113" s="361"/>
      <c r="AT113" s="361"/>
      <c r="AU113" s="361"/>
      <c r="AV113" s="361"/>
      <c r="AW113" s="361"/>
      <c r="AX113" s="362"/>
    </row>
    <row r="114" spans="1:64" ht="18.75" customHeight="1" x14ac:dyDescent="0.15">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409</v>
      </c>
      <c r="AE114" s="448"/>
      <c r="AF114" s="448"/>
      <c r="AG114" s="298"/>
      <c r="AH114" s="299"/>
      <c r="AI114" s="299"/>
      <c r="AJ114" s="299"/>
      <c r="AK114" s="299"/>
      <c r="AL114" s="299"/>
      <c r="AM114" s="299"/>
      <c r="AN114" s="299"/>
      <c r="AO114" s="299"/>
      <c r="AP114" s="299"/>
      <c r="AQ114" s="299"/>
      <c r="AR114" s="299"/>
      <c r="AS114" s="299"/>
      <c r="AT114" s="299"/>
      <c r="AU114" s="299"/>
      <c r="AV114" s="299"/>
      <c r="AW114" s="299"/>
      <c r="AX114" s="300"/>
    </row>
    <row r="115" spans="1:64" ht="18.75" customHeight="1" x14ac:dyDescent="0.15">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397</v>
      </c>
      <c r="AE115" s="448"/>
      <c r="AF115" s="448"/>
      <c r="AG115" s="298" t="s">
        <v>413</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0" t="s">
        <v>409</v>
      </c>
      <c r="AE116" s="641"/>
      <c r="AF116" s="641"/>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30.7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1" t="s">
        <v>408</v>
      </c>
      <c r="AE117" s="592"/>
      <c r="AF117" s="602"/>
      <c r="AG117" s="606" t="s">
        <v>414</v>
      </c>
      <c r="AH117" s="441"/>
      <c r="AI117" s="441"/>
      <c r="AJ117" s="441"/>
      <c r="AK117" s="441"/>
      <c r="AL117" s="441"/>
      <c r="AM117" s="441"/>
      <c r="AN117" s="441"/>
      <c r="AO117" s="441"/>
      <c r="AP117" s="441"/>
      <c r="AQ117" s="441"/>
      <c r="AR117" s="441"/>
      <c r="AS117" s="441"/>
      <c r="AT117" s="441"/>
      <c r="AU117" s="441"/>
      <c r="AV117" s="441"/>
      <c r="AW117" s="441"/>
      <c r="AX117" s="607"/>
      <c r="BG117" s="10"/>
      <c r="BH117" s="10"/>
      <c r="BI117" s="10"/>
      <c r="BJ117" s="10"/>
    </row>
    <row r="118" spans="1:64" ht="36" customHeight="1" x14ac:dyDescent="0.15">
      <c r="A118" s="556"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3" t="s">
        <v>408</v>
      </c>
      <c r="AE118" s="444"/>
      <c r="AF118" s="645"/>
      <c r="AG118" s="295" t="s">
        <v>420</v>
      </c>
      <c r="AH118" s="296"/>
      <c r="AI118" s="296"/>
      <c r="AJ118" s="296"/>
      <c r="AK118" s="296"/>
      <c r="AL118" s="296"/>
      <c r="AM118" s="296"/>
      <c r="AN118" s="296"/>
      <c r="AO118" s="296"/>
      <c r="AP118" s="296"/>
      <c r="AQ118" s="296"/>
      <c r="AR118" s="296"/>
      <c r="AS118" s="296"/>
      <c r="AT118" s="296"/>
      <c r="AU118" s="296"/>
      <c r="AV118" s="296"/>
      <c r="AW118" s="296"/>
      <c r="AX118" s="297"/>
    </row>
    <row r="119" spans="1:64" ht="28.5" customHeight="1" x14ac:dyDescent="0.15">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3" t="s">
        <v>397</v>
      </c>
      <c r="AE119" s="614"/>
      <c r="AF119" s="614"/>
      <c r="AG119" s="298" t="s">
        <v>415</v>
      </c>
      <c r="AH119" s="299"/>
      <c r="AI119" s="299"/>
      <c r="AJ119" s="299"/>
      <c r="AK119" s="299"/>
      <c r="AL119" s="299"/>
      <c r="AM119" s="299"/>
      <c r="AN119" s="299"/>
      <c r="AO119" s="299"/>
      <c r="AP119" s="299"/>
      <c r="AQ119" s="299"/>
      <c r="AR119" s="299"/>
      <c r="AS119" s="299"/>
      <c r="AT119" s="299"/>
      <c r="AU119" s="299"/>
      <c r="AV119" s="299"/>
      <c r="AW119" s="299"/>
      <c r="AX119" s="300"/>
    </row>
    <row r="120" spans="1:64" ht="18.75" customHeight="1" x14ac:dyDescent="0.15">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397</v>
      </c>
      <c r="AE120" s="448"/>
      <c r="AF120" s="448"/>
      <c r="AG120" s="298" t="s">
        <v>416</v>
      </c>
      <c r="AH120" s="299"/>
      <c r="AI120" s="299"/>
      <c r="AJ120" s="299"/>
      <c r="AK120" s="299"/>
      <c r="AL120" s="299"/>
      <c r="AM120" s="299"/>
      <c r="AN120" s="299"/>
      <c r="AO120" s="299"/>
      <c r="AP120" s="299"/>
      <c r="AQ120" s="299"/>
      <c r="AR120" s="299"/>
      <c r="AS120" s="299"/>
      <c r="AT120" s="299"/>
      <c r="AU120" s="299"/>
      <c r="AV120" s="299"/>
      <c r="AW120" s="299"/>
      <c r="AX120" s="300"/>
    </row>
    <row r="121" spans="1:64" ht="28.5" customHeight="1" x14ac:dyDescent="0.15">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397</v>
      </c>
      <c r="AE121" s="448"/>
      <c r="AF121" s="448"/>
      <c r="AG121" s="536" t="s">
        <v>417</v>
      </c>
      <c r="AH121" s="192"/>
      <c r="AI121" s="192"/>
      <c r="AJ121" s="192"/>
      <c r="AK121" s="192"/>
      <c r="AL121" s="192"/>
      <c r="AM121" s="192"/>
      <c r="AN121" s="192"/>
      <c r="AO121" s="192"/>
      <c r="AP121" s="192"/>
      <c r="AQ121" s="192"/>
      <c r="AR121" s="192"/>
      <c r="AS121" s="192"/>
      <c r="AT121" s="192"/>
      <c r="AU121" s="192"/>
      <c r="AV121" s="192"/>
      <c r="AW121" s="192"/>
      <c r="AX121" s="537"/>
    </row>
    <row r="122" spans="1:64" ht="28.5" customHeight="1" x14ac:dyDescent="0.15">
      <c r="A122" s="630" t="s">
        <v>80</v>
      </c>
      <c r="B122" s="63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408</v>
      </c>
      <c r="AE122" s="444"/>
      <c r="AF122" s="444"/>
      <c r="AG122" s="583" t="s">
        <v>398</v>
      </c>
      <c r="AH122" s="190"/>
      <c r="AI122" s="190"/>
      <c r="AJ122" s="190"/>
      <c r="AK122" s="190"/>
      <c r="AL122" s="190"/>
      <c r="AM122" s="190"/>
      <c r="AN122" s="190"/>
      <c r="AO122" s="190"/>
      <c r="AP122" s="190"/>
      <c r="AQ122" s="190"/>
      <c r="AR122" s="190"/>
      <c r="AS122" s="190"/>
      <c r="AT122" s="190"/>
      <c r="AU122" s="190"/>
      <c r="AV122" s="190"/>
      <c r="AW122" s="190"/>
      <c r="AX122" s="584"/>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71"/>
      <c r="AI123" s="271"/>
      <c r="AJ123" s="271"/>
      <c r="AK123" s="271"/>
      <c r="AL123" s="271"/>
      <c r="AM123" s="271"/>
      <c r="AN123" s="271"/>
      <c r="AO123" s="271"/>
      <c r="AP123" s="271"/>
      <c r="AQ123" s="271"/>
      <c r="AR123" s="271"/>
      <c r="AS123" s="271"/>
      <c r="AT123" s="271"/>
      <c r="AU123" s="271"/>
      <c r="AV123" s="271"/>
      <c r="AW123" s="271"/>
      <c r="AX123" s="586"/>
    </row>
    <row r="124" spans="1:64" ht="20.25" customHeight="1" x14ac:dyDescent="0.15">
      <c r="A124" s="632"/>
      <c r="B124" s="633"/>
      <c r="C124" s="646" t="s">
        <v>423</v>
      </c>
      <c r="D124" s="647"/>
      <c r="E124" s="647"/>
      <c r="F124" s="647"/>
      <c r="G124" s="647"/>
      <c r="H124" s="647"/>
      <c r="I124" s="647"/>
      <c r="J124" s="647"/>
      <c r="K124" s="647"/>
      <c r="L124" s="647"/>
      <c r="M124" s="647"/>
      <c r="N124" s="647"/>
      <c r="O124" s="648"/>
      <c r="P124" s="655">
        <v>335</v>
      </c>
      <c r="Q124" s="655"/>
      <c r="R124" s="655"/>
      <c r="S124" s="656"/>
      <c r="T124" s="638" t="s">
        <v>424</v>
      </c>
      <c r="U124" s="299"/>
      <c r="V124" s="299"/>
      <c r="W124" s="299"/>
      <c r="X124" s="299"/>
      <c r="Y124" s="299"/>
      <c r="Z124" s="299"/>
      <c r="AA124" s="299"/>
      <c r="AB124" s="299"/>
      <c r="AC124" s="299"/>
      <c r="AD124" s="299"/>
      <c r="AE124" s="299"/>
      <c r="AF124" s="639"/>
      <c r="AG124" s="585"/>
      <c r="AH124" s="271"/>
      <c r="AI124" s="271"/>
      <c r="AJ124" s="271"/>
      <c r="AK124" s="271"/>
      <c r="AL124" s="271"/>
      <c r="AM124" s="271"/>
      <c r="AN124" s="271"/>
      <c r="AO124" s="271"/>
      <c r="AP124" s="271"/>
      <c r="AQ124" s="271"/>
      <c r="AR124" s="271"/>
      <c r="AS124" s="271"/>
      <c r="AT124" s="271"/>
      <c r="AU124" s="271"/>
      <c r="AV124" s="271"/>
      <c r="AW124" s="271"/>
      <c r="AX124" s="586"/>
    </row>
    <row r="125" spans="1:64" ht="20.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40"/>
      <c r="U125" s="441"/>
      <c r="V125" s="441"/>
      <c r="W125" s="441"/>
      <c r="X125" s="441"/>
      <c r="Y125" s="441"/>
      <c r="Z125" s="441"/>
      <c r="AA125" s="441"/>
      <c r="AB125" s="441"/>
      <c r="AC125" s="441"/>
      <c r="AD125" s="441"/>
      <c r="AE125" s="441"/>
      <c r="AF125" s="442"/>
      <c r="AG125" s="587"/>
      <c r="AH125" s="192"/>
      <c r="AI125" s="192"/>
      <c r="AJ125" s="192"/>
      <c r="AK125" s="192"/>
      <c r="AL125" s="192"/>
      <c r="AM125" s="192"/>
      <c r="AN125" s="192"/>
      <c r="AO125" s="192"/>
      <c r="AP125" s="192"/>
      <c r="AQ125" s="192"/>
      <c r="AR125" s="192"/>
      <c r="AS125" s="192"/>
      <c r="AT125" s="192"/>
      <c r="AU125" s="192"/>
      <c r="AV125" s="192"/>
      <c r="AW125" s="192"/>
      <c r="AX125" s="537"/>
    </row>
    <row r="126" spans="1:64" ht="54.75" customHeight="1" x14ac:dyDescent="0.15">
      <c r="A126" s="556" t="s">
        <v>58</v>
      </c>
      <c r="B126" s="557"/>
      <c r="C126" s="386" t="s">
        <v>64</v>
      </c>
      <c r="D126" s="579"/>
      <c r="E126" s="579"/>
      <c r="F126" s="580"/>
      <c r="G126" s="550" t="s">
        <v>399</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54.75" customHeight="1" thickBot="1" x14ac:dyDescent="0.2">
      <c r="A127" s="558"/>
      <c r="B127" s="559"/>
      <c r="C127" s="355" t="s">
        <v>68</v>
      </c>
      <c r="D127" s="356"/>
      <c r="E127" s="356"/>
      <c r="F127" s="357"/>
      <c r="G127" s="358" t="s">
        <v>421</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98.25"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05.75"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86.25" customHeight="1" thickBot="1" x14ac:dyDescent="0.2">
      <c r="A133" s="437"/>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75.7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224</v>
      </c>
      <c r="B137" s="411"/>
      <c r="C137" s="411"/>
      <c r="D137" s="411"/>
      <c r="E137" s="411"/>
      <c r="F137" s="411"/>
      <c r="G137" s="424" t="s">
        <v>428</v>
      </c>
      <c r="H137" s="425"/>
      <c r="I137" s="425"/>
      <c r="J137" s="425"/>
      <c r="K137" s="425"/>
      <c r="L137" s="425"/>
      <c r="M137" s="425"/>
      <c r="N137" s="425"/>
      <c r="O137" s="425"/>
      <c r="P137" s="426"/>
      <c r="Q137" s="411" t="s">
        <v>225</v>
      </c>
      <c r="R137" s="411"/>
      <c r="S137" s="411"/>
      <c r="T137" s="411"/>
      <c r="U137" s="411"/>
      <c r="V137" s="411"/>
      <c r="W137" s="424" t="s">
        <v>429</v>
      </c>
      <c r="X137" s="425"/>
      <c r="Y137" s="425"/>
      <c r="Z137" s="425"/>
      <c r="AA137" s="425"/>
      <c r="AB137" s="425"/>
      <c r="AC137" s="425"/>
      <c r="AD137" s="425"/>
      <c r="AE137" s="425"/>
      <c r="AF137" s="426"/>
      <c r="AG137" s="411" t="s">
        <v>226</v>
      </c>
      <c r="AH137" s="411"/>
      <c r="AI137" s="411"/>
      <c r="AJ137" s="411"/>
      <c r="AK137" s="411"/>
      <c r="AL137" s="411"/>
      <c r="AM137" s="407" t="s">
        <v>430</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327</v>
      </c>
      <c r="H138" s="428"/>
      <c r="I138" s="428"/>
      <c r="J138" s="428"/>
      <c r="K138" s="428"/>
      <c r="L138" s="428"/>
      <c r="M138" s="428"/>
      <c r="N138" s="428"/>
      <c r="O138" s="428"/>
      <c r="P138" s="429"/>
      <c r="Q138" s="413" t="s">
        <v>228</v>
      </c>
      <c r="R138" s="413"/>
      <c r="S138" s="413"/>
      <c r="T138" s="413"/>
      <c r="U138" s="413"/>
      <c r="V138" s="413"/>
      <c r="W138" s="427">
        <v>318</v>
      </c>
      <c r="X138" s="428"/>
      <c r="Y138" s="428"/>
      <c r="Z138" s="428"/>
      <c r="AA138" s="428"/>
      <c r="AB138" s="428"/>
      <c r="AC138" s="428"/>
      <c r="AD138" s="428"/>
      <c r="AE138" s="428"/>
      <c r="AF138" s="429"/>
      <c r="AG138" s="581"/>
      <c r="AH138" s="582"/>
      <c r="AI138" s="582"/>
      <c r="AJ138" s="582"/>
      <c r="AK138" s="582"/>
      <c r="AL138" s="582"/>
      <c r="AM138" s="618"/>
      <c r="AN138" s="619"/>
      <c r="AO138" s="619"/>
      <c r="AP138" s="619"/>
      <c r="AQ138" s="619"/>
      <c r="AR138" s="619"/>
      <c r="AS138" s="619"/>
      <c r="AT138" s="619"/>
      <c r="AU138" s="619"/>
      <c r="AV138" s="620"/>
      <c r="AW138" s="28"/>
      <c r="AX138" s="29"/>
    </row>
    <row r="139" spans="1:50" ht="23.65" customHeight="1" x14ac:dyDescent="0.15">
      <c r="A139" s="563" t="s">
        <v>28</v>
      </c>
      <c r="B139" s="564"/>
      <c r="C139" s="564"/>
      <c r="D139" s="564"/>
      <c r="E139" s="564"/>
      <c r="F139" s="56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6"/>
      <c r="B177" s="567"/>
      <c r="C177" s="567"/>
      <c r="D177" s="567"/>
      <c r="E177" s="567"/>
      <c r="F177" s="56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82" t="s">
        <v>400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425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45"/>
      <c r="C179" s="545"/>
      <c r="D179" s="545"/>
      <c r="E179" s="545"/>
      <c r="F179" s="546"/>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7"/>
      <c r="B180" s="545"/>
      <c r="C180" s="545"/>
      <c r="D180" s="545"/>
      <c r="E180" s="545"/>
      <c r="F180" s="546"/>
      <c r="G180" s="395" t="s">
        <v>223</v>
      </c>
      <c r="H180" s="396"/>
      <c r="I180" s="396"/>
      <c r="J180" s="396"/>
      <c r="K180" s="397"/>
      <c r="L180" s="398" t="s">
        <v>401</v>
      </c>
      <c r="M180" s="399"/>
      <c r="N180" s="399"/>
      <c r="O180" s="399"/>
      <c r="P180" s="399"/>
      <c r="Q180" s="399"/>
      <c r="R180" s="399"/>
      <c r="S180" s="399"/>
      <c r="T180" s="399"/>
      <c r="U180" s="399"/>
      <c r="V180" s="399"/>
      <c r="W180" s="399"/>
      <c r="X180" s="400"/>
      <c r="Y180" s="94">
        <v>8.6</v>
      </c>
      <c r="Z180" s="95"/>
      <c r="AA180" s="95"/>
      <c r="AB180" s="96"/>
      <c r="AC180" s="395" t="s">
        <v>223</v>
      </c>
      <c r="AD180" s="396"/>
      <c r="AE180" s="396"/>
      <c r="AF180" s="396"/>
      <c r="AG180" s="397"/>
      <c r="AH180" s="398" t="s">
        <v>401</v>
      </c>
      <c r="AI180" s="399"/>
      <c r="AJ180" s="399"/>
      <c r="AK180" s="399"/>
      <c r="AL180" s="399"/>
      <c r="AM180" s="399"/>
      <c r="AN180" s="399"/>
      <c r="AO180" s="399"/>
      <c r="AP180" s="399"/>
      <c r="AQ180" s="399"/>
      <c r="AR180" s="399"/>
      <c r="AS180" s="399"/>
      <c r="AT180" s="400"/>
      <c r="AU180" s="94">
        <v>6.7</v>
      </c>
      <c r="AV180" s="95"/>
      <c r="AW180" s="95"/>
      <c r="AX180" s="394"/>
    </row>
    <row r="181" spans="1:50" ht="24.75" customHeight="1" x14ac:dyDescent="0.15">
      <c r="A181" s="117"/>
      <c r="B181" s="545"/>
      <c r="C181" s="545"/>
      <c r="D181" s="545"/>
      <c r="E181" s="545"/>
      <c r="F181" s="546"/>
      <c r="G181" s="401" t="s">
        <v>402</v>
      </c>
      <c r="H181" s="402"/>
      <c r="I181" s="402"/>
      <c r="J181" s="402"/>
      <c r="K181" s="403"/>
      <c r="L181" s="404" t="s">
        <v>403</v>
      </c>
      <c r="M181" s="405"/>
      <c r="N181" s="405"/>
      <c r="O181" s="405"/>
      <c r="P181" s="405"/>
      <c r="Q181" s="405"/>
      <c r="R181" s="405"/>
      <c r="S181" s="405"/>
      <c r="T181" s="405"/>
      <c r="U181" s="405"/>
      <c r="V181" s="405"/>
      <c r="W181" s="405"/>
      <c r="X181" s="406"/>
      <c r="Y181" s="71">
        <v>0.8</v>
      </c>
      <c r="Z181" s="72"/>
      <c r="AA181" s="72"/>
      <c r="AB181" s="83"/>
      <c r="AC181" s="401" t="s">
        <v>402</v>
      </c>
      <c r="AD181" s="402"/>
      <c r="AE181" s="402"/>
      <c r="AF181" s="402"/>
      <c r="AG181" s="403"/>
      <c r="AH181" s="404" t="s">
        <v>403</v>
      </c>
      <c r="AI181" s="405"/>
      <c r="AJ181" s="405"/>
      <c r="AK181" s="405"/>
      <c r="AL181" s="405"/>
      <c r="AM181" s="405"/>
      <c r="AN181" s="405"/>
      <c r="AO181" s="405"/>
      <c r="AP181" s="405"/>
      <c r="AQ181" s="405"/>
      <c r="AR181" s="405"/>
      <c r="AS181" s="405"/>
      <c r="AT181" s="406"/>
      <c r="AU181" s="71">
        <v>3.1</v>
      </c>
      <c r="AV181" s="72"/>
      <c r="AW181" s="72"/>
      <c r="AX181" s="73"/>
    </row>
    <row r="182" spans="1:50" ht="24.75" customHeight="1" x14ac:dyDescent="0.15">
      <c r="A182" s="117"/>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9.4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9.8000000000000007</v>
      </c>
      <c r="AV190" s="80"/>
      <c r="AW190" s="80"/>
      <c r="AX190" s="82"/>
    </row>
    <row r="191" spans="1:50" ht="30" hidden="1" customHeight="1" x14ac:dyDescent="0.15">
      <c r="A191" s="117"/>
      <c r="B191" s="545"/>
      <c r="C191" s="545"/>
      <c r="D191" s="545"/>
      <c r="E191" s="545"/>
      <c r="F191" s="546"/>
      <c r="G191" s="382" t="s">
        <v>426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362</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117"/>
      <c r="B192" s="545"/>
      <c r="C192" s="545"/>
      <c r="D192" s="545"/>
      <c r="E192" s="545"/>
      <c r="F192" s="546"/>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x14ac:dyDescent="0.15">
      <c r="A193" s="117"/>
      <c r="B193" s="545"/>
      <c r="C193" s="545"/>
      <c r="D193" s="545"/>
      <c r="E193" s="545"/>
      <c r="F193" s="546"/>
      <c r="G193" s="395"/>
      <c r="H193" s="396"/>
      <c r="I193" s="396"/>
      <c r="J193" s="396"/>
      <c r="K193" s="397"/>
      <c r="L193" s="398"/>
      <c r="M193" s="399"/>
      <c r="N193" s="399"/>
      <c r="O193" s="399"/>
      <c r="P193" s="399"/>
      <c r="Q193" s="399"/>
      <c r="R193" s="399"/>
      <c r="S193" s="399"/>
      <c r="T193" s="399"/>
      <c r="U193" s="399"/>
      <c r="V193" s="399"/>
      <c r="W193" s="399"/>
      <c r="X193" s="400"/>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hidden="1" customHeight="1" x14ac:dyDescent="0.15">
      <c r="A194" s="117"/>
      <c r="B194" s="545"/>
      <c r="C194" s="545"/>
      <c r="D194" s="545"/>
      <c r="E194" s="545"/>
      <c r="F194" s="546"/>
      <c r="G194" s="401"/>
      <c r="H194" s="402"/>
      <c r="I194" s="402"/>
      <c r="J194" s="402"/>
      <c r="K194" s="403"/>
      <c r="L194" s="404"/>
      <c r="M194" s="405"/>
      <c r="N194" s="405"/>
      <c r="O194" s="405"/>
      <c r="P194" s="405"/>
      <c r="Q194" s="405"/>
      <c r="R194" s="405"/>
      <c r="S194" s="405"/>
      <c r="T194" s="405"/>
      <c r="U194" s="405"/>
      <c r="V194" s="405"/>
      <c r="W194" s="405"/>
      <c r="X194" s="406"/>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45"/>
      <c r="C204" s="545"/>
      <c r="D204" s="545"/>
      <c r="E204" s="545"/>
      <c r="F204" s="546"/>
      <c r="G204" s="382" t="s">
        <v>360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17"/>
      <c r="B205" s="545"/>
      <c r="C205" s="545"/>
      <c r="D205" s="545"/>
      <c r="E205" s="545"/>
      <c r="F205" s="546"/>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17"/>
      <c r="B206" s="545"/>
      <c r="C206" s="545"/>
      <c r="D206" s="545"/>
      <c r="E206" s="545"/>
      <c r="F206" s="54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x14ac:dyDescent="0.15">
      <c r="A207" s="117"/>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45"/>
      <c r="C217" s="545"/>
      <c r="D217" s="545"/>
      <c r="E217" s="545"/>
      <c r="F217" s="546"/>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17"/>
      <c r="B218" s="545"/>
      <c r="C218" s="545"/>
      <c r="D218" s="545"/>
      <c r="E218" s="545"/>
      <c r="F218" s="546"/>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7"/>
      <c r="B219" s="545"/>
      <c r="C219" s="545"/>
      <c r="D219" s="545"/>
      <c r="E219" s="545"/>
      <c r="F219" s="54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x14ac:dyDescent="0.15">
      <c r="A220" s="117"/>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405</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9.4716000000000005</v>
      </c>
      <c r="AL236" s="106"/>
      <c r="AM236" s="106"/>
      <c r="AN236" s="106"/>
      <c r="AO236" s="106"/>
      <c r="AP236" s="107"/>
      <c r="AQ236" s="108">
        <v>3</v>
      </c>
      <c r="AR236" s="104"/>
      <c r="AS236" s="104"/>
      <c r="AT236" s="104"/>
      <c r="AU236" s="105">
        <v>100</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69.75" customHeight="1" x14ac:dyDescent="0.15">
      <c r="A269" s="103">
        <v>1</v>
      </c>
      <c r="B269" s="103">
        <v>1</v>
      </c>
      <c r="C269" s="108" t="s">
        <v>404</v>
      </c>
      <c r="D269" s="104"/>
      <c r="E269" s="104"/>
      <c r="F269" s="104"/>
      <c r="G269" s="104"/>
      <c r="H269" s="104"/>
      <c r="I269" s="104"/>
      <c r="J269" s="104"/>
      <c r="K269" s="104"/>
      <c r="L269" s="104"/>
      <c r="M269" s="108" t="s">
        <v>406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9.7739999999999991</v>
      </c>
      <c r="AL269" s="106"/>
      <c r="AM269" s="106"/>
      <c r="AN269" s="106"/>
      <c r="AO269" s="106"/>
      <c r="AP269" s="107"/>
      <c r="AQ269" s="108">
        <v>2</v>
      </c>
      <c r="AR269" s="104"/>
      <c r="AS269" s="104"/>
      <c r="AT269" s="104"/>
      <c r="AU269" s="105">
        <v>99.778999999999996</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73">
      <formula>IF(RIGHT(TEXT(P14,"0.#"),1)=".",FALSE,TRUE)</formula>
    </cfRule>
    <cfRule type="expression" dxfId="202" priority="574">
      <formula>IF(RIGHT(TEXT(P14,"0.#"),1)=".",TRUE,FALSE)</formula>
    </cfRule>
  </conditionalFormatting>
  <conditionalFormatting sqref="AE23:AI23">
    <cfRule type="expression" dxfId="201" priority="563">
      <formula>IF(RIGHT(TEXT(AE23,"0.#"),1)=".",FALSE,TRUE)</formula>
    </cfRule>
    <cfRule type="expression" dxfId="200" priority="564">
      <formula>IF(RIGHT(TEXT(AE23,"0.#"),1)=".",TRUE,FALSE)</formula>
    </cfRule>
  </conditionalFormatting>
  <conditionalFormatting sqref="AE69:AX69">
    <cfRule type="expression" dxfId="199" priority="495">
      <formula>IF(RIGHT(TEXT(AE69,"0.#"),1)=".",FALSE,TRUE)</formula>
    </cfRule>
    <cfRule type="expression" dxfId="198" priority="496">
      <formula>IF(RIGHT(TEXT(AE69,"0.#"),1)=".",TRUE,FALSE)</formula>
    </cfRule>
  </conditionalFormatting>
  <conditionalFormatting sqref="AE83:AI83">
    <cfRule type="expression" dxfId="197" priority="477">
      <formula>IF(RIGHT(TEXT(AE83,"0.#"),1)=".",FALSE,TRUE)</formula>
    </cfRule>
    <cfRule type="expression" dxfId="196" priority="478">
      <formula>IF(RIGHT(TEXT(AE83,"0.#"),1)=".",TRUE,FALSE)</formula>
    </cfRule>
  </conditionalFormatting>
  <conditionalFormatting sqref="AJ83:AX83">
    <cfRule type="expression" dxfId="195" priority="475">
      <formula>IF(RIGHT(TEXT(AJ83,"0.#"),1)=".",FALSE,TRUE)</formula>
    </cfRule>
    <cfRule type="expression" dxfId="194" priority="476">
      <formula>IF(RIGHT(TEXT(AJ83,"0.#"),1)=".",TRUE,FALSE)</formula>
    </cfRule>
  </conditionalFormatting>
  <conditionalFormatting sqref="L99">
    <cfRule type="expression" dxfId="193" priority="455">
      <formula>IF(RIGHT(TEXT(L99,"0.#"),1)=".",FALSE,TRUE)</formula>
    </cfRule>
    <cfRule type="expression" dxfId="192" priority="456">
      <formula>IF(RIGHT(TEXT(L99,"0.#"),1)=".",TRUE,FALSE)</formula>
    </cfRule>
  </conditionalFormatting>
  <conditionalFormatting sqref="L104">
    <cfRule type="expression" dxfId="191" priority="453">
      <formula>IF(RIGHT(TEXT(L104,"0.#"),1)=".",FALSE,TRUE)</formula>
    </cfRule>
    <cfRule type="expression" dxfId="190" priority="454">
      <formula>IF(RIGHT(TEXT(L104,"0.#"),1)=".",TRUE,FALSE)</formula>
    </cfRule>
  </conditionalFormatting>
  <conditionalFormatting sqref="R104">
    <cfRule type="expression" dxfId="189" priority="451">
      <formula>IF(RIGHT(TEXT(R104,"0.#"),1)=".",FALSE,TRUE)</formula>
    </cfRule>
    <cfRule type="expression" dxfId="188" priority="452">
      <formula>IF(RIGHT(TEXT(R104,"0.#"),1)=".",TRUE,FALSE)</formula>
    </cfRule>
  </conditionalFormatting>
  <conditionalFormatting sqref="P18:AX18">
    <cfRule type="expression" dxfId="187" priority="449">
      <formula>IF(RIGHT(TEXT(P18,"0.#"),1)=".",FALSE,TRUE)</formula>
    </cfRule>
    <cfRule type="expression" dxfId="186" priority="450">
      <formula>IF(RIGHT(TEXT(P18,"0.#"),1)=".",TRUE,FALSE)</formula>
    </cfRule>
  </conditionalFormatting>
  <conditionalFormatting sqref="Y181">
    <cfRule type="expression" dxfId="185" priority="445">
      <formula>IF(RIGHT(TEXT(Y181,"0.#"),1)=".",FALSE,TRUE)</formula>
    </cfRule>
    <cfRule type="expression" dxfId="184" priority="446">
      <formula>IF(RIGHT(TEXT(Y181,"0.#"),1)=".",TRUE,FALSE)</formula>
    </cfRule>
  </conditionalFormatting>
  <conditionalFormatting sqref="Y190">
    <cfRule type="expression" dxfId="183" priority="441">
      <formula>IF(RIGHT(TEXT(Y190,"0.#"),1)=".",FALSE,TRUE)</formula>
    </cfRule>
    <cfRule type="expression" dxfId="182" priority="442">
      <formula>IF(RIGHT(TEXT(Y190,"0.#"),1)=".",TRUE,FALSE)</formula>
    </cfRule>
  </conditionalFormatting>
  <conditionalFormatting sqref="AE54:AI54">
    <cfRule type="expression" dxfId="181" priority="313">
      <formula>IF(RIGHT(TEXT(AE54,"0.#"),1)=".",FALSE,TRUE)</formula>
    </cfRule>
    <cfRule type="expression" dxfId="180" priority="314">
      <formula>IF(RIGHT(TEXT(AE54,"0.#"),1)=".",TRUE,FALSE)</formula>
    </cfRule>
  </conditionalFormatting>
  <conditionalFormatting sqref="P16:AQ17 P15:AX15 P13:AX13">
    <cfRule type="expression" dxfId="179" priority="271">
      <formula>IF(RIGHT(TEXT(P13,"0.#"),1)=".",FALSE,TRUE)</formula>
    </cfRule>
    <cfRule type="expression" dxfId="178" priority="272">
      <formula>IF(RIGHT(TEXT(P13,"0.#"),1)=".",TRUE,FALSE)</formula>
    </cfRule>
  </conditionalFormatting>
  <conditionalFormatting sqref="P19:AJ19">
    <cfRule type="expression" dxfId="177" priority="269">
      <formula>IF(RIGHT(TEXT(P19,"0.#"),1)=".",FALSE,TRUE)</formula>
    </cfRule>
    <cfRule type="expression" dxfId="176" priority="270">
      <formula>IF(RIGHT(TEXT(P19,"0.#"),1)=".",TRUE,FALSE)</formula>
    </cfRule>
  </conditionalFormatting>
  <conditionalFormatting sqref="AE55:AX55 AJ54:AS54">
    <cfRule type="expression" dxfId="175" priority="265">
      <formula>IF(RIGHT(TEXT(AE54,"0.#"),1)=".",FALSE,TRUE)</formula>
    </cfRule>
    <cfRule type="expression" dxfId="174" priority="266">
      <formula>IF(RIGHT(TEXT(AE54,"0.#"),1)=".",TRUE,FALSE)</formula>
    </cfRule>
  </conditionalFormatting>
  <conditionalFormatting sqref="AE68:AS68">
    <cfRule type="expression" dxfId="173" priority="261">
      <formula>IF(RIGHT(TEXT(AE68,"0.#"),1)=".",FALSE,TRUE)</formula>
    </cfRule>
    <cfRule type="expression" dxfId="172" priority="262">
      <formula>IF(RIGHT(TEXT(AE68,"0.#"),1)=".",TRUE,FALSE)</formula>
    </cfRule>
  </conditionalFormatting>
  <conditionalFormatting sqref="AE95:AI95 AE92:AI92 AE89:AI89 AE86:AI86">
    <cfRule type="expression" dxfId="171" priority="259">
      <formula>IF(RIGHT(TEXT(AE86,"0.#"),1)=".",FALSE,TRUE)</formula>
    </cfRule>
    <cfRule type="expression" dxfId="170" priority="260">
      <formula>IF(RIGHT(TEXT(AE86,"0.#"),1)=".",TRUE,FALSE)</formula>
    </cfRule>
  </conditionalFormatting>
  <conditionalFormatting sqref="AJ95:AX95 AJ92:AX92 AJ89:AX89 AJ86:AX86">
    <cfRule type="expression" dxfId="169" priority="257">
      <formula>IF(RIGHT(TEXT(AJ86,"0.#"),1)=".",FALSE,TRUE)</formula>
    </cfRule>
    <cfRule type="expression" dxfId="168" priority="258">
      <formula>IF(RIGHT(TEXT(AJ86,"0.#"),1)=".",TRUE,FALSE)</formula>
    </cfRule>
  </conditionalFormatting>
  <conditionalFormatting sqref="L100:L103 L98">
    <cfRule type="expression" dxfId="167" priority="255">
      <formula>IF(RIGHT(TEXT(L98,"0.#"),1)=".",FALSE,TRUE)</formula>
    </cfRule>
    <cfRule type="expression" dxfId="166" priority="256">
      <formula>IF(RIGHT(TEXT(L98,"0.#"),1)=".",TRUE,FALSE)</formula>
    </cfRule>
  </conditionalFormatting>
  <conditionalFormatting sqref="R98">
    <cfRule type="expression" dxfId="165" priority="251">
      <formula>IF(RIGHT(TEXT(R98,"0.#"),1)=".",FALSE,TRUE)</formula>
    </cfRule>
    <cfRule type="expression" dxfId="164" priority="252">
      <formula>IF(RIGHT(TEXT(R98,"0.#"),1)=".",TRUE,FALSE)</formula>
    </cfRule>
  </conditionalFormatting>
  <conditionalFormatting sqref="R99:R103">
    <cfRule type="expression" dxfId="163" priority="249">
      <formula>IF(RIGHT(TEXT(R99,"0.#"),1)=".",FALSE,TRUE)</formula>
    </cfRule>
    <cfRule type="expression" dxfId="162" priority="250">
      <formula>IF(RIGHT(TEXT(R99,"0.#"),1)=".",TRUE,FALSE)</formula>
    </cfRule>
  </conditionalFormatting>
  <conditionalFormatting sqref="Y182:Y189 Y180">
    <cfRule type="expression" dxfId="161" priority="247">
      <formula>IF(RIGHT(TEXT(Y180,"0.#"),1)=".",FALSE,TRUE)</formula>
    </cfRule>
    <cfRule type="expression" dxfId="160" priority="248">
      <formula>IF(RIGHT(TEXT(Y180,"0.#"),1)=".",TRUE,FALSE)</formula>
    </cfRule>
  </conditionalFormatting>
  <conditionalFormatting sqref="AU190">
    <cfRule type="expression" dxfId="159" priority="243">
      <formula>IF(RIGHT(TEXT(AU190,"0.#"),1)=".",FALSE,TRUE)</formula>
    </cfRule>
    <cfRule type="expression" dxfId="158" priority="244">
      <formula>IF(RIGHT(TEXT(AU190,"0.#"),1)=".",TRUE,FALSE)</formula>
    </cfRule>
  </conditionalFormatting>
  <conditionalFormatting sqref="AU182:AU189">
    <cfRule type="expression" dxfId="157" priority="241">
      <formula>IF(RIGHT(TEXT(AU182,"0.#"),1)=".",FALSE,TRUE)</formula>
    </cfRule>
    <cfRule type="expression" dxfId="156" priority="242">
      <formula>IF(RIGHT(TEXT(AU182,"0.#"),1)=".",TRUE,FALSE)</formula>
    </cfRule>
  </conditionalFormatting>
  <conditionalFormatting sqref="Y220 Y207 Y194">
    <cfRule type="expression" dxfId="155" priority="227">
      <formula>IF(RIGHT(TEXT(Y194,"0.#"),1)=".",FALSE,TRUE)</formula>
    </cfRule>
    <cfRule type="expression" dxfId="154" priority="228">
      <formula>IF(RIGHT(TEXT(Y194,"0.#"),1)=".",TRUE,FALSE)</formula>
    </cfRule>
  </conditionalFormatting>
  <conditionalFormatting sqref="Y229 Y216 Y203">
    <cfRule type="expression" dxfId="153" priority="225">
      <formula>IF(RIGHT(TEXT(Y203,"0.#"),1)=".",FALSE,TRUE)</formula>
    </cfRule>
    <cfRule type="expression" dxfId="152" priority="226">
      <formula>IF(RIGHT(TEXT(Y203,"0.#"),1)=".",TRUE,FALSE)</formula>
    </cfRule>
  </conditionalFormatting>
  <conditionalFormatting sqref="Y221:Y228 Y219 Y208:Y215 Y206 Y195:Y202 Y193">
    <cfRule type="expression" dxfId="151" priority="223">
      <formula>IF(RIGHT(TEXT(Y193,"0.#"),1)=".",FALSE,TRUE)</formula>
    </cfRule>
    <cfRule type="expression" dxfId="150" priority="224">
      <formula>IF(RIGHT(TEXT(Y193,"0.#"),1)=".",TRUE,FALSE)</formula>
    </cfRule>
  </conditionalFormatting>
  <conditionalFormatting sqref="AU220 AU207 AU194">
    <cfRule type="expression" dxfId="149" priority="221">
      <formula>IF(RIGHT(TEXT(AU194,"0.#"),1)=".",FALSE,TRUE)</formula>
    </cfRule>
    <cfRule type="expression" dxfId="148" priority="222">
      <formula>IF(RIGHT(TEXT(AU194,"0.#"),1)=".",TRUE,FALSE)</formula>
    </cfRule>
  </conditionalFormatting>
  <conditionalFormatting sqref="AU229 AU216 AU203">
    <cfRule type="expression" dxfId="147" priority="219">
      <formula>IF(RIGHT(TEXT(AU203,"0.#"),1)=".",FALSE,TRUE)</formula>
    </cfRule>
    <cfRule type="expression" dxfId="146" priority="220">
      <formula>IF(RIGHT(TEXT(AU203,"0.#"),1)=".",TRUE,FALSE)</formula>
    </cfRule>
  </conditionalFormatting>
  <conditionalFormatting sqref="AU221:AU228 AU219 AU208:AU215 AU206 AU195:AU202 AU193">
    <cfRule type="expression" dxfId="145" priority="217">
      <formula>IF(RIGHT(TEXT(AU193,"0.#"),1)=".",FALSE,TRUE)</formula>
    </cfRule>
    <cfRule type="expression" dxfId="144" priority="218">
      <formula>IF(RIGHT(TEXT(AU193,"0.#"),1)=".",TRUE,FALSE)</formula>
    </cfRule>
  </conditionalFormatting>
  <conditionalFormatting sqref="AE56:AI56">
    <cfRule type="expression" dxfId="143" priority="191">
      <formula>IF(AND(AE56&gt;=0, RIGHT(TEXT(AE56,"0.#"),1)&lt;&gt;"."),TRUE,FALSE)</formula>
    </cfRule>
    <cfRule type="expression" dxfId="142" priority="192">
      <formula>IF(AND(AE56&gt;=0, RIGHT(TEXT(AE56,"0.#"),1)="."),TRUE,FALSE)</formula>
    </cfRule>
    <cfRule type="expression" dxfId="141" priority="193">
      <formula>IF(AND(AE56&lt;0, RIGHT(TEXT(AE56,"0.#"),1)&lt;&gt;"."),TRUE,FALSE)</formula>
    </cfRule>
    <cfRule type="expression" dxfId="140" priority="194">
      <formula>IF(AND(AE56&lt;0, RIGHT(TEXT(AE56,"0.#"),1)="."),TRUE,FALSE)</formula>
    </cfRule>
  </conditionalFormatting>
  <conditionalFormatting sqref="AJ56:AS56">
    <cfRule type="expression" dxfId="139" priority="187">
      <formula>IF(AND(AJ56&gt;=0, RIGHT(TEXT(AJ56,"0.#"),1)&lt;&gt;"."),TRUE,FALSE)</formula>
    </cfRule>
    <cfRule type="expression" dxfId="138" priority="188">
      <formula>IF(AND(AJ56&gt;=0, RIGHT(TEXT(AJ56,"0.#"),1)="."),TRUE,FALSE)</formula>
    </cfRule>
    <cfRule type="expression" dxfId="137" priority="189">
      <formula>IF(AND(AJ56&lt;0, RIGHT(TEXT(AJ56,"0.#"),1)&lt;&gt;"."),TRUE,FALSE)</formula>
    </cfRule>
    <cfRule type="expression" dxfId="136" priority="190">
      <formula>IF(AND(AJ56&lt;0, RIGHT(TEXT(AJ56,"0.#"),1)="."),TRUE,FALSE)</formula>
    </cfRule>
  </conditionalFormatting>
  <conditionalFormatting sqref="AK238:AK265">
    <cfRule type="expression" dxfId="135" priority="175">
      <formula>IF(RIGHT(TEXT(AK238,"0.#"),1)=".",FALSE,TRUE)</formula>
    </cfRule>
    <cfRule type="expression" dxfId="134" priority="176">
      <formula>IF(RIGHT(TEXT(AK238,"0.#"),1)=".",TRUE,FALSE)</formula>
    </cfRule>
  </conditionalFormatting>
  <conditionalFormatting sqref="AU238:AX265">
    <cfRule type="expression" dxfId="133" priority="171">
      <formula>IF(AND(AU238&gt;=0, RIGHT(TEXT(AU238,"0.#"),1)&lt;&gt;"."),TRUE,FALSE)</formula>
    </cfRule>
    <cfRule type="expression" dxfId="132" priority="172">
      <formula>IF(AND(AU238&gt;=0, RIGHT(TEXT(AU238,"0.#"),1)="."),TRUE,FALSE)</formula>
    </cfRule>
    <cfRule type="expression" dxfId="131" priority="173">
      <formula>IF(AND(AU238&lt;0, RIGHT(TEXT(AU238,"0.#"),1)&lt;&gt;"."),TRUE,FALSE)</formula>
    </cfRule>
    <cfRule type="expression" dxfId="130" priority="174">
      <formula>IF(AND(AU238&lt;0, RIGHT(TEXT(AU238,"0.#"),1)="."),TRUE,FALSE)</formula>
    </cfRule>
  </conditionalFormatting>
  <conditionalFormatting sqref="AK270:AK298">
    <cfRule type="expression" dxfId="129" priority="163">
      <formula>IF(RIGHT(TEXT(AK270,"0.#"),1)=".",FALSE,TRUE)</formula>
    </cfRule>
    <cfRule type="expression" dxfId="128" priority="164">
      <formula>IF(RIGHT(TEXT(AK270,"0.#"),1)=".",TRUE,FALSE)</formula>
    </cfRule>
  </conditionalFormatting>
  <conditionalFormatting sqref="AU270:AX298">
    <cfRule type="expression" dxfId="127" priority="159">
      <formula>IF(AND(AU270&gt;=0, RIGHT(TEXT(AU270,"0.#"),1)&lt;&gt;"."),TRUE,FALSE)</formula>
    </cfRule>
    <cfRule type="expression" dxfId="126" priority="160">
      <formula>IF(AND(AU270&gt;=0, RIGHT(TEXT(AU270,"0.#"),1)="."),TRUE,FALSE)</formula>
    </cfRule>
    <cfRule type="expression" dxfId="125" priority="161">
      <formula>IF(AND(AU270&lt;0, RIGHT(TEXT(AU270,"0.#"),1)&lt;&gt;"."),TRUE,FALSE)</formula>
    </cfRule>
    <cfRule type="expression" dxfId="124" priority="162">
      <formula>IF(AND(AU270&lt;0, RIGHT(TEXT(AU270,"0.#"),1)="."),TRUE,FALSE)</formula>
    </cfRule>
  </conditionalFormatting>
  <conditionalFormatting sqref="AK302">
    <cfRule type="expression" dxfId="123" priority="157">
      <formula>IF(RIGHT(TEXT(AK302,"0.#"),1)=".",FALSE,TRUE)</formula>
    </cfRule>
    <cfRule type="expression" dxfId="122" priority="158">
      <formula>IF(RIGHT(TEXT(AK302,"0.#"),1)=".",TRUE,FALSE)</formula>
    </cfRule>
  </conditionalFormatting>
  <conditionalFormatting sqref="AU302:AX302">
    <cfRule type="expression" dxfId="121" priority="153">
      <formula>IF(AND(AU302&gt;=0, RIGHT(TEXT(AU302,"0.#"),1)&lt;&gt;"."),TRUE,FALSE)</formula>
    </cfRule>
    <cfRule type="expression" dxfId="120" priority="154">
      <formula>IF(AND(AU302&gt;=0, RIGHT(TEXT(AU302,"0.#"),1)="."),TRUE,FALSE)</formula>
    </cfRule>
    <cfRule type="expression" dxfId="119" priority="155">
      <formula>IF(AND(AU302&lt;0, RIGHT(TEXT(AU302,"0.#"),1)&lt;&gt;"."),TRUE,FALSE)</formula>
    </cfRule>
    <cfRule type="expression" dxfId="118" priority="156">
      <formula>IF(AND(AU302&lt;0, RIGHT(TEXT(AU302,"0.#"),1)="."),TRUE,FALSE)</formula>
    </cfRule>
  </conditionalFormatting>
  <conditionalFormatting sqref="AK303:AK331">
    <cfRule type="expression" dxfId="117" priority="151">
      <formula>IF(RIGHT(TEXT(AK303,"0.#"),1)=".",FALSE,TRUE)</formula>
    </cfRule>
    <cfRule type="expression" dxfId="116" priority="152">
      <formula>IF(RIGHT(TEXT(AK303,"0.#"),1)=".",TRUE,FALSE)</formula>
    </cfRule>
  </conditionalFormatting>
  <conditionalFormatting sqref="AU303:AX331">
    <cfRule type="expression" dxfId="115" priority="147">
      <formula>IF(AND(AU303&gt;=0, RIGHT(TEXT(AU303,"0.#"),1)&lt;&gt;"."),TRUE,FALSE)</formula>
    </cfRule>
    <cfRule type="expression" dxfId="114" priority="148">
      <formula>IF(AND(AU303&gt;=0, RIGHT(TEXT(AU303,"0.#"),1)="."),TRUE,FALSE)</formula>
    </cfRule>
    <cfRule type="expression" dxfId="113" priority="149">
      <formula>IF(AND(AU303&lt;0, RIGHT(TEXT(AU303,"0.#"),1)&lt;&gt;"."),TRUE,FALSE)</formula>
    </cfRule>
    <cfRule type="expression" dxfId="112" priority="150">
      <formula>IF(AND(AU303&lt;0, RIGHT(TEXT(AU303,"0.#"),1)="."),TRUE,FALSE)</formula>
    </cfRule>
  </conditionalFormatting>
  <conditionalFormatting sqref="AK335">
    <cfRule type="expression" dxfId="111" priority="145">
      <formula>IF(RIGHT(TEXT(AK335,"0.#"),1)=".",FALSE,TRUE)</formula>
    </cfRule>
    <cfRule type="expression" dxfId="110" priority="146">
      <formula>IF(RIGHT(TEXT(AK335,"0.#"),1)=".",TRUE,FALSE)</formula>
    </cfRule>
  </conditionalFormatting>
  <conditionalFormatting sqref="AU335:AX335">
    <cfRule type="expression" dxfId="109" priority="141">
      <formula>IF(AND(AU335&gt;=0, RIGHT(TEXT(AU335,"0.#"),1)&lt;&gt;"."),TRUE,FALSE)</formula>
    </cfRule>
    <cfRule type="expression" dxfId="108" priority="142">
      <formula>IF(AND(AU335&gt;=0, RIGHT(TEXT(AU335,"0.#"),1)="."),TRUE,FALSE)</formula>
    </cfRule>
    <cfRule type="expression" dxfId="107" priority="143">
      <formula>IF(AND(AU335&lt;0, RIGHT(TEXT(AU335,"0.#"),1)&lt;&gt;"."),TRUE,FALSE)</formula>
    </cfRule>
    <cfRule type="expression" dxfId="106" priority="144">
      <formula>IF(AND(AU335&lt;0, RIGHT(TEXT(AU335,"0.#"),1)="."),TRUE,FALSE)</formula>
    </cfRule>
  </conditionalFormatting>
  <conditionalFormatting sqref="AK336:AK364">
    <cfRule type="expression" dxfId="105" priority="139">
      <formula>IF(RIGHT(TEXT(AK336,"0.#"),1)=".",FALSE,TRUE)</formula>
    </cfRule>
    <cfRule type="expression" dxfId="104" priority="140">
      <formula>IF(RIGHT(TEXT(AK336,"0.#"),1)=".",TRUE,FALSE)</formula>
    </cfRule>
  </conditionalFormatting>
  <conditionalFormatting sqref="AU336:AX364">
    <cfRule type="expression" dxfId="103" priority="135">
      <formula>IF(AND(AU336&gt;=0, RIGHT(TEXT(AU336,"0.#"),1)&lt;&gt;"."),TRUE,FALSE)</formula>
    </cfRule>
    <cfRule type="expression" dxfId="102" priority="136">
      <formula>IF(AND(AU336&gt;=0, RIGHT(TEXT(AU336,"0.#"),1)="."),TRUE,FALSE)</formula>
    </cfRule>
    <cfRule type="expression" dxfId="101" priority="137">
      <formula>IF(AND(AU336&lt;0, RIGHT(TEXT(AU336,"0.#"),1)&lt;&gt;"."),TRUE,FALSE)</formula>
    </cfRule>
    <cfRule type="expression" dxfId="100" priority="138">
      <formula>IF(AND(AU336&lt;0, RIGHT(TEXT(AU336,"0.#"),1)="."),TRUE,FALSE)</formula>
    </cfRule>
  </conditionalFormatting>
  <conditionalFormatting sqref="AK368">
    <cfRule type="expression" dxfId="99" priority="133">
      <formula>IF(RIGHT(TEXT(AK368,"0.#"),1)=".",FALSE,TRUE)</formula>
    </cfRule>
    <cfRule type="expression" dxfId="98" priority="134">
      <formula>IF(RIGHT(TEXT(AK368,"0.#"),1)=".",TRUE,FALSE)</formula>
    </cfRule>
  </conditionalFormatting>
  <conditionalFormatting sqref="AU368:AX368">
    <cfRule type="expression" dxfId="97" priority="129">
      <formula>IF(AND(AU368&gt;=0, RIGHT(TEXT(AU368,"0.#"),1)&lt;&gt;"."),TRUE,FALSE)</formula>
    </cfRule>
    <cfRule type="expression" dxfId="96" priority="130">
      <formula>IF(AND(AU368&gt;=0, RIGHT(TEXT(AU368,"0.#"),1)="."),TRUE,FALSE)</formula>
    </cfRule>
    <cfRule type="expression" dxfId="95" priority="131">
      <formula>IF(AND(AU368&lt;0, RIGHT(TEXT(AU368,"0.#"),1)&lt;&gt;"."),TRUE,FALSE)</formula>
    </cfRule>
    <cfRule type="expression" dxfId="94" priority="132">
      <formula>IF(AND(AU368&lt;0, RIGHT(TEXT(AU368,"0.#"),1)="."),TRUE,FALSE)</formula>
    </cfRule>
  </conditionalFormatting>
  <conditionalFormatting sqref="AK369:AK397">
    <cfRule type="expression" dxfId="93" priority="127">
      <formula>IF(RIGHT(TEXT(AK369,"0.#"),1)=".",FALSE,TRUE)</formula>
    </cfRule>
    <cfRule type="expression" dxfId="92" priority="128">
      <formula>IF(RIGHT(TEXT(AK369,"0.#"),1)=".",TRUE,FALSE)</formula>
    </cfRule>
  </conditionalFormatting>
  <conditionalFormatting sqref="AU369:AX397">
    <cfRule type="expression" dxfId="91" priority="123">
      <formula>IF(AND(AU369&gt;=0, RIGHT(TEXT(AU369,"0.#"),1)&lt;&gt;"."),TRUE,FALSE)</formula>
    </cfRule>
    <cfRule type="expression" dxfId="90" priority="124">
      <formula>IF(AND(AU369&gt;=0, RIGHT(TEXT(AU369,"0.#"),1)="."),TRUE,FALSE)</formula>
    </cfRule>
    <cfRule type="expression" dxfId="89" priority="125">
      <formula>IF(AND(AU369&lt;0, RIGHT(TEXT(AU369,"0.#"),1)&lt;&gt;"."),TRUE,FALSE)</formula>
    </cfRule>
    <cfRule type="expression" dxfId="88" priority="126">
      <formula>IF(AND(AU369&lt;0, RIGHT(TEXT(AU369,"0.#"),1)="."),TRUE,FALSE)</formula>
    </cfRule>
  </conditionalFormatting>
  <conditionalFormatting sqref="AK401">
    <cfRule type="expression" dxfId="87" priority="121">
      <formula>IF(RIGHT(TEXT(AK401,"0.#"),1)=".",FALSE,TRUE)</formula>
    </cfRule>
    <cfRule type="expression" dxfId="86" priority="122">
      <formula>IF(RIGHT(TEXT(AK401,"0.#"),1)=".",TRUE,FALSE)</formula>
    </cfRule>
  </conditionalFormatting>
  <conditionalFormatting sqref="AU401:AX401">
    <cfRule type="expression" dxfId="85" priority="117">
      <formula>IF(AND(AU401&gt;=0, RIGHT(TEXT(AU401,"0.#"),1)&lt;&gt;"."),TRUE,FALSE)</formula>
    </cfRule>
    <cfRule type="expression" dxfId="84" priority="118">
      <formula>IF(AND(AU401&gt;=0, RIGHT(TEXT(AU401,"0.#"),1)="."),TRUE,FALSE)</formula>
    </cfRule>
    <cfRule type="expression" dxfId="83" priority="119">
      <formula>IF(AND(AU401&lt;0, RIGHT(TEXT(AU401,"0.#"),1)&lt;&gt;"."),TRUE,FALSE)</formula>
    </cfRule>
    <cfRule type="expression" dxfId="82" priority="120">
      <formula>IF(AND(AU401&lt;0, RIGHT(TEXT(AU401,"0.#"),1)="."),TRUE,FALSE)</formula>
    </cfRule>
  </conditionalFormatting>
  <conditionalFormatting sqref="AK402:AK430">
    <cfRule type="expression" dxfId="81" priority="115">
      <formula>IF(RIGHT(TEXT(AK402,"0.#"),1)=".",FALSE,TRUE)</formula>
    </cfRule>
    <cfRule type="expression" dxfId="80" priority="116">
      <formula>IF(RIGHT(TEXT(AK402,"0.#"),1)=".",TRUE,FALSE)</formula>
    </cfRule>
  </conditionalFormatting>
  <conditionalFormatting sqref="AU402:AX430">
    <cfRule type="expression" dxfId="79" priority="111">
      <formula>IF(AND(AU402&gt;=0, RIGHT(TEXT(AU402,"0.#"),1)&lt;&gt;"."),TRUE,FALSE)</formula>
    </cfRule>
    <cfRule type="expression" dxfId="78" priority="112">
      <formula>IF(AND(AU402&gt;=0, RIGHT(TEXT(AU402,"0.#"),1)="."),TRUE,FALSE)</formula>
    </cfRule>
    <cfRule type="expression" dxfId="77" priority="113">
      <formula>IF(AND(AU402&lt;0, RIGHT(TEXT(AU402,"0.#"),1)&lt;&gt;"."),TRUE,FALSE)</formula>
    </cfRule>
    <cfRule type="expression" dxfId="76" priority="114">
      <formula>IF(AND(AU402&lt;0, RIGHT(TEXT(AU402,"0.#"),1)="."),TRUE,FALSE)</formula>
    </cfRule>
  </conditionalFormatting>
  <conditionalFormatting sqref="AK434">
    <cfRule type="expression" dxfId="75" priority="109">
      <formula>IF(RIGHT(TEXT(AK434,"0.#"),1)=".",FALSE,TRUE)</formula>
    </cfRule>
    <cfRule type="expression" dxfId="74" priority="110">
      <formula>IF(RIGHT(TEXT(AK434,"0.#"),1)=".",TRUE,FALSE)</formula>
    </cfRule>
  </conditionalFormatting>
  <conditionalFormatting sqref="AU434:AX434">
    <cfRule type="expression" dxfId="73" priority="105">
      <formula>IF(AND(AU434&gt;=0, RIGHT(TEXT(AU434,"0.#"),1)&lt;&gt;"."),TRUE,FALSE)</formula>
    </cfRule>
    <cfRule type="expression" dxfId="72" priority="106">
      <formula>IF(AND(AU434&gt;=0, RIGHT(TEXT(AU434,"0.#"),1)="."),TRUE,FALSE)</formula>
    </cfRule>
    <cfRule type="expression" dxfId="71" priority="107">
      <formula>IF(AND(AU434&lt;0, RIGHT(TEXT(AU434,"0.#"),1)&lt;&gt;"."),TRUE,FALSE)</formula>
    </cfRule>
    <cfRule type="expression" dxfId="70" priority="108">
      <formula>IF(AND(AU434&lt;0, RIGHT(TEXT(AU434,"0.#"),1)="."),TRUE,FALSE)</formula>
    </cfRule>
  </conditionalFormatting>
  <conditionalFormatting sqref="AK435:AK463">
    <cfRule type="expression" dxfId="69" priority="103">
      <formula>IF(RIGHT(TEXT(AK435,"0.#"),1)=".",FALSE,TRUE)</formula>
    </cfRule>
    <cfRule type="expression" dxfId="68" priority="104">
      <formula>IF(RIGHT(TEXT(AK435,"0.#"),1)=".",TRUE,FALSE)</formula>
    </cfRule>
  </conditionalFormatting>
  <conditionalFormatting sqref="AU435:AX463">
    <cfRule type="expression" dxfId="67" priority="99">
      <formula>IF(AND(AU435&gt;=0, RIGHT(TEXT(AU435,"0.#"),1)&lt;&gt;"."),TRUE,FALSE)</formula>
    </cfRule>
    <cfRule type="expression" dxfId="66" priority="100">
      <formula>IF(AND(AU435&gt;=0, RIGHT(TEXT(AU435,"0.#"),1)="."),TRUE,FALSE)</formula>
    </cfRule>
    <cfRule type="expression" dxfId="65" priority="101">
      <formula>IF(AND(AU435&lt;0, RIGHT(TEXT(AU435,"0.#"),1)&lt;&gt;"."),TRUE,FALSE)</formula>
    </cfRule>
    <cfRule type="expression" dxfId="64" priority="102">
      <formula>IF(AND(AU435&lt;0, RIGHT(TEXT(AU435,"0.#"),1)="."),TRUE,FALSE)</formula>
    </cfRule>
  </conditionalFormatting>
  <conditionalFormatting sqref="AK467">
    <cfRule type="expression" dxfId="63" priority="97">
      <formula>IF(RIGHT(TEXT(AK467,"0.#"),1)=".",FALSE,TRUE)</formula>
    </cfRule>
    <cfRule type="expression" dxfId="62" priority="98">
      <formula>IF(RIGHT(TEXT(AK467,"0.#"),1)=".",TRUE,FALSE)</formula>
    </cfRule>
  </conditionalFormatting>
  <conditionalFormatting sqref="AU467:AX467">
    <cfRule type="expression" dxfId="61" priority="93">
      <formula>IF(AND(AU467&gt;=0, RIGHT(TEXT(AU467,"0.#"),1)&lt;&gt;"."),TRUE,FALSE)</formula>
    </cfRule>
    <cfRule type="expression" dxfId="60" priority="94">
      <formula>IF(AND(AU467&gt;=0, RIGHT(TEXT(AU467,"0.#"),1)="."),TRUE,FALSE)</formula>
    </cfRule>
    <cfRule type="expression" dxfId="59" priority="95">
      <formula>IF(AND(AU467&lt;0, RIGHT(TEXT(AU467,"0.#"),1)&lt;&gt;"."),TRUE,FALSE)</formula>
    </cfRule>
    <cfRule type="expression" dxfId="58" priority="96">
      <formula>IF(AND(AU467&lt;0, RIGHT(TEXT(AU467,"0.#"),1)="."),TRUE,FALSE)</formula>
    </cfRule>
  </conditionalFormatting>
  <conditionalFormatting sqref="AK468:AK496">
    <cfRule type="expression" dxfId="57" priority="91">
      <formula>IF(RIGHT(TEXT(AK468,"0.#"),1)=".",FALSE,TRUE)</formula>
    </cfRule>
    <cfRule type="expression" dxfId="56" priority="92">
      <formula>IF(RIGHT(TEXT(AK468,"0.#"),1)=".",TRUE,FALSE)</formula>
    </cfRule>
  </conditionalFormatting>
  <conditionalFormatting sqref="AU468:AX496">
    <cfRule type="expression" dxfId="55" priority="87">
      <formula>IF(AND(AU468&gt;=0, RIGHT(TEXT(AU468,"0.#"),1)&lt;&gt;"."),TRUE,FALSE)</formula>
    </cfRule>
    <cfRule type="expression" dxfId="54" priority="88">
      <formula>IF(AND(AU468&gt;=0, RIGHT(TEXT(AU468,"0.#"),1)="."),TRUE,FALSE)</formula>
    </cfRule>
    <cfRule type="expression" dxfId="53" priority="89">
      <formula>IF(AND(AU468&lt;0, RIGHT(TEXT(AU468,"0.#"),1)&lt;&gt;"."),TRUE,FALSE)</formula>
    </cfRule>
    <cfRule type="expression" dxfId="52" priority="90">
      <formula>IF(AND(AU468&lt;0, RIGHT(TEXT(AU468,"0.#"),1)="."),TRUE,FALSE)</formula>
    </cfRule>
  </conditionalFormatting>
  <conditionalFormatting sqref="AE24:AX24 AJ23:AS24 AE25:AS25">
    <cfRule type="expression" dxfId="51" priority="85">
      <formula>IF(RIGHT(TEXT(AE23,"0.#"),1)=".",FALSE,TRUE)</formula>
    </cfRule>
    <cfRule type="expression" dxfId="50" priority="86">
      <formula>IF(RIGHT(TEXT(AE23,"0.#"),1)=".",TRUE,FALSE)</formula>
    </cfRule>
  </conditionalFormatting>
  <conditionalFormatting sqref="AE43:AI43 AE38:AI38 AE33:AI33 AE28:AI28">
    <cfRule type="expression" dxfId="49" priority="59">
      <formula>IF(RIGHT(TEXT(AE28,"0.#"),1)=".",FALSE,TRUE)</formula>
    </cfRule>
    <cfRule type="expression" dxfId="48" priority="60">
      <formula>IF(RIGHT(TEXT(AE28,"0.#"),1)=".",TRUE,FALSE)</formula>
    </cfRule>
  </conditionalFormatting>
  <conditionalFormatting sqref="AE44:AX44 AJ43:AS43 AE39:AX39 AJ38:AS38 AE34:AX34 AJ33:AS33 AE29:AX29 AJ28:AS28">
    <cfRule type="expression" dxfId="47" priority="57">
      <formula>IF(RIGHT(TEXT(AE28,"0.#"),1)=".",FALSE,TRUE)</formula>
    </cfRule>
    <cfRule type="expression" dxfId="46" priority="58">
      <formula>IF(RIGHT(TEXT(AE28,"0.#"),1)=".",TRUE,FALSE)</formula>
    </cfRule>
  </conditionalFormatting>
  <conditionalFormatting sqref="AE45:AI45 AE40:AI40 AE35:AI35 AE30:AI30">
    <cfRule type="expression" dxfId="45" priority="53">
      <formula>IF(AND(AE30&gt;=0, RIGHT(TEXT(AE30,"0.#"),1)&lt;&gt;"."),TRUE,FALSE)</formula>
    </cfRule>
    <cfRule type="expression" dxfId="44" priority="54">
      <formula>IF(AND(AE30&gt;=0, RIGHT(TEXT(AE30,"0.#"),1)="."),TRUE,FALSE)</formula>
    </cfRule>
    <cfRule type="expression" dxfId="43" priority="55">
      <formula>IF(AND(AE30&lt;0, RIGHT(TEXT(AE30,"0.#"),1)&lt;&gt;"."),TRUE,FALSE)</formula>
    </cfRule>
    <cfRule type="expression" dxfId="42" priority="56">
      <formula>IF(AND(AE30&lt;0, RIGHT(TEXT(AE30,"0.#"),1)="."),TRUE,FALSE)</formula>
    </cfRule>
  </conditionalFormatting>
  <conditionalFormatting sqref="AJ45:AS45 AJ40:AS40 AJ35:AS35 AJ30:AS30">
    <cfRule type="expression" dxfId="41" priority="49">
      <formula>IF(AND(AJ30&gt;=0, RIGHT(TEXT(AJ30,"0.#"),1)&lt;&gt;"."),TRUE,FALSE)</formula>
    </cfRule>
    <cfRule type="expression" dxfId="40" priority="50">
      <formula>IF(AND(AJ30&gt;=0, RIGHT(TEXT(AJ30,"0.#"),1)="."),TRUE,FALSE)</formula>
    </cfRule>
    <cfRule type="expression" dxfId="39" priority="51">
      <formula>IF(AND(AJ30&lt;0, RIGHT(TEXT(AJ30,"0.#"),1)&lt;&gt;"."),TRUE,FALSE)</formula>
    </cfRule>
    <cfRule type="expression" dxfId="38" priority="52">
      <formula>IF(AND(AJ30&lt;0, RIGHT(TEXT(AJ30,"0.#"),1)="."),TRUE,FALSE)</formula>
    </cfRule>
  </conditionalFormatting>
  <conditionalFormatting sqref="AE64:AI64 AE59:AI59">
    <cfRule type="expression" dxfId="37" priority="47">
      <formula>IF(RIGHT(TEXT(AE59,"0.#"),1)=".",FALSE,TRUE)</formula>
    </cfRule>
    <cfRule type="expression" dxfId="36" priority="48">
      <formula>IF(RIGHT(TEXT(AE59,"0.#"),1)=".",TRUE,FALSE)</formula>
    </cfRule>
  </conditionalFormatting>
  <conditionalFormatting sqref="AE65:AX65 AJ64:AS64 AE60:AX60 AJ59:AS59">
    <cfRule type="expression" dxfId="35" priority="45">
      <formula>IF(RIGHT(TEXT(AE59,"0.#"),1)=".",FALSE,TRUE)</formula>
    </cfRule>
    <cfRule type="expression" dxfId="34" priority="46">
      <formula>IF(RIGHT(TEXT(AE59,"0.#"),1)=".",TRUE,FALSE)</formula>
    </cfRule>
  </conditionalFormatting>
  <conditionalFormatting sqref="AE66:AI66 AE61:AI61">
    <cfRule type="expression" dxfId="33" priority="41">
      <formula>IF(AND(AE61&gt;=0, RIGHT(TEXT(AE61,"0.#"),1)&lt;&gt;"."),TRUE,FALSE)</formula>
    </cfRule>
    <cfRule type="expression" dxfId="32" priority="42">
      <formula>IF(AND(AE61&gt;=0, RIGHT(TEXT(AE61,"0.#"),1)="."),TRUE,FALSE)</formula>
    </cfRule>
    <cfRule type="expression" dxfId="31" priority="43">
      <formula>IF(AND(AE61&lt;0, RIGHT(TEXT(AE61,"0.#"),1)&lt;&gt;"."),TRUE,FALSE)</formula>
    </cfRule>
    <cfRule type="expression" dxfId="30" priority="44">
      <formula>IF(AND(AE61&lt;0, RIGHT(TEXT(AE61,"0.#"),1)="."),TRUE,FALSE)</formula>
    </cfRule>
  </conditionalFormatting>
  <conditionalFormatting sqref="AJ66:AS66 AJ61:AS61">
    <cfRule type="expression" dxfId="29" priority="37">
      <formula>IF(AND(AJ61&gt;=0, RIGHT(TEXT(AJ61,"0.#"),1)&lt;&gt;"."),TRUE,FALSE)</formula>
    </cfRule>
    <cfRule type="expression" dxfId="28" priority="38">
      <formula>IF(AND(AJ61&gt;=0, RIGHT(TEXT(AJ61,"0.#"),1)="."),TRUE,FALSE)</formula>
    </cfRule>
    <cfRule type="expression" dxfId="27" priority="39">
      <formula>IF(AND(AJ61&lt;0, RIGHT(TEXT(AJ61,"0.#"),1)&lt;&gt;"."),TRUE,FALSE)</formula>
    </cfRule>
    <cfRule type="expression" dxfId="26" priority="40">
      <formula>IF(AND(AJ61&lt;0, RIGHT(TEXT(AJ61,"0.#"),1)="."),TRUE,FALSE)</formula>
    </cfRule>
  </conditionalFormatting>
  <conditionalFormatting sqref="AE81:AX81 AE78:AX78 AE75:AX75 AE72:AX72">
    <cfRule type="expression" dxfId="25" priority="35">
      <formula>IF(RIGHT(TEXT(AE72,"0.#"),1)=".",FALSE,TRUE)</formula>
    </cfRule>
    <cfRule type="expression" dxfId="24" priority="36">
      <formula>IF(RIGHT(TEXT(AE72,"0.#"),1)=".",TRUE,FALSE)</formula>
    </cfRule>
  </conditionalFormatting>
  <conditionalFormatting sqref="AE80:AS80 AE77:AS77 AE74:AS74 AE71:AS71">
    <cfRule type="expression" dxfId="23" priority="33">
      <formula>IF(RIGHT(TEXT(AE71,"0.#"),1)=".",FALSE,TRUE)</formula>
    </cfRule>
    <cfRule type="expression" dxfId="22" priority="34">
      <formula>IF(RIGHT(TEXT(AE71,"0.#"),1)=".",TRUE,FALSE)</formula>
    </cfRule>
  </conditionalFormatting>
  <conditionalFormatting sqref="AU181">
    <cfRule type="expression" dxfId="21" priority="21">
      <formula>IF(RIGHT(TEXT(AU181,"0.#"),1)=".",FALSE,TRUE)</formula>
    </cfRule>
    <cfRule type="expression" dxfId="20" priority="22">
      <formula>IF(RIGHT(TEXT(AU181,"0.#"),1)=".",TRUE,FALSE)</formula>
    </cfRule>
  </conditionalFormatting>
  <conditionalFormatting sqref="AU180">
    <cfRule type="expression" dxfId="19" priority="19">
      <formula>IF(RIGHT(TEXT(AU180,"0.#"),1)=".",FALSE,TRUE)</formula>
    </cfRule>
    <cfRule type="expression" dxfId="18" priority="20">
      <formula>IF(RIGHT(TEXT(AU180,"0.#"),1)=".",TRUE,FALSE)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U237:AX237">
    <cfRule type="expression" dxfId="15" priority="13">
      <formula>IF(AND(AU237&gt;=0, RIGHT(TEXT(AU237,"0.#"),1)&lt;&gt;"."),TRUE,FALSE)</formula>
    </cfRule>
    <cfRule type="expression" dxfId="14" priority="14">
      <formula>IF(AND(AU237&gt;=0, RIGHT(TEXT(AU237,"0.#"),1)="."),TRUE,FALSE)</formula>
    </cfRule>
    <cfRule type="expression" dxfId="13" priority="15">
      <formula>IF(AND(AU237&lt;0, RIGHT(TEXT(AU237,"0.#"),1)&lt;&gt;"."),TRUE,FALSE)</formula>
    </cfRule>
    <cfRule type="expression" dxfId="12" priority="16">
      <formula>IF(AND(AU237&lt;0, RIGHT(TEXT(AU237,"0.#"),1)="."),TRUE,FALSE)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408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408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2015-06-28T23:54:57Z</cp:lastPrinted>
  <dcterms:created xsi:type="dcterms:W3CDTF">2012-03-13T00:50:25Z</dcterms:created>
  <dcterms:modified xsi:type="dcterms:W3CDTF">2015-07-08T11:05:01Z</dcterms:modified>
</cp:coreProperties>
</file>