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56" i="3" l="1"/>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<sst xmlns="http://schemas.openxmlformats.org/spreadsheetml/2006/main" count="733" uniqueCount="432">
  <si>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</si>
  <si>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</si>
  <si>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</si>
  <si>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</si>
  <si>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</si>
  <si>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</si>
  <si>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</si>
  <si>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</si>
  <si>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</si>
  <si>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</si>
  <si>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</si>
  <si>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</si>
  <si>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</si>
  <si>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</si>
  <si>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</si>
  <si>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</si>
  <si>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</si>
  <si>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</si>
  <si>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</si>
  <si>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</si>
  <si>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</si>
  <si>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</si>
  <si>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</si>
  <si>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</si>
  <si>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</si>
  <si>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</si>
  <si>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</si>
  <si>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</si>
  <si>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</si>
  <si>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</si>
  <si>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</si>
  <si>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</si>
  <si>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</si>
  <si>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</si>
  <si>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</si>
  <si>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</si>
  <si>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</si>
  <si>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</si>
  <si>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</si>
  <si>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</si>
  <si>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</si>
  <si>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</si>
  <si>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</si>
  <si>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</si>
  <si>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</si>
  <si>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</si>
  <si>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</si>
  <si>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</si>
  <si>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</si>
  <si>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</si>
  <si>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</si>
  <si>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</si>
  <si>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</si>
  <si>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</si>
  <si>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</si>
  <si>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</si>
  <si>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</si>
  <si>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</si>
  <si>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</si>
  <si>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</si>
  <si>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</si>
  <si>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</si>
  <si>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</si>
  <si>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</si>
  <si>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</si>
  <si>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</si>
  <si>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</si>
  <si>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</si>
  <si>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</si>
  <si>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</si>
  <si>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</si>
  <si>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</si>
  <si>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</si>
  <si>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</si>
  <si>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</si>
  <si>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</si>
  <si>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</si>
  <si>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</si>
  <si>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</si>
  <si>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</si>
  <si>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</si>
  <si>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</si>
  <si>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</si>
  <si>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</si>
  <si>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</si>
  <si>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</si>
  <si>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</si>
  <si>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</si>
  <si>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</si>
  <si>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</si>
  <si>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</si>
  <si>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</si>
  <si>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</si>
  <si>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</si>
  <si>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</si>
  <si>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</si>
  <si>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</si>
  <si>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</si>
  <si>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</si>
  <si>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</si>
  <si>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</si>
  <si>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</si>
  <si>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</si>
  <si>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</si>
  <si>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</si>
  <si>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</si>
  <si>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</si>
  <si>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</si>
  <si>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</si>
  <si>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</si>
  <si>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</si>
  <si>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</si>
  <si>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</si>
  <si>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</si>
  <si>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</si>
  <si>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</si>
  <si>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</si>
  <si>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</si>
  <si>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</si>
  <si>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</si>
  <si>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</si>
  <si>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</si>
  <si>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</si>
  <si>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</si>
  <si>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</si>
  <si>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</si>
  <si>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</si>
  <si>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</si>
  <si>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</si>
  <si>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</si>
  <si>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</si>
  <si>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</si>
  <si>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</si>
  <si>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</si>
  <si>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</si>
  <si>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</si>
  <si>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</si>
  <si>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</si>
  <si>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</si>
  <si>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</si>
  <si>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</si>
  <si>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</si>
  <si>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</si>
  <si>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</si>
  <si>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</si>
  <si>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</si>
  <si>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</si>
  <si>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</si>
  <si>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</si>
  <si>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</si>
  <si>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</si>
  <si>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</si>
  <si>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</si>
  <si>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</si>
  <si>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</si>
  <si>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</si>
  <si>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</si>
  <si>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</si>
  <si>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</si>
  <si>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</si>
  <si>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</si>
  <si>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</si>
  <si>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</si>
  <si>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</si>
  <si>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</si>
  <si>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</si>
  <si>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</si>
  <si>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</si>
  <si>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</si>
  <si>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</si>
  <si>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</si>
  <si>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</si>
  <si>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</si>
  <si>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</si>
  <si>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</si>
  <si>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</si>
  <si>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</si>
  <si>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</si>
  <si>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</si>
  <si>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</si>
  <si>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</si>
  <si>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</si>
  <si>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</si>
  <si>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</si>
  <si>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</si>
  <si>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</si>
  <si>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</si>
  <si>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</si>
  <si>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</si>
  <si>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</si>
  <si>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</si>
  <si>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</si>
  <si>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</si>
  <si>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</si>
  <si>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</si>
  <si>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</si>
  <si>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</si>
  <si>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</si>
  <si>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</si>
  <si>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</si>
  <si>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</si>
  <si>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</si>
  <si>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</si>
  <si>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</si>
  <si>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</si>
  <si>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</si>
  <si>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</si>
  <si>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</si>
  <si>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</si>
  <si>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</si>
  <si>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</si>
  <si>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</si>
  <si>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</si>
  <si>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</si>
  <si>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</si>
  <si>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</si>
  <si>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</si>
  <si>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</si>
  <si>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</si>
  <si>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</si>
  <si>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</si>
  <si>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</si>
  <si>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</si>
  <si>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</si>
  <si>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</si>
  <si>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</si>
  <si>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</si>
  <si>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</si>
  <si>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</si>
  <si>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</si>
  <si>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</si>
  <si>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</si>
  <si>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</si>
  <si>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</si>
  <si>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</si>
  <si>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</si>
  <si>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</si>
  <si>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</si>
  <si>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</si>
  <si>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</si>
  <si>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</si>
  <si>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</si>
  <si>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</si>
  <si>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</si>
  <si>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</si>
  <si>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</si>
  <si>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</si>
  <si>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</si>
  <si>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</si>
  <si>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</si>
  <si>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</si>
  <si>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</si>
  <si>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</si>
  <si>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</si>
  <si>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</si>
  <si>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</si>
  <si>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</si>
  <si>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</si>
  <si>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</si>
  <si>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</si>
  <si>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</si>
  <si>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</si>
  <si>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</si>
  <si>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</si>
  <si>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</si>
  <si>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</si>
  <si>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</si>
  <si>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</si>
  <si>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</si>
  <si>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</si>
  <si>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</si>
  <si>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</si>
  <si>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</si>
  <si>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</si>
  <si>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</si>
  <si>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</si>
  <si>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</si>
  <si>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</si>
  <si>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</si>
  <si>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</si>
  <si>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</si>
  <si>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</si>
  <si>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</si>
  <si>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</si>
  <si>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</si>
  <si>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</si>
  <si>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</si>
  <si>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</si>
  <si>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</si>
  <si>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</si>
  <si>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</si>
  <si>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</si>
  <si>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</si>
  <si>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</si>
  <si>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</si>
  <si>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</si>
  <si>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</si>
  <si>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</si>
  <si>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</si>
  <si>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</si>
  <si>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</si>
  <si>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</si>
  <si>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</si>
  <si>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</si>
  <si>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</si>
  <si>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</si>
  <si>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</si>
  <si>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</si>
  <si>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</si>
  <si>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</si>
  <si>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</si>
  <si>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</si>
  <si>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</si>
  <si>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</si>
  <si>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</si>
  <si>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</si>
  <si>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</si>
  <si>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</si>
  <si>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</si>
  <si>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</si>
  <si>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</si>
  <si>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</si>
  <si>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</si>
  <si>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</si>
  <si>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</si>
  <si>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</si>
  <si>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</si>
  <si>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</si>
  <si>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</si>
  <si>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</si>
  <si>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</si>
  <si>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</si>
  <si>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</si>
  <si>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</si>
  <si>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</si>
  <si>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</si>
  <si>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</si>
  <si>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</si>
  <si>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</si>
  <si>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</si>
  <si>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</si>
  <si>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</si>
  <si>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</si>
  <si>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</si>
  <si>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</si>
  <si>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</si>
  <si>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</si>
  <si>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</si>
  <si>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</si>
  <si>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</si>
  <si>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</si>
  <si>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</si>
  <si>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</si>
  <si>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</si>
  <si>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</si>
  <si>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</si>
  <si>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</si>
  <si>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</si>
  <si>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</si>
  <si>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</si>
  <si>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</si>
  <si>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</si>
  <si>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</si>
  <si>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</si>
  <si>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</si>
  <si>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</si>
  <si>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</si>
  <si>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</si>
  <si>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</si>
  <si>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</si>
  <si>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</si>
  <si>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</si>
  <si>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</si>
  <si>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</si>
  <si>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</si>
  <si>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</si>
  <si>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</si>
  <si>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</si>
  <si>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</si>
  <si>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</si>
  <si>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古都における歴史的風土の保存方策検討調査</t>
    <phoneticPr fontId="5"/>
  </si>
  <si>
    <t>都市局</t>
    <phoneticPr fontId="5"/>
  </si>
  <si>
    <t>○</t>
  </si>
  <si>
    <t>-</t>
  </si>
  <si>
    <t>-</t>
    <phoneticPr fontId="5"/>
  </si>
  <si>
    <t>-</t>
    <phoneticPr fontId="5"/>
  </si>
  <si>
    <t>調査費／調査件数</t>
    <phoneticPr fontId="5"/>
  </si>
  <si>
    <t>8/1</t>
    <phoneticPr fontId="5"/>
  </si>
  <si>
    <t>7/1</t>
    <phoneticPr fontId="5"/>
  </si>
  <si>
    <t>緑地環境対策調査費</t>
    <phoneticPr fontId="5"/>
  </si>
  <si>
    <t>‐</t>
  </si>
  <si>
    <t>‐</t>
    <phoneticPr fontId="5"/>
  </si>
  <si>
    <t>○</t>
    <phoneticPr fontId="5"/>
  </si>
  <si>
    <t>○</t>
    <phoneticPr fontId="5"/>
  </si>
  <si>
    <t>国土交通省</t>
  </si>
  <si>
    <t>課長　梛野　良明</t>
    <phoneticPr fontId="5"/>
  </si>
  <si>
    <t>古都における歴史的風土の保存に関する特別措置法（古都保存法）</t>
    <phoneticPr fontId="5"/>
  </si>
  <si>
    <t>-</t>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</si>
  <si>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</si>
  <si>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新26-09</t>
    <phoneticPr fontId="5"/>
  </si>
  <si>
    <r>
      <t>新26-0</t>
    </r>
    <r>
      <rPr>
        <sz val="11"/>
        <rFont val="ＭＳ Ｐゴシック"/>
        <family val="3"/>
        <charset val="128"/>
      </rPr>
      <t>8</t>
    </r>
    <phoneticPr fontId="5"/>
  </si>
  <si>
    <t>（株）スペースビジョン研究所</t>
    <phoneticPr fontId="5"/>
  </si>
  <si>
    <t>資料調査、現地調査・ヒアリング調査、今後の対応方策の検討等</t>
    <phoneticPr fontId="5"/>
  </si>
  <si>
    <t>-</t>
    <phoneticPr fontId="5"/>
  </si>
  <si>
    <t>歴史的風土の保存のための活動団体の会員数</t>
    <rPh sb="0" eb="3">
      <t>レキシテキ</t>
    </rPh>
    <rPh sb="3" eb="5">
      <t>フウド</t>
    </rPh>
    <rPh sb="6" eb="8">
      <t>ホゾン</t>
    </rPh>
    <rPh sb="12" eb="14">
      <t>カツドウ</t>
    </rPh>
    <rPh sb="14" eb="16">
      <t>ダンタイ</t>
    </rPh>
    <rPh sb="17" eb="20">
      <t>カイインスウ</t>
    </rPh>
    <phoneticPr fontId="5"/>
  </si>
  <si>
    <t>業務の実施にあたっては、委託先と適宜協議を行うことにより、目的に即した必要な内容が実施されるよう進めた。</t>
    <rPh sb="0" eb="2">
      <t>ギョウム</t>
    </rPh>
    <rPh sb="3" eb="5">
      <t>ジッシ</t>
    </rPh>
    <rPh sb="12" eb="15">
      <t>イタクサキ</t>
    </rPh>
    <rPh sb="16" eb="18">
      <t>テキギ</t>
    </rPh>
    <rPh sb="18" eb="20">
      <t>キョウギ</t>
    </rPh>
    <rPh sb="21" eb="22">
      <t>オコナ</t>
    </rPh>
    <rPh sb="29" eb="31">
      <t>モクテキ</t>
    </rPh>
    <rPh sb="32" eb="33">
      <t>ソク</t>
    </rPh>
    <rPh sb="35" eb="37">
      <t>ヒツヨウ</t>
    </rPh>
    <rPh sb="38" eb="40">
      <t>ナイヨウ</t>
    </rPh>
    <rPh sb="41" eb="43">
      <t>ジッシ</t>
    </rPh>
    <rPh sb="48" eb="49">
      <t>スス</t>
    </rPh>
    <phoneticPr fontId="5"/>
  </si>
  <si>
    <t>活動実績は見込み通りである。</t>
    <rPh sb="0" eb="2">
      <t>カツドウ</t>
    </rPh>
    <rPh sb="2" eb="4">
      <t>ジッセキ</t>
    </rPh>
    <rPh sb="5" eb="7">
      <t>ミコ</t>
    </rPh>
    <rPh sb="8" eb="9">
      <t>トオ</t>
    </rPh>
    <phoneticPr fontId="5"/>
  </si>
  <si>
    <t>・業務の実施にあたっては、適切な指示を行うなど、国が求める内容となっているか、方策とりまとめに向け調査内容に過不足はないかなど確認を行っている。
・調査終了後、完了時の検査を通じて、発注先より提出のある成果物（報告書）の内容が、国の求める調査事項を網羅しているか、国が指示した報告書の整理方法となっているかなどの確認を行っている。</t>
    <rPh sb="1" eb="3">
      <t>ギョウム</t>
    </rPh>
    <rPh sb="4" eb="6">
      <t>ジッシ</t>
    </rPh>
    <rPh sb="13" eb="15">
      <t>テキセツ</t>
    </rPh>
    <rPh sb="16" eb="18">
      <t>シジ</t>
    </rPh>
    <rPh sb="19" eb="20">
      <t>オコナ</t>
    </rPh>
    <rPh sb="24" eb="25">
      <t>クニ</t>
    </rPh>
    <rPh sb="26" eb="27">
      <t>モト</t>
    </rPh>
    <rPh sb="29" eb="31">
      <t>ナイヨウ</t>
    </rPh>
    <rPh sb="39" eb="41">
      <t>ホウサク</t>
    </rPh>
    <rPh sb="47" eb="48">
      <t>ム</t>
    </rPh>
    <rPh sb="49" eb="51">
      <t>チョウサ</t>
    </rPh>
    <rPh sb="51" eb="53">
      <t>ナイヨウ</t>
    </rPh>
    <rPh sb="54" eb="57">
      <t>カフソク</t>
    </rPh>
    <rPh sb="63" eb="65">
      <t>カクニン</t>
    </rPh>
    <rPh sb="66" eb="67">
      <t>オコナ</t>
    </rPh>
    <rPh sb="156" eb="158">
      <t>カクニン</t>
    </rPh>
    <rPh sb="159" eb="160">
      <t>オコナ</t>
    </rPh>
    <phoneticPr fontId="5"/>
  </si>
  <si>
    <t>人</t>
    <rPh sb="0" eb="1">
      <t>ニン</t>
    </rPh>
    <phoneticPr fontId="5"/>
  </si>
  <si>
    <t>　古都保存法は、現状凍結的な厳しい行為規制とその代償として損失補償と土地の買入れ制度により歴史的風土の保存に一定の役割を果たしてきたが、近年、歴史的風土を構成する森林や農地等の自然的環境の荒廃や植生遷移など新たな問題に直面している。これらの問題を解決するため、多様な主体が参画し自然的環境を維持保全するとともに、目指すべき目標像へ誘導するための方策について検討し、古都における歴史的風土の保存を推進する。</t>
    <rPh sb="145" eb="147">
      <t>イジ</t>
    </rPh>
    <rPh sb="147" eb="149">
      <t>ホゼン</t>
    </rPh>
    <rPh sb="156" eb="158">
      <t>メザ</t>
    </rPh>
    <rPh sb="161" eb="163">
      <t>モクヒョウ</t>
    </rPh>
    <rPh sb="163" eb="164">
      <t>ゾウ</t>
    </rPh>
    <phoneticPr fontId="5"/>
  </si>
  <si>
    <t>　現行の古都保存制度や既存の緑地保全制度等の分析調査等を踏まえ、多様な主体が参画し自然的環境を維持保全するとともに、目指すべき目標像へ誘導するための方策について検討し、モデルケースにおいて実証実験を行い実効性を検証するとともに、有識者への意見聴取等を踏まえ、古都保存体系への位置づけなど制度化に向けた検討を行う。</t>
    <phoneticPr fontId="5"/>
  </si>
  <si>
    <t>本調査は、わが国固有の文化的資産として国民がひとしくその恵沢を享受し、後代の国民に継承されるべき古都における歴史的風土を保存するための方策を検討するものであり、国民や社会のニーズは高い。</t>
    <rPh sb="0" eb="3">
      <t>ホンチョウサ</t>
    </rPh>
    <rPh sb="7" eb="8">
      <t>クニ</t>
    </rPh>
    <rPh sb="8" eb="10">
      <t>コユウ</t>
    </rPh>
    <rPh sb="11" eb="13">
      <t>ブンカ</t>
    </rPh>
    <rPh sb="13" eb="14">
      <t>テキ</t>
    </rPh>
    <rPh sb="14" eb="16">
      <t>シサン</t>
    </rPh>
    <rPh sb="19" eb="21">
      <t>コクミン</t>
    </rPh>
    <rPh sb="28" eb="30">
      <t>ケイタク</t>
    </rPh>
    <rPh sb="31" eb="33">
      <t>キョウジュ</t>
    </rPh>
    <rPh sb="35" eb="37">
      <t>コウダイ</t>
    </rPh>
    <rPh sb="38" eb="40">
      <t>コクミン</t>
    </rPh>
    <rPh sb="41" eb="43">
      <t>ケイショウ</t>
    </rPh>
    <rPh sb="48" eb="50">
      <t>コト</t>
    </rPh>
    <rPh sb="54" eb="57">
      <t>レキシテキ</t>
    </rPh>
    <rPh sb="57" eb="59">
      <t>フウド</t>
    </rPh>
    <rPh sb="60" eb="62">
      <t>ホゾン</t>
    </rPh>
    <rPh sb="67" eb="69">
      <t>ホウサク</t>
    </rPh>
    <rPh sb="70" eb="72">
      <t>ケントウ</t>
    </rPh>
    <rPh sb="80" eb="82">
      <t>コクミン</t>
    </rPh>
    <rPh sb="83" eb="85">
      <t>シャカイ</t>
    </rPh>
    <rPh sb="90" eb="91">
      <t>タカ</t>
    </rPh>
    <phoneticPr fontId="5"/>
  </si>
  <si>
    <t>古都については、国が指定しており、そのために必要な調査は、国が実施すべきである。</t>
    <rPh sb="0" eb="2">
      <t>コト</t>
    </rPh>
    <rPh sb="8" eb="9">
      <t>クニ</t>
    </rPh>
    <rPh sb="10" eb="12">
      <t>シテイ</t>
    </rPh>
    <rPh sb="22" eb="24">
      <t>ヒツヨウ</t>
    </rPh>
    <rPh sb="25" eb="27">
      <t>チョウサ</t>
    </rPh>
    <rPh sb="29" eb="30">
      <t>クニ</t>
    </rPh>
    <rPh sb="31" eb="33">
      <t>ジッシ</t>
    </rPh>
    <phoneticPr fontId="5"/>
  </si>
  <si>
    <t>平成26年度に社会資本整備審議会に諮問された事項に関する調査であり、優先度は高い。</t>
    <rPh sb="0" eb="2">
      <t>ヘイセイ</t>
    </rPh>
    <rPh sb="4" eb="6">
      <t>ネンド</t>
    </rPh>
    <rPh sb="7" eb="11">
      <t>シャカイシホン</t>
    </rPh>
    <rPh sb="11" eb="13">
      <t>セイビ</t>
    </rPh>
    <rPh sb="13" eb="16">
      <t>シンギカイ</t>
    </rPh>
    <rPh sb="17" eb="19">
      <t>シモン</t>
    </rPh>
    <rPh sb="22" eb="24">
      <t>ジコウ</t>
    </rPh>
    <rPh sb="25" eb="26">
      <t>カン</t>
    </rPh>
    <rPh sb="28" eb="30">
      <t>チョウサ</t>
    </rPh>
    <rPh sb="34" eb="37">
      <t>ユウセンド</t>
    </rPh>
    <rPh sb="38" eb="39">
      <t>タカ</t>
    </rPh>
    <phoneticPr fontId="5"/>
  </si>
  <si>
    <t>成果実績は、目標値を概ね達成していることから、成果目標に見合ったものとなっている。</t>
    <rPh sb="0" eb="2">
      <t>セイカ</t>
    </rPh>
    <rPh sb="2" eb="4">
      <t>ジッセキ</t>
    </rPh>
    <rPh sb="6" eb="9">
      <t>モクヒョウチ</t>
    </rPh>
    <rPh sb="10" eb="11">
      <t>オオム</t>
    </rPh>
    <rPh sb="12" eb="14">
      <t>タッセイ</t>
    </rPh>
    <rPh sb="23" eb="25">
      <t>セイカ</t>
    </rPh>
    <rPh sb="25" eb="27">
      <t>モクヒョウ</t>
    </rPh>
    <rPh sb="28" eb="30">
      <t>ミア</t>
    </rPh>
    <phoneticPr fontId="5"/>
  </si>
  <si>
    <t>成果物は、関係自治体と共有するとともに、社会資本整備審議会での議論にも活用するなど、有効活用を図っている。</t>
    <rPh sb="0" eb="3">
      <t>セイカブツ</t>
    </rPh>
    <rPh sb="5" eb="7">
      <t>カンケイ</t>
    </rPh>
    <rPh sb="7" eb="10">
      <t>ジチタイ</t>
    </rPh>
    <rPh sb="11" eb="13">
      <t>キョウユウ</t>
    </rPh>
    <rPh sb="20" eb="24">
      <t>シャカイシホン</t>
    </rPh>
    <rPh sb="24" eb="26">
      <t>セイビ</t>
    </rPh>
    <rPh sb="26" eb="29">
      <t>シンギカイ</t>
    </rPh>
    <rPh sb="31" eb="33">
      <t>ギロン</t>
    </rPh>
    <rPh sb="35" eb="37">
      <t>カツヨウ</t>
    </rPh>
    <rPh sb="42" eb="44">
      <t>ユウコウ</t>
    </rPh>
    <rPh sb="44" eb="46">
      <t>カツヨウ</t>
    </rPh>
    <rPh sb="47" eb="48">
      <t>ハカ</t>
    </rPh>
    <phoneticPr fontId="5"/>
  </si>
  <si>
    <t>効果的な事業実施に努めているところであり、引き続き、歴史的風土の保存に活用、応用可能な方策の調査検討を重点的に行う。</t>
    <rPh sb="0" eb="3">
      <t>コウカテキ</t>
    </rPh>
    <rPh sb="4" eb="6">
      <t>ジギョウ</t>
    </rPh>
    <rPh sb="6" eb="8">
      <t>ジッシ</t>
    </rPh>
    <rPh sb="9" eb="10">
      <t>ツト</t>
    </rPh>
    <rPh sb="21" eb="22">
      <t>ヒ</t>
    </rPh>
    <rPh sb="23" eb="24">
      <t>ツヅ</t>
    </rPh>
    <rPh sb="26" eb="29">
      <t>レキシテキ</t>
    </rPh>
    <rPh sb="29" eb="31">
      <t>フウド</t>
    </rPh>
    <rPh sb="32" eb="34">
      <t>ホゾン</t>
    </rPh>
    <rPh sb="35" eb="37">
      <t>カツヨウ</t>
    </rPh>
    <rPh sb="38" eb="40">
      <t>オウヨウ</t>
    </rPh>
    <rPh sb="40" eb="42">
      <t>カノウ</t>
    </rPh>
    <rPh sb="43" eb="45">
      <t>ホウサク</t>
    </rPh>
    <rPh sb="46" eb="48">
      <t>チョウサ</t>
    </rPh>
    <rPh sb="48" eb="50">
      <t>ケントウ</t>
    </rPh>
    <rPh sb="51" eb="54">
      <t>ジュウテンテキ</t>
    </rPh>
    <rPh sb="55" eb="56">
      <t>オコナ</t>
    </rPh>
    <phoneticPr fontId="5"/>
  </si>
  <si>
    <t>2良好な生活環境、自然環境の形成、バリアフリー社会の実現
7良好で緑豊かな都市空間の形成、歴史的風土の再生等を推進する</t>
    <phoneticPr fontId="5"/>
  </si>
  <si>
    <t>A.（株）スペースビジョン研究所</t>
    <phoneticPr fontId="5"/>
  </si>
  <si>
    <t>緑地環境対策調査費</t>
    <rPh sb="0" eb="2">
      <t>リョクチ</t>
    </rPh>
    <rPh sb="2" eb="4">
      <t>カンキョウ</t>
    </rPh>
    <rPh sb="4" eb="6">
      <t>タイサク</t>
    </rPh>
    <phoneticPr fontId="5"/>
  </si>
  <si>
    <t>見積価格が予定価格を下回っており、単位当たりのコスト等の水準は妥当である。</t>
    <rPh sb="0" eb="2">
      <t>ミツモリ</t>
    </rPh>
    <rPh sb="2" eb="4">
      <t>カカク</t>
    </rPh>
    <rPh sb="5" eb="7">
      <t>ヨテイ</t>
    </rPh>
    <rPh sb="7" eb="9">
      <t>カカク</t>
    </rPh>
    <rPh sb="10" eb="12">
      <t>シタマワ</t>
    </rPh>
    <rPh sb="17" eb="19">
      <t>タンイ</t>
    </rPh>
    <rPh sb="19" eb="20">
      <t>ア</t>
    </rPh>
    <rPh sb="26" eb="27">
      <t>トウ</t>
    </rPh>
    <rPh sb="28" eb="30">
      <t>スイジュン</t>
    </rPh>
    <rPh sb="31" eb="33">
      <t>ダトウ</t>
    </rPh>
    <phoneticPr fontId="5"/>
  </si>
  <si>
    <t>-</t>
    <phoneticPr fontId="5"/>
  </si>
  <si>
    <t>資料調査、現地調査・ヒアリング調査、今後の対応方策の検討等</t>
    <phoneticPr fontId="5"/>
  </si>
  <si>
    <t>減少傾向にある歴史的風土の保存のための活動団体の会員数を維持する。</t>
    <rPh sb="0" eb="2">
      <t>ゲンショウ</t>
    </rPh>
    <rPh sb="2" eb="4">
      <t>ケイコウ</t>
    </rPh>
    <rPh sb="7" eb="10">
      <t>レキシテキ</t>
    </rPh>
    <rPh sb="10" eb="12">
      <t>フウド</t>
    </rPh>
    <rPh sb="13" eb="15">
      <t>ホゾン</t>
    </rPh>
    <rPh sb="19" eb="21">
      <t>カツドウ</t>
    </rPh>
    <rPh sb="21" eb="23">
      <t>ダンタイ</t>
    </rPh>
    <rPh sb="24" eb="27">
      <t>カイインスウ</t>
    </rPh>
    <rPh sb="28" eb="30">
      <t>イジ</t>
    </rPh>
    <phoneticPr fontId="5"/>
  </si>
  <si>
    <t>-</t>
    <phoneticPr fontId="5"/>
  </si>
  <si>
    <t>　本調査は、古都における歴史的風土の保存方策の検討を行うものであり、定量的な目標を定めて実施するという性質のものではない。</t>
    <rPh sb="1" eb="4">
      <t>ホンチョウサ</t>
    </rPh>
    <rPh sb="20" eb="22">
      <t>ホウサク</t>
    </rPh>
    <rPh sb="23" eb="25">
      <t>ケントウ</t>
    </rPh>
    <rPh sb="26" eb="27">
      <t>オコナ</t>
    </rPh>
    <rPh sb="34" eb="37">
      <t>テイリョウテキ</t>
    </rPh>
    <rPh sb="38" eb="40">
      <t>モクヒョウ</t>
    </rPh>
    <rPh sb="41" eb="42">
      <t>サダ</t>
    </rPh>
    <rPh sb="44" eb="46">
      <t>ジッシ</t>
    </rPh>
    <rPh sb="51" eb="53">
      <t>セイシツ</t>
    </rPh>
    <phoneticPr fontId="5"/>
  </si>
  <si>
    <t>古都における歴史的風土の保存を推進するための方策の検討等を行うため、平成26年度はモデルケースとして実証実験を行う箇所の選定を行った。</t>
    <rPh sb="22" eb="24">
      <t>ホウサク</t>
    </rPh>
    <rPh sb="25" eb="27">
      <t>ケントウ</t>
    </rPh>
    <rPh sb="27" eb="28">
      <t>トウ</t>
    </rPh>
    <rPh sb="29" eb="30">
      <t>オコナ</t>
    </rPh>
    <rPh sb="34" eb="36">
      <t>ヘイセイ</t>
    </rPh>
    <rPh sb="38" eb="40">
      <t>ネンド</t>
    </rPh>
    <rPh sb="50" eb="52">
      <t>ジッショウ</t>
    </rPh>
    <rPh sb="52" eb="54">
      <t>ジッケン</t>
    </rPh>
    <rPh sb="55" eb="56">
      <t>オコナ</t>
    </rPh>
    <rPh sb="57" eb="59">
      <t>カショ</t>
    </rPh>
    <rPh sb="60" eb="62">
      <t>センテイ</t>
    </rPh>
    <rPh sb="63" eb="64">
      <t>オコナ</t>
    </rPh>
    <phoneticPr fontId="5"/>
  </si>
  <si>
    <t>公園緑地・景観課
景観・歴史歴文化環境整備室</t>
    <rPh sb="0" eb="2">
      <t>コウエン</t>
    </rPh>
    <rPh sb="2" eb="4">
      <t>リョクチ</t>
    </rPh>
    <rPh sb="5" eb="7">
      <t>ケイカン</t>
    </rPh>
    <rPh sb="7" eb="8">
      <t>カ</t>
    </rPh>
    <rPh sb="9" eb="11">
      <t>ケイカン</t>
    </rPh>
    <rPh sb="12" eb="14">
      <t>レキシ</t>
    </rPh>
    <rPh sb="14" eb="15">
      <t>レキ</t>
    </rPh>
    <rPh sb="15" eb="17">
      <t>ブンカ</t>
    </rPh>
    <rPh sb="17" eb="19">
      <t>カンキョウ</t>
    </rPh>
    <rPh sb="19" eb="22">
      <t>セイビシツ</t>
    </rPh>
    <phoneticPr fontId="5"/>
  </si>
  <si>
    <t>百万円</t>
    <phoneticPr fontId="5"/>
  </si>
  <si>
    <t>-</t>
    <phoneticPr fontId="5"/>
  </si>
  <si>
    <t>調査費（百万円）／調査件数（件）　　　　　　　　　　　　　　</t>
    <phoneticPr fontId="5"/>
  </si>
  <si>
    <t>調査実施件数</t>
    <rPh sb="2" eb="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</si>
</sst>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8462</xdr:colOff>
      <xdr:row>141</xdr:row>
      <xdr:rowOff>13607</xdr:rowOff>
    </xdr:from>
    <xdr:to>
      <xdr:col>31</xdr:col>
      <xdr:colOff>105394</xdr:colOff>
      <xdr:row>142</xdr:row>
      <xdr:rowOff>277744</xdr:rowOff>
    </xdr:to>
    <xdr:sp macro="" textlink="">
      <xdr:nvSpPr>
        <xdr:cNvPr id="5" name="正方形/長方形 4"/>
        <xdr:cNvSpPr/>
      </xdr:nvSpPr>
      <xdr:spPr>
        <a:xfrm>
          <a:off x="4076998" y="50999571"/>
          <a:ext cx="1512075" cy="617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clientData/>
  </xdr:twoCellAnchor>
  <xdr:twoCellAnchor>
    <xdr:from>
      <xdr:col>23</xdr:col>
      <xdr:colOff>8462</xdr:colOff>
      <xdr:row>145</xdr:row>
      <xdr:rowOff>145904</xdr:rowOff>
    </xdr:from>
    <xdr:to>
      <xdr:col>31</xdr:col>
      <xdr:colOff>105394</xdr:colOff>
      <xdr:row>147</xdr:row>
      <xdr:rowOff>204863</xdr:rowOff>
    </xdr:to>
    <xdr:sp macro="" textlink="">
      <xdr:nvSpPr>
        <xdr:cNvPr id="6" name="正方形/長方形 5"/>
        <xdr:cNvSpPr/>
      </xdr:nvSpPr>
      <xdr:spPr>
        <a:xfrm>
          <a:off x="4076998" y="52547011"/>
          <a:ext cx="1512075" cy="7665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（株）スペースビジョン研究所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８百万円</a:t>
          </a:r>
          <a:endParaRPr lang="ja-JP" altLang="ja-JP">
            <a:solidFill>
              <a:sysClr val="windowText" lastClr="000000"/>
            </a:solidFill>
            <a:effectLst/>
          </a:endParaRPr>
        </a:p>
      </xdr:txBody>
    </xdr:sp>
    <xdr:clientData/>
  </xdr:twoCellAnchor>
  <xdr:oneCellAnchor>
    <xdr:from>
      <xdr:col>25</xdr:col>
      <xdr:colOff>24014</xdr:colOff>
      <xdr:row>144</xdr:row>
      <xdr:rowOff>219632</xdr:rowOff>
    </xdr:from>
    <xdr:ext cx="889987" cy="275717"/>
    <xdr:sp macro="" textlink="">
      <xdr:nvSpPr>
        <xdr:cNvPr id="7" name="テキスト ボックス 6"/>
        <xdr:cNvSpPr txBox="1"/>
      </xdr:nvSpPr>
      <xdr:spPr>
        <a:xfrm>
          <a:off x="5126693" y="314480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22</xdr:col>
      <xdr:colOff>138473</xdr:colOff>
      <xdr:row>147</xdr:row>
      <xdr:rowOff>286497</xdr:rowOff>
    </xdr:from>
    <xdr:ext cx="1609725" cy="668601"/>
    <xdr:sp macro="" textlink="">
      <xdr:nvSpPr>
        <xdr:cNvPr id="8" name="テキスト ボックス 7"/>
        <xdr:cNvSpPr txBox="1"/>
      </xdr:nvSpPr>
      <xdr:spPr>
        <a:xfrm>
          <a:off x="4030116" y="53395176"/>
          <a:ext cx="1609725" cy="66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資料調査、現地調査・ヒアリング調査、今後の対応方策の検討等</a:t>
          </a:r>
          <a:endParaRPr kumimoji="1" lang="ja-JP" altLang="en-US" sz="1100">
            <a:solidFill>
              <a:schemeClr val="tx1"/>
            </a:solidFill>
          </a:endParaRPr>
        </a:p>
      </xdr:txBody>
    </xdr:sp>
    <xdr:clientData/>
  </xdr:oneCellAnchor>
  <xdr:twoCellAnchor>
    <xdr:from>
      <xdr:col>27</xdr:col>
      <xdr:colOff>51325</xdr:colOff>
      <xdr:row>142</xdr:row>
      <xdr:rowOff>277744</xdr:rowOff>
    </xdr:from>
    <xdr:to>
      <xdr:col>27</xdr:col>
      <xdr:colOff>51326</xdr:colOff>
      <xdr:row>144</xdr:row>
      <xdr:rowOff>208426</xdr:rowOff>
    </xdr:to>
    <xdr:cxnSp macro="">
      <xdr:nvCxnSpPr>
        <xdr:cNvPr id="9" name="直線コネクタ 8"/>
        <xdr:cNvCxnSpPr/>
      </xdr:nvCxnSpPr>
      <xdr:spPr>
        <a:xfrm>
          <a:off x="4827432" y="51617494"/>
          <a:ext cx="1" cy="638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102054</xdr:colOff>
      <xdr:row>147</xdr:row>
      <xdr:rowOff>262015</xdr:rowOff>
    </xdr:from>
    <xdr:to>
      <xdr:col>31</xdr:col>
      <xdr:colOff>172490</xdr:colOff>
      <xdr:row>149</xdr:row>
      <xdr:rowOff>244646</xdr:rowOff>
    </xdr:to>
    <xdr:sp macro="" textlink="">
      <xdr:nvSpPr>
        <xdr:cNvPr id="10" name="大かっこ 9"/>
        <xdr:cNvSpPr/>
      </xdr:nvSpPr>
      <xdr:spPr>
        <a:xfrm>
          <a:off x="3993697" y="53370694"/>
          <a:ext cx="1662472" cy="690202"/>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6" zoomScale="70" zoomScaleNormal="75" zoomScaleSheetLayoutView="70" zoomScalePageLayoutView="85" workbookViewId="0">
      <selection activeCell="A267" sqref="A267:XFD49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379</v>
      </c>
      <c r="AR2" s="97"/>
      <c r="AS2" s="59" t="str">
        <f>IF(OR(AQ2="　", AQ2=""), "", "-")</f>
        <v/>
      </c>
      <c r="AT2" s="98">
        <v>52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394</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5" t="s">
        <v>380</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8" t="s">
        <v>97</v>
      </c>
      <c r="H5" s="319"/>
      <c r="I5" s="319"/>
      <c r="J5" s="319"/>
      <c r="K5" s="319"/>
      <c r="L5" s="319"/>
      <c r="M5" s="320" t="s">
        <v>92</v>
      </c>
      <c r="N5" s="321"/>
      <c r="O5" s="321"/>
      <c r="P5" s="321"/>
      <c r="Q5" s="321"/>
      <c r="R5" s="322"/>
      <c r="S5" s="323" t="s">
        <v>101</v>
      </c>
      <c r="T5" s="319"/>
      <c r="U5" s="319"/>
      <c r="V5" s="319"/>
      <c r="W5" s="319"/>
      <c r="X5" s="324"/>
      <c r="Y5" s="502" t="s">
        <v>3</v>
      </c>
      <c r="Z5" s="503"/>
      <c r="AA5" s="503"/>
      <c r="AB5" s="503"/>
      <c r="AC5" s="503"/>
      <c r="AD5" s="504"/>
      <c r="AE5" s="505" t="s">
        <v>427</v>
      </c>
      <c r="AF5" s="204"/>
      <c r="AG5" s="204"/>
      <c r="AH5" s="204"/>
      <c r="AI5" s="204"/>
      <c r="AJ5" s="204"/>
      <c r="AK5" s="204"/>
      <c r="AL5" s="204"/>
      <c r="AM5" s="204"/>
      <c r="AN5" s="204"/>
      <c r="AO5" s="204"/>
      <c r="AP5" s="205"/>
      <c r="AQ5" s="506" t="s">
        <v>395</v>
      </c>
      <c r="AR5" s="507"/>
      <c r="AS5" s="507"/>
      <c r="AT5" s="507"/>
      <c r="AU5" s="507"/>
      <c r="AV5" s="507"/>
      <c r="AW5" s="507"/>
      <c r="AX5" s="508"/>
    </row>
    <row r="6" spans="1:50" ht="59.2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417</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41" t="s">
        <v>25</v>
      </c>
      <c r="B7" s="442"/>
      <c r="C7" s="442"/>
      <c r="D7" s="442"/>
      <c r="E7" s="442"/>
      <c r="F7" s="442"/>
      <c r="G7" s="443" t="s">
        <v>384</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396</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308</v>
      </c>
      <c r="B8" s="348"/>
      <c r="C8" s="348"/>
      <c r="D8" s="348"/>
      <c r="E8" s="348"/>
      <c r="F8" s="349"/>
      <c r="G8" s="344" t="str">
        <f>入力規則等!A26</f>
        <v>観光立国</v>
      </c>
      <c r="H8" s="345"/>
      <c r="I8" s="345"/>
      <c r="J8" s="345"/>
      <c r="K8" s="345"/>
      <c r="L8" s="345"/>
      <c r="M8" s="345"/>
      <c r="N8" s="345"/>
      <c r="O8" s="345"/>
      <c r="P8" s="345"/>
      <c r="Q8" s="345"/>
      <c r="R8" s="345"/>
      <c r="S8" s="345"/>
      <c r="T8" s="345"/>
      <c r="U8" s="345"/>
      <c r="V8" s="345"/>
      <c r="W8" s="345"/>
      <c r="X8" s="346"/>
      <c r="Y8" s="520" t="s">
        <v>79</v>
      </c>
      <c r="Z8" s="520"/>
      <c r="AA8" s="520"/>
      <c r="AB8" s="520"/>
      <c r="AC8" s="520"/>
      <c r="AD8" s="520"/>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409</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410</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18" customHeight="1" x14ac:dyDescent="0.15">
      <c r="A13" s="456"/>
      <c r="B13" s="457"/>
      <c r="C13" s="457"/>
      <c r="D13" s="457"/>
      <c r="E13" s="457"/>
      <c r="F13" s="458"/>
      <c r="G13" s="467" t="s">
        <v>7</v>
      </c>
      <c r="H13" s="468"/>
      <c r="I13" s="473" t="s">
        <v>8</v>
      </c>
      <c r="J13" s="474"/>
      <c r="K13" s="474"/>
      <c r="L13" s="474"/>
      <c r="M13" s="474"/>
      <c r="N13" s="474"/>
      <c r="O13" s="475"/>
      <c r="P13" s="62" t="s">
        <v>397</v>
      </c>
      <c r="Q13" s="63"/>
      <c r="R13" s="63"/>
      <c r="S13" s="63"/>
      <c r="T13" s="63"/>
      <c r="U13" s="63"/>
      <c r="V13" s="64"/>
      <c r="W13" s="62" t="s">
        <v>397</v>
      </c>
      <c r="X13" s="63"/>
      <c r="Y13" s="63"/>
      <c r="Z13" s="63"/>
      <c r="AA13" s="63"/>
      <c r="AB13" s="63"/>
      <c r="AC13" s="64"/>
      <c r="AD13" s="62">
        <v>8</v>
      </c>
      <c r="AE13" s="63"/>
      <c r="AF13" s="63"/>
      <c r="AG13" s="63"/>
      <c r="AH13" s="63"/>
      <c r="AI13" s="63"/>
      <c r="AJ13" s="64"/>
      <c r="AK13" s="62">
        <v>7</v>
      </c>
      <c r="AL13" s="63"/>
      <c r="AM13" s="63"/>
      <c r="AN13" s="63"/>
      <c r="AO13" s="63"/>
      <c r="AP13" s="63"/>
      <c r="AQ13" s="64"/>
      <c r="AR13" s="652"/>
      <c r="AS13" s="653"/>
      <c r="AT13" s="653"/>
      <c r="AU13" s="653"/>
      <c r="AV13" s="653"/>
      <c r="AW13" s="653"/>
      <c r="AX13" s="654"/>
    </row>
    <row r="14" spans="1:50" ht="18" customHeight="1" x14ac:dyDescent="0.15">
      <c r="A14" s="456"/>
      <c r="B14" s="457"/>
      <c r="C14" s="457"/>
      <c r="D14" s="457"/>
      <c r="E14" s="457"/>
      <c r="F14" s="458"/>
      <c r="G14" s="469"/>
      <c r="H14" s="470"/>
      <c r="I14" s="335" t="s">
        <v>9</v>
      </c>
      <c r="J14" s="464"/>
      <c r="K14" s="464"/>
      <c r="L14" s="464"/>
      <c r="M14" s="464"/>
      <c r="N14" s="464"/>
      <c r="O14" s="465"/>
      <c r="P14" s="62" t="s">
        <v>397</v>
      </c>
      <c r="Q14" s="63"/>
      <c r="R14" s="63"/>
      <c r="S14" s="63"/>
      <c r="T14" s="63"/>
      <c r="U14" s="63"/>
      <c r="V14" s="64"/>
      <c r="W14" s="62" t="s">
        <v>397</v>
      </c>
      <c r="X14" s="63"/>
      <c r="Y14" s="63"/>
      <c r="Z14" s="63"/>
      <c r="AA14" s="63"/>
      <c r="AB14" s="63"/>
      <c r="AC14" s="64"/>
      <c r="AD14" s="62" t="s">
        <v>397</v>
      </c>
      <c r="AE14" s="63"/>
      <c r="AF14" s="63"/>
      <c r="AG14" s="63"/>
      <c r="AH14" s="63"/>
      <c r="AI14" s="63"/>
      <c r="AJ14" s="64"/>
      <c r="AK14" s="62"/>
      <c r="AL14" s="63"/>
      <c r="AM14" s="63"/>
      <c r="AN14" s="63"/>
      <c r="AO14" s="63"/>
      <c r="AP14" s="63"/>
      <c r="AQ14" s="64"/>
      <c r="AR14" s="650"/>
      <c r="AS14" s="650"/>
      <c r="AT14" s="650"/>
      <c r="AU14" s="650"/>
      <c r="AV14" s="650"/>
      <c r="AW14" s="650"/>
      <c r="AX14" s="651"/>
    </row>
    <row r="15" spans="1:50" ht="18" customHeight="1" x14ac:dyDescent="0.15">
      <c r="A15" s="456"/>
      <c r="B15" s="457"/>
      <c r="C15" s="457"/>
      <c r="D15" s="457"/>
      <c r="E15" s="457"/>
      <c r="F15" s="458"/>
      <c r="G15" s="469"/>
      <c r="H15" s="470"/>
      <c r="I15" s="335" t="s">
        <v>62</v>
      </c>
      <c r="J15" s="336"/>
      <c r="K15" s="336"/>
      <c r="L15" s="336"/>
      <c r="M15" s="336"/>
      <c r="N15" s="336"/>
      <c r="O15" s="337"/>
      <c r="P15" s="62" t="s">
        <v>397</v>
      </c>
      <c r="Q15" s="63"/>
      <c r="R15" s="63"/>
      <c r="S15" s="63"/>
      <c r="T15" s="63"/>
      <c r="U15" s="63"/>
      <c r="V15" s="64"/>
      <c r="W15" s="62" t="s">
        <v>397</v>
      </c>
      <c r="X15" s="63"/>
      <c r="Y15" s="63"/>
      <c r="Z15" s="63"/>
      <c r="AA15" s="63"/>
      <c r="AB15" s="63"/>
      <c r="AC15" s="64"/>
      <c r="AD15" s="62" t="s">
        <v>397</v>
      </c>
      <c r="AE15" s="63"/>
      <c r="AF15" s="63"/>
      <c r="AG15" s="63"/>
      <c r="AH15" s="63"/>
      <c r="AI15" s="63"/>
      <c r="AJ15" s="64"/>
      <c r="AK15" s="62" t="s">
        <v>397</v>
      </c>
      <c r="AL15" s="63"/>
      <c r="AM15" s="63"/>
      <c r="AN15" s="63"/>
      <c r="AO15" s="63"/>
      <c r="AP15" s="63"/>
      <c r="AQ15" s="64"/>
      <c r="AR15" s="62"/>
      <c r="AS15" s="63"/>
      <c r="AT15" s="63"/>
      <c r="AU15" s="63"/>
      <c r="AV15" s="63"/>
      <c r="AW15" s="63"/>
      <c r="AX15" s="649"/>
    </row>
    <row r="16" spans="1:50" ht="18" customHeight="1" x14ac:dyDescent="0.15">
      <c r="A16" s="456"/>
      <c r="B16" s="457"/>
      <c r="C16" s="457"/>
      <c r="D16" s="457"/>
      <c r="E16" s="457"/>
      <c r="F16" s="458"/>
      <c r="G16" s="469"/>
      <c r="H16" s="470"/>
      <c r="I16" s="335" t="s">
        <v>63</v>
      </c>
      <c r="J16" s="336"/>
      <c r="K16" s="336"/>
      <c r="L16" s="336"/>
      <c r="M16" s="336"/>
      <c r="N16" s="336"/>
      <c r="O16" s="337"/>
      <c r="P16" s="62" t="s">
        <v>397</v>
      </c>
      <c r="Q16" s="63"/>
      <c r="R16" s="63"/>
      <c r="S16" s="63"/>
      <c r="T16" s="63"/>
      <c r="U16" s="63"/>
      <c r="V16" s="64"/>
      <c r="W16" s="62" t="s">
        <v>397</v>
      </c>
      <c r="X16" s="63"/>
      <c r="Y16" s="63"/>
      <c r="Z16" s="63"/>
      <c r="AA16" s="63"/>
      <c r="AB16" s="63"/>
      <c r="AC16" s="64"/>
      <c r="AD16" s="62" t="s">
        <v>397</v>
      </c>
      <c r="AE16" s="63"/>
      <c r="AF16" s="63"/>
      <c r="AG16" s="63"/>
      <c r="AH16" s="63"/>
      <c r="AI16" s="63"/>
      <c r="AJ16" s="64"/>
      <c r="AK16" s="62"/>
      <c r="AL16" s="63"/>
      <c r="AM16" s="63"/>
      <c r="AN16" s="63"/>
      <c r="AO16" s="63"/>
      <c r="AP16" s="63"/>
      <c r="AQ16" s="64"/>
      <c r="AR16" s="436"/>
      <c r="AS16" s="437"/>
      <c r="AT16" s="437"/>
      <c r="AU16" s="437"/>
      <c r="AV16" s="437"/>
      <c r="AW16" s="437"/>
      <c r="AX16" s="438"/>
    </row>
    <row r="17" spans="1:50" ht="18" customHeight="1" x14ac:dyDescent="0.15">
      <c r="A17" s="456"/>
      <c r="B17" s="457"/>
      <c r="C17" s="457"/>
      <c r="D17" s="457"/>
      <c r="E17" s="457"/>
      <c r="F17" s="458"/>
      <c r="G17" s="469"/>
      <c r="H17" s="470"/>
      <c r="I17" s="335" t="s">
        <v>61</v>
      </c>
      <c r="J17" s="464"/>
      <c r="K17" s="464"/>
      <c r="L17" s="464"/>
      <c r="M17" s="464"/>
      <c r="N17" s="464"/>
      <c r="O17" s="465"/>
      <c r="P17" s="62" t="s">
        <v>397</v>
      </c>
      <c r="Q17" s="63"/>
      <c r="R17" s="63"/>
      <c r="S17" s="63"/>
      <c r="T17" s="63"/>
      <c r="U17" s="63"/>
      <c r="V17" s="64"/>
      <c r="W17" s="62" t="s">
        <v>397</v>
      </c>
      <c r="X17" s="63"/>
      <c r="Y17" s="63"/>
      <c r="Z17" s="63"/>
      <c r="AA17" s="63"/>
      <c r="AB17" s="63"/>
      <c r="AC17" s="64"/>
      <c r="AD17" s="62" t="s">
        <v>397</v>
      </c>
      <c r="AE17" s="63"/>
      <c r="AF17" s="63"/>
      <c r="AG17" s="63"/>
      <c r="AH17" s="63"/>
      <c r="AI17" s="63"/>
      <c r="AJ17" s="64"/>
      <c r="AK17" s="62"/>
      <c r="AL17" s="63"/>
      <c r="AM17" s="63"/>
      <c r="AN17" s="63"/>
      <c r="AO17" s="63"/>
      <c r="AP17" s="63"/>
      <c r="AQ17" s="64"/>
      <c r="AR17" s="439"/>
      <c r="AS17" s="439"/>
      <c r="AT17" s="439"/>
      <c r="AU17" s="439"/>
      <c r="AV17" s="439"/>
      <c r="AW17" s="439"/>
      <c r="AX17" s="440"/>
    </row>
    <row r="18" spans="1:50" ht="18" customHeight="1" x14ac:dyDescent="0.15">
      <c r="A18" s="456"/>
      <c r="B18" s="457"/>
      <c r="C18" s="457"/>
      <c r="D18" s="457"/>
      <c r="E18" s="457"/>
      <c r="F18" s="458"/>
      <c r="G18" s="471"/>
      <c r="H18" s="472"/>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 t="shared" ref="AD18" si="0">SUM(AD13:AJ17)</f>
        <v>8</v>
      </c>
      <c r="AE18" s="309"/>
      <c r="AF18" s="309"/>
      <c r="AG18" s="309"/>
      <c r="AH18" s="309"/>
      <c r="AI18" s="309"/>
      <c r="AJ18" s="310"/>
      <c r="AK18" s="308">
        <f t="shared" ref="AK18" si="1">SUM(AK13:AQ17)</f>
        <v>7</v>
      </c>
      <c r="AL18" s="309"/>
      <c r="AM18" s="309"/>
      <c r="AN18" s="309"/>
      <c r="AO18" s="309"/>
      <c r="AP18" s="309"/>
      <c r="AQ18" s="310"/>
      <c r="AR18" s="308">
        <f t="shared" ref="AR18" si="2">SUM(AR13:AX17)</f>
        <v>0</v>
      </c>
      <c r="AS18" s="309"/>
      <c r="AT18" s="309"/>
      <c r="AU18" s="309"/>
      <c r="AV18" s="309"/>
      <c r="AW18" s="309"/>
      <c r="AX18" s="311"/>
    </row>
    <row r="19" spans="1:50" ht="18" customHeight="1" x14ac:dyDescent="0.15">
      <c r="A19" s="456"/>
      <c r="B19" s="457"/>
      <c r="C19" s="457"/>
      <c r="D19" s="457"/>
      <c r="E19" s="457"/>
      <c r="F19" s="458"/>
      <c r="G19" s="305" t="s">
        <v>10</v>
      </c>
      <c r="H19" s="306"/>
      <c r="I19" s="306"/>
      <c r="J19" s="306"/>
      <c r="K19" s="306"/>
      <c r="L19" s="306"/>
      <c r="M19" s="306"/>
      <c r="N19" s="306"/>
      <c r="O19" s="306"/>
      <c r="P19" s="62" t="s">
        <v>397</v>
      </c>
      <c r="Q19" s="63"/>
      <c r="R19" s="63"/>
      <c r="S19" s="63"/>
      <c r="T19" s="63"/>
      <c r="U19" s="63"/>
      <c r="V19" s="64"/>
      <c r="W19" s="62" t="s">
        <v>397</v>
      </c>
      <c r="X19" s="63"/>
      <c r="Y19" s="63"/>
      <c r="Z19" s="63"/>
      <c r="AA19" s="63"/>
      <c r="AB19" s="63"/>
      <c r="AC19" s="64"/>
      <c r="AD19" s="62">
        <v>8</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18" customHeight="1" x14ac:dyDescent="0.15">
      <c r="A20" s="459"/>
      <c r="B20" s="460"/>
      <c r="C20" s="460"/>
      <c r="D20" s="460"/>
      <c r="E20" s="460"/>
      <c r="F20" s="461"/>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28</v>
      </c>
      <c r="AV22" s="101"/>
      <c r="AW22" s="99" t="s">
        <v>355</v>
      </c>
      <c r="AX22" s="100"/>
    </row>
    <row r="23" spans="1:50" ht="22.5" customHeight="1" x14ac:dyDescent="0.15">
      <c r="A23" s="209"/>
      <c r="B23" s="207"/>
      <c r="C23" s="207"/>
      <c r="D23" s="207"/>
      <c r="E23" s="207"/>
      <c r="F23" s="208"/>
      <c r="G23" s="314" t="s">
        <v>423</v>
      </c>
      <c r="H23" s="281"/>
      <c r="I23" s="281"/>
      <c r="J23" s="281"/>
      <c r="K23" s="281"/>
      <c r="L23" s="281"/>
      <c r="M23" s="281"/>
      <c r="N23" s="281"/>
      <c r="O23" s="282"/>
      <c r="P23" s="247" t="s">
        <v>404</v>
      </c>
      <c r="Q23" s="188"/>
      <c r="R23" s="188"/>
      <c r="S23" s="188"/>
      <c r="T23" s="188"/>
      <c r="U23" s="188"/>
      <c r="V23" s="188"/>
      <c r="W23" s="188"/>
      <c r="X23" s="189"/>
      <c r="Y23" s="286" t="s">
        <v>14</v>
      </c>
      <c r="Z23" s="287"/>
      <c r="AA23" s="288"/>
      <c r="AB23" s="645" t="s">
        <v>408</v>
      </c>
      <c r="AC23" s="289"/>
      <c r="AD23" s="289"/>
      <c r="AE23" s="84" t="s">
        <v>403</v>
      </c>
      <c r="AF23" s="85"/>
      <c r="AG23" s="85"/>
      <c r="AH23" s="85"/>
      <c r="AI23" s="86"/>
      <c r="AJ23" s="84" t="s">
        <v>403</v>
      </c>
      <c r="AK23" s="85"/>
      <c r="AL23" s="85"/>
      <c r="AM23" s="85"/>
      <c r="AN23" s="86"/>
      <c r="AO23" s="84">
        <v>592</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28" t="s">
        <v>408</v>
      </c>
      <c r="AC24" s="279"/>
      <c r="AD24" s="279"/>
      <c r="AE24" s="84" t="s">
        <v>403</v>
      </c>
      <c r="AF24" s="85"/>
      <c r="AG24" s="85"/>
      <c r="AH24" s="85"/>
      <c r="AI24" s="86"/>
      <c r="AJ24" s="84" t="s">
        <v>403</v>
      </c>
      <c r="AK24" s="85"/>
      <c r="AL24" s="85"/>
      <c r="AM24" s="85"/>
      <c r="AN24" s="86"/>
      <c r="AO24" s="84" t="s">
        <v>421</v>
      </c>
      <c r="AP24" s="85"/>
      <c r="AQ24" s="85"/>
      <c r="AR24" s="85"/>
      <c r="AS24" s="86"/>
      <c r="AT24" s="84">
        <v>600</v>
      </c>
      <c r="AU24" s="85"/>
      <c r="AV24" s="85"/>
      <c r="AW24" s="85"/>
      <c r="AX24" s="87"/>
    </row>
    <row r="25" spans="1:50" ht="22.5" customHeight="1" x14ac:dyDescent="0.15">
      <c r="A25" s="655"/>
      <c r="B25" s="656"/>
      <c r="C25" s="656"/>
      <c r="D25" s="656"/>
      <c r="E25" s="656"/>
      <c r="F25" s="657"/>
      <c r="G25" s="315"/>
      <c r="H25" s="316"/>
      <c r="I25" s="316"/>
      <c r="J25" s="316"/>
      <c r="K25" s="316"/>
      <c r="L25" s="316"/>
      <c r="M25" s="316"/>
      <c r="N25" s="316"/>
      <c r="O25" s="317"/>
      <c r="P25" s="190"/>
      <c r="Q25" s="190"/>
      <c r="R25" s="190"/>
      <c r="S25" s="190"/>
      <c r="T25" s="190"/>
      <c r="U25" s="190"/>
      <c r="V25" s="190"/>
      <c r="W25" s="190"/>
      <c r="X25" s="191"/>
      <c r="Y25" s="111" t="s">
        <v>15</v>
      </c>
      <c r="Z25" s="112"/>
      <c r="AA25" s="162"/>
      <c r="AB25" s="667" t="s">
        <v>359</v>
      </c>
      <c r="AC25" s="257"/>
      <c r="AD25" s="257"/>
      <c r="AE25" s="84" t="s">
        <v>429</v>
      </c>
      <c r="AF25" s="85"/>
      <c r="AG25" s="85"/>
      <c r="AH25" s="85"/>
      <c r="AI25" s="86"/>
      <c r="AJ25" s="84" t="s">
        <v>429</v>
      </c>
      <c r="AK25" s="85"/>
      <c r="AL25" s="85"/>
      <c r="AM25" s="85"/>
      <c r="AN25" s="86"/>
      <c r="AO25" s="84">
        <f>AO23/600*100</f>
        <v>98.666666666666671</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46" t="s">
        <v>303</v>
      </c>
      <c r="AU26" s="647"/>
      <c r="AV26" s="647"/>
      <c r="AW26" s="647"/>
      <c r="AX26" s="648"/>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5"/>
      <c r="B30" s="656"/>
      <c r="C30" s="656"/>
      <c r="D30" s="656"/>
      <c r="E30" s="656"/>
      <c r="F30" s="657"/>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5"/>
      <c r="B35" s="656"/>
      <c r="C35" s="656"/>
      <c r="D35" s="656"/>
      <c r="E35" s="656"/>
      <c r="F35" s="657"/>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5"/>
      <c r="B40" s="656"/>
      <c r="C40" s="656"/>
      <c r="D40" s="656"/>
      <c r="E40" s="656"/>
      <c r="F40" s="657"/>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68" t="s">
        <v>322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30"/>
      <c r="AP46" s="30"/>
      <c r="AQ46" s="30"/>
      <c r="AR46" s="30"/>
      <c r="AS46" s="30"/>
      <c r="AT46" s="30"/>
      <c r="AU46" s="30"/>
      <c r="AV46" s="30"/>
      <c r="AW46" s="30"/>
      <c r="AX46" s="32"/>
    </row>
    <row r="47" spans="1:50" ht="18.75" hidden="1" customHeight="1" x14ac:dyDescent="0.15">
      <c r="A47" s="227" t="s">
        <v>320</v>
      </c>
      <c r="B47" s="670" t="s">
        <v>317</v>
      </c>
      <c r="C47" s="229"/>
      <c r="D47" s="229"/>
      <c r="E47" s="229"/>
      <c r="F47" s="230"/>
      <c r="G47" s="608" t="s">
        <v>311</v>
      </c>
      <c r="H47" s="608"/>
      <c r="I47" s="608"/>
      <c r="J47" s="608"/>
      <c r="K47" s="608"/>
      <c r="L47" s="608"/>
      <c r="M47" s="608"/>
      <c r="N47" s="608"/>
      <c r="O47" s="608"/>
      <c r="P47" s="608"/>
      <c r="Q47" s="608"/>
      <c r="R47" s="608"/>
      <c r="S47" s="608"/>
      <c r="T47" s="608"/>
      <c r="U47" s="608"/>
      <c r="V47" s="608"/>
      <c r="W47" s="608"/>
      <c r="X47" s="608"/>
      <c r="Y47" s="608"/>
      <c r="Z47" s="608"/>
      <c r="AA47" s="675"/>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7"/>
      <c r="B48" s="670"/>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0"/>
      <c r="C49" s="229"/>
      <c r="D49" s="229"/>
      <c r="E49" s="229"/>
      <c r="F49" s="230"/>
      <c r="G49" s="329" t="s">
        <v>425</v>
      </c>
      <c r="H49" s="329"/>
      <c r="I49" s="329"/>
      <c r="J49" s="329"/>
      <c r="K49" s="329"/>
      <c r="L49" s="329"/>
      <c r="M49" s="329"/>
      <c r="N49" s="329"/>
      <c r="O49" s="329"/>
      <c r="P49" s="329"/>
      <c r="Q49" s="329"/>
      <c r="R49" s="329"/>
      <c r="S49" s="329"/>
      <c r="T49" s="329"/>
      <c r="U49" s="329"/>
      <c r="V49" s="329"/>
      <c r="W49" s="329"/>
      <c r="X49" s="329"/>
      <c r="Y49" s="329"/>
      <c r="Z49" s="329"/>
      <c r="AA49" s="330"/>
      <c r="AB49" s="601" t="s">
        <v>426</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2"/>
    </row>
    <row r="50" spans="1:50" ht="22.5" hidden="1" customHeight="1" x14ac:dyDescent="0.15">
      <c r="A50" s="227"/>
      <c r="B50" s="670"/>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3"/>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4"/>
    </row>
    <row r="51" spans="1:50" ht="27" hidden="1" customHeight="1" x14ac:dyDescent="0.15">
      <c r="A51" s="227"/>
      <c r="B51" s="671"/>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05"/>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6"/>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v>28</v>
      </c>
      <c r="AV53" s="101"/>
      <c r="AW53" s="99" t="s">
        <v>355</v>
      </c>
      <c r="AX53" s="100"/>
    </row>
    <row r="54" spans="1:50" ht="22.5" hidden="1" customHeight="1" x14ac:dyDescent="0.15">
      <c r="A54" s="227"/>
      <c r="B54" s="229"/>
      <c r="C54" s="229"/>
      <c r="D54" s="229"/>
      <c r="E54" s="229"/>
      <c r="F54" s="230"/>
      <c r="G54" s="314" t="s">
        <v>423</v>
      </c>
      <c r="H54" s="281"/>
      <c r="I54" s="281"/>
      <c r="J54" s="281"/>
      <c r="K54" s="281"/>
      <c r="L54" s="281"/>
      <c r="M54" s="281"/>
      <c r="N54" s="281"/>
      <c r="O54" s="282"/>
      <c r="P54" s="247" t="s">
        <v>404</v>
      </c>
      <c r="Q54" s="188"/>
      <c r="R54" s="188"/>
      <c r="S54" s="188"/>
      <c r="T54" s="188"/>
      <c r="U54" s="188"/>
      <c r="V54" s="188"/>
      <c r="W54" s="188"/>
      <c r="X54" s="189"/>
      <c r="Y54" s="254" t="s">
        <v>86</v>
      </c>
      <c r="Z54" s="255"/>
      <c r="AA54" s="256"/>
      <c r="AB54" s="361"/>
      <c r="AC54" s="218"/>
      <c r="AD54" s="218"/>
      <c r="AE54" s="84"/>
      <c r="AF54" s="85"/>
      <c r="AG54" s="85"/>
      <c r="AH54" s="85"/>
      <c r="AI54" s="86"/>
      <c r="AJ54" s="84"/>
      <c r="AK54" s="85"/>
      <c r="AL54" s="85"/>
      <c r="AM54" s="85"/>
      <c r="AN54" s="86"/>
      <c r="AO54" s="84">
        <v>592</v>
      </c>
      <c r="AP54" s="85"/>
      <c r="AQ54" s="85"/>
      <c r="AR54" s="85"/>
      <c r="AS54" s="86"/>
      <c r="AT54" s="219"/>
      <c r="AU54" s="219"/>
      <c r="AV54" s="219"/>
      <c r="AW54" s="219"/>
      <c r="AX54" s="220"/>
    </row>
    <row r="55" spans="1:50" ht="22.5" hidden="1" customHeight="1" x14ac:dyDescent="0.15">
      <c r="A55" s="227"/>
      <c r="B55" s="229"/>
      <c r="C55" s="229"/>
      <c r="D55" s="229"/>
      <c r="E55" s="229"/>
      <c r="F55" s="230"/>
      <c r="G55" s="283"/>
      <c r="H55" s="284"/>
      <c r="I55" s="284"/>
      <c r="J55" s="284"/>
      <c r="K55" s="284"/>
      <c r="L55" s="284"/>
      <c r="M55" s="284"/>
      <c r="N55" s="284"/>
      <c r="O55" s="285"/>
      <c r="P55" s="269"/>
      <c r="Q55" s="269"/>
      <c r="R55" s="269"/>
      <c r="S55" s="269"/>
      <c r="T55" s="269"/>
      <c r="U55" s="269"/>
      <c r="V55" s="269"/>
      <c r="W55" s="269"/>
      <c r="X55" s="270"/>
      <c r="Y55" s="221" t="s">
        <v>65</v>
      </c>
      <c r="Z55" s="222"/>
      <c r="AA55" s="223"/>
      <c r="AB55" s="643"/>
      <c r="AC55" s="224"/>
      <c r="AD55" s="224"/>
      <c r="AE55" s="84"/>
      <c r="AF55" s="85"/>
      <c r="AG55" s="85"/>
      <c r="AH55" s="85"/>
      <c r="AI55" s="86"/>
      <c r="AJ55" s="84"/>
      <c r="AK55" s="85"/>
      <c r="AL55" s="85"/>
      <c r="AM55" s="85"/>
      <c r="AN55" s="86"/>
      <c r="AO55" s="84" t="s">
        <v>424</v>
      </c>
      <c r="AP55" s="85"/>
      <c r="AQ55" s="85"/>
      <c r="AR55" s="85"/>
      <c r="AS55" s="86"/>
      <c r="AT55" s="84">
        <v>600</v>
      </c>
      <c r="AU55" s="85"/>
      <c r="AV55" s="85"/>
      <c r="AW55" s="85"/>
      <c r="AX55" s="87"/>
    </row>
    <row r="56" spans="1:50" ht="22.5" hidden="1" customHeight="1" x14ac:dyDescent="0.15">
      <c r="A56" s="227"/>
      <c r="B56" s="231"/>
      <c r="C56" s="231"/>
      <c r="D56" s="231"/>
      <c r="E56" s="231"/>
      <c r="F56" s="232"/>
      <c r="G56" s="315"/>
      <c r="H56" s="316"/>
      <c r="I56" s="316"/>
      <c r="J56" s="316"/>
      <c r="K56" s="316"/>
      <c r="L56" s="316"/>
      <c r="M56" s="316"/>
      <c r="N56" s="316"/>
      <c r="O56" s="317"/>
      <c r="P56" s="190"/>
      <c r="Q56" s="190"/>
      <c r="R56" s="190"/>
      <c r="S56" s="190"/>
      <c r="T56" s="190"/>
      <c r="U56" s="190"/>
      <c r="V56" s="190"/>
      <c r="W56" s="190"/>
      <c r="X56" s="191"/>
      <c r="Y56" s="225" t="s">
        <v>15</v>
      </c>
      <c r="Z56" s="222"/>
      <c r="AA56" s="223"/>
      <c r="AB56" s="226" t="s">
        <v>16</v>
      </c>
      <c r="AC56" s="226"/>
      <c r="AD56" s="226"/>
      <c r="AE56" s="84"/>
      <c r="AF56" s="85"/>
      <c r="AG56" s="85"/>
      <c r="AH56" s="85"/>
      <c r="AI56" s="86"/>
      <c r="AJ56" s="84"/>
      <c r="AK56" s="85"/>
      <c r="AL56" s="85"/>
      <c r="AM56" s="85"/>
      <c r="AN56" s="86"/>
      <c r="AO56" s="84">
        <f>AO54/600*100</f>
        <v>98.666666666666671</v>
      </c>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44" t="s">
        <v>69</v>
      </c>
      <c r="AF67" s="109"/>
      <c r="AG67" s="109"/>
      <c r="AH67" s="109"/>
      <c r="AI67" s="109"/>
      <c r="AJ67" s="644" t="s">
        <v>70</v>
      </c>
      <c r="AK67" s="109"/>
      <c r="AL67" s="109"/>
      <c r="AM67" s="109"/>
      <c r="AN67" s="109"/>
      <c r="AO67" s="644" t="s">
        <v>71</v>
      </c>
      <c r="AP67" s="109"/>
      <c r="AQ67" s="109"/>
      <c r="AR67" s="109"/>
      <c r="AS67" s="109"/>
      <c r="AT67" s="167" t="s">
        <v>74</v>
      </c>
      <c r="AU67" s="168"/>
      <c r="AV67" s="168"/>
      <c r="AW67" s="168"/>
      <c r="AX67" s="169"/>
    </row>
    <row r="68" spans="1:60" ht="20.100000000000001" customHeight="1" x14ac:dyDescent="0.15">
      <c r="A68" s="178"/>
      <c r="B68" s="179"/>
      <c r="C68" s="179"/>
      <c r="D68" s="179"/>
      <c r="E68" s="179"/>
      <c r="F68" s="180"/>
      <c r="G68" s="247" t="s">
        <v>431</v>
      </c>
      <c r="H68" s="188"/>
      <c r="I68" s="188"/>
      <c r="J68" s="188"/>
      <c r="K68" s="188"/>
      <c r="L68" s="188"/>
      <c r="M68" s="188"/>
      <c r="N68" s="188"/>
      <c r="O68" s="188"/>
      <c r="P68" s="188"/>
      <c r="Q68" s="188"/>
      <c r="R68" s="188"/>
      <c r="S68" s="188"/>
      <c r="T68" s="188"/>
      <c r="U68" s="188"/>
      <c r="V68" s="188"/>
      <c r="W68" s="188"/>
      <c r="X68" s="189"/>
      <c r="Y68" s="325" t="s">
        <v>66</v>
      </c>
      <c r="Z68" s="326"/>
      <c r="AA68" s="327"/>
      <c r="AB68" s="195" t="s">
        <v>385</v>
      </c>
      <c r="AC68" s="196"/>
      <c r="AD68" s="197"/>
      <c r="AE68" s="84" t="s">
        <v>383</v>
      </c>
      <c r="AF68" s="85"/>
      <c r="AG68" s="85"/>
      <c r="AH68" s="85"/>
      <c r="AI68" s="86"/>
      <c r="AJ68" s="84" t="s">
        <v>383</v>
      </c>
      <c r="AK68" s="85"/>
      <c r="AL68" s="85"/>
      <c r="AM68" s="85"/>
      <c r="AN68" s="86"/>
      <c r="AO68" s="84">
        <v>1</v>
      </c>
      <c r="AP68" s="85"/>
      <c r="AQ68" s="85"/>
      <c r="AR68" s="85"/>
      <c r="AS68" s="86"/>
      <c r="AT68" s="198"/>
      <c r="AU68" s="198"/>
      <c r="AV68" s="198"/>
      <c r="AW68" s="198"/>
      <c r="AX68" s="199"/>
      <c r="AY68" s="10"/>
      <c r="AZ68" s="10"/>
      <c r="BA68" s="10"/>
      <c r="BB68" s="10"/>
      <c r="BC68" s="10"/>
    </row>
    <row r="69" spans="1:60" ht="20.100000000000001"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195" t="s">
        <v>385</v>
      </c>
      <c r="AC69" s="196"/>
      <c r="AD69" s="197"/>
      <c r="AE69" s="84" t="s">
        <v>383</v>
      </c>
      <c r="AF69" s="85"/>
      <c r="AG69" s="85"/>
      <c r="AH69" s="85"/>
      <c r="AI69" s="86"/>
      <c r="AJ69" s="84" t="s">
        <v>383</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430</v>
      </c>
      <c r="H83" s="135"/>
      <c r="I83" s="135"/>
      <c r="J83" s="135"/>
      <c r="K83" s="135"/>
      <c r="L83" s="135"/>
      <c r="M83" s="135"/>
      <c r="N83" s="135"/>
      <c r="O83" s="135"/>
      <c r="P83" s="135"/>
      <c r="Q83" s="135"/>
      <c r="R83" s="135"/>
      <c r="S83" s="135"/>
      <c r="T83" s="135"/>
      <c r="U83" s="135"/>
      <c r="V83" s="135"/>
      <c r="W83" s="135"/>
      <c r="X83" s="135"/>
      <c r="Y83" s="137" t="s">
        <v>17</v>
      </c>
      <c r="Z83" s="138"/>
      <c r="AA83" s="139"/>
      <c r="AB83" s="172" t="s">
        <v>428</v>
      </c>
      <c r="AC83" s="141"/>
      <c r="AD83" s="142"/>
      <c r="AE83" s="84" t="s">
        <v>383</v>
      </c>
      <c r="AF83" s="85"/>
      <c r="AG83" s="85"/>
      <c r="AH83" s="85"/>
      <c r="AI83" s="86"/>
      <c r="AJ83" s="84" t="s">
        <v>383</v>
      </c>
      <c r="AK83" s="85"/>
      <c r="AL83" s="85"/>
      <c r="AM83" s="85"/>
      <c r="AN83" s="86"/>
      <c r="AO83" s="143">
        <v>8</v>
      </c>
      <c r="AP83" s="144"/>
      <c r="AQ83" s="144"/>
      <c r="AR83" s="144"/>
      <c r="AS83" s="144"/>
      <c r="AT83" s="84">
        <v>7</v>
      </c>
      <c r="AU83" s="85"/>
      <c r="AV83" s="85"/>
      <c r="AW83" s="85"/>
      <c r="AX83" s="87"/>
    </row>
    <row r="84" spans="1:60" ht="36.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386</v>
      </c>
      <c r="AC84" s="149"/>
      <c r="AD84" s="150"/>
      <c r="AE84" s="84" t="s">
        <v>383</v>
      </c>
      <c r="AF84" s="85"/>
      <c r="AG84" s="85"/>
      <c r="AH84" s="85"/>
      <c r="AI84" s="86"/>
      <c r="AJ84" s="84" t="s">
        <v>383</v>
      </c>
      <c r="AK84" s="85"/>
      <c r="AL84" s="85"/>
      <c r="AM84" s="85"/>
      <c r="AN84" s="86"/>
      <c r="AO84" s="173" t="s">
        <v>387</v>
      </c>
      <c r="AP84" s="149"/>
      <c r="AQ84" s="149"/>
      <c r="AR84" s="149"/>
      <c r="AS84" s="150"/>
      <c r="AT84" s="174" t="s">
        <v>388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13.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389</v>
      </c>
      <c r="D98" s="406"/>
      <c r="E98" s="406"/>
      <c r="F98" s="406"/>
      <c r="G98" s="406"/>
      <c r="H98" s="406"/>
      <c r="I98" s="406"/>
      <c r="J98" s="406"/>
      <c r="K98" s="407"/>
      <c r="L98" s="62">
        <v>7</v>
      </c>
      <c r="M98" s="63"/>
      <c r="N98" s="63"/>
      <c r="O98" s="63"/>
      <c r="P98" s="63"/>
      <c r="Q98" s="64"/>
      <c r="R98" s="62"/>
      <c r="S98" s="63"/>
      <c r="T98" s="63"/>
      <c r="U98" s="63"/>
      <c r="V98" s="63"/>
      <c r="W98" s="64"/>
      <c r="X98" s="658"/>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60"/>
    </row>
    <row r="99" spans="1:50" ht="23.1" customHeight="1" x14ac:dyDescent="0.15">
      <c r="A99" s="370"/>
      <c r="B99" s="371"/>
      <c r="C99" s="152"/>
      <c r="D99" s="153"/>
      <c r="E99" s="153"/>
      <c r="F99" s="153"/>
      <c r="G99" s="153"/>
      <c r="H99" s="153"/>
      <c r="I99" s="153"/>
      <c r="J99" s="153"/>
      <c r="K99" s="154"/>
      <c r="L99" s="62"/>
      <c r="M99" s="63"/>
      <c r="N99" s="63"/>
      <c r="O99" s="63"/>
      <c r="P99" s="63"/>
      <c r="Q99" s="64"/>
      <c r="R99" s="62"/>
      <c r="S99" s="63"/>
      <c r="T99" s="63"/>
      <c r="U99" s="63"/>
      <c r="V99" s="63"/>
      <c r="W99" s="64"/>
      <c r="X99" s="661"/>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row>
    <row r="100" spans="1:50" ht="23.1" customHeight="1" x14ac:dyDescent="0.15">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61"/>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ht="23.1" customHeight="1" x14ac:dyDescent="0.15">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61"/>
      <c r="Y101" s="662"/>
      <c r="Z101" s="662"/>
      <c r="AA101" s="662"/>
      <c r="AB101" s="662"/>
      <c r="AC101" s="662"/>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3"/>
    </row>
    <row r="102" spans="1:50" ht="23.1"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1"/>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3"/>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1"/>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1" customHeight="1" thickBot="1" x14ac:dyDescent="0.2">
      <c r="A104" s="372"/>
      <c r="B104" s="373"/>
      <c r="C104" s="362" t="s">
        <v>22</v>
      </c>
      <c r="D104" s="363"/>
      <c r="E104" s="363"/>
      <c r="F104" s="363"/>
      <c r="G104" s="363"/>
      <c r="H104" s="363"/>
      <c r="I104" s="363"/>
      <c r="J104" s="363"/>
      <c r="K104" s="364"/>
      <c r="L104" s="365">
        <f>SUM(L98:Q103)</f>
        <v>7</v>
      </c>
      <c r="M104" s="366"/>
      <c r="N104" s="366"/>
      <c r="O104" s="366"/>
      <c r="P104" s="366"/>
      <c r="Q104" s="367"/>
      <c r="R104" s="365">
        <f>SUM(R98:W103)</f>
        <v>0</v>
      </c>
      <c r="S104" s="366"/>
      <c r="T104" s="366"/>
      <c r="U104" s="366"/>
      <c r="V104" s="366"/>
      <c r="W104" s="367"/>
      <c r="X104" s="664"/>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6" t="s">
        <v>38</v>
      </c>
      <c r="AH107" s="585"/>
      <c r="AI107" s="585"/>
      <c r="AJ107" s="585"/>
      <c r="AK107" s="585"/>
      <c r="AL107" s="585"/>
      <c r="AM107" s="585"/>
      <c r="AN107" s="585"/>
      <c r="AO107" s="585"/>
      <c r="AP107" s="585"/>
      <c r="AQ107" s="585"/>
      <c r="AR107" s="585"/>
      <c r="AS107" s="585"/>
      <c r="AT107" s="585"/>
      <c r="AU107" s="585"/>
      <c r="AV107" s="585"/>
      <c r="AW107" s="585"/>
      <c r="AX107" s="617"/>
    </row>
    <row r="108" spans="1:50" ht="63.75" customHeight="1" x14ac:dyDescent="0.15">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3" t="s">
        <v>392</v>
      </c>
      <c r="AE108" s="594"/>
      <c r="AF108" s="594"/>
      <c r="AG108" s="590" t="s">
        <v>411</v>
      </c>
      <c r="AH108" s="591"/>
      <c r="AI108" s="591"/>
      <c r="AJ108" s="591"/>
      <c r="AK108" s="591"/>
      <c r="AL108" s="591"/>
      <c r="AM108" s="591"/>
      <c r="AN108" s="591"/>
      <c r="AO108" s="591"/>
      <c r="AP108" s="591"/>
      <c r="AQ108" s="591"/>
      <c r="AR108" s="591"/>
      <c r="AS108" s="591"/>
      <c r="AT108" s="591"/>
      <c r="AU108" s="591"/>
      <c r="AV108" s="591"/>
      <c r="AW108" s="591"/>
      <c r="AX108" s="592"/>
    </row>
    <row r="109" spans="1:50" ht="36.7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392</v>
      </c>
      <c r="AE109" s="434"/>
      <c r="AF109" s="434"/>
      <c r="AG109" s="523" t="s">
        <v>412</v>
      </c>
      <c r="AH109" s="297"/>
      <c r="AI109" s="297"/>
      <c r="AJ109" s="297"/>
      <c r="AK109" s="297"/>
      <c r="AL109" s="297"/>
      <c r="AM109" s="297"/>
      <c r="AN109" s="297"/>
      <c r="AO109" s="297"/>
      <c r="AP109" s="297"/>
      <c r="AQ109" s="297"/>
      <c r="AR109" s="297"/>
      <c r="AS109" s="297"/>
      <c r="AT109" s="297"/>
      <c r="AU109" s="297"/>
      <c r="AV109" s="297"/>
      <c r="AW109" s="297"/>
      <c r="AX109" s="298"/>
    </row>
    <row r="110" spans="1:50" ht="36.7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433" t="s">
        <v>393</v>
      </c>
      <c r="AE110" s="434"/>
      <c r="AF110" s="434"/>
      <c r="AG110" s="521" t="s">
        <v>413</v>
      </c>
      <c r="AH110" s="190"/>
      <c r="AI110" s="190"/>
      <c r="AJ110" s="190"/>
      <c r="AK110" s="190"/>
      <c r="AL110" s="190"/>
      <c r="AM110" s="190"/>
      <c r="AN110" s="190"/>
      <c r="AO110" s="190"/>
      <c r="AP110" s="190"/>
      <c r="AQ110" s="190"/>
      <c r="AR110" s="190"/>
      <c r="AS110" s="190"/>
      <c r="AT110" s="190"/>
      <c r="AU110" s="190"/>
      <c r="AV110" s="190"/>
      <c r="AW110" s="190"/>
      <c r="AX110" s="522"/>
    </row>
    <row r="111" spans="1:50" ht="79.5" customHeight="1" x14ac:dyDescent="0.15">
      <c r="A111" s="541" t="s">
        <v>46</v>
      </c>
      <c r="B111" s="577"/>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382</v>
      </c>
      <c r="AE111" s="430"/>
      <c r="AF111" s="430"/>
      <c r="AG111" s="293" t="s">
        <v>398</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78"/>
      <c r="B112" s="579"/>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5" t="s">
        <v>390</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37.5" customHeight="1" x14ac:dyDescent="0.15">
      <c r="A113" s="578"/>
      <c r="B113" s="579"/>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5" t="s">
        <v>382</v>
      </c>
      <c r="AE113" s="434"/>
      <c r="AF113" s="434"/>
      <c r="AG113" s="523" t="s">
        <v>420</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78"/>
      <c r="B114" s="579"/>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5" t="s">
        <v>390</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48.75" customHeight="1" x14ac:dyDescent="0.15">
      <c r="A115" s="578"/>
      <c r="B115" s="579"/>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3" t="s">
        <v>392</v>
      </c>
      <c r="AE115" s="434"/>
      <c r="AF115" s="434"/>
      <c r="AG115" s="523" t="s">
        <v>405</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78"/>
      <c r="B116" s="579"/>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435" t="s">
        <v>390</v>
      </c>
      <c r="AE116" s="434"/>
      <c r="AF116" s="434"/>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433" t="s">
        <v>391</v>
      </c>
      <c r="AE117" s="434"/>
      <c r="AF117" s="434"/>
      <c r="AG117" s="588"/>
      <c r="AH117" s="427"/>
      <c r="AI117" s="427"/>
      <c r="AJ117" s="427"/>
      <c r="AK117" s="427"/>
      <c r="AL117" s="427"/>
      <c r="AM117" s="427"/>
      <c r="AN117" s="427"/>
      <c r="AO117" s="427"/>
      <c r="AP117" s="427"/>
      <c r="AQ117" s="427"/>
      <c r="AR117" s="427"/>
      <c r="AS117" s="427"/>
      <c r="AT117" s="427"/>
      <c r="AU117" s="427"/>
      <c r="AV117" s="427"/>
      <c r="AW117" s="427"/>
      <c r="AX117" s="589"/>
      <c r="BG117" s="10"/>
      <c r="BH117" s="10"/>
      <c r="BI117" s="10"/>
      <c r="BJ117" s="10"/>
    </row>
    <row r="118" spans="1:64" ht="39" customHeight="1" x14ac:dyDescent="0.15">
      <c r="A118" s="541" t="s">
        <v>47</v>
      </c>
      <c r="B118" s="577"/>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623" t="s">
        <v>392</v>
      </c>
      <c r="AE118" s="430"/>
      <c r="AF118" s="624"/>
      <c r="AG118" s="293" t="s">
        <v>414</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78"/>
      <c r="B119" s="579"/>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435" t="s">
        <v>390</v>
      </c>
      <c r="AE119" s="434"/>
      <c r="AF119" s="434"/>
      <c r="AG119" s="296"/>
      <c r="AH119" s="297"/>
      <c r="AI119" s="297"/>
      <c r="AJ119" s="297"/>
      <c r="AK119" s="297"/>
      <c r="AL119" s="297"/>
      <c r="AM119" s="297"/>
      <c r="AN119" s="297"/>
      <c r="AO119" s="297"/>
      <c r="AP119" s="297"/>
      <c r="AQ119" s="297"/>
      <c r="AR119" s="297"/>
      <c r="AS119" s="297"/>
      <c r="AT119" s="297"/>
      <c r="AU119" s="297"/>
      <c r="AV119" s="297"/>
      <c r="AW119" s="297"/>
      <c r="AX119" s="298"/>
    </row>
    <row r="120" spans="1:64" ht="23.25" customHeight="1" x14ac:dyDescent="0.15">
      <c r="A120" s="578"/>
      <c r="B120" s="579"/>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5" t="s">
        <v>382</v>
      </c>
      <c r="AE120" s="434"/>
      <c r="AF120" s="576"/>
      <c r="AG120" s="523" t="s">
        <v>406</v>
      </c>
      <c r="AH120" s="297"/>
      <c r="AI120" s="297"/>
      <c r="AJ120" s="297"/>
      <c r="AK120" s="297"/>
      <c r="AL120" s="297"/>
      <c r="AM120" s="297"/>
      <c r="AN120" s="297"/>
      <c r="AO120" s="297"/>
      <c r="AP120" s="297"/>
      <c r="AQ120" s="297"/>
      <c r="AR120" s="297"/>
      <c r="AS120" s="297"/>
      <c r="AT120" s="297"/>
      <c r="AU120" s="297"/>
      <c r="AV120" s="297"/>
      <c r="AW120" s="297"/>
      <c r="AX120" s="298"/>
    </row>
    <row r="121" spans="1:64" ht="43.5" customHeight="1" x14ac:dyDescent="0.15">
      <c r="A121" s="580"/>
      <c r="B121" s="581"/>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382</v>
      </c>
      <c r="AE121" s="434"/>
      <c r="AF121" s="434"/>
      <c r="AG121" s="521" t="s">
        <v>415</v>
      </c>
      <c r="AH121" s="190"/>
      <c r="AI121" s="190"/>
      <c r="AJ121" s="190"/>
      <c r="AK121" s="190"/>
      <c r="AL121" s="190"/>
      <c r="AM121" s="190"/>
      <c r="AN121" s="190"/>
      <c r="AO121" s="190"/>
      <c r="AP121" s="190"/>
      <c r="AQ121" s="190"/>
      <c r="AR121" s="190"/>
      <c r="AS121" s="190"/>
      <c r="AT121" s="190"/>
      <c r="AU121" s="190"/>
      <c r="AV121" s="190"/>
      <c r="AW121" s="190"/>
      <c r="AX121" s="522"/>
    </row>
    <row r="122" spans="1:64" ht="33.6" customHeight="1" x14ac:dyDescent="0.15">
      <c r="A122" s="610" t="s">
        <v>80</v>
      </c>
      <c r="B122" s="611"/>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390</v>
      </c>
      <c r="AE122" s="430"/>
      <c r="AF122" s="430"/>
      <c r="AG122" s="568"/>
      <c r="AH122" s="188"/>
      <c r="AI122" s="188"/>
      <c r="AJ122" s="188"/>
      <c r="AK122" s="188"/>
      <c r="AL122" s="188"/>
      <c r="AM122" s="188"/>
      <c r="AN122" s="188"/>
      <c r="AO122" s="188"/>
      <c r="AP122" s="188"/>
      <c r="AQ122" s="188"/>
      <c r="AR122" s="188"/>
      <c r="AS122" s="188"/>
      <c r="AT122" s="188"/>
      <c r="AU122" s="188"/>
      <c r="AV122" s="188"/>
      <c r="AW122" s="188"/>
      <c r="AX122" s="569"/>
    </row>
    <row r="123" spans="1:64" ht="15.75" customHeight="1" x14ac:dyDescent="0.15">
      <c r="A123" s="612"/>
      <c r="B123" s="613"/>
      <c r="C123" s="638" t="s">
        <v>87</v>
      </c>
      <c r="D123" s="639"/>
      <c r="E123" s="639"/>
      <c r="F123" s="639"/>
      <c r="G123" s="639"/>
      <c r="H123" s="639"/>
      <c r="I123" s="639"/>
      <c r="J123" s="639"/>
      <c r="K123" s="639"/>
      <c r="L123" s="639"/>
      <c r="M123" s="639"/>
      <c r="N123" s="639"/>
      <c r="O123" s="640"/>
      <c r="P123" s="632" t="s">
        <v>0</v>
      </c>
      <c r="Q123" s="641"/>
      <c r="R123" s="641"/>
      <c r="S123" s="642"/>
      <c r="T123" s="631" t="s">
        <v>30</v>
      </c>
      <c r="U123" s="632"/>
      <c r="V123" s="632"/>
      <c r="W123" s="632"/>
      <c r="X123" s="632"/>
      <c r="Y123" s="632"/>
      <c r="Z123" s="632"/>
      <c r="AA123" s="632"/>
      <c r="AB123" s="632"/>
      <c r="AC123" s="632"/>
      <c r="AD123" s="632"/>
      <c r="AE123" s="632"/>
      <c r="AF123" s="633"/>
      <c r="AG123" s="570"/>
      <c r="AH123" s="269"/>
      <c r="AI123" s="269"/>
      <c r="AJ123" s="269"/>
      <c r="AK123" s="269"/>
      <c r="AL123" s="269"/>
      <c r="AM123" s="269"/>
      <c r="AN123" s="269"/>
      <c r="AO123" s="269"/>
      <c r="AP123" s="269"/>
      <c r="AQ123" s="269"/>
      <c r="AR123" s="269"/>
      <c r="AS123" s="269"/>
      <c r="AT123" s="269"/>
      <c r="AU123" s="269"/>
      <c r="AV123" s="269"/>
      <c r="AW123" s="269"/>
      <c r="AX123" s="571"/>
    </row>
    <row r="124" spans="1:64" ht="26.25" customHeight="1" x14ac:dyDescent="0.15">
      <c r="A124" s="612"/>
      <c r="B124" s="613"/>
      <c r="C124" s="625"/>
      <c r="D124" s="626"/>
      <c r="E124" s="626"/>
      <c r="F124" s="626"/>
      <c r="G124" s="626"/>
      <c r="H124" s="626"/>
      <c r="I124" s="626"/>
      <c r="J124" s="626"/>
      <c r="K124" s="626"/>
      <c r="L124" s="626"/>
      <c r="M124" s="626"/>
      <c r="N124" s="626"/>
      <c r="O124" s="627"/>
      <c r="P124" s="634"/>
      <c r="Q124" s="634"/>
      <c r="R124" s="634"/>
      <c r="S124" s="635"/>
      <c r="T124" s="618"/>
      <c r="U124" s="297"/>
      <c r="V124" s="297"/>
      <c r="W124" s="297"/>
      <c r="X124" s="297"/>
      <c r="Y124" s="297"/>
      <c r="Z124" s="297"/>
      <c r="AA124" s="297"/>
      <c r="AB124" s="297"/>
      <c r="AC124" s="297"/>
      <c r="AD124" s="297"/>
      <c r="AE124" s="297"/>
      <c r="AF124" s="619"/>
      <c r="AG124" s="570"/>
      <c r="AH124" s="269"/>
      <c r="AI124" s="269"/>
      <c r="AJ124" s="269"/>
      <c r="AK124" s="269"/>
      <c r="AL124" s="269"/>
      <c r="AM124" s="269"/>
      <c r="AN124" s="269"/>
      <c r="AO124" s="269"/>
      <c r="AP124" s="269"/>
      <c r="AQ124" s="269"/>
      <c r="AR124" s="269"/>
      <c r="AS124" s="269"/>
      <c r="AT124" s="269"/>
      <c r="AU124" s="269"/>
      <c r="AV124" s="269"/>
      <c r="AW124" s="269"/>
      <c r="AX124" s="571"/>
    </row>
    <row r="125" spans="1:64" ht="26.25" customHeight="1" x14ac:dyDescent="0.15">
      <c r="A125" s="614"/>
      <c r="B125" s="615"/>
      <c r="C125" s="628"/>
      <c r="D125" s="629"/>
      <c r="E125" s="629"/>
      <c r="F125" s="629"/>
      <c r="G125" s="629"/>
      <c r="H125" s="629"/>
      <c r="I125" s="629"/>
      <c r="J125" s="629"/>
      <c r="K125" s="629"/>
      <c r="L125" s="629"/>
      <c r="M125" s="629"/>
      <c r="N125" s="629"/>
      <c r="O125" s="630"/>
      <c r="P125" s="636"/>
      <c r="Q125" s="636"/>
      <c r="R125" s="636"/>
      <c r="S125" s="637"/>
      <c r="T125" s="426"/>
      <c r="U125" s="427"/>
      <c r="V125" s="427"/>
      <c r="W125" s="427"/>
      <c r="X125" s="427"/>
      <c r="Y125" s="427"/>
      <c r="Z125" s="427"/>
      <c r="AA125" s="427"/>
      <c r="AB125" s="427"/>
      <c r="AC125" s="427"/>
      <c r="AD125" s="427"/>
      <c r="AE125" s="427"/>
      <c r="AF125" s="428"/>
      <c r="AG125" s="572"/>
      <c r="AH125" s="190"/>
      <c r="AI125" s="190"/>
      <c r="AJ125" s="190"/>
      <c r="AK125" s="190"/>
      <c r="AL125" s="190"/>
      <c r="AM125" s="190"/>
      <c r="AN125" s="190"/>
      <c r="AO125" s="190"/>
      <c r="AP125" s="190"/>
      <c r="AQ125" s="190"/>
      <c r="AR125" s="190"/>
      <c r="AS125" s="190"/>
      <c r="AT125" s="190"/>
      <c r="AU125" s="190"/>
      <c r="AV125" s="190"/>
      <c r="AW125" s="190"/>
      <c r="AX125" s="522"/>
    </row>
    <row r="126" spans="1:64" ht="57" customHeight="1" x14ac:dyDescent="0.15">
      <c r="A126" s="541" t="s">
        <v>58</v>
      </c>
      <c r="B126" s="542"/>
      <c r="C126" s="384" t="s">
        <v>64</v>
      </c>
      <c r="D126" s="564"/>
      <c r="E126" s="564"/>
      <c r="F126" s="565"/>
      <c r="G126" s="535" t="s">
        <v>407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3" t="s">
        <v>68</v>
      </c>
      <c r="D127" s="354"/>
      <c r="E127" s="354"/>
      <c r="F127" s="355"/>
      <c r="G127" s="356" t="s">
        <v>416</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6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55.5"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59.25" customHeight="1" thickBot="1" x14ac:dyDescent="0.2">
      <c r="A133" s="423"/>
      <c r="B133" s="424"/>
      <c r="C133" s="424"/>
      <c r="D133" s="424"/>
      <c r="E133" s="425"/>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45"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6" t="s">
        <v>224</v>
      </c>
      <c r="B137" s="397"/>
      <c r="C137" s="397"/>
      <c r="D137" s="397"/>
      <c r="E137" s="397"/>
      <c r="F137" s="397"/>
      <c r="G137" s="410" t="s">
        <v>397</v>
      </c>
      <c r="H137" s="411"/>
      <c r="I137" s="411"/>
      <c r="J137" s="411"/>
      <c r="K137" s="411"/>
      <c r="L137" s="411"/>
      <c r="M137" s="411"/>
      <c r="N137" s="411"/>
      <c r="O137" s="411"/>
      <c r="P137" s="412"/>
      <c r="Q137" s="397" t="s">
        <v>225</v>
      </c>
      <c r="R137" s="397"/>
      <c r="S137" s="397"/>
      <c r="T137" s="397"/>
      <c r="U137" s="397"/>
      <c r="V137" s="397"/>
      <c r="W137" s="410" t="s">
        <v>397</v>
      </c>
      <c r="X137" s="411"/>
      <c r="Y137" s="411"/>
      <c r="Z137" s="411"/>
      <c r="AA137" s="411"/>
      <c r="AB137" s="411"/>
      <c r="AC137" s="411"/>
      <c r="AD137" s="411"/>
      <c r="AE137" s="411"/>
      <c r="AF137" s="412"/>
      <c r="AG137" s="397" t="s">
        <v>226</v>
      </c>
      <c r="AH137" s="397"/>
      <c r="AI137" s="397"/>
      <c r="AJ137" s="397"/>
      <c r="AK137" s="397"/>
      <c r="AL137" s="397"/>
      <c r="AM137" s="393" t="s">
        <v>397</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399</v>
      </c>
      <c r="H138" s="414"/>
      <c r="I138" s="414"/>
      <c r="J138" s="414"/>
      <c r="K138" s="414"/>
      <c r="L138" s="414"/>
      <c r="M138" s="414"/>
      <c r="N138" s="414"/>
      <c r="O138" s="414"/>
      <c r="P138" s="415"/>
      <c r="Q138" s="399" t="s">
        <v>228</v>
      </c>
      <c r="R138" s="399"/>
      <c r="S138" s="399"/>
      <c r="T138" s="399"/>
      <c r="U138" s="399"/>
      <c r="V138" s="399"/>
      <c r="W138" s="413" t="s">
        <v>400</v>
      </c>
      <c r="X138" s="414"/>
      <c r="Y138" s="414"/>
      <c r="Z138" s="414"/>
      <c r="AA138" s="414"/>
      <c r="AB138" s="414"/>
      <c r="AC138" s="414"/>
      <c r="AD138" s="414"/>
      <c r="AE138" s="414"/>
      <c r="AF138" s="415"/>
      <c r="AG138" s="566"/>
      <c r="AH138" s="567"/>
      <c r="AI138" s="567"/>
      <c r="AJ138" s="567"/>
      <c r="AK138" s="567"/>
      <c r="AL138" s="567"/>
      <c r="AM138" s="598"/>
      <c r="AN138" s="599"/>
      <c r="AO138" s="599"/>
      <c r="AP138" s="599"/>
      <c r="AQ138" s="599"/>
      <c r="AR138" s="599"/>
      <c r="AS138" s="599"/>
      <c r="AT138" s="599"/>
      <c r="AU138" s="599"/>
      <c r="AV138" s="600"/>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2.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8.7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80" t="s">
        <v>418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0"/>
      <c r="C179" s="530"/>
      <c r="D179" s="530"/>
      <c r="E179" s="530"/>
      <c r="F179" s="531"/>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0"/>
      <c r="C180" s="530"/>
      <c r="D180" s="530"/>
      <c r="E180" s="530"/>
      <c r="F180" s="531"/>
      <c r="G180" s="88" t="s">
        <v>419</v>
      </c>
      <c r="H180" s="89"/>
      <c r="I180" s="89"/>
      <c r="J180" s="89"/>
      <c r="K180" s="90"/>
      <c r="L180" s="91" t="s">
        <v>422</v>
      </c>
      <c r="M180" s="92"/>
      <c r="N180" s="92"/>
      <c r="O180" s="92"/>
      <c r="P180" s="92"/>
      <c r="Q180" s="92"/>
      <c r="R180" s="92"/>
      <c r="S180" s="92"/>
      <c r="T180" s="92"/>
      <c r="U180" s="92"/>
      <c r="V180" s="92"/>
      <c r="W180" s="92"/>
      <c r="X180" s="93"/>
      <c r="Y180" s="94">
        <v>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0"/>
      <c r="C192" s="530"/>
      <c r="D192" s="530"/>
      <c r="E192" s="530"/>
      <c r="F192" s="531"/>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0.10000000000000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0.10000000000000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0.10000000000000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10000000000000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10000000000000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10000000000000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10000000000000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10000000000000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10000000000000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10000000000000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30"/>
      <c r="C205" s="530"/>
      <c r="D205" s="530"/>
      <c r="E205" s="530"/>
      <c r="F205" s="531"/>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0.10000000000000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0.10000000000000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10000000000000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10000000000000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10000000000000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10000000000000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10000000000000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10000000000000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10000000000000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10000000000000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30"/>
      <c r="C218" s="530"/>
      <c r="D218" s="530"/>
      <c r="E218" s="530"/>
      <c r="F218" s="531"/>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0.10000000000000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0.10000000000000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10000000000000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10000000000000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10000000000000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10000000000000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10000000000000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10000000000000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10000000000000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10000000000000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401</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8</v>
      </c>
      <c r="AL236" s="106"/>
      <c r="AM236" s="106"/>
      <c r="AN236" s="106"/>
      <c r="AO236" s="106"/>
      <c r="AP236" s="107"/>
      <c r="AQ236" s="108">
        <v>3</v>
      </c>
      <c r="AR236" s="104"/>
      <c r="AS236" s="104"/>
      <c r="AT236" s="104"/>
      <c r="AU236" s="105">
        <v>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2" t="s">
        <v>323</v>
      </c>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AK14:AQ14">
    <cfRule type="expression" dxfId="215" priority="555">
      <formula>IF(RIGHT(TEXT(P14,"0.#"),1)=".",FALSE,TRUE)</formula>
    </cfRule>
    <cfRule type="expression" dxfId="214" priority="556">
      <formula>IF(RIGHT(TEXT(P14,"0.#"),1)=".",TRUE,FALSE)</formula>
    </cfRule>
  </conditionalFormatting>
  <conditionalFormatting sqref="AE23:AI23">
    <cfRule type="expression" dxfId="213" priority="545">
      <formula>IF(RIGHT(TEXT(AE23,"0.#"),1)=".",FALSE,TRUE)</formula>
    </cfRule>
    <cfRule type="expression" dxfId="212" priority="546">
      <formula>IF(RIGHT(TEXT(AE23,"0.#"),1)=".",TRUE,FALSE)</formula>
    </cfRule>
  </conditionalFormatting>
  <conditionalFormatting sqref="AE69:AX69">
    <cfRule type="expression" dxfId="211" priority="477">
      <formula>IF(RIGHT(TEXT(AE69,"0.#"),1)=".",FALSE,TRUE)</formula>
    </cfRule>
    <cfRule type="expression" dxfId="210" priority="478">
      <formula>IF(RIGHT(TEXT(AE69,"0.#"),1)=".",TRUE,FALSE)</formula>
    </cfRule>
  </conditionalFormatting>
  <conditionalFormatting sqref="AO83:AX83">
    <cfRule type="expression" dxfId="209" priority="457">
      <formula>IF(RIGHT(TEXT(AO83,"0.#"),1)=".",FALSE,TRUE)</formula>
    </cfRule>
    <cfRule type="expression" dxfId="208" priority="458">
      <formula>IF(RIGHT(TEXT(AO83,"0.#"),1)=".",TRUE,FALSE)</formula>
    </cfRule>
  </conditionalFormatting>
  <conditionalFormatting sqref="L99">
    <cfRule type="expression" dxfId="207" priority="437">
      <formula>IF(RIGHT(TEXT(L99,"0.#"),1)=".",FALSE,TRUE)</formula>
    </cfRule>
    <cfRule type="expression" dxfId="206" priority="438">
      <formula>IF(RIGHT(TEXT(L99,"0.#"),1)=".",TRUE,FALSE)</formula>
    </cfRule>
  </conditionalFormatting>
  <conditionalFormatting sqref="L104">
    <cfRule type="expression" dxfId="205" priority="435">
      <formula>IF(RIGHT(TEXT(L104,"0.#"),1)=".",FALSE,TRUE)</formula>
    </cfRule>
    <cfRule type="expression" dxfId="204" priority="436">
      <formula>IF(RIGHT(TEXT(L104,"0.#"),1)=".",TRUE,FALSE)</formula>
    </cfRule>
  </conditionalFormatting>
  <conditionalFormatting sqref="R104">
    <cfRule type="expression" dxfId="203" priority="433">
      <formula>IF(RIGHT(TEXT(R104,"0.#"),1)=".",FALSE,TRUE)</formula>
    </cfRule>
    <cfRule type="expression" dxfId="202" priority="434">
      <formula>IF(RIGHT(TEXT(R104,"0.#"),1)=".",TRUE,FALSE)</formula>
    </cfRule>
  </conditionalFormatting>
  <conditionalFormatting sqref="P18:AX18">
    <cfRule type="expression" dxfId="201" priority="431">
      <formula>IF(RIGHT(TEXT(P18,"0.#"),1)=".",FALSE,TRUE)</formula>
    </cfRule>
    <cfRule type="expression" dxfId="200" priority="432">
      <formula>IF(RIGHT(TEXT(P18,"0.#"),1)=".",TRUE,FALSE)</formula>
    </cfRule>
  </conditionalFormatting>
  <conditionalFormatting sqref="Y181">
    <cfRule type="expression" dxfId="199" priority="427">
      <formula>IF(RIGHT(TEXT(Y181,"0.#"),1)=".",FALSE,TRUE)</formula>
    </cfRule>
    <cfRule type="expression" dxfId="198" priority="428">
      <formula>IF(RIGHT(TEXT(Y181,"0.#"),1)=".",TRUE,FALSE)</formula>
    </cfRule>
  </conditionalFormatting>
  <conditionalFormatting sqref="Y190">
    <cfRule type="expression" dxfId="197" priority="423">
      <formula>IF(RIGHT(TEXT(Y190,"0.#"),1)=".",FALSE,TRUE)</formula>
    </cfRule>
    <cfRule type="expression" dxfId="196" priority="424">
      <formula>IF(RIGHT(TEXT(Y190,"0.#"),1)=".",TRUE,FALSE)</formula>
    </cfRule>
  </conditionalFormatting>
  <conditionalFormatting sqref="AK236">
    <cfRule type="expression" dxfId="195" priority="345">
      <formula>IF(RIGHT(TEXT(AK236,"0.#"),1)=".",FALSE,TRUE)</formula>
    </cfRule>
    <cfRule type="expression" dxfId="194" priority="346">
      <formula>IF(RIGHT(TEXT(AK236,"0.#"),1)=".",TRUE,FALSE)</formula>
    </cfRule>
  </conditionalFormatting>
  <conditionalFormatting sqref="AE54:AI54">
    <cfRule type="expression" dxfId="193" priority="295">
      <formula>IF(RIGHT(TEXT(AE54,"0.#"),1)=".",FALSE,TRUE)</formula>
    </cfRule>
    <cfRule type="expression" dxfId="192" priority="296">
      <formula>IF(RIGHT(TEXT(AE54,"0.#"),1)=".",TRUE,FALSE)</formula>
    </cfRule>
  </conditionalFormatting>
  <conditionalFormatting sqref="AK16:AQ17 AK15:AX15 P13:V13 AD13:AX13">
    <cfRule type="expression" dxfId="191" priority="253">
      <formula>IF(RIGHT(TEXT(P13,"0.#"),1)=".",FALSE,TRUE)</formula>
    </cfRule>
    <cfRule type="expression" dxfId="190" priority="254">
      <formula>IF(RIGHT(TEXT(P13,"0.#"),1)=".",TRUE,FALSE)</formula>
    </cfRule>
  </conditionalFormatting>
  <conditionalFormatting sqref="P19:AJ19">
    <cfRule type="expression" dxfId="189" priority="251">
      <formula>IF(RIGHT(TEXT(P19,"0.#"),1)=".",FALSE,TRUE)</formula>
    </cfRule>
    <cfRule type="expression" dxfId="188" priority="252">
      <formula>IF(RIGHT(TEXT(P19,"0.#"),1)=".",TRUE,FALSE)</formula>
    </cfRule>
  </conditionalFormatting>
  <conditionalFormatting sqref="AE55:AX55 AJ54:AS54">
    <cfRule type="expression" dxfId="187" priority="247">
      <formula>IF(RIGHT(TEXT(AE54,"0.#"),1)=".",FALSE,TRUE)</formula>
    </cfRule>
    <cfRule type="expression" dxfId="186" priority="248">
      <formula>IF(RIGHT(TEXT(AE54,"0.#"),1)=".",TRUE,FALSE)</formula>
    </cfRule>
  </conditionalFormatting>
  <conditionalFormatting sqref="AE68:AS68">
    <cfRule type="expression" dxfId="185" priority="243">
      <formula>IF(RIGHT(TEXT(AE68,"0.#"),1)=".",FALSE,TRUE)</formula>
    </cfRule>
    <cfRule type="expression" dxfId="184" priority="244">
      <formula>IF(RIGHT(TEXT(AE68,"0.#"),1)=".",TRUE,FALSE)</formula>
    </cfRule>
  </conditionalFormatting>
  <conditionalFormatting sqref="AE95:AI95 AE92:AI92 AE89:AI89 AE86:AI86">
    <cfRule type="expression" dxfId="183" priority="241">
      <formula>IF(RIGHT(TEXT(AE86,"0.#"),1)=".",FALSE,TRUE)</formula>
    </cfRule>
    <cfRule type="expression" dxfId="182" priority="242">
      <formula>IF(RIGHT(TEXT(AE86,"0.#"),1)=".",TRUE,FALSE)</formula>
    </cfRule>
  </conditionalFormatting>
  <conditionalFormatting sqref="AJ95:AX95 AJ92:AX92 AJ89:AX89 AJ86:AX86">
    <cfRule type="expression" dxfId="181" priority="239">
      <formula>IF(RIGHT(TEXT(AJ86,"0.#"),1)=".",FALSE,TRUE)</formula>
    </cfRule>
    <cfRule type="expression" dxfId="180" priority="240">
      <formula>IF(RIGHT(TEXT(AJ86,"0.#"),1)=".",TRUE,FALSE)</formula>
    </cfRule>
  </conditionalFormatting>
  <conditionalFormatting sqref="L100:L103 L98">
    <cfRule type="expression" dxfId="179" priority="237">
      <formula>IF(RIGHT(TEXT(L98,"0.#"),1)=".",FALSE,TRUE)</formula>
    </cfRule>
    <cfRule type="expression" dxfId="178" priority="238">
      <formula>IF(RIGHT(TEXT(L98,"0.#"),1)=".",TRUE,FALSE)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I24 AO23:AS23 AO24:AX24">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E84:AN84">
    <cfRule type="expression" dxfId="13" priority="13">
      <formula>IF(RIGHT(TEXT(AE84,"0.#"),1)=".",FALSE,TRUE)</formula>
    </cfRule>
    <cfRule type="expression" dxfId="12" priority="14">
      <formula>IF(RIGHT(TEXT(AE84,"0.#"),1)=".",TRUE,FALSE)</formula>
    </cfRule>
  </conditionalFormatting>
  <conditionalFormatting sqref="AE83:AN83">
    <cfRule type="expression" dxfId="11" priority="11">
      <formula>IF(RIGHT(TEXT(AE83,"0.#"),1)=".",FALSE,TRUE)</formula>
    </cfRule>
    <cfRule type="expression" dxfId="10" priority="12">
      <formula>IF(RIGHT(TEXT(AE83,"0.#"),1)=".",TRUE,FALSE)</formula>
    </cfRule>
  </conditionalFormatting>
  <conditionalFormatting sqref="W14:AC17">
    <cfRule type="expression" dxfId="9" priority="9">
      <formula>IF(RIGHT(TEXT(W14,"0.#"),1)=".",FALSE,TRUE)</formula>
    </cfRule>
    <cfRule type="expression" dxfId="8" priority="10">
      <formula>IF(RIGHT(TEXT(W14,"0.#"),1)=".",TRUE,FALSE)</formula>
    </cfRule>
  </conditionalFormatting>
  <conditionalFormatting sqref="W13:AC13">
    <cfRule type="expression" dxfId="7" priority="7">
      <formula>IF(RIGHT(TEXT(W13,"0.#"),1)=".",FALSE,TRUE)</formula>
    </cfRule>
    <cfRule type="expression" dxfId="6" priority="8">
      <formula>IF(RIGHT(TEXT(W13,"0.#"),1)=".",TRUE,FALSE)</formula>
    </cfRule>
  </conditionalFormatting>
  <conditionalFormatting sqref="AD14:AJ17">
    <cfRule type="expression" dxfId="5" priority="5">
      <formula>IF(RIGHT(TEXT(AD14,"0.#"),1)=".",FALSE,TRUE)</formula>
    </cfRule>
    <cfRule type="expression" dxfId="4" priority="6">
      <formula>IF(RIGHT(TEXT(AD14,"0.#"),1)=".",TRUE,FALSE)</formula>
    </cfRule>
  </conditionalFormatting>
  <conditionalFormatting sqref="AJ23:AN23">
    <cfRule type="expression" dxfId="3" priority="3">
      <formula>IF(RIGHT(TEXT(AJ23,"0.#"),1)=".",FALSE,TRUE)</formula>
    </cfRule>
    <cfRule type="expression" dxfId="2" priority="4">
      <formula>IF(RIGHT(TEXT(AJ23,"0.#"),1)=".",TRUE,FALSE)</formula>
    </cfRule>
  </conditionalFormatting>
  <conditionalFormatting sqref="AJ24:AN24">
    <cfRule type="expression" dxfId="1" priority="1">
      <formula>IF(RIGHT(TEXT(AJ24,"0.#"),1)=".",FALSE,TRUE)</formula>
    </cfRule>
    <cfRule type="expression" dxfId="0"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9" manualBreakCount="9">
    <brk id="105" max="16383" man="1"/>
    <brk id="138" max="49" man="1"/>
    <brk id="177" max="49" man="1"/>
    <brk id="230" max="16383" man="1"/>
    <brk id="266" max="16383" man="1"/>
    <brk id="299" max="16383" man="1"/>
    <brk id="332" max="16383" man="1"/>
    <brk id="365"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2015-06-15T04:21:13Z</cp:lastPrinted>
  <dcterms:created xsi:type="dcterms:W3CDTF">2012-03-13T00:50:25Z</dcterms:created>
  <dcterms:modified xsi:type="dcterms:W3CDTF">2015-07-07T14:51:16Z</dcterms:modified>
</cp:coreProperties>
</file>