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<sst xmlns="http://schemas.openxmlformats.org/spreadsheetml/2006/main" count="1306" uniqueCount="514">
  <si>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</si>
  <si>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</si>
  <si>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</si>
  <si>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</si>
  <si>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</si>
  <si>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</si>
  <si>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</si>
  <si>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</si>
  <si>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</si>
  <si>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</si>
  <si>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</si>
  <si>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</si>
  <si>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</si>
  <si>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</si>
  <si>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</si>
  <si>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</si>
  <si>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</si>
  <si>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</si>
  <si>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</si>
  <si>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</si>
  <si>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</si>
  <si>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</si>
  <si>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</si>
  <si>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</si>
  <si>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</si>
  <si>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</si>
  <si>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</si>
  <si>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</si>
  <si>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</si>
  <si>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</si>
  <si>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</si>
  <si>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</si>
  <si>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</si>
  <si>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</si>
  <si>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</si>
  <si>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</si>
  <si>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</si>
  <si>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</si>
  <si>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</si>
  <si>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</si>
  <si>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</si>
  <si>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</si>
  <si>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</si>
  <si>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</si>
  <si>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</si>
  <si>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</si>
  <si>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</si>
  <si>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</si>
  <si>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</si>
  <si>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</si>
  <si>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</si>
  <si>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</si>
  <si>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</si>
  <si>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</si>
  <si>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</si>
  <si>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</si>
  <si>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</si>
  <si>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</si>
  <si>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</si>
  <si>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</si>
  <si>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</si>
  <si>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</si>
  <si>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</si>
  <si>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</si>
  <si>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</si>
  <si>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</si>
  <si>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</si>
  <si>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</si>
  <si>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</si>
  <si>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</si>
  <si>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</si>
  <si>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</si>
  <si>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</si>
  <si>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</si>
  <si>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</si>
  <si>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</si>
  <si>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</si>
  <si>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</si>
  <si>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</si>
  <si>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</si>
  <si>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</si>
  <si>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</si>
  <si>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</si>
  <si>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</si>
  <si>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</si>
  <si>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</si>
  <si>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</si>
  <si>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</si>
  <si>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</si>
  <si>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</si>
  <si>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</si>
  <si>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</si>
  <si>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</si>
  <si>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</si>
  <si>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</si>
  <si>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</si>
  <si>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</si>
  <si>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</si>
  <si>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</si>
  <si>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</si>
  <si>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</si>
  <si>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</si>
  <si>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</si>
  <si>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</si>
  <si>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</si>
  <si>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</si>
  <si>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</si>
  <si>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</si>
  <si>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</si>
  <si>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</si>
  <si>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</si>
  <si>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</si>
  <si>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</si>
  <si>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</si>
  <si>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</si>
  <si>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</si>
  <si>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</si>
  <si>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</si>
  <si>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</si>
  <si>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</si>
  <si>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</si>
  <si>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</si>
  <si>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</si>
  <si>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</si>
  <si>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</si>
  <si>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</si>
  <si>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</si>
  <si>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</si>
  <si>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</si>
  <si>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</si>
  <si>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</si>
  <si>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</si>
  <si>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</si>
  <si>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</si>
  <si>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</si>
  <si>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</si>
  <si>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</si>
  <si>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</si>
  <si>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</si>
  <si>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</si>
  <si>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</si>
  <si>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</si>
  <si>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</si>
  <si>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</si>
  <si>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</si>
  <si>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</si>
  <si>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</si>
  <si>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</si>
  <si>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</si>
  <si>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</si>
  <si>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</si>
  <si>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</si>
  <si>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</si>
  <si>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</si>
  <si>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</si>
  <si>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</si>
  <si>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</si>
  <si>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</si>
  <si>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</si>
  <si>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</si>
  <si>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</si>
  <si>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</si>
  <si>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</si>
  <si>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</si>
  <si>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</si>
  <si>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</si>
  <si>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</si>
  <si>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</si>
  <si>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</si>
  <si>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</si>
  <si>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</si>
  <si>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</si>
  <si>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</si>
  <si>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</si>
  <si>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</si>
  <si>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</si>
  <si>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</si>
  <si>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</si>
  <si>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</si>
  <si>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</si>
  <si>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</si>
  <si>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</si>
  <si>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</si>
  <si>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</si>
  <si>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</si>
  <si>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</si>
  <si>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</si>
  <si>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</si>
  <si>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</si>
  <si>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</si>
  <si>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</si>
  <si>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</si>
  <si>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</si>
  <si>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</si>
  <si>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</si>
  <si>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</si>
  <si>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</si>
  <si>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</si>
  <si>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</si>
  <si>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</si>
  <si>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</si>
  <si>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</si>
  <si>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</si>
  <si>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</si>
  <si>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</si>
  <si>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</si>
  <si>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</si>
  <si>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</si>
  <si>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</si>
  <si>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</si>
  <si>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</si>
  <si>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</si>
  <si>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</si>
  <si>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</si>
  <si>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</si>
  <si>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</si>
  <si>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</si>
  <si>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</si>
  <si>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</si>
  <si>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</si>
  <si>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</si>
  <si>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</si>
  <si>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</si>
  <si>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</si>
  <si>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</si>
  <si>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</si>
  <si>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</si>
  <si>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</si>
  <si>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</si>
  <si>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</si>
  <si>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</si>
  <si>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</si>
  <si>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</si>
  <si>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</si>
  <si>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</si>
  <si>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</si>
  <si>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</si>
  <si>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</si>
  <si>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</si>
  <si>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</si>
  <si>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</si>
  <si>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</si>
  <si>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</si>
  <si>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</si>
  <si>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</si>
  <si>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</si>
  <si>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</si>
  <si>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</si>
  <si>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</si>
  <si>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</si>
  <si>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</si>
  <si>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</si>
  <si>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</si>
  <si>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</si>
  <si>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</si>
  <si>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</si>
  <si>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</si>
  <si>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</si>
  <si>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</si>
  <si>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</si>
  <si>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</si>
  <si>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</si>
  <si>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</si>
  <si>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</si>
  <si>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</si>
  <si>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</si>
  <si>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</si>
  <si>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</si>
  <si>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</si>
  <si>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</si>
  <si>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</si>
  <si>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</si>
  <si>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</si>
  <si>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</si>
  <si>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</si>
  <si>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</si>
  <si>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</si>
  <si>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</si>
  <si>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</si>
  <si>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</si>
  <si>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</si>
  <si>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</si>
  <si>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</si>
  <si>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</si>
  <si>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</si>
  <si>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</si>
  <si>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</si>
  <si>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</si>
  <si>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</si>
  <si>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</si>
  <si>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</si>
  <si>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</si>
  <si>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</si>
  <si>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</si>
  <si>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</si>
  <si>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</si>
  <si>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</si>
  <si>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</si>
  <si>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</si>
  <si>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</si>
  <si>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</si>
  <si>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</si>
  <si>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</si>
  <si>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</si>
  <si>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</si>
  <si>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</si>
  <si>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</si>
  <si>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</si>
  <si>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</si>
  <si>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</si>
  <si>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</si>
  <si>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</si>
  <si>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</si>
  <si>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</si>
  <si>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</si>
  <si>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</si>
  <si>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</si>
  <si>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</si>
  <si>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</si>
  <si>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</si>
  <si>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</si>
  <si>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</si>
  <si>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</si>
  <si>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</si>
  <si>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</si>
  <si>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</si>
  <si>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</si>
  <si>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</si>
  <si>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</si>
  <si>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</si>
  <si>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</si>
  <si>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</si>
  <si>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</si>
  <si>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</si>
  <si>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</si>
  <si>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</si>
  <si>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</si>
  <si>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</si>
  <si>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</si>
  <si>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</si>
  <si>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</si>
  <si>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</si>
  <si>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</si>
  <si>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</si>
  <si>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</si>
  <si>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</si>
  <si>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</si>
  <si>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</si>
  <si>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</si>
  <si>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</si>
  <si>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</si>
  <si>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</si>
  <si>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</si>
  <si>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</si>
  <si>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</si>
  <si>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</si>
  <si>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</si>
  <si>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</si>
  <si>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</si>
  <si>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</si>
  <si>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</si>
  <si>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</si>
  <si>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</si>
  <si>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</si>
  <si>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</si>
  <si>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</si>
  <si>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</si>
  <si>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</si>
  <si>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</si>
  <si>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</si>
  <si>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</si>
  <si>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</si>
  <si>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</si>
  <si>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</si>
  <si>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</si>
  <si>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</si>
  <si>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</si>
  <si>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</si>
  <si>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</si>
  <si>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</si>
  <si>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</si>
  <si>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</si>
  <si>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</si>
  <si>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</si>
  <si>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</si>
  <si>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</si>
  <si>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</si>
  <si>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</si>
  <si>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</si>
  <si>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</si>
  <si>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</si>
  <si>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</si>
  <si>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</si>
  <si>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</si>
  <si>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</si>
  <si>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</si>
  <si>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</si>
  <si>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</si>
  <si>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</si>
  <si>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</si>
  <si>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</si>
  <si>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</si>
  <si>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</si>
  <si>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</si>
  <si>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</si>
  <si>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</si>
  <si>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</si>
  <si>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</si>
  <si>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</si>
  <si>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</si>
  <si>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</si>
  <si>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</si>
  <si>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</si>
  <si>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</si>
  <si>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</si>
  <si>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</si>
  <si>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</si>
  <si>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</si>
  <si>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</si>
  <si>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</si>
  <si>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</si>
  <si>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</si>
  <si>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</si>
  <si>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</si>
  <si>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</si>
  <si>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</si>
  <si>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</si>
  <si>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</si>
  <si>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</si>
  <si>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</si>
  <si>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</si>
  <si>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</si>
  <si>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</si>
  <si>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</si>
  <si>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</si>
  <si>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</si>
  <si>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</si>
  <si>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</si>
  <si>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</si>
  <si>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</si>
  <si>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</si>
  <si>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</si>
  <si>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</si>
  <si>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</si>
  <si>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</si>
  <si>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</si>
  <si>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</si>
  <si>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</si>
  <si>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</si>
  <si>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</si>
  <si>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</si>
  <si>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</si>
  <si>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</si>
  <si>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</si>
  <si>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</si>
  <si>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</si>
  <si>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</si>
  <si>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</si>
  <si>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</si>
  <si>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</si>
  <si>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</si>
  <si>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</si>
  <si>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</si>
  <si>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</si>
  <si>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</si>
  <si>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</si>
  <si>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</si>
  <si>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</si>
  <si>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</si>
  <si>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</si>
  <si>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都市再生機構出資金</t>
    <rPh sb="0" eb="2">
      <t>トシ</t>
    </rPh>
    <rPh sb="2" eb="4">
      <t>サイセイ</t>
    </rPh>
    <rPh sb="4" eb="6">
      <t>キコウ</t>
    </rPh>
    <rPh sb="6" eb="9">
      <t>シュッシキン</t>
    </rPh>
    <phoneticPr fontId="5"/>
  </si>
  <si>
    <t>総務課民間事業支援調整室</t>
    <rPh sb="0" eb="3">
      <t>ソウムカ</t>
    </rPh>
    <rPh sb="3" eb="5">
      <t>ミンカン</t>
    </rPh>
    <rPh sb="5" eb="7">
      <t>ジギョウ</t>
    </rPh>
    <rPh sb="7" eb="9">
      <t>シエン</t>
    </rPh>
    <rPh sb="9" eb="12">
      <t>チョウセイシツ</t>
    </rPh>
    <phoneticPr fontId="5"/>
  </si>
  <si>
    <t>室長　千葉　信義</t>
    <rPh sb="0" eb="2">
      <t>シツチョウ</t>
    </rPh>
    <rPh sb="3" eb="5">
      <t>チバ</t>
    </rPh>
    <rPh sb="6" eb="8">
      <t>ノブヨシ</t>
    </rPh>
    <phoneticPr fontId="2"/>
  </si>
  <si>
    <t>○</t>
  </si>
  <si>
    <t>住宅局</t>
    <rPh sb="0" eb="3">
      <t>ジュウタクキョク</t>
    </rPh>
    <phoneticPr fontId="5"/>
  </si>
  <si>
    <t>独立行政法人都市再生機構法第５条第３項</t>
    <phoneticPr fontId="5"/>
  </si>
  <si>
    <t>都市・居住環境整備推進出資金
　・平成11年度に創設された都市・居住環境整備推進出資金（居住環境整備型）に追加出資することで、ＵＲの土地保有コストを低減、ＵＲ賃貸住宅団地の整備敷地等を活用し、地域の医療・福祉拠点の整備を推進する。</t>
    <phoneticPr fontId="5"/>
  </si>
  <si>
    <t>（項）住宅対策諸費</t>
    <rPh sb="1" eb="2">
      <t>コウ</t>
    </rPh>
    <rPh sb="3" eb="5">
      <t>ジュウタク</t>
    </rPh>
    <rPh sb="5" eb="7">
      <t>タイサク</t>
    </rPh>
    <rPh sb="7" eb="9">
      <t>ショヒ</t>
    </rPh>
    <phoneticPr fontId="5"/>
  </si>
  <si>
    <t>　（目）独立行政法人都市再生機構出資金</t>
    <rPh sb="2" eb="3">
      <t>モク</t>
    </rPh>
    <phoneticPr fontId="5"/>
  </si>
  <si>
    <t>団地数</t>
    <rPh sb="0" eb="2">
      <t>ダンチ</t>
    </rPh>
    <rPh sb="2" eb="3">
      <t>スウ</t>
    </rPh>
    <phoneticPr fontId="5"/>
  </si>
  <si>
    <t>-</t>
  </si>
  <si>
    <t>-</t>
    <phoneticPr fontId="5"/>
  </si>
  <si>
    <t>-</t>
    <phoneticPr fontId="5"/>
  </si>
  <si>
    <t>件数</t>
    <rPh sb="0" eb="2">
      <t>ケンスウ</t>
    </rPh>
    <phoneticPr fontId="5"/>
  </si>
  <si>
    <t>執行額（X)／誘致施設数(Y)　　　　　　　　　　　　　　</t>
    <rPh sb="0" eb="2">
      <t>シッコウ</t>
    </rPh>
    <rPh sb="2" eb="3">
      <t>ガク</t>
    </rPh>
    <rPh sb="7" eb="9">
      <t>ユウチ</t>
    </rPh>
    <rPh sb="9" eb="11">
      <t>シセツ</t>
    </rPh>
    <rPh sb="11" eb="12">
      <t>スウ</t>
    </rPh>
    <phoneticPr fontId="5"/>
  </si>
  <si>
    <t>百万円</t>
    <rPh sb="0" eb="2">
      <t>ヒャクマン</t>
    </rPh>
    <rPh sb="2" eb="3">
      <t>エン</t>
    </rPh>
    <phoneticPr fontId="5"/>
  </si>
  <si>
    <t>5,500/19件</t>
    <rPh sb="8" eb="9">
      <t>ケン</t>
    </rPh>
    <phoneticPr fontId="5"/>
  </si>
  <si>
    <t>3,000/10件</t>
    <rPh sb="8" eb="9">
      <t>ケン</t>
    </rPh>
    <phoneticPr fontId="5"/>
  </si>
  <si>
    <t>着手団地数</t>
    <rPh sb="0" eb="2">
      <t>チャクシュ</t>
    </rPh>
    <rPh sb="2" eb="4">
      <t>ダンチ</t>
    </rPh>
    <rPh sb="4" eb="5">
      <t>スウ</t>
    </rPh>
    <phoneticPr fontId="5"/>
  </si>
  <si>
    <t>１　少子・高齢化等に対応した住生活の安定の確保及び向上の促進
　１　居住の安定確保と暮らしやすい居住環境・良質な住宅ストックの形成を図る</t>
    <phoneticPr fontId="5"/>
  </si>
  <si>
    <t>‐</t>
  </si>
  <si>
    <t>日本再興戦略において「スマートウェルネス住宅・シティの実現」等が位置づけられたことから優先度は高い。</t>
    <rPh sb="43" eb="46">
      <t>ユウセンド</t>
    </rPh>
    <rPh sb="47" eb="48">
      <t>タカ</t>
    </rPh>
    <phoneticPr fontId="5"/>
  </si>
  <si>
    <t>新26-001</t>
    <phoneticPr fontId="5"/>
  </si>
  <si>
    <t>　百万円/件</t>
    <rPh sb="1" eb="4">
      <t>ヒャクマンエン</t>
    </rPh>
    <rPh sb="5" eb="6">
      <t>ケン</t>
    </rPh>
    <phoneticPr fontId="5"/>
  </si>
  <si>
    <t>医療福祉施設等の誘致施設数</t>
    <phoneticPr fontId="5"/>
  </si>
  <si>
    <t>適正に執行されているかＵＲから報告させて確認している。</t>
    <phoneticPr fontId="5"/>
  </si>
  <si>
    <t>-</t>
    <phoneticPr fontId="5"/>
  </si>
  <si>
    <t>都市再生機構「以下「ＵＲ」という」の賃貸住宅団地の再生・再編の際に、賃貸住宅を除却した整備敷地に、医療・介護・子育て・利便施設等を立地させる豊四季台団地等で先行的に実施している取り組みを本格的に推進し全国展開することを目的とする。</t>
    <rPh sb="59" eb="61">
      <t>リベン</t>
    </rPh>
    <phoneticPr fontId="5"/>
  </si>
  <si>
    <t>平成32年度までに、100団地程度で地域医療福祉拠点を形成</t>
    <rPh sb="0" eb="2">
      <t>ヘイセイ</t>
    </rPh>
    <rPh sb="4" eb="5">
      <t>ネン</t>
    </rPh>
    <rPh sb="5" eb="6">
      <t>ド</t>
    </rPh>
    <rPh sb="13" eb="15">
      <t>ダンチ</t>
    </rPh>
    <rPh sb="15" eb="17">
      <t>テイド</t>
    </rPh>
    <rPh sb="18" eb="20">
      <t>チイキ</t>
    </rPh>
    <rPh sb="20" eb="22">
      <t>イリョウ</t>
    </rPh>
    <rPh sb="22" eb="24">
      <t>フクシ</t>
    </rPh>
    <rPh sb="24" eb="26">
      <t>キョテン</t>
    </rPh>
    <rPh sb="27" eb="29">
      <t>ケイセイ</t>
    </rPh>
    <phoneticPr fontId="5"/>
  </si>
  <si>
    <t>長期にわたる土地の保有コスト及びリスクを勘案すると妥当である。</t>
    <rPh sb="14" eb="15">
      <t>オヨ</t>
    </rPh>
    <rPh sb="20" eb="22">
      <t>カンアン</t>
    </rPh>
    <rPh sb="25" eb="27">
      <t>ダトウ</t>
    </rPh>
    <phoneticPr fontId="5"/>
  </si>
  <si>
    <t>平成３２年度までにＵＲ団地１００団地程度で、医療福祉拠点を形成するという目標に対し、順調な進捗状況である。</t>
    <rPh sb="0" eb="2">
      <t>ヘイセイ</t>
    </rPh>
    <rPh sb="4" eb="6">
      <t>ネンド</t>
    </rPh>
    <rPh sb="11" eb="13">
      <t>ダンチ</t>
    </rPh>
    <rPh sb="16" eb="18">
      <t>ダンチ</t>
    </rPh>
    <rPh sb="18" eb="20">
      <t>テイド</t>
    </rPh>
    <rPh sb="22" eb="24">
      <t>イリョウ</t>
    </rPh>
    <rPh sb="24" eb="26">
      <t>フクシ</t>
    </rPh>
    <rPh sb="26" eb="28">
      <t>キョテン</t>
    </rPh>
    <rPh sb="29" eb="31">
      <t>ケイセイ</t>
    </rPh>
    <rPh sb="36" eb="38">
      <t>モクヒョウ</t>
    </rPh>
    <rPh sb="39" eb="40">
      <t>タイ</t>
    </rPh>
    <rPh sb="42" eb="44">
      <t>ジュンチョウ</t>
    </rPh>
    <rPh sb="45" eb="47">
      <t>シンチョク</t>
    </rPh>
    <rPh sb="47" eb="49">
      <t>ジョウキョウ</t>
    </rPh>
    <phoneticPr fontId="5"/>
  </si>
  <si>
    <t>民間等による医療福祉施設の立地を推進するために、ＵＲの賃貸住宅団地の整備敷地をＵＲが賃貸するものである。</t>
    <rPh sb="0" eb="2">
      <t>ミンカン</t>
    </rPh>
    <rPh sb="2" eb="3">
      <t>トウ</t>
    </rPh>
    <rPh sb="6" eb="8">
      <t>イリョウ</t>
    </rPh>
    <rPh sb="8" eb="10">
      <t>フクシ</t>
    </rPh>
    <rPh sb="10" eb="12">
      <t>シセツ</t>
    </rPh>
    <rPh sb="13" eb="15">
      <t>リッチ</t>
    </rPh>
    <rPh sb="16" eb="18">
      <t>スイシン</t>
    </rPh>
    <rPh sb="27" eb="29">
      <t>チンタイ</t>
    </rPh>
    <rPh sb="29" eb="31">
      <t>ジュウタク</t>
    </rPh>
    <rPh sb="31" eb="33">
      <t>ダンチ</t>
    </rPh>
    <rPh sb="34" eb="36">
      <t>セイビ</t>
    </rPh>
    <rPh sb="36" eb="38">
      <t>シキチ</t>
    </rPh>
    <rPh sb="42" eb="44">
      <t>チンタイ</t>
    </rPh>
    <phoneticPr fontId="5"/>
  </si>
  <si>
    <t>ＵＲの賃貸住宅団地を活用し、医療・福祉施設等の誘致を全国的に展開することは社会的なニーズは高い。</t>
    <rPh sb="17" eb="19">
      <t>フクシ</t>
    </rPh>
    <rPh sb="37" eb="39">
      <t>シャカイ</t>
    </rPh>
    <rPh sb="39" eb="40">
      <t>テキ</t>
    </rPh>
    <rPh sb="45" eb="46">
      <t>タカ</t>
    </rPh>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</si>
  <si>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rPh sb="37" eb="39">
      <t>フクシ</t>
    </rPh>
    <rPh sb="78" eb="80">
      <t>リベン</t>
    </rPh>
    <rPh sb="80" eb="82">
      <t>シセツ</t>
    </rPh>
    <rPh sb="180" eb="182">
      <t>フクシ</t>
    </rPh>
    <phoneticPr fontId="5"/>
  </si>
  <si>
    <t>医療福祉施設等の誘致数１１件の当初見込みに対し１０件の実績でおおむね順調な進捗状況である。</t>
    <rPh sb="0" eb="2">
      <t>イリョウ</t>
    </rPh>
    <rPh sb="2" eb="4">
      <t>フクシ</t>
    </rPh>
    <rPh sb="4" eb="6">
      <t>シセツ</t>
    </rPh>
    <rPh sb="6" eb="7">
      <t>トウ</t>
    </rPh>
    <rPh sb="8" eb="10">
      <t>ユウチ</t>
    </rPh>
    <rPh sb="10" eb="11">
      <t>スウ</t>
    </rPh>
    <rPh sb="13" eb="14">
      <t>ケン</t>
    </rPh>
    <rPh sb="15" eb="17">
      <t>トウショ</t>
    </rPh>
    <rPh sb="17" eb="19">
      <t>ミコ</t>
    </rPh>
    <rPh sb="21" eb="22">
      <t>タイ</t>
    </rPh>
    <rPh sb="25" eb="26">
      <t>ケン</t>
    </rPh>
    <rPh sb="27" eb="29">
      <t>ジッセキ</t>
    </rPh>
    <rPh sb="34" eb="36">
      <t>ジュンチョウ</t>
    </rPh>
    <rPh sb="37" eb="39">
      <t>シンチョク</t>
    </rPh>
    <rPh sb="39" eb="41">
      <t>ジョウキョウ</t>
    </rPh>
    <phoneticPr fontId="5"/>
  </si>
  <si>
    <t>○</t>
    <phoneticPr fontId="5"/>
  </si>
  <si>
    <t>独立行政法人都市再生機構</t>
    <rPh sb="0" eb="2">
      <t>ドクリツ</t>
    </rPh>
    <rPh sb="2" eb="4">
      <t>ギョウセイ</t>
    </rPh>
    <rPh sb="4" eb="6">
      <t>ホウジン</t>
    </rPh>
    <rPh sb="6" eb="8">
      <t>トシ</t>
    </rPh>
    <rPh sb="8" eb="10">
      <t>サイセイ</t>
    </rPh>
    <rPh sb="10" eb="12">
      <t>キコウ</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</si>
  <si>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</si>
  <si>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t>
    <phoneticPr fontId="5"/>
  </si>
  <si>
    <t>ＵＲ賃貸住宅の再生・再編等業務</t>
    <phoneticPr fontId="5"/>
  </si>
  <si>
    <t>出資金</t>
    <rPh sb="0" eb="3">
      <t>シュッシキン</t>
    </rPh>
    <phoneticPr fontId="5"/>
  </si>
  <si>
    <t>-</t>
    <phoneticPr fontId="5"/>
  </si>
  <si>
    <t>Ａ．（独）都市再生機構</t>
    <phoneticPr fontId="5"/>
  </si>
  <si>
    <t>引き続き、適切に執行し、医療・福祉施設等の誘致を図り、医療福祉拠点の整備を着実に推進していく。</t>
    <rPh sb="0" eb="1">
      <t>ヒ</t>
    </rPh>
    <rPh sb="2" eb="3">
      <t>ツヅ</t>
    </rPh>
    <rPh sb="5" eb="7">
      <t>テキセツ</t>
    </rPh>
    <rPh sb="8" eb="10">
      <t>シッコウ</t>
    </rPh>
    <rPh sb="12" eb="14">
      <t>イリョウ</t>
    </rPh>
    <rPh sb="15" eb="17">
      <t>フクシ</t>
    </rPh>
    <rPh sb="17" eb="19">
      <t>シセツ</t>
    </rPh>
    <rPh sb="19" eb="20">
      <t>トウ</t>
    </rPh>
    <rPh sb="21" eb="23">
      <t>ユウチ</t>
    </rPh>
    <rPh sb="24" eb="25">
      <t>ハカ</t>
    </rPh>
    <rPh sb="27" eb="29">
      <t>イリョウ</t>
    </rPh>
    <rPh sb="29" eb="31">
      <t>フクシ</t>
    </rPh>
    <rPh sb="31" eb="33">
      <t>キョテン</t>
    </rPh>
    <rPh sb="34" eb="36">
      <t>セイビ</t>
    </rPh>
    <rPh sb="37" eb="39">
      <t>チャクジツ</t>
    </rPh>
    <rPh sb="40" eb="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</si>
</sst>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56" fontId="0" fillId="0" borderId="105" xfId="0"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190</xdr:row>
          <xdr:rowOff>0</xdr:rowOff>
        </xdr:from>
        <xdr:to>
          <xdr:col>45</xdr:col>
          <xdr:colOff>152400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496</xdr:row>
          <xdr:rowOff>36740</xdr:rowOff>
        </xdr:from>
        <xdr:to>
          <xdr:col>45</xdr:col>
          <xdr:colOff>152400</xdr:colOff>
          <xdr:row>496</xdr:row>
          <xdr:rowOff>261257</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87529</xdr:colOff>
      <xdr:row>143</xdr:row>
      <xdr:rowOff>0</xdr:rowOff>
    </xdr:from>
    <xdr:to>
      <xdr:col>35</xdr:col>
      <xdr:colOff>109817</xdr:colOff>
      <xdr:row>145</xdr:row>
      <xdr:rowOff>67235</xdr:rowOff>
    </xdr:to>
    <xdr:sp macro="" textlink="">
      <xdr:nvSpPr>
        <xdr:cNvPr id="13" name="正方形/長方形 12"/>
        <xdr:cNvSpPr/>
      </xdr:nvSpPr>
      <xdr:spPr>
        <a:xfrm>
          <a:off x="4211294" y="31947971"/>
          <a:ext cx="2173817" cy="761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23</xdr:col>
      <xdr:colOff>112929</xdr:colOff>
      <xdr:row>152</xdr:row>
      <xdr:rowOff>118408</xdr:rowOff>
    </xdr:from>
    <xdr:to>
      <xdr:col>35</xdr:col>
      <xdr:colOff>135217</xdr:colOff>
      <xdr:row>154</xdr:row>
      <xdr:rowOff>191994</xdr:rowOff>
    </xdr:to>
    <xdr:sp macro="" textlink="">
      <xdr:nvSpPr>
        <xdr:cNvPr id="14" name="正方形/長方形 13"/>
        <xdr:cNvSpPr/>
      </xdr:nvSpPr>
      <xdr:spPr>
        <a:xfrm>
          <a:off x="4236694" y="35192820"/>
          <a:ext cx="2173817" cy="768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22</xdr:col>
      <xdr:colOff>78440</xdr:colOff>
      <xdr:row>145</xdr:row>
      <xdr:rowOff>270435</xdr:rowOff>
    </xdr:from>
    <xdr:to>
      <xdr:col>37</xdr:col>
      <xdr:colOff>3112</xdr:colOff>
      <xdr:row>148</xdr:row>
      <xdr:rowOff>34738</xdr:rowOff>
    </xdr:to>
    <xdr:sp macro="" textlink="">
      <xdr:nvSpPr>
        <xdr:cNvPr id="15" name="大かっこ 14"/>
        <xdr:cNvSpPr/>
      </xdr:nvSpPr>
      <xdr:spPr>
        <a:xfrm>
          <a:off x="4022911" y="32913170"/>
          <a:ext cx="2614083"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148</xdr:row>
      <xdr:rowOff>136338</xdr:rowOff>
    </xdr:from>
    <xdr:to>
      <xdr:col>29</xdr:col>
      <xdr:colOff>129365</xdr:colOff>
      <xdr:row>150</xdr:row>
      <xdr:rowOff>260723</xdr:rowOff>
    </xdr:to>
    <xdr:cxnSp macro="">
      <xdr:nvCxnSpPr>
        <xdr:cNvPr id="16" name="直線矢印コネクタ 15"/>
        <xdr:cNvCxnSpPr/>
      </xdr:nvCxnSpPr>
      <xdr:spPr>
        <a:xfrm>
          <a:off x="5328894" y="33821220"/>
          <a:ext cx="0" cy="819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155</xdr:row>
      <xdr:rowOff>41461</xdr:rowOff>
    </xdr:from>
    <xdr:to>
      <xdr:col>37</xdr:col>
      <xdr:colOff>3112</xdr:colOff>
      <xdr:row>157</xdr:row>
      <xdr:rowOff>153147</xdr:rowOff>
    </xdr:to>
    <xdr:sp macro="" textlink="">
      <xdr:nvSpPr>
        <xdr:cNvPr id="17" name="大かっこ 16"/>
        <xdr:cNvSpPr/>
      </xdr:nvSpPr>
      <xdr:spPr>
        <a:xfrm>
          <a:off x="4073711" y="36158020"/>
          <a:ext cx="2563283" cy="806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151</xdr:row>
      <xdr:rowOff>110191</xdr:rowOff>
    </xdr:from>
    <xdr:to>
      <xdr:col>33</xdr:col>
      <xdr:colOff>28138</xdr:colOff>
      <xdr:row>152</xdr:row>
      <xdr:rowOff>42208</xdr:rowOff>
    </xdr:to>
    <xdr:sp macro="" textlink="">
      <xdr:nvSpPr>
        <xdr:cNvPr id="18" name="正方形/長方形 17"/>
        <xdr:cNvSpPr/>
      </xdr:nvSpPr>
      <xdr:spPr>
        <a:xfrm>
          <a:off x="4763744" y="34837220"/>
          <a:ext cx="1181100" cy="279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23"/>
  <sheetViews>
    <sheetView showGridLines="0" tabSelected="1" view="pageBreakPreview" topLeftCell="A188" zoomScale="70" zoomScaleNormal="70" zoomScaleSheetLayoutView="70" zoomScalePageLayoutView="85" workbookViewId="0">
      <selection activeCell="AR505" sqref="AR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0" t="s">
        <v>464</v>
      </c>
      <c r="AR2" s="690"/>
      <c r="AS2" s="68" t="str">
        <f>IF(OR(AQ2="　", AQ2=""), "", "-")</f>
        <v/>
      </c>
      <c r="AT2" s="691">
        <v>3</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5" t="s">
        <v>97</v>
      </c>
      <c r="H5" s="626"/>
      <c r="I5" s="626"/>
      <c r="J5" s="626"/>
      <c r="K5" s="626"/>
      <c r="L5" s="626"/>
      <c r="M5" s="666" t="s">
        <v>92</v>
      </c>
      <c r="N5" s="667"/>
      <c r="O5" s="667"/>
      <c r="P5" s="667"/>
      <c r="Q5" s="667"/>
      <c r="R5" s="668"/>
      <c r="S5" s="625" t="s">
        <v>157</v>
      </c>
      <c r="T5" s="626"/>
      <c r="U5" s="626"/>
      <c r="V5" s="626"/>
      <c r="W5" s="626"/>
      <c r="X5" s="627"/>
      <c r="Y5" s="455" t="s">
        <v>3</v>
      </c>
      <c r="Z5" s="456"/>
      <c r="AA5" s="456"/>
      <c r="AB5" s="456"/>
      <c r="AC5" s="456"/>
      <c r="AD5" s="457"/>
      <c r="AE5" s="458" t="s">
        <v>471</v>
      </c>
      <c r="AF5" s="459"/>
      <c r="AG5" s="459"/>
      <c r="AH5" s="459"/>
      <c r="AI5" s="459"/>
      <c r="AJ5" s="459"/>
      <c r="AK5" s="459"/>
      <c r="AL5" s="459"/>
      <c r="AM5" s="459"/>
      <c r="AN5" s="459"/>
      <c r="AO5" s="459"/>
      <c r="AP5" s="460"/>
      <c r="AQ5" s="461" t="s">
        <v>472</v>
      </c>
      <c r="AR5" s="462"/>
      <c r="AS5" s="462"/>
      <c r="AT5" s="462"/>
      <c r="AU5" s="462"/>
      <c r="AV5" s="462"/>
      <c r="AW5" s="462"/>
      <c r="AX5" s="463"/>
    </row>
    <row r="6" spans="1:50" ht="60"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489</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481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5" t="s">
        <v>308</v>
      </c>
      <c r="B8" s="646"/>
      <c r="C8" s="646"/>
      <c r="D8" s="646"/>
      <c r="E8" s="646"/>
      <c r="F8" s="647"/>
      <c r="G8" s="642" t="str">
        <f>入力規則等!A26</f>
        <v>高齢社会対策、障害者施策、少子化社会対策</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497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98" t="s">
        <v>496</v>
      </c>
      <c r="Q13" s="199"/>
      <c r="R13" s="199"/>
      <c r="S13" s="199"/>
      <c r="T13" s="199"/>
      <c r="U13" s="199"/>
      <c r="V13" s="519"/>
      <c r="W13" s="198" t="s">
        <v>496</v>
      </c>
      <c r="X13" s="199"/>
      <c r="Y13" s="199"/>
      <c r="Z13" s="199"/>
      <c r="AA13" s="199"/>
      <c r="AB13" s="199"/>
      <c r="AC13" s="519"/>
      <c r="AD13" s="184">
        <v>3000</v>
      </c>
      <c r="AE13" s="185"/>
      <c r="AF13" s="185"/>
      <c r="AG13" s="185"/>
      <c r="AH13" s="185"/>
      <c r="AI13" s="185"/>
      <c r="AJ13" s="186"/>
      <c r="AK13" s="184">
        <v>5500</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496</v>
      </c>
      <c r="Q14" s="185"/>
      <c r="R14" s="185"/>
      <c r="S14" s="185"/>
      <c r="T14" s="185"/>
      <c r="U14" s="185"/>
      <c r="V14" s="186"/>
      <c r="W14" s="184" t="s">
        <v>496</v>
      </c>
      <c r="X14" s="185"/>
      <c r="Y14" s="185"/>
      <c r="Z14" s="185"/>
      <c r="AA14" s="185"/>
      <c r="AB14" s="185"/>
      <c r="AC14" s="186"/>
      <c r="AD14" s="184" t="s">
        <v>481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496</v>
      </c>
      <c r="Q15" s="185"/>
      <c r="R15" s="185"/>
      <c r="S15" s="185"/>
      <c r="T15" s="185"/>
      <c r="U15" s="185"/>
      <c r="V15" s="186"/>
      <c r="W15" s="184" t="s">
        <v>496</v>
      </c>
      <c r="X15" s="185"/>
      <c r="Y15" s="185"/>
      <c r="Z15" s="185"/>
      <c r="AA15" s="185"/>
      <c r="AB15" s="185"/>
      <c r="AC15" s="186"/>
      <c r="AD15" s="184" t="s">
        <v>481</v>
      </c>
      <c r="AE15" s="185"/>
      <c r="AF15" s="185"/>
      <c r="AG15" s="185"/>
      <c r="AH15" s="185"/>
      <c r="AI15" s="185"/>
      <c r="AJ15" s="186"/>
      <c r="AK15" s="184" t="s">
        <v>481</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496</v>
      </c>
      <c r="Q16" s="185"/>
      <c r="R16" s="185"/>
      <c r="S16" s="185"/>
      <c r="T16" s="185"/>
      <c r="U16" s="185"/>
      <c r="V16" s="186"/>
      <c r="W16" s="184" t="s">
        <v>496</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496</v>
      </c>
      <c r="Q17" s="185"/>
      <c r="R17" s="185"/>
      <c r="S17" s="185"/>
      <c r="T17" s="185"/>
      <c r="U17" s="185"/>
      <c r="V17" s="186"/>
      <c r="W17" s="184" t="s">
        <v>496</v>
      </c>
      <c r="X17" s="185"/>
      <c r="Y17" s="185"/>
      <c r="Z17" s="185"/>
      <c r="AA17" s="185"/>
      <c r="AB17" s="185"/>
      <c r="AC17" s="186"/>
      <c r="AD17" s="184" t="s">
        <v>481</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7" t="s">
        <v>22</v>
      </c>
      <c r="J18" s="638"/>
      <c r="K18" s="638"/>
      <c r="L18" s="638"/>
      <c r="M18" s="638"/>
      <c r="N18" s="638"/>
      <c r="O18" s="639"/>
      <c r="P18" s="660">
        <f>SUM(P13:V17)</f>
        <v>0</v>
      </c>
      <c r="Q18" s="661"/>
      <c r="R18" s="661"/>
      <c r="S18" s="661"/>
      <c r="T18" s="661"/>
      <c r="U18" s="661"/>
      <c r="V18" s="662"/>
      <c r="W18" s="660">
        <f>SUM(W13:AC17)</f>
        <v>0</v>
      </c>
      <c r="X18" s="661"/>
      <c r="Y18" s="661"/>
      <c r="Z18" s="661"/>
      <c r="AA18" s="661"/>
      <c r="AB18" s="661"/>
      <c r="AC18" s="662"/>
      <c r="AD18" s="660">
        <f t="shared" ref="AD18" si="0">SUM(AD13:AJ17)</f>
        <v>3000</v>
      </c>
      <c r="AE18" s="661"/>
      <c r="AF18" s="661"/>
      <c r="AG18" s="661"/>
      <c r="AH18" s="661"/>
      <c r="AI18" s="661"/>
      <c r="AJ18" s="662"/>
      <c r="AK18" s="660">
        <f t="shared" ref="AK18" si="1">SUM(AK13:AQ17)</f>
        <v>5500</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t="s">
        <v>496</v>
      </c>
      <c r="Q19" s="185"/>
      <c r="R19" s="185"/>
      <c r="S19" s="185"/>
      <c r="T19" s="185"/>
      <c r="U19" s="185"/>
      <c r="V19" s="186"/>
      <c r="W19" s="184" t="s">
        <v>496</v>
      </c>
      <c r="X19" s="185"/>
      <c r="Y19" s="185"/>
      <c r="Z19" s="185"/>
      <c r="AA19" s="185"/>
      <c r="AB19" s="185"/>
      <c r="AC19" s="186"/>
      <c r="AD19" s="184">
        <v>3000</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4"/>
      <c r="B20" s="505"/>
      <c r="C20" s="505"/>
      <c r="D20" s="505"/>
      <c r="E20" s="505"/>
      <c r="F20" s="506"/>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1</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498</v>
      </c>
      <c r="H23" s="84"/>
      <c r="I23" s="84"/>
      <c r="J23" s="84"/>
      <c r="K23" s="84"/>
      <c r="L23" s="84"/>
      <c r="M23" s="84"/>
      <c r="N23" s="84"/>
      <c r="O23" s="85"/>
      <c r="P23" s="228" t="s">
        <v>488</v>
      </c>
      <c r="Q23" s="243"/>
      <c r="R23" s="243"/>
      <c r="S23" s="243"/>
      <c r="T23" s="243"/>
      <c r="U23" s="243"/>
      <c r="V23" s="243"/>
      <c r="W23" s="243"/>
      <c r="X23" s="244"/>
      <c r="Y23" s="237" t="s">
        <v>14</v>
      </c>
      <c r="Z23" s="238"/>
      <c r="AA23" s="239"/>
      <c r="AB23" s="176" t="s">
        <v>479</v>
      </c>
      <c r="AC23" s="177"/>
      <c r="AD23" s="177"/>
      <c r="AE23" s="97" t="s">
        <v>480</v>
      </c>
      <c r="AF23" s="98"/>
      <c r="AG23" s="98"/>
      <c r="AH23" s="98"/>
      <c r="AI23" s="99"/>
      <c r="AJ23" s="97" t="s">
        <v>480</v>
      </c>
      <c r="AK23" s="98"/>
      <c r="AL23" s="98"/>
      <c r="AM23" s="98"/>
      <c r="AN23" s="99"/>
      <c r="AO23" s="97">
        <v>23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479</v>
      </c>
      <c r="AC24" s="206"/>
      <c r="AD24" s="206"/>
      <c r="AE24" s="97" t="s">
        <v>482</v>
      </c>
      <c r="AF24" s="98"/>
      <c r="AG24" s="98"/>
      <c r="AH24" s="98"/>
      <c r="AI24" s="99"/>
      <c r="AJ24" s="97" t="s">
        <v>480</v>
      </c>
      <c r="AK24" s="98"/>
      <c r="AL24" s="98"/>
      <c r="AM24" s="98"/>
      <c r="AN24" s="99"/>
      <c r="AO24" s="97" t="s">
        <v>480</v>
      </c>
      <c r="AP24" s="98"/>
      <c r="AQ24" s="98"/>
      <c r="AR24" s="98"/>
      <c r="AS24" s="99"/>
      <c r="AT24" s="97">
        <v>100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480</v>
      </c>
      <c r="AK25" s="98"/>
      <c r="AL25" s="98"/>
      <c r="AM25" s="98"/>
      <c r="AN25" s="99"/>
      <c r="AO25" s="97">
        <v>23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9"/>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9"/>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0"/>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494</v>
      </c>
      <c r="H68" s="243"/>
      <c r="I68" s="243"/>
      <c r="J68" s="243"/>
      <c r="K68" s="243"/>
      <c r="L68" s="243"/>
      <c r="M68" s="243"/>
      <c r="N68" s="243"/>
      <c r="O68" s="243"/>
      <c r="P68" s="243"/>
      <c r="Q68" s="243"/>
      <c r="R68" s="243"/>
      <c r="S68" s="243"/>
      <c r="T68" s="243"/>
      <c r="U68" s="243"/>
      <c r="V68" s="243"/>
      <c r="W68" s="243"/>
      <c r="X68" s="244"/>
      <c r="Y68" s="628" t="s">
        <v>66</v>
      </c>
      <c r="Z68" s="629"/>
      <c r="AA68" s="630"/>
      <c r="AB68" s="120" t="s">
        <v>483</v>
      </c>
      <c r="AC68" s="121"/>
      <c r="AD68" s="122"/>
      <c r="AE68" s="97" t="s">
        <v>482</v>
      </c>
      <c r="AF68" s="98"/>
      <c r="AG68" s="98"/>
      <c r="AH68" s="98"/>
      <c r="AI68" s="99"/>
      <c r="AJ68" s="97" t="s">
        <v>482</v>
      </c>
      <c r="AK68" s="98"/>
      <c r="AL68" s="98"/>
      <c r="AM68" s="98"/>
      <c r="AN68" s="99"/>
      <c r="AO68" s="97">
        <v>10</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482</v>
      </c>
      <c r="AF69" s="98"/>
      <c r="AG69" s="98"/>
      <c r="AH69" s="98"/>
      <c r="AI69" s="99"/>
      <c r="AJ69" s="97" t="s">
        <v>482</v>
      </c>
      <c r="AK69" s="98"/>
      <c r="AL69" s="98"/>
      <c r="AM69" s="98"/>
      <c r="AN69" s="99"/>
      <c r="AO69" s="97">
        <v>11</v>
      </c>
      <c r="AP69" s="98"/>
      <c r="AQ69" s="98"/>
      <c r="AR69" s="98"/>
      <c r="AS69" s="99"/>
      <c r="AT69" s="97">
        <v>19</v>
      </c>
      <c r="AU69" s="98"/>
      <c r="AV69" s="98"/>
      <c r="AW69" s="98"/>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1" t="s">
        <v>66</v>
      </c>
      <c r="Z71" s="672"/>
      <c r="AA71" s="673"/>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6" t="s">
        <v>17</v>
      </c>
      <c r="Z83" s="547"/>
      <c r="AA83" s="548"/>
      <c r="AB83" s="676" t="s">
        <v>485</v>
      </c>
      <c r="AC83" s="124"/>
      <c r="AD83" s="125"/>
      <c r="AE83" s="214" t="s">
        <v>482</v>
      </c>
      <c r="AF83" s="215"/>
      <c r="AG83" s="215"/>
      <c r="AH83" s="215"/>
      <c r="AI83" s="215"/>
      <c r="AJ83" s="214" t="s">
        <v>482</v>
      </c>
      <c r="AK83" s="215"/>
      <c r="AL83" s="215"/>
      <c r="AM83" s="215"/>
      <c r="AN83" s="215"/>
      <c r="AO83" s="214">
        <v>300</v>
      </c>
      <c r="AP83" s="215"/>
      <c r="AQ83" s="215"/>
      <c r="AR83" s="215"/>
      <c r="AS83" s="215"/>
      <c r="AT83" s="97">
        <v>289</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97" t="s">
        <v>481</v>
      </c>
      <c r="AF84" s="98"/>
      <c r="AG84" s="98"/>
      <c r="AH84" s="98"/>
      <c r="AI84" s="99"/>
      <c r="AJ84" s="97" t="s">
        <v>480</v>
      </c>
      <c r="AK84" s="98"/>
      <c r="AL84" s="98"/>
      <c r="AM84" s="98"/>
      <c r="AN84" s="99"/>
      <c r="AO84" s="100" t="s">
        <v>487</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477</v>
      </c>
      <c r="D98" s="544"/>
      <c r="E98" s="544"/>
      <c r="F98" s="544"/>
      <c r="G98" s="544"/>
      <c r="H98" s="544"/>
      <c r="I98" s="544"/>
      <c r="J98" s="544"/>
      <c r="K98" s="545"/>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1.5" customHeight="1" x14ac:dyDescent="0.15">
      <c r="A99" s="612"/>
      <c r="B99" s="613"/>
      <c r="C99" s="607" t="s">
        <v>478</v>
      </c>
      <c r="D99" s="608"/>
      <c r="E99" s="608"/>
      <c r="F99" s="608"/>
      <c r="G99" s="608"/>
      <c r="H99" s="608"/>
      <c r="I99" s="608"/>
      <c r="J99" s="608"/>
      <c r="K99" s="609"/>
      <c r="L99" s="184">
        <v>5500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5500</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75" customHeight="1" x14ac:dyDescent="0.15">
      <c r="A108" s="652" t="s">
        <v>312</v>
      </c>
      <c r="B108" s="65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473</v>
      </c>
      <c r="AE108" s="352"/>
      <c r="AF108" s="352"/>
      <c r="AG108" s="348" t="s">
        <v>502</v>
      </c>
      <c r="AH108" s="349"/>
      <c r="AI108" s="349"/>
      <c r="AJ108" s="349"/>
      <c r="AK108" s="349"/>
      <c r="AL108" s="349"/>
      <c r="AM108" s="349"/>
      <c r="AN108" s="349"/>
      <c r="AO108" s="349"/>
      <c r="AP108" s="349"/>
      <c r="AQ108" s="349"/>
      <c r="AR108" s="349"/>
      <c r="AS108" s="349"/>
      <c r="AT108" s="349"/>
      <c r="AU108" s="349"/>
      <c r="AV108" s="349"/>
      <c r="AW108" s="349"/>
      <c r="AX108" s="350"/>
    </row>
    <row r="109" spans="1:50" ht="42.75" customHeight="1" x14ac:dyDescent="0.15">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2" t="s">
        <v>473</v>
      </c>
      <c r="AE109" s="303"/>
      <c r="AF109" s="303"/>
      <c r="AG109" s="282" t="s">
        <v>501</v>
      </c>
      <c r="AH109" s="259"/>
      <c r="AI109" s="259"/>
      <c r="AJ109" s="259"/>
      <c r="AK109" s="259"/>
      <c r="AL109" s="259"/>
      <c r="AM109" s="259"/>
      <c r="AN109" s="259"/>
      <c r="AO109" s="259"/>
      <c r="AP109" s="259"/>
      <c r="AQ109" s="259"/>
      <c r="AR109" s="259"/>
      <c r="AS109" s="259"/>
      <c r="AT109" s="259"/>
      <c r="AU109" s="259"/>
      <c r="AV109" s="259"/>
      <c r="AW109" s="259"/>
      <c r="AX109" s="283"/>
    </row>
    <row r="110" spans="1:50" ht="42.75" customHeight="1" x14ac:dyDescent="0.15">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473</v>
      </c>
      <c r="AE110" s="333"/>
      <c r="AF110" s="333"/>
      <c r="AG110" s="477" t="s">
        <v>491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490</v>
      </c>
      <c r="AE111" s="277"/>
      <c r="AF111" s="277"/>
      <c r="AG111" s="651"/>
      <c r="AH111" s="280"/>
      <c r="AI111" s="280"/>
      <c r="AJ111" s="280"/>
      <c r="AK111" s="280"/>
      <c r="AL111" s="280"/>
      <c r="AM111" s="280"/>
      <c r="AN111" s="280"/>
      <c r="AO111" s="280"/>
      <c r="AP111" s="280"/>
      <c r="AQ111" s="280"/>
      <c r="AR111" s="280"/>
      <c r="AS111" s="280"/>
      <c r="AT111" s="280"/>
      <c r="AU111" s="280"/>
      <c r="AV111" s="280"/>
      <c r="AW111" s="280"/>
      <c r="AX111" s="281"/>
    </row>
    <row r="112" spans="1:50" ht="27"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473</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490</v>
      </c>
      <c r="AE113" s="303"/>
      <c r="AF113" s="303"/>
      <c r="AG113" s="343"/>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473</v>
      </c>
      <c r="AE114" s="303"/>
      <c r="AF114" s="303"/>
      <c r="AG114" s="282" t="s">
        <v>495</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473</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490</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32.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490</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490</v>
      </c>
      <c r="AE119" s="354"/>
      <c r="AF119" s="354"/>
      <c r="AG119" s="343"/>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34" t="s">
        <v>505</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490</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490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5"/>
      <c r="V125" s="345"/>
      <c r="W125" s="345"/>
      <c r="X125" s="345"/>
      <c r="Y125" s="345"/>
      <c r="Z125" s="345"/>
      <c r="AA125" s="345"/>
      <c r="AB125" s="345"/>
      <c r="AC125" s="345"/>
      <c r="AD125" s="345"/>
      <c r="AE125" s="345"/>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84" customHeight="1" x14ac:dyDescent="0.15">
      <c r="A126" s="263" t="s">
        <v>58</v>
      </c>
      <c r="B126" s="394"/>
      <c r="C126" s="384" t="s">
        <v>64</v>
      </c>
      <c r="D126" s="432"/>
      <c r="E126" s="432"/>
      <c r="F126" s="433"/>
      <c r="G126" s="388" t="s">
        <v>503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38.25" customHeight="1" thickBot="1" x14ac:dyDescent="0.2">
      <c r="A127" s="395"/>
      <c r="B127" s="396"/>
      <c r="C127" s="588" t="s">
        <v>68</v>
      </c>
      <c r="D127" s="589"/>
      <c r="E127" s="589"/>
      <c r="F127" s="590"/>
      <c r="G127" s="591" t="s">
        <v>513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10.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10.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10.25" customHeight="1" thickBot="1" x14ac:dyDescent="0.2">
      <c r="A133" s="561"/>
      <c r="B133" s="562"/>
      <c r="C133" s="562"/>
      <c r="D133" s="562"/>
      <c r="E133" s="563"/>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10.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t="s">
        <v>511</v>
      </c>
      <c r="H137" s="552"/>
      <c r="I137" s="552"/>
      <c r="J137" s="552"/>
      <c r="K137" s="552"/>
      <c r="L137" s="552"/>
      <c r="M137" s="552"/>
      <c r="N137" s="552"/>
      <c r="O137" s="552"/>
      <c r="P137" s="553"/>
      <c r="Q137" s="320" t="s">
        <v>225</v>
      </c>
      <c r="R137" s="320"/>
      <c r="S137" s="320"/>
      <c r="T137" s="320"/>
      <c r="U137" s="320"/>
      <c r="V137" s="320"/>
      <c r="W137" s="551" t="s">
        <v>511</v>
      </c>
      <c r="X137" s="552"/>
      <c r="Y137" s="552"/>
      <c r="Z137" s="552"/>
      <c r="AA137" s="552"/>
      <c r="AB137" s="552"/>
      <c r="AC137" s="552"/>
      <c r="AD137" s="552"/>
      <c r="AE137" s="552"/>
      <c r="AF137" s="553"/>
      <c r="AG137" s="320" t="s">
        <v>226</v>
      </c>
      <c r="AH137" s="320"/>
      <c r="AI137" s="320"/>
      <c r="AJ137" s="320"/>
      <c r="AK137" s="320"/>
      <c r="AL137" s="320"/>
      <c r="AM137" s="523" t="s">
        <v>511</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554" t="s">
        <v>511</v>
      </c>
      <c r="H138" s="318"/>
      <c r="I138" s="318"/>
      <c r="J138" s="318"/>
      <c r="K138" s="318"/>
      <c r="L138" s="318"/>
      <c r="M138" s="318"/>
      <c r="N138" s="318"/>
      <c r="O138" s="318"/>
      <c r="P138" s="319"/>
      <c r="Q138" s="430" t="s">
        <v>228</v>
      </c>
      <c r="R138" s="430"/>
      <c r="S138" s="430"/>
      <c r="T138" s="430"/>
      <c r="U138" s="430"/>
      <c r="V138" s="430"/>
      <c r="W138" s="317" t="s">
        <v>492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thickBot="1" x14ac:dyDescent="0.2">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4.7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512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510</v>
      </c>
      <c r="H180" s="363"/>
      <c r="I180" s="363"/>
      <c r="J180" s="363"/>
      <c r="K180" s="364"/>
      <c r="L180" s="365" t="s">
        <v>509</v>
      </c>
      <c r="M180" s="366"/>
      <c r="N180" s="366"/>
      <c r="O180" s="366"/>
      <c r="P180" s="366"/>
      <c r="Q180" s="366"/>
      <c r="R180" s="366"/>
      <c r="S180" s="366"/>
      <c r="T180" s="366"/>
      <c r="U180" s="366"/>
      <c r="V180" s="366"/>
      <c r="W180" s="366"/>
      <c r="X180" s="367"/>
      <c r="Y180" s="397">
        <v>3000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4.75" customHeight="1" x14ac:dyDescent="0.15">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3000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4.75" hidden="1" customHeight="1" thickBot="1" x14ac:dyDescent="0.2">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4.75" hidden="1" customHeight="1" thickBot="1" x14ac:dyDescent="0.2">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4.75" hidden="1" customHeight="1" x14ac:dyDescent="0.15">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t="s">
        <v>506</v>
      </c>
      <c r="D236" s="578"/>
      <c r="E236" s="578"/>
      <c r="F236" s="578"/>
      <c r="G236" s="578"/>
      <c r="H236" s="578"/>
      <c r="I236" s="578"/>
      <c r="J236" s="578"/>
      <c r="K236" s="578"/>
      <c r="L236" s="578"/>
      <c r="M236" s="579" t="s">
        <v>507</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3000</v>
      </c>
      <c r="AL236" s="581"/>
      <c r="AM236" s="581"/>
      <c r="AN236" s="581"/>
      <c r="AO236" s="581"/>
      <c r="AP236" s="582"/>
      <c r="AQ236" s="579" t="s">
        <v>508</v>
      </c>
      <c r="AR236" s="578"/>
      <c r="AS236" s="578"/>
      <c r="AT236" s="578"/>
      <c r="AU236" s="580" t="s">
        <v>508</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8"/>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9"/>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518" ht="40.5" customHeight="1" x14ac:dyDescent="0.15"/>
    <row r="519" ht="50.25" customHeight="1" x14ac:dyDescent="0.15"/>
    <row r="520" ht="47.25" customHeight="1" x14ac:dyDescent="0.15"/>
    <row r="521" ht="45.75" customHeight="1" x14ac:dyDescent="0.15"/>
    <row r="522" ht="45.75" customHeight="1" x14ac:dyDescent="0.15"/>
    <row r="523" ht="36.7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P14:AC17">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AK16:AQ17 AR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J23:AS23 AE24:AX24">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J25:AS25">
    <cfRule type="expression" dxfId="785" priority="51">
      <formula>IF(AND(AJ25&gt;=0, RIGHT(TEXT(AJ25,"0.#"),1)&lt;&gt;"."),TRUE,FALSE)</formula>
    </cfRule>
    <cfRule type="expression" dxfId="784" priority="52">
      <formula>IF(AND(AJ25&gt;=0, RIGHT(TEXT(AJ25,"0.#"),1)="."),TRUE,FALSE)</formula>
    </cfRule>
    <cfRule type="expression" dxfId="783" priority="53">
      <formula>IF(AND(AJ25&lt;0, RIGHT(TEXT(AJ25,"0.#"),1)&lt;&gt;"."),TRUE,FALSE)</formula>
    </cfRule>
    <cfRule type="expression" dxfId="782" priority="54">
      <formula>IF(AND(AJ25&lt;0, RIGHT(TEXT(AJ25,"0.#"),1)="."),TRUE,FALSE)</formula>
    </cfRule>
  </conditionalFormatting>
  <conditionalFormatting sqref="AU236:AX236">
    <cfRule type="expression" dxfId="781" priority="39">
      <formula>IF(AND(AU236&gt;=0, RIGHT(TEXT(AU236,"0.#"),1)&lt;&gt;"."),TRUE,FALSE)</formula>
    </cfRule>
    <cfRule type="expression" dxfId="780" priority="40">
      <formula>IF(AND(AU236&gt;=0, RIGHT(TEXT(AU236,"0.#"),1)="."),TRUE,FALSE)</formula>
    </cfRule>
    <cfRule type="expression" dxfId="779" priority="41">
      <formula>IF(AND(AU236&lt;0, RIGHT(TEXT(AU236,"0.#"),1)&lt;&gt;"."),TRUE,FALSE)</formula>
    </cfRule>
    <cfRule type="expression" dxfId="778" priority="42">
      <formula>IF(AND(AU236&lt;0, RIGHT(TEXT(AU236,"0.#"),1)="."),TRUE,FALSE)</formula>
    </cfRule>
  </conditionalFormatting>
  <conditionalFormatting sqref="AE43:AI43 AE38:AI38 AE33:AI33 AE28:AI28">
    <cfRule type="expression" dxfId="777" priority="37">
      <formula>IF(RIGHT(TEXT(AE28,"0.#"),1)=".",FALSE,TRUE)</formula>
    </cfRule>
    <cfRule type="expression" dxfId="776" priority="38">
      <formula>IF(RIGHT(TEXT(AE28,"0.#"),1)=".",TRUE,FALSE)</formula>
    </cfRule>
  </conditionalFormatting>
  <conditionalFormatting sqref="AE44:AX44 AJ43:AS43 AE39:AX39 AJ38:AS38 AE34:AX34 AJ33:AS33 AE29:AX29 AJ28:AS28">
    <cfRule type="expression" dxfId="775" priority="35">
      <formula>IF(RIGHT(TEXT(AE28,"0.#"),1)=".",FALSE,TRUE)</formula>
    </cfRule>
    <cfRule type="expression" dxfId="774" priority="36">
      <formula>IF(RIGHT(TEXT(AE28,"0.#"),1)=".",TRUE,FALSE)</formula>
    </cfRule>
  </conditionalFormatting>
  <conditionalFormatting sqref="AE45:AI45 AE40:AI40 AE35:AI35 AE30:AI30">
    <cfRule type="expression" dxfId="773" priority="31">
      <formula>IF(AND(AE30&gt;=0, RIGHT(TEXT(AE30,"0.#"),1)&lt;&gt;"."),TRUE,FALSE)</formula>
    </cfRule>
    <cfRule type="expression" dxfId="772" priority="32">
      <formula>IF(AND(AE30&gt;=0, RIGHT(TEXT(AE30,"0.#"),1)="."),TRUE,FALSE)</formula>
    </cfRule>
    <cfRule type="expression" dxfId="771" priority="33">
      <formula>IF(AND(AE30&lt;0, RIGHT(TEXT(AE30,"0.#"),1)&lt;&gt;"."),TRUE,FALSE)</formula>
    </cfRule>
    <cfRule type="expression" dxfId="770" priority="34">
      <formula>IF(AND(AE30&lt;0, RIGHT(TEXT(AE30,"0.#"),1)="."),TRUE,FALSE)</formula>
    </cfRule>
  </conditionalFormatting>
  <conditionalFormatting sqref="AJ45:AS45 AJ40:AS40 AJ35:AS35 AJ30:AS30">
    <cfRule type="expression" dxfId="769" priority="27">
      <formula>IF(AND(AJ30&gt;=0, RIGHT(TEXT(AJ30,"0.#"),1)&lt;&gt;"."),TRUE,FALSE)</formula>
    </cfRule>
    <cfRule type="expression" dxfId="768" priority="28">
      <formula>IF(AND(AJ30&gt;=0, RIGHT(TEXT(AJ30,"0.#"),1)="."),TRUE,FALSE)</formula>
    </cfRule>
    <cfRule type="expression" dxfId="767" priority="29">
      <formula>IF(AND(AJ30&lt;0, RIGHT(TEXT(AJ30,"0.#"),1)&lt;&gt;"."),TRUE,FALSE)</formula>
    </cfRule>
    <cfRule type="expression" dxfId="766" priority="30">
      <formula>IF(AND(AJ30&lt;0, RIGHT(TEXT(AJ30,"0.#"),1)="."),TRUE,FALSE)</formula>
    </cfRule>
  </conditionalFormatting>
  <conditionalFormatting sqref="AE64:AI64 AE59:AI59">
    <cfRule type="expression" dxfId="765" priority="25">
      <formula>IF(RIGHT(TEXT(AE59,"0.#"),1)=".",FALSE,TRUE)</formula>
    </cfRule>
    <cfRule type="expression" dxfId="764" priority="26">
      <formula>IF(RIGHT(TEXT(AE59,"0.#"),1)=".",TRUE,FALSE)</formula>
    </cfRule>
  </conditionalFormatting>
  <conditionalFormatting sqref="AE65:AX65 AJ64:AS64 AE60:AX60 AJ59:AS59">
    <cfRule type="expression" dxfId="763" priority="23">
      <formula>IF(RIGHT(TEXT(AE59,"0.#"),1)=".",FALSE,TRUE)</formula>
    </cfRule>
    <cfRule type="expression" dxfId="762" priority="24">
      <formula>IF(RIGHT(TEXT(AE59,"0.#"),1)=".",TRUE,FALSE)</formula>
    </cfRule>
  </conditionalFormatting>
  <conditionalFormatting sqref="AE66:AI66 AE61:AI61">
    <cfRule type="expression" dxfId="761" priority="19">
      <formula>IF(AND(AE61&gt;=0, RIGHT(TEXT(AE61,"0.#"),1)&lt;&gt;"."),TRUE,FALSE)</formula>
    </cfRule>
    <cfRule type="expression" dxfId="760" priority="20">
      <formula>IF(AND(AE61&gt;=0, RIGHT(TEXT(AE61,"0.#"),1)="."),TRUE,FALSE)</formula>
    </cfRule>
    <cfRule type="expression" dxfId="759" priority="21">
      <formula>IF(AND(AE61&lt;0, RIGHT(TEXT(AE61,"0.#"),1)&lt;&gt;"."),TRUE,FALSE)</formula>
    </cfRule>
    <cfRule type="expression" dxfId="758" priority="22">
      <formula>IF(AND(AE61&lt;0, RIGHT(TEXT(AE61,"0.#"),1)="."),TRUE,FALSE)</formula>
    </cfRule>
  </conditionalFormatting>
  <conditionalFormatting sqref="AJ66:AS66 AJ61:AS61">
    <cfRule type="expression" dxfId="757" priority="15">
      <formula>IF(AND(AJ61&gt;=0, RIGHT(TEXT(AJ61,"0.#"),1)&lt;&gt;"."),TRUE,FALSE)</formula>
    </cfRule>
    <cfRule type="expression" dxfId="756" priority="16">
      <formula>IF(AND(AJ61&gt;=0, RIGHT(TEXT(AJ61,"0.#"),1)="."),TRUE,FALSE)</formula>
    </cfRule>
    <cfRule type="expression" dxfId="755" priority="17">
      <formula>IF(AND(AJ61&lt;0, RIGHT(TEXT(AJ61,"0.#"),1)&lt;&gt;"."),TRUE,FALSE)</formula>
    </cfRule>
    <cfRule type="expression" dxfId="754" priority="18">
      <formula>IF(AND(AJ61&lt;0, RIGHT(TEXT(AJ61,"0.#"),1)="."),TRUE,FALSE)</formula>
    </cfRule>
  </conditionalFormatting>
  <conditionalFormatting sqref="AE81:AX81 AE78:AX78 AE75:AX75 AE72:AX72">
    <cfRule type="expression" dxfId="753" priority="13">
      <formula>IF(RIGHT(TEXT(AE72,"0.#"),1)=".",FALSE,TRUE)</formula>
    </cfRule>
    <cfRule type="expression" dxfId="752" priority="14">
      <formula>IF(RIGHT(TEXT(AE72,"0.#"),1)=".",TRUE,FALSE)</formula>
    </cfRule>
  </conditionalFormatting>
  <conditionalFormatting sqref="AE80:AS80 AE77:AS77 AE74:AS74 AE71:AS71">
    <cfRule type="expression" dxfId="751" priority="11">
      <formula>IF(RIGHT(TEXT(AE71,"0.#"),1)=".",FALSE,TRUE)</formula>
    </cfRule>
    <cfRule type="expression" dxfId="750" priority="12">
      <formula>IF(RIGHT(TEXT(AE71,"0.#"),1)=".",TRUE,FALSE)</formula>
    </cfRule>
  </conditionalFormatting>
  <conditionalFormatting sqref="AD14:AJ17">
    <cfRule type="expression" dxfId="749" priority="9">
      <formula>IF(RIGHT(TEXT(AD14,"0.#"),1)=".",FALSE,TRUE)</formula>
    </cfRule>
    <cfRule type="expression" dxfId="748" priority="10">
      <formula>IF(RIGHT(TEXT(AD14,"0.#"),1)=".",TRUE,FALSE)</formula>
    </cfRule>
  </conditionalFormatting>
  <conditionalFormatting sqref="AK15:AQ15">
    <cfRule type="expression" dxfId="747" priority="7">
      <formula>IF(RIGHT(TEXT(AK15,"0.#"),1)=".",FALSE,TRUE)</formula>
    </cfRule>
    <cfRule type="expression" dxfId="746" priority="8">
      <formula>IF(RIGHT(TEXT(AK15,"0.#"),1)=".",TRUE,FALSE)</formula>
    </cfRule>
  </conditionalFormatting>
  <conditionalFormatting sqref="AE84:AN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0</xdr:colOff>
                    <xdr:row>190</xdr:row>
                    <xdr:rowOff>0</xdr:rowOff>
                  </from>
                  <to>
                    <xdr:col>45</xdr:col>
                    <xdr:colOff>152400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0</xdr:colOff>
                    <xdr:row>496</xdr:row>
                    <xdr:rowOff>38100</xdr:rowOff>
                  </from>
                  <to>
                    <xdr:col>45</xdr:col>
                    <xdr:colOff>152400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473</v>
      </c>
      <c r="M6" s="15" t="str">
        <f t="shared" si="2"/>
        <v>公共事業</v>
      </c>
      <c r="N6" s="15" t="str">
        <f t="shared" si="6"/>
        <v>公共事業</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t="s">
        <v>473</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473</v>
      </c>
      <c r="C13" s="15" t="str">
        <f t="shared" si="0"/>
        <v>障害者施策</v>
      </c>
      <c r="D13" s="15" t="str">
        <f t="shared" si="7"/>
        <v>高齢社会対策、障害者施策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473</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G1" sqref="AG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07"/>
      <c r="B14" s="708"/>
      <c r="C14" s="708"/>
      <c r="D14" s="708"/>
      <c r="E14" s="708"/>
      <c r="F14" s="709"/>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7"/>
      <c r="B15" s="708"/>
      <c r="C15" s="708"/>
      <c r="D15" s="708"/>
      <c r="E15" s="708"/>
      <c r="F15" s="709"/>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07"/>
      <c r="B27" s="708"/>
      <c r="C27" s="708"/>
      <c r="D27" s="708"/>
      <c r="E27" s="708"/>
      <c r="F27" s="70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7"/>
      <c r="B28" s="708"/>
      <c r="C28" s="708"/>
      <c r="D28" s="708"/>
      <c r="E28" s="708"/>
      <c r="F28" s="709"/>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x14ac:dyDescent="0.2">
      <c r="A40" s="707"/>
      <c r="B40" s="708"/>
      <c r="C40" s="708"/>
      <c r="D40" s="708"/>
      <c r="E40" s="708"/>
      <c r="F40" s="70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7"/>
      <c r="B41" s="708"/>
      <c r="C41" s="708"/>
      <c r="D41" s="708"/>
      <c r="E41" s="708"/>
      <c r="F41" s="709"/>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x14ac:dyDescent="0.2">
      <c r="A67" s="707"/>
      <c r="B67" s="708"/>
      <c r="C67" s="708"/>
      <c r="D67" s="708"/>
      <c r="E67" s="708"/>
      <c r="F67" s="70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7"/>
      <c r="B68" s="708"/>
      <c r="C68" s="708"/>
      <c r="D68" s="708"/>
      <c r="E68" s="708"/>
      <c r="F68" s="709"/>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x14ac:dyDescent="0.2">
      <c r="A80" s="707"/>
      <c r="B80" s="708"/>
      <c r="C80" s="708"/>
      <c r="D80" s="708"/>
      <c r="E80" s="708"/>
      <c r="F80" s="70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7"/>
      <c r="B81" s="708"/>
      <c r="C81" s="708"/>
      <c r="D81" s="708"/>
      <c r="E81" s="708"/>
      <c r="F81" s="709"/>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x14ac:dyDescent="0.2">
      <c r="A93" s="707"/>
      <c r="B93" s="708"/>
      <c r="C93" s="708"/>
      <c r="D93" s="708"/>
      <c r="E93" s="708"/>
      <c r="F93" s="70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7"/>
      <c r="B94" s="708"/>
      <c r="C94" s="708"/>
      <c r="D94" s="708"/>
      <c r="E94" s="708"/>
      <c r="F94" s="709"/>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x14ac:dyDescent="0.2">
      <c r="A120" s="707"/>
      <c r="B120" s="708"/>
      <c r="C120" s="708"/>
      <c r="D120" s="708"/>
      <c r="E120" s="708"/>
      <c r="F120" s="70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7"/>
      <c r="B121" s="708"/>
      <c r="C121" s="708"/>
      <c r="D121" s="708"/>
      <c r="E121" s="708"/>
      <c r="F121" s="709"/>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x14ac:dyDescent="0.2">
      <c r="A133" s="707"/>
      <c r="B133" s="708"/>
      <c r="C133" s="708"/>
      <c r="D133" s="708"/>
      <c r="E133" s="708"/>
      <c r="F133" s="70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7"/>
      <c r="B134" s="708"/>
      <c r="C134" s="708"/>
      <c r="D134" s="708"/>
      <c r="E134" s="708"/>
      <c r="F134" s="709"/>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x14ac:dyDescent="0.2">
      <c r="A146" s="707"/>
      <c r="B146" s="708"/>
      <c r="C146" s="708"/>
      <c r="D146" s="708"/>
      <c r="E146" s="708"/>
      <c r="F146" s="70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7"/>
      <c r="B147" s="708"/>
      <c r="C147" s="708"/>
      <c r="D147" s="708"/>
      <c r="E147" s="708"/>
      <c r="F147" s="709"/>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x14ac:dyDescent="0.2">
      <c r="A173" s="707"/>
      <c r="B173" s="708"/>
      <c r="C173" s="708"/>
      <c r="D173" s="708"/>
      <c r="E173" s="708"/>
      <c r="F173" s="70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7"/>
      <c r="B174" s="708"/>
      <c r="C174" s="708"/>
      <c r="D174" s="708"/>
      <c r="E174" s="708"/>
      <c r="F174" s="709"/>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x14ac:dyDescent="0.2">
      <c r="A186" s="707"/>
      <c r="B186" s="708"/>
      <c r="C186" s="708"/>
      <c r="D186" s="708"/>
      <c r="E186" s="708"/>
      <c r="F186" s="70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7"/>
      <c r="B187" s="708"/>
      <c r="C187" s="708"/>
      <c r="D187" s="708"/>
      <c r="E187" s="708"/>
      <c r="F187" s="709"/>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x14ac:dyDescent="0.2">
      <c r="A199" s="707"/>
      <c r="B199" s="708"/>
      <c r="C199" s="708"/>
      <c r="D199" s="708"/>
      <c r="E199" s="708"/>
      <c r="F199" s="70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x14ac:dyDescent="0.2">
      <c r="A226" s="707"/>
      <c r="B226" s="708"/>
      <c r="C226" s="708"/>
      <c r="D226" s="708"/>
      <c r="E226" s="708"/>
      <c r="F226" s="70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7"/>
      <c r="B227" s="708"/>
      <c r="C227" s="708"/>
      <c r="D227" s="708"/>
      <c r="E227" s="708"/>
      <c r="F227" s="709"/>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x14ac:dyDescent="0.2">
      <c r="A239" s="707"/>
      <c r="B239" s="708"/>
      <c r="C239" s="708"/>
      <c r="D239" s="708"/>
      <c r="E239" s="708"/>
      <c r="F239" s="70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7"/>
      <c r="B240" s="708"/>
      <c r="C240" s="708"/>
      <c r="D240" s="708"/>
      <c r="E240" s="708"/>
      <c r="F240" s="709"/>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x14ac:dyDescent="0.2">
      <c r="A252" s="707"/>
      <c r="B252" s="708"/>
      <c r="C252" s="708"/>
      <c r="D252" s="708"/>
      <c r="E252" s="708"/>
      <c r="F252" s="70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7"/>
      <c r="B253" s="708"/>
      <c r="C253" s="708"/>
      <c r="D253" s="708"/>
      <c r="E253" s="708"/>
      <c r="F253" s="709"/>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2015-06-25T03:06:22Z</cp:lastPrinted>
  <dcterms:created xsi:type="dcterms:W3CDTF">2012-03-13T00:50:25Z</dcterms:created>
  <dcterms:modified xsi:type="dcterms:W3CDTF">2015-07-08T04:39:06Z</dcterms:modified>
</cp:coreProperties>
</file>