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追記・修正箇所確認用）道路環境回答" sheetId="8" r:id="rId2"/>
    <sheet name="下水" sheetId="9" r:id="rId3"/>
    <sheet name="建シス" sheetId="10" r:id="rId4"/>
    <sheet name="住宅建築" sheetId="11" r:id="rId5"/>
    <sheet name="入力規則等" sheetId="4" r:id="rId6"/>
    <sheet name="別紙1" sheetId="5" r:id="rId7"/>
    <sheet name="別紙2" sheetId="6" r:id="rId8"/>
    <sheet name="別紙3" sheetId="7" r:id="rId9"/>
  </sheets>
  <externalReferences>
    <externalReference r:id="rId10"/>
    <externalReference r:id="rId11"/>
    <externalReference r:id="rId12"/>
  </externalReferences>
  <definedNames>
    <definedName name="_xlnm.Print_Area" localSheetId="1">'（追記・修正箇所確認用）道路環境回答'!$A$1:$AX$265</definedName>
    <definedName name="T開始年度" localSheetId="2">[1]入力規則等!$Y$2:$Y$93</definedName>
    <definedName name="T開始年度" localSheetId="3">[2]入力規則等!$Y$2:$Y$93</definedName>
    <definedName name="T開始年度" localSheetId="4">[3]入力規則等!$Y$2:$Y$93</definedName>
    <definedName name="T開始年度">入力規則等!$Y$2:$Y$93</definedName>
    <definedName name="T行政事業レビュー推進チームの所見" localSheetId="2">[1]入力規則等!$AC$2:$AC$6</definedName>
    <definedName name="T行政事業レビュー推進チームの所見" localSheetId="3">[2]入力規則等!$AC$2:$AC$6</definedName>
    <definedName name="T行政事業レビュー推進チームの所見" localSheetId="4">[3]入力規則等!$AC$2:$AC$6</definedName>
    <definedName name="T行政事業レビュー推進チームの所見">入力規則等!$AC$2:$AC$6</definedName>
    <definedName name="T事業番号" localSheetId="2">[1]入力規則等!$U$2:$U$4</definedName>
    <definedName name="T事業番号" localSheetId="3">[2]入力規則等!$U$2:$U$4</definedName>
    <definedName name="T事業番号" localSheetId="4">[3]入力規則等!$U$2:$U$4</definedName>
    <definedName name="T事業番号">入力規則等!$U$2:$U$4</definedName>
    <definedName name="T終了年度" localSheetId="2">[1]入力規則等!$AA$2:$AA$34</definedName>
    <definedName name="T終了年度" localSheetId="3">[2]入力規則等!$AA$2:$AA$34</definedName>
    <definedName name="T終了年度" localSheetId="4">[3]入力規則等!$AA$2:$AA$34</definedName>
    <definedName name="T終了年度">入力規則等!$AA$2:$AA$34</definedName>
    <definedName name="T所見を踏まえた改善点" localSheetId="2">[1]入力規則等!$AE$2:$AE$6</definedName>
    <definedName name="T所見を踏まえた改善点" localSheetId="3">[2]入力規則等!$AE$2:$AE$6</definedName>
    <definedName name="T所見を踏まえた改善点" localSheetId="4">[3]入力規則等!$AE$2:$AE$6</definedName>
    <definedName name="T所見を踏まえた改善点">入力規則等!$AE$2:$AE$6</definedName>
    <definedName name="T省庁" localSheetId="2">[1]入力規則等!$W$2:$W$22</definedName>
    <definedName name="T省庁" localSheetId="3">[2]入力規則等!$W$2:$W$22</definedName>
    <definedName name="T省庁" localSheetId="4">[3]入力規則等!$W$2:$W$22</definedName>
    <definedName name="T省庁">入力規則等!$W$2:$W$22</definedName>
  </definedNames>
  <calcPr calcId="152511"/>
</workbook>
</file>

<file path=xl/calcChain.xml><?xml version="1.0" encoding="utf-8"?>
<calcChain xmlns="http://schemas.openxmlformats.org/spreadsheetml/2006/main">
  <c r="AO25" i="3" l="1"/>
  <c r="AJ25" i="3"/>
  <c r="AU229" i="11" l="1"/>
  <c r="Y229" i="11"/>
  <c r="AU216" i="11"/>
  <c r="Y216" i="11"/>
  <c r="AU203" i="11"/>
  <c r="Y203" i="11"/>
  <c r="AU190" i="11"/>
  <c r="Y190" i="11"/>
  <c r="R104" i="11"/>
  <c r="L104" i="11"/>
  <c r="AR18" i="11"/>
  <c r="AK18" i="11"/>
  <c r="AD18" i="11"/>
  <c r="AD20" i="11" s="1"/>
  <c r="W18" i="11"/>
  <c r="W20" i="11" s="1"/>
  <c r="P18" i="11"/>
  <c r="P20" i="11" s="1"/>
  <c r="G11" i="11"/>
  <c r="AE8" i="11"/>
  <c r="G8" i="11"/>
  <c r="G6" i="11"/>
  <c r="AV2" i="11"/>
  <c r="AS2" i="11"/>
  <c r="AU229" i="10" l="1"/>
  <c r="Y229" i="10"/>
  <c r="AU216" i="10"/>
  <c r="Y216" i="10"/>
  <c r="AU203" i="10"/>
  <c r="Y203" i="10"/>
  <c r="AU190" i="10"/>
  <c r="Y190" i="10"/>
  <c r="R104" i="10"/>
  <c r="L104" i="10"/>
  <c r="AR18" i="10"/>
  <c r="AK18" i="10"/>
  <c r="AD18" i="10"/>
  <c r="AD20" i="10" s="1"/>
  <c r="W18" i="10"/>
  <c r="W20" i="10" s="1"/>
  <c r="P18" i="10"/>
  <c r="P20" i="10" s="1"/>
  <c r="G11" i="10"/>
  <c r="AE8" i="10"/>
  <c r="G8" i="10"/>
  <c r="G6" i="10"/>
  <c r="AV2" i="10"/>
  <c r="AS2" i="10"/>
  <c r="AU229" i="9" l="1"/>
  <c r="Y229" i="9"/>
  <c r="AU216" i="9"/>
  <c r="Y216" i="9"/>
  <c r="AU203" i="9"/>
  <c r="Y203" i="9"/>
  <c r="AU190" i="9"/>
  <c r="Y190" i="9"/>
  <c r="R104" i="9"/>
  <c r="L104" i="9"/>
  <c r="AR18" i="9"/>
  <c r="AK18" i="9"/>
  <c r="AD18" i="9"/>
  <c r="AD20" i="9" s="1"/>
  <c r="W18" i="9"/>
  <c r="W20" i="9" s="1"/>
  <c r="P18" i="9"/>
  <c r="P20" i="9" s="1"/>
  <c r="G11" i="9"/>
  <c r="AE8" i="9"/>
  <c r="G8" i="9"/>
  <c r="G6" i="9"/>
  <c r="AV2" i="9"/>
  <c r="AS2" i="9"/>
  <c r="AU229" i="8" l="1"/>
  <c r="Y229" i="8"/>
  <c r="AU216" i="8"/>
  <c r="Y216" i="8"/>
  <c r="AU203" i="8"/>
  <c r="Y203" i="8"/>
  <c r="AU190" i="8"/>
  <c r="Y190" i="8"/>
  <c r="R104" i="8"/>
  <c r="L104" i="8"/>
  <c r="AR18" i="8"/>
  <c r="AK18" i="8"/>
  <c r="AD18" i="8"/>
  <c r="AD20" i="8" s="1"/>
  <c r="W18" i="8"/>
  <c r="W20" i="8" s="1"/>
  <c r="P18" i="8"/>
  <c r="P20" i="8" s="1"/>
  <c r="AV2" i="8"/>
  <c r="AS2" i="8"/>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3" l="1"/>
  <c r="G8" i="8"/>
  <c r="G6" i="3"/>
  <c r="G6" i="8"/>
  <c r="AE8" i="3"/>
  <c r="AE8" i="8"/>
  <c r="G11" i="3"/>
  <c r="G11" i="8"/>
</calcChain>
</file>

<file path=xl/comments1.xml><?xml version="1.0" encoding="utf-8"?>
<comments xmlns="http://schemas.openxmlformats.org/spreadsheetml/2006/main">
  <authors>
    <author>miyamoto toyohisa</author>
  </authors>
  <commentList>
    <comment ref="AO68" authorId="0" shapeId="0">
      <text>
        <r>
          <rPr>
            <b/>
            <sz val="9"/>
            <color indexed="81"/>
            <rFont val="ＭＳ Ｐゴシック"/>
            <family val="3"/>
            <charset val="128"/>
          </rPr>
          <t>miyamoto toyohisa:</t>
        </r>
        <r>
          <rPr>
            <sz val="9"/>
            <color indexed="81"/>
            <rFont val="ＭＳ Ｐゴシック"/>
            <family val="3"/>
            <charset val="128"/>
          </rPr>
          <t xml:space="preserve">
(H26年度中にアブスト投稿中のものが１本
＝H27年度下水道研究発表会講演集)</t>
        </r>
      </text>
    </comment>
  </commentList>
</comments>
</file>

<file path=xl/sharedStrings.xml><?xml version="1.0" encoding="utf-8"?>
<sst xmlns="http://schemas.openxmlformats.org/spreadsheetml/2006/main" count="3217" uniqueCount="647">
  <si>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</si>
  <si>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</si>
  <si>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</si>
  <si>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</si>
  <si>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</si>
  <si>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</si>
  <si>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</si>
  <si>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</si>
  <si>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</si>
  <si>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</si>
  <si>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</si>
  <si>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</si>
  <si>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</si>
  <si>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</si>
  <si>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</si>
  <si>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</si>
  <si>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</si>
  <si>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</si>
  <si>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</si>
  <si>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</si>
  <si>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</si>
  <si>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</si>
  <si>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</si>
  <si>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</si>
  <si>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</si>
  <si>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</si>
  <si>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</si>
  <si>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</si>
  <si>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</si>
  <si>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</si>
  <si>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</si>
  <si>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</si>
  <si>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</si>
  <si>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</si>
  <si>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</si>
  <si>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</si>
  <si>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</si>
  <si>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</si>
  <si>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</si>
  <si>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</si>
  <si>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</si>
  <si>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</si>
  <si>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</si>
  <si>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</si>
  <si>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</si>
  <si>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</si>
  <si>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</si>
  <si>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</si>
  <si>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</si>
  <si>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</si>
  <si>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</si>
  <si>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</si>
  <si>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</si>
  <si>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</si>
  <si>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</si>
  <si>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</si>
  <si>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</si>
  <si>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</si>
  <si>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</si>
  <si>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</si>
  <si>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</si>
  <si>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</si>
  <si>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</si>
  <si>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</si>
  <si>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</si>
  <si>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</si>
  <si>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</si>
  <si>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</si>
  <si>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</si>
  <si>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</si>
  <si>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</si>
  <si>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</si>
  <si>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</si>
  <si>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</si>
  <si>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</si>
  <si>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</si>
  <si>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</si>
  <si>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</si>
  <si>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</si>
  <si>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</si>
  <si>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</si>
  <si>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</si>
  <si>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</si>
  <si>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</si>
  <si>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</si>
  <si>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</si>
  <si>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</si>
  <si>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</si>
  <si>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</si>
  <si>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</si>
  <si>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</si>
  <si>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</si>
  <si>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</si>
  <si>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</si>
  <si>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</si>
  <si>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</si>
  <si>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</si>
  <si>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</si>
  <si>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</si>
  <si>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</si>
  <si>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</si>
  <si>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</si>
  <si>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</si>
  <si>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</si>
  <si>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</si>
  <si>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</si>
  <si>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</si>
  <si>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</si>
  <si>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</si>
  <si>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</si>
  <si>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</si>
  <si>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</si>
  <si>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</si>
  <si>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</si>
  <si>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</si>
  <si>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</si>
  <si>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</si>
  <si>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</si>
  <si>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</si>
  <si>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</si>
  <si>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</si>
  <si>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</si>
  <si>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</si>
  <si>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</si>
  <si>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</si>
  <si>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</si>
  <si>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</si>
  <si>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</si>
  <si>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</si>
  <si>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</si>
  <si>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</si>
  <si>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</si>
  <si>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</si>
  <si>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</si>
  <si>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</si>
  <si>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</si>
  <si>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</si>
  <si>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</si>
  <si>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</si>
  <si>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</si>
  <si>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</si>
  <si>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</si>
  <si>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</si>
  <si>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</si>
  <si>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</si>
  <si>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</si>
  <si>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</si>
  <si>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</si>
  <si>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</si>
  <si>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</si>
  <si>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</si>
  <si>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</si>
  <si>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</si>
  <si>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</si>
  <si>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</si>
  <si>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</si>
  <si>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</si>
  <si>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</si>
  <si>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</si>
  <si>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</si>
  <si>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</si>
  <si>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</si>
  <si>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</si>
  <si>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</si>
  <si>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</si>
  <si>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</si>
  <si>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</si>
  <si>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</si>
  <si>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</si>
  <si>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</si>
  <si>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</si>
  <si>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</si>
  <si>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</si>
  <si>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</si>
  <si>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</si>
  <si>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</si>
  <si>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</si>
  <si>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</si>
  <si>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</si>
  <si>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</si>
  <si>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</si>
  <si>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</si>
  <si>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</si>
  <si>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</si>
  <si>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</si>
  <si>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</si>
  <si>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</si>
  <si>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</si>
  <si>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</si>
  <si>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</si>
  <si>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</si>
  <si>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</si>
  <si>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</si>
  <si>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</si>
  <si>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</si>
  <si>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</si>
  <si>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</si>
  <si>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</si>
  <si>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</si>
  <si>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</si>
  <si>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</si>
  <si>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</si>
  <si>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</si>
  <si>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</si>
  <si>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</si>
  <si>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</si>
  <si>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</si>
  <si>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</si>
  <si>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</si>
  <si>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</si>
  <si>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</si>
  <si>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</si>
  <si>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</si>
  <si>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</si>
  <si>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</si>
  <si>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</si>
  <si>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</si>
  <si>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</si>
  <si>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</si>
  <si>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</si>
  <si>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</si>
  <si>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</si>
  <si>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</si>
  <si>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</si>
  <si>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</si>
  <si>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</si>
  <si>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</si>
  <si>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</si>
  <si>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</si>
  <si>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</si>
  <si>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</si>
  <si>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</si>
  <si>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</si>
  <si>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</si>
  <si>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</si>
  <si>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</si>
  <si>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</si>
  <si>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</si>
  <si>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</si>
  <si>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</si>
  <si>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</si>
  <si>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</si>
  <si>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</si>
  <si>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</si>
  <si>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</si>
  <si>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</si>
  <si>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</si>
  <si>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</si>
  <si>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</si>
  <si>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</si>
  <si>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</si>
  <si>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</si>
  <si>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</si>
  <si>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</si>
  <si>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</si>
  <si>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</si>
  <si>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</si>
  <si>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</si>
  <si>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</si>
  <si>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</si>
  <si>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</si>
  <si>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</si>
  <si>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</si>
  <si>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</si>
  <si>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</si>
  <si>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</si>
  <si>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</si>
  <si>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</si>
  <si>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</si>
  <si>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</si>
  <si>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</si>
  <si>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</si>
  <si>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</si>
  <si>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</si>
  <si>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</si>
  <si>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</si>
  <si>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</si>
  <si>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</si>
  <si>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</si>
  <si>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</si>
  <si>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</si>
  <si>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</si>
  <si>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</si>
  <si>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</si>
  <si>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</si>
  <si>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</si>
  <si>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</si>
  <si>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</si>
  <si>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</si>
  <si>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</si>
  <si>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</si>
  <si>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</si>
  <si>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</si>
  <si>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</si>
  <si>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</si>
  <si>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</si>
  <si>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</si>
  <si>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</si>
  <si>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</si>
  <si>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</si>
  <si>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</si>
  <si>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</si>
  <si>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</si>
  <si>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</si>
  <si>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</si>
  <si>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</si>
  <si>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</si>
  <si>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</si>
  <si>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</si>
  <si>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</si>
  <si>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</si>
  <si>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</si>
  <si>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</si>
  <si>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</si>
  <si>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</si>
  <si>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</si>
  <si>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</si>
  <si>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</si>
  <si>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</si>
  <si>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</si>
  <si>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</si>
  <si>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</si>
  <si>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</si>
  <si>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</si>
  <si>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</si>
  <si>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</si>
  <si>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</si>
  <si>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</si>
  <si>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</si>
  <si>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</si>
  <si>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</si>
  <si>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</si>
  <si>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</si>
  <si>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</si>
  <si>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</si>
  <si>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</si>
  <si>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</si>
  <si>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</si>
  <si>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</si>
  <si>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</si>
  <si>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</si>
  <si>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</si>
  <si>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</si>
  <si>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</si>
  <si>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</si>
  <si>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</si>
  <si>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</si>
  <si>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</si>
  <si>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</si>
  <si>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</si>
  <si>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</si>
  <si>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</si>
  <si>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</si>
  <si>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</si>
  <si>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</si>
  <si>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</si>
  <si>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</si>
  <si>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</si>
  <si>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</si>
  <si>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</si>
  <si>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</si>
  <si>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</si>
  <si>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</si>
  <si>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</si>
  <si>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</si>
  <si>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</si>
  <si>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</si>
  <si>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</si>
  <si>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</si>
  <si>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</si>
  <si>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</si>
  <si>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</si>
  <si>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</si>
  <si>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</si>
  <si>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</si>
  <si>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</si>
  <si>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</si>
  <si>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</si>
  <si>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</si>
  <si>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</si>
  <si>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</si>
  <si>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</si>
  <si>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</si>
  <si>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</si>
  <si>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</si>
  <si>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</si>
  <si>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</si>
  <si>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</si>
  <si>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</si>
  <si>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</si>
  <si>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</si>
  <si>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</si>
  <si>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</si>
  <si>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</si>
  <si>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</si>
  <si>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</si>
  <si>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</si>
  <si>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</si>
  <si>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</si>
  <si>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</si>
  <si>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</si>
  <si>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</si>
  <si>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</si>
  <si>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</si>
  <si>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</si>
  <si>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</si>
  <si>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</si>
  <si>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</si>
  <si>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</si>
  <si>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</si>
  <si>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</si>
  <si>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</si>
  <si>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</si>
  <si>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</si>
  <si>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</si>
  <si>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</si>
  <si>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</si>
  <si>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</si>
  <si>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</si>
  <si>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</si>
  <si>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</si>
  <si>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</si>
  <si>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</si>
  <si>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</si>
  <si>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</si>
  <si>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</si>
  <si>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</si>
  <si>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</si>
  <si>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</si>
  <si>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</si>
  <si>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</si>
  <si>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</si>
  <si>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</si>
  <si>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</si>
  <si>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</si>
  <si>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</si>
  <si>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</si>
  <si>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</si>
  <si>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</si>
  <si>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</si>
  <si>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</si>
  <si>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</si>
  <si>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</si>
  <si>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</si>
  <si>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</si>
  <si>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</si>
  <si>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</si>
  <si>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</si>
  <si>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</si>
  <si>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</si>
  <si>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</si>
  <si>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</si>
  <si>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</si>
  <si>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</si>
  <si>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</si>
  <si>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</si>
  <si>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</si>
  <si>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</si>
  <si>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</si>
  <si>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</si>
  <si>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</si>
  <si>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</si>
  <si>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</si>
  <si>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</si>
  <si>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</si>
  <si>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</si>
  <si>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</si>
  <si>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</si>
  <si>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</si>
  <si>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</si>
  <si>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</si>
  <si>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中間公表時には記載せず。</t>
    <rPh sb="0" eb="2">
      <t>チュウカン</t>
    </rPh>
    <rPh sb="2" eb="4">
      <t>コウヒョウ</t>
    </rPh>
    <rPh sb="4" eb="5">
      <t>ジ</t>
    </rPh>
    <rPh sb="7" eb="9">
      <t>キサイ</t>
    </rPh>
    <phoneticPr fontId="5"/>
  </si>
  <si>
    <t>国土交通省</t>
  </si>
  <si>
    <t>社会資本等の維持管理効率化・高度化のための情報蓄積・利活用技術の開発</t>
    <phoneticPr fontId="5"/>
  </si>
  <si>
    <t>大臣官房</t>
    <phoneticPr fontId="5"/>
  </si>
  <si>
    <t>技術調査課</t>
    <phoneticPr fontId="5"/>
  </si>
  <si>
    <t>○</t>
  </si>
  <si>
    <t>11　ICTの利活用及び技術研究開発の推進
　41　技術研究開発を推進する</t>
    <phoneticPr fontId="5"/>
  </si>
  <si>
    <t>第４期科学技術基本計画（H23.8閣議決定）、
国土交通省技術基本計画（H24.12）</t>
    <phoneticPr fontId="5"/>
  </si>
  <si>
    <t>-</t>
    <phoneticPr fontId="5"/>
  </si>
  <si>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phoneticPr fontId="5"/>
  </si>
  <si>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</si>
  <si>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t>
    <phoneticPr fontId="5"/>
  </si>
  <si>
    <t>本事業は、住宅・社会資本に係る施設情報の利活用技術の開発を目標とする技術研究開発であり、定量的な成果目標を示すことができない。）</t>
    <phoneticPr fontId="5"/>
  </si>
  <si>
    <t>　住宅・社会資本に係る施設の維持管理情報共有システム（プロトタイプ）の構築及び施設情報の利活用についてのマニュアル等を整備する。</t>
    <phoneticPr fontId="5"/>
  </si>
  <si>
    <t>技術的課題</t>
    <rPh sb="0" eb="3">
      <t>ギジュツテキ</t>
    </rPh>
    <rPh sb="3" eb="5">
      <t>カダイ</t>
    </rPh>
    <phoneticPr fontId="5"/>
  </si>
  <si>
    <t>本事業に関連する論文・報文発表、刊行物公表件数</t>
    <phoneticPr fontId="5"/>
  </si>
  <si>
    <t>技術研究開発は、成果目標により実施する内容（分析、実験等）が異なるため、単位当たりコストを示すことができない。　　　　　　　　　　　　　　</t>
    <phoneticPr fontId="5"/>
  </si>
  <si>
    <t>諸謝金</t>
    <phoneticPr fontId="5"/>
  </si>
  <si>
    <t>職員旅費</t>
    <phoneticPr fontId="5"/>
  </si>
  <si>
    <t>委員等旅費</t>
    <phoneticPr fontId="5"/>
  </si>
  <si>
    <t>技術研究開発調査費</t>
    <phoneticPr fontId="5"/>
  </si>
  <si>
    <t>-</t>
    <phoneticPr fontId="5"/>
  </si>
  <si>
    <t>‐</t>
  </si>
  <si>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</si>
  <si>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</si>
  <si>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＊維持修繕工事の効率化のための資料分析及び情報蓄積・利活用に関する課題整理業務</t>
    <phoneticPr fontId="5"/>
  </si>
  <si>
    <t>人件費等</t>
    <rPh sb="0" eb="3">
      <t>ジンケンヒ</t>
    </rPh>
    <rPh sb="3" eb="4">
      <t>トウ</t>
    </rPh>
    <phoneticPr fontId="5"/>
  </si>
  <si>
    <t>一般財団法人　国土技術研究センター</t>
    <phoneticPr fontId="5"/>
  </si>
  <si>
    <t>日本工営（株）</t>
    <phoneticPr fontId="5"/>
  </si>
  <si>
    <t>＊道路事業の構想段階・詳細計画段階で用いる道路建設による二酸化炭素排出量の予測手</t>
    <phoneticPr fontId="5"/>
  </si>
  <si>
    <t>（株）日水コン</t>
    <phoneticPr fontId="5"/>
  </si>
  <si>
    <t>＊下水道管きょ情報を活用した調査優先度判定システムの構築に関する調査業務</t>
    <phoneticPr fontId="5"/>
  </si>
  <si>
    <t>＊下水道管きょ情報管理の高度化に資する先進技術の導入に関する調査業務</t>
    <phoneticPr fontId="5"/>
  </si>
  <si>
    <t>アジア航測（株</t>
    <phoneticPr fontId="5"/>
  </si>
  <si>
    <t>＊社会インフラ等の維持管理の分野におけるＧＩＳの活用事例の収集・整理業務</t>
    <phoneticPr fontId="5"/>
  </si>
  <si>
    <t>（株）ＫＪＴＤ</t>
    <phoneticPr fontId="5"/>
  </si>
  <si>
    <t>＊打音データ処理のためのハードウェア設計等業務</t>
    <phoneticPr fontId="5"/>
  </si>
  <si>
    <t>一般社団法人　日本非破壊検査工業会</t>
    <phoneticPr fontId="5"/>
  </si>
  <si>
    <t>＊加振力を考慮した打音診断法の検討に用いるデータ計測等業務</t>
    <phoneticPr fontId="5"/>
  </si>
  <si>
    <t>＊打撃力センサー付き打音検査装置を用いたタイル外壁の仕上げの打音等データの測定</t>
    <phoneticPr fontId="5"/>
  </si>
  <si>
    <t>（株）ドット・コーポレーション</t>
    <phoneticPr fontId="5"/>
  </si>
  <si>
    <t>＊有機系接着剤を用いたタイル外壁の調査診断方法に関する実態調査業務</t>
    <phoneticPr fontId="5"/>
  </si>
  <si>
    <t>（株）クリエイティブスペース</t>
    <phoneticPr fontId="5"/>
  </si>
  <si>
    <t>＊打音データ処理剥離演算ロジックのプログラム設計等業務</t>
    <phoneticPr fontId="5"/>
  </si>
  <si>
    <t>（株）サトウファシリティーズコンサルタンツ</t>
    <phoneticPr fontId="5"/>
  </si>
  <si>
    <t>＊複合改修構工法を用いて改修された外壁の劣化調査方法に関する実態調査業務</t>
    <phoneticPr fontId="5"/>
  </si>
  <si>
    <t>アプライドリサーチ（株）</t>
    <phoneticPr fontId="5"/>
  </si>
  <si>
    <t>＊加速度計を用いた外壁診断装置による精度検証用データ計測等業務</t>
    <phoneticPr fontId="5"/>
  </si>
  <si>
    <t>少額随契</t>
    <rPh sb="0" eb="2">
      <t>ショウガク</t>
    </rPh>
    <rPh sb="2" eb="4">
      <t>ズイケイ</t>
    </rPh>
    <phoneticPr fontId="5"/>
  </si>
  <si>
    <t>-</t>
    <phoneticPr fontId="5"/>
  </si>
  <si>
    <t>3（プロポ）</t>
    <phoneticPr fontId="5"/>
  </si>
  <si>
    <t>新25-58</t>
    <rPh sb="0" eb="1">
      <t>シン</t>
    </rPh>
    <phoneticPr fontId="5"/>
  </si>
  <si>
    <t>H25関連資料の収集と整理、および施設関連情報の収集、分類方法等を検討
H26年度は、計画段階における道路整備による二酸化炭素排出量の把握のための検討、下水道事業者へのヒアリング等を通じて管渠情報管理に関する実態調査、外壁診断装置等の診断精度の実証と必要となる診断精度の検討、出来型管理、品質管理項目についての検討</t>
    <rPh sb="39" eb="41">
      <t>ネンド</t>
    </rPh>
    <rPh sb="43" eb="45">
      <t>ケイカク</t>
    </rPh>
    <rPh sb="45" eb="47">
      <t>ダンカイ</t>
    </rPh>
    <rPh sb="51" eb="53">
      <t>ドウロ</t>
    </rPh>
    <rPh sb="53" eb="55">
      <t>セイビ</t>
    </rPh>
    <rPh sb="58" eb="61">
      <t>ニサンカ</t>
    </rPh>
    <rPh sb="61" eb="63">
      <t>タンソ</t>
    </rPh>
    <rPh sb="63" eb="66">
      <t>ハイシュツリョウ</t>
    </rPh>
    <rPh sb="67" eb="69">
      <t>ハアク</t>
    </rPh>
    <rPh sb="73" eb="75">
      <t>ケントウ</t>
    </rPh>
    <rPh sb="76" eb="79">
      <t>ゲスイドウ</t>
    </rPh>
    <rPh sb="79" eb="82">
      <t>ジギョウシャ</t>
    </rPh>
    <rPh sb="89" eb="90">
      <t>トウ</t>
    </rPh>
    <rPh sb="91" eb="92">
      <t>ツウ</t>
    </rPh>
    <rPh sb="94" eb="95">
      <t>カン</t>
    </rPh>
    <rPh sb="95" eb="96">
      <t>キョ</t>
    </rPh>
    <rPh sb="96" eb="98">
      <t>ジョウホウ</t>
    </rPh>
    <rPh sb="98" eb="100">
      <t>カンリ</t>
    </rPh>
    <rPh sb="101" eb="102">
      <t>カン</t>
    </rPh>
    <rPh sb="104" eb="106">
      <t>ジッタイ</t>
    </rPh>
    <rPh sb="106" eb="108">
      <t>チョウサ</t>
    </rPh>
    <rPh sb="109" eb="111">
      <t>ガイヘキ</t>
    </rPh>
    <rPh sb="111" eb="113">
      <t>シンダン</t>
    </rPh>
    <rPh sb="113" eb="115">
      <t>ソウチ</t>
    </rPh>
    <rPh sb="115" eb="116">
      <t>トウ</t>
    </rPh>
    <rPh sb="117" eb="119">
      <t>シンダン</t>
    </rPh>
    <rPh sb="119" eb="121">
      <t>セイド</t>
    </rPh>
    <rPh sb="122" eb="124">
      <t>ジッショウ</t>
    </rPh>
    <rPh sb="125" eb="127">
      <t>ヒツヨウ</t>
    </rPh>
    <rPh sb="130" eb="132">
      <t>シンダン</t>
    </rPh>
    <rPh sb="132" eb="134">
      <t>セイド</t>
    </rPh>
    <rPh sb="135" eb="137">
      <t>ケントウ</t>
    </rPh>
    <rPh sb="138" eb="140">
      <t>デキ</t>
    </rPh>
    <rPh sb="140" eb="141">
      <t>ガタ</t>
    </rPh>
    <rPh sb="141" eb="143">
      <t>カンリ</t>
    </rPh>
    <rPh sb="144" eb="146">
      <t>ヒンシツ</t>
    </rPh>
    <rPh sb="146" eb="148">
      <t>カンリ</t>
    </rPh>
    <rPh sb="148" eb="150">
      <t>コウモク</t>
    </rPh>
    <rPh sb="155" eb="157">
      <t>ケントウ</t>
    </rPh>
    <phoneticPr fontId="5"/>
  </si>
  <si>
    <t>3(プロポ)</t>
    <phoneticPr fontId="5"/>
  </si>
  <si>
    <t>平成２５年度</t>
    <rPh sb="0" eb="2">
      <t>ヘイセイ</t>
    </rPh>
    <rPh sb="4" eb="5">
      <t>ネン</t>
    </rPh>
    <rPh sb="5" eb="6">
      <t>ド</t>
    </rPh>
    <phoneticPr fontId="5"/>
  </si>
  <si>
    <t>平成２８年度</t>
    <rPh sb="0" eb="2">
      <t>ヘイセイ</t>
    </rPh>
    <rPh sb="4" eb="5">
      <t>ネン</t>
    </rPh>
    <rPh sb="5" eb="6">
      <t>ド</t>
    </rPh>
    <phoneticPr fontId="5"/>
  </si>
  <si>
    <t>年度</t>
    <phoneticPr fontId="5"/>
  </si>
  <si>
    <t>％</t>
    <phoneticPr fontId="5"/>
  </si>
  <si>
    <t>定量的な成果目標の設定が困難な場合</t>
    <phoneticPr fontId="5"/>
  </si>
  <si>
    <t>定量的な目標が設定できない理由及び定性的な成果目標</t>
    <phoneticPr fontId="5"/>
  </si>
  <si>
    <t>本事業は、住宅・社会資本に係る施設情報の利活用技術の開発を目標とする技術研究開発であり、定量的な成果目標を示すことができない。）</t>
    <phoneticPr fontId="5"/>
  </si>
  <si>
    <t>事業の妥当性を検証するための代替的な達成目標及び実績</t>
    <phoneticPr fontId="5"/>
  </si>
  <si>
    <t>　住宅・社会資本に係る施設の維持管理情報共有システム（プロトタイプ）の構築及び施設情報の利活用についてのマニュアル等を整備する。</t>
    <phoneticPr fontId="5"/>
  </si>
  <si>
    <t>本事業に関連する論文・報文発表、刊行物公表件数</t>
    <phoneticPr fontId="5"/>
  </si>
  <si>
    <t>-</t>
    <phoneticPr fontId="5"/>
  </si>
  <si>
    <t>当初見込み</t>
    <phoneticPr fontId="5"/>
  </si>
  <si>
    <t>技術研究開発は、成果目標により実施する内容（分析、実験等）が異なるため、単位当たりコストを示すことができない。　　　　　　　　　　　　　　</t>
    <phoneticPr fontId="5"/>
  </si>
  <si>
    <t>　　/</t>
    <phoneticPr fontId="5"/>
  </si>
  <si>
    <t>／　　　　　　　　　　　　　　</t>
    <phoneticPr fontId="5"/>
  </si>
  <si>
    <t>諸謝金</t>
    <phoneticPr fontId="5"/>
  </si>
  <si>
    <t>職員旅費</t>
    <phoneticPr fontId="5"/>
  </si>
  <si>
    <t>委員等旅費</t>
    <phoneticPr fontId="5"/>
  </si>
  <si>
    <t>技術研究開発調査費</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</si>
  <si>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</si>
  <si>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</si>
  <si>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</si>
  <si>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</si>
  <si>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</si>
  <si>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</si>
  <si>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</si>
  <si>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</si>
  <si>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</si>
  <si>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</si>
  <si>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</si>
  <si>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</si>
  <si>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</si>
  <si>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</si>
  <si>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</si>
  <si>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</si>
  <si>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A.</t>
    <phoneticPr fontId="5"/>
  </si>
  <si>
    <t>E.</t>
    <phoneticPr fontId="5"/>
  </si>
  <si>
    <t>＊維持修繕工事の効率化のための資料分析及び情報蓄積・利活用に関する課題整理業務</t>
    <phoneticPr fontId="5"/>
  </si>
  <si>
    <t>B.</t>
    <phoneticPr fontId="5"/>
  </si>
  <si>
    <t>F.</t>
    <phoneticPr fontId="5"/>
  </si>
  <si>
    <t>C.</t>
    <phoneticPr fontId="5"/>
  </si>
  <si>
    <t xml:space="preserve">G. </t>
    <phoneticPr fontId="5"/>
  </si>
  <si>
    <t>D.</t>
    <phoneticPr fontId="5"/>
  </si>
  <si>
    <t>H.</t>
    <phoneticPr fontId="5"/>
  </si>
  <si>
    <t>支出先上位１０者リスト</t>
    <phoneticPr fontId="5"/>
  </si>
  <si>
    <t>A.</t>
    <phoneticPr fontId="5"/>
  </si>
  <si>
    <t>支　出　先</t>
    <phoneticPr fontId="5"/>
  </si>
  <si>
    <t>業　務　概　要</t>
    <phoneticPr fontId="5"/>
  </si>
  <si>
    <t>支　出　額
（百万円）</t>
    <phoneticPr fontId="5"/>
  </si>
  <si>
    <t>一般財団法人　国土技術研究センター</t>
    <phoneticPr fontId="5"/>
  </si>
  <si>
    <t>＊維持修繕工事の効率化のための資料分析及び情報蓄積・利活用に関する課題整理業務</t>
    <phoneticPr fontId="5"/>
  </si>
  <si>
    <t>日本工営（株）</t>
    <phoneticPr fontId="5"/>
  </si>
  <si>
    <t>＊道路事業の構想段階・詳細計画段階で用いる道路建設による二酸化炭素排出量の予測手</t>
    <phoneticPr fontId="5"/>
  </si>
  <si>
    <t>（株）日水コン</t>
    <phoneticPr fontId="5"/>
  </si>
  <si>
    <t>＊下水道管きょ情報を活用した調査優先度判定システムの構築に関する調査業務</t>
    <phoneticPr fontId="5"/>
  </si>
  <si>
    <t>＊下水道管きょ情報管理の高度化に資する先進技術の導入に関する調査業務</t>
    <phoneticPr fontId="5"/>
  </si>
  <si>
    <t>アジア航測（株</t>
    <phoneticPr fontId="5"/>
  </si>
  <si>
    <t>＊社会インフラ等の維持管理の分野におけるＧＩＳの活用事例の収集・整理業務</t>
    <phoneticPr fontId="5"/>
  </si>
  <si>
    <t>（株）ＫＪＴＤ</t>
    <phoneticPr fontId="5"/>
  </si>
  <si>
    <t>＊打音データ処理のためのハードウェア設計等業務</t>
    <phoneticPr fontId="5"/>
  </si>
  <si>
    <t>-</t>
    <phoneticPr fontId="5"/>
  </si>
  <si>
    <t>一般社団法人　日本非破壊検査工業会</t>
    <phoneticPr fontId="5"/>
  </si>
  <si>
    <t>＊加振力を考慮した打音診断法の検討に用いるデータ計測等業務</t>
    <phoneticPr fontId="5"/>
  </si>
  <si>
    <t>＊打撃力センサー付き打音検査装置を用いたタイル外壁の仕上げの打音等データの測定</t>
    <phoneticPr fontId="5"/>
  </si>
  <si>
    <t>（株）ドット・コーポレーション</t>
    <phoneticPr fontId="5"/>
  </si>
  <si>
    <t>＊有機系接着剤を用いたタイル外壁の調査診断方法に関する実態調査業務</t>
    <phoneticPr fontId="5"/>
  </si>
  <si>
    <t>（株）クリエイティブスペース</t>
    <phoneticPr fontId="5"/>
  </si>
  <si>
    <t>＊打音データ処理剥離演算ロジックのプログラム設計等業務</t>
    <phoneticPr fontId="5"/>
  </si>
  <si>
    <t>（株）サトウファシリティーズコンサルタンツ</t>
    <phoneticPr fontId="5"/>
  </si>
  <si>
    <t>＊複合改修構工法を用いて改修された外壁の劣化調査方法に関する実態調査業務</t>
    <phoneticPr fontId="5"/>
  </si>
  <si>
    <t>アプライドリサーチ（株）</t>
    <phoneticPr fontId="5"/>
  </si>
  <si>
    <t>＊加速度計を用いた外壁診断装置による精度検証用データ計測等業務</t>
    <phoneticPr fontId="5"/>
  </si>
  <si>
    <t>B</t>
    <phoneticPr fontId="5"/>
  </si>
  <si>
    <t>C</t>
    <phoneticPr fontId="5"/>
  </si>
  <si>
    <t>D</t>
    <phoneticPr fontId="5"/>
  </si>
  <si>
    <t>E</t>
    <phoneticPr fontId="5"/>
  </si>
  <si>
    <t>F</t>
    <phoneticPr fontId="5"/>
  </si>
  <si>
    <t>G</t>
    <phoneticPr fontId="5"/>
  </si>
  <si>
    <t>H</t>
    <phoneticPr fontId="5"/>
  </si>
  <si>
    <t>2(プロポ)</t>
    <phoneticPr fontId="5"/>
  </si>
  <si>
    <t>（</t>
    <phoneticPr fontId="5"/>
  </si>
  <si>
    <t>）</t>
    <phoneticPr fontId="5"/>
  </si>
  <si>
    <t>社会資本等の維持管理効率化・高度化のための情報蓄積・利活用技術の開発</t>
    <phoneticPr fontId="5"/>
  </si>
  <si>
    <t>担当部局庁</t>
    <phoneticPr fontId="5"/>
  </si>
  <si>
    <t>大臣官房</t>
    <phoneticPr fontId="5"/>
  </si>
  <si>
    <t>技術調査課</t>
    <phoneticPr fontId="5"/>
  </si>
  <si>
    <t>-</t>
    <phoneticPr fontId="5"/>
  </si>
  <si>
    <t>H25関連資料の収集と整理、および施設関連情報の収集、分類方法等を検討
H26年度は、計画段階における道路整備による二酸化炭素排出量の把握のための検討、下水道事業者へのヒアリング等を通じて管渠情報管理に関する実態調査、外壁診断装置等の診断精度の実証と必要となる診断精度の検討、見積による積算及び出来型管理、品質管理項目についての検討</t>
    <rPh sb="39" eb="41">
      <t>ネンド</t>
    </rPh>
    <rPh sb="43" eb="45">
      <t>ケイカク</t>
    </rPh>
    <rPh sb="45" eb="47">
      <t>ダンカイ</t>
    </rPh>
    <rPh sb="51" eb="53">
      <t>ドウロ</t>
    </rPh>
    <rPh sb="53" eb="55">
      <t>セイビ</t>
    </rPh>
    <rPh sb="58" eb="61">
      <t>ニサンカ</t>
    </rPh>
    <rPh sb="61" eb="63">
      <t>タンソ</t>
    </rPh>
    <rPh sb="63" eb="66">
      <t>ハイシュツリョウ</t>
    </rPh>
    <rPh sb="67" eb="69">
      <t>ハアク</t>
    </rPh>
    <rPh sb="73" eb="75">
      <t>ケントウ</t>
    </rPh>
    <rPh sb="76" eb="79">
      <t>ゲスイドウ</t>
    </rPh>
    <rPh sb="79" eb="82">
      <t>ジギョウシャ</t>
    </rPh>
    <rPh sb="89" eb="90">
      <t>トウ</t>
    </rPh>
    <rPh sb="91" eb="92">
      <t>ツウ</t>
    </rPh>
    <rPh sb="94" eb="95">
      <t>カン</t>
    </rPh>
    <rPh sb="95" eb="96">
      <t>キョ</t>
    </rPh>
    <rPh sb="96" eb="98">
      <t>ジョウホウ</t>
    </rPh>
    <rPh sb="98" eb="100">
      <t>カンリ</t>
    </rPh>
    <rPh sb="101" eb="102">
      <t>カン</t>
    </rPh>
    <rPh sb="104" eb="106">
      <t>ジッタイ</t>
    </rPh>
    <rPh sb="106" eb="108">
      <t>チョウサ</t>
    </rPh>
    <rPh sb="109" eb="111">
      <t>ガイヘキ</t>
    </rPh>
    <rPh sb="111" eb="113">
      <t>シンダン</t>
    </rPh>
    <rPh sb="113" eb="115">
      <t>ソウチ</t>
    </rPh>
    <rPh sb="115" eb="116">
      <t>トウ</t>
    </rPh>
    <rPh sb="117" eb="119">
      <t>シンダン</t>
    </rPh>
    <rPh sb="119" eb="121">
      <t>セイド</t>
    </rPh>
    <rPh sb="122" eb="124">
      <t>ジッショウ</t>
    </rPh>
    <rPh sb="125" eb="127">
      <t>ヒツヨウ</t>
    </rPh>
    <rPh sb="130" eb="132">
      <t>シンダン</t>
    </rPh>
    <rPh sb="132" eb="134">
      <t>セイド</t>
    </rPh>
    <rPh sb="135" eb="137">
      <t>ケントウ</t>
    </rPh>
    <rPh sb="138" eb="140">
      <t>ミツモリ</t>
    </rPh>
    <rPh sb="143" eb="145">
      <t>セキサン</t>
    </rPh>
    <rPh sb="145" eb="146">
      <t>オヨ</t>
    </rPh>
    <rPh sb="147" eb="149">
      <t>デキ</t>
    </rPh>
    <rPh sb="149" eb="150">
      <t>ガタ</t>
    </rPh>
    <rPh sb="150" eb="152">
      <t>カンリ</t>
    </rPh>
    <rPh sb="153" eb="155">
      <t>ヒンシツ</t>
    </rPh>
    <rPh sb="155" eb="157">
      <t>カンリ</t>
    </rPh>
    <rPh sb="157" eb="159">
      <t>コウモク</t>
    </rPh>
    <rPh sb="164" eb="166">
      <t>ケントウ</t>
    </rPh>
    <phoneticPr fontId="5"/>
  </si>
  <si>
    <t>1(プロポ)</t>
    <phoneticPr fontId="5"/>
  </si>
  <si>
    <t>（</t>
    <phoneticPr fontId="5"/>
  </si>
  <si>
    <t>）</t>
    <phoneticPr fontId="5"/>
  </si>
  <si>
    <t>社会資本等の維持管理効率化・高度化のための情報蓄積・利活用技術の開発</t>
    <phoneticPr fontId="5"/>
  </si>
  <si>
    <t>担当部局庁</t>
    <phoneticPr fontId="5"/>
  </si>
  <si>
    <t>大臣官房</t>
    <phoneticPr fontId="5"/>
  </si>
  <si>
    <t>技術調査課</t>
    <phoneticPr fontId="5"/>
  </si>
  <si>
    <t>-</t>
    <phoneticPr fontId="5"/>
  </si>
  <si>
    <t>H25関連資料の収集と整理、および施設関連情報の収集、分類方法等を検討
H26年度は、計画段階における道路整備による二酸化炭素排出量の把握のための検討、下水道事業者へのヒアリング等を通じて管渠情報管理に関する実態調査、外壁診断装置等に必要となる診断精度の検討及びのＧＩＳを活用した維持管理手法に関する調査、出来型管理、品質管理項目についての検討</t>
    <rPh sb="39" eb="41">
      <t>ネンド</t>
    </rPh>
    <rPh sb="43" eb="45">
      <t>ケイカク</t>
    </rPh>
    <rPh sb="45" eb="47">
      <t>ダンカイ</t>
    </rPh>
    <rPh sb="51" eb="53">
      <t>ドウロ</t>
    </rPh>
    <rPh sb="53" eb="55">
      <t>セイビ</t>
    </rPh>
    <rPh sb="58" eb="61">
      <t>ニサンカ</t>
    </rPh>
    <rPh sb="61" eb="63">
      <t>タンソ</t>
    </rPh>
    <rPh sb="63" eb="66">
      <t>ハイシュツリョウ</t>
    </rPh>
    <rPh sb="67" eb="69">
      <t>ハアク</t>
    </rPh>
    <rPh sb="73" eb="75">
      <t>ケントウ</t>
    </rPh>
    <rPh sb="76" eb="79">
      <t>ゲスイドウ</t>
    </rPh>
    <rPh sb="79" eb="82">
      <t>ジギョウシャ</t>
    </rPh>
    <rPh sb="89" eb="90">
      <t>トウ</t>
    </rPh>
    <rPh sb="91" eb="92">
      <t>ツウ</t>
    </rPh>
    <rPh sb="94" eb="95">
      <t>カン</t>
    </rPh>
    <rPh sb="95" eb="96">
      <t>キョ</t>
    </rPh>
    <rPh sb="96" eb="98">
      <t>ジョウホウ</t>
    </rPh>
    <rPh sb="98" eb="100">
      <t>カンリ</t>
    </rPh>
    <rPh sb="101" eb="102">
      <t>カン</t>
    </rPh>
    <rPh sb="104" eb="106">
      <t>ジッタイ</t>
    </rPh>
    <rPh sb="106" eb="108">
      <t>チョウサ</t>
    </rPh>
    <rPh sb="109" eb="111">
      <t>ガイヘキ</t>
    </rPh>
    <rPh sb="111" eb="113">
      <t>シンダン</t>
    </rPh>
    <rPh sb="113" eb="115">
      <t>ソウチ</t>
    </rPh>
    <rPh sb="115" eb="116">
      <t>トウ</t>
    </rPh>
    <rPh sb="117" eb="119">
      <t>ヒツヨウ</t>
    </rPh>
    <rPh sb="122" eb="124">
      <t>シンダン</t>
    </rPh>
    <rPh sb="124" eb="126">
      <t>セイド</t>
    </rPh>
    <rPh sb="127" eb="129">
      <t>ケントウ</t>
    </rPh>
    <rPh sb="129" eb="130">
      <t>オヨ</t>
    </rPh>
    <rPh sb="144" eb="146">
      <t>シュホウ</t>
    </rPh>
    <rPh sb="147" eb="148">
      <t>カン</t>
    </rPh>
    <rPh sb="150" eb="152">
      <t>チョウサ</t>
    </rPh>
    <rPh sb="153" eb="155">
      <t>デキ</t>
    </rPh>
    <rPh sb="155" eb="156">
      <t>ガタ</t>
    </rPh>
    <rPh sb="156" eb="158">
      <t>カンリ</t>
    </rPh>
    <rPh sb="159" eb="161">
      <t>ヒンシツ</t>
    </rPh>
    <rPh sb="161" eb="163">
      <t>カンリ</t>
    </rPh>
    <rPh sb="163" eb="165">
      <t>コウモク</t>
    </rPh>
    <rPh sb="170" eb="172">
      <t>ケントウ</t>
    </rPh>
    <phoneticPr fontId="5"/>
  </si>
  <si>
    <t>プロポ　１</t>
    <phoneticPr fontId="5"/>
  </si>
  <si>
    <t>-</t>
    <phoneticPr fontId="5"/>
  </si>
  <si>
    <t>-</t>
    <phoneticPr fontId="5"/>
  </si>
  <si>
    <t>外部有識者による「事前評価」において、必要性が高い課題であると評価されている。</t>
    <phoneticPr fontId="5"/>
  </si>
  <si>
    <t>本事業は、外部有識者による「事前評価」において、必要性が高い課題であると評価されている。</t>
    <phoneticPr fontId="5"/>
  </si>
  <si>
    <t>本事業は、外部有識者による「事前評価」において、必要性が高い課題であると評価されている。</t>
    <phoneticPr fontId="5"/>
  </si>
  <si>
    <t>支出先については、価格競争や総合評価、企画競争により競争性の確保に努めている。</t>
    <phoneticPr fontId="5"/>
  </si>
  <si>
    <t>業務の主たる部分に係る再委託は禁止し、主たる部分以外の再委託については、軽微なものを除き、再委託承諾申請を求めており、支出先・使途を確認することとしている。</t>
    <phoneticPr fontId="5"/>
  </si>
  <si>
    <t>・研究内容の進展に伴い、論文等の公表を行った。</t>
    <phoneticPr fontId="5"/>
  </si>
  <si>
    <t>発表論文については、連報とする等当初の見込み以上となっている。</t>
    <phoneticPr fontId="5"/>
  </si>
  <si>
    <t>維持修繕工事の効率化のための資料分析及び情報蓄積・利活用に関する課題整理業務</t>
    <phoneticPr fontId="5"/>
  </si>
  <si>
    <t>道路事業の構想段階・詳細計画段階で用いる道路建設による二酸化炭素排出量の予測手</t>
    <phoneticPr fontId="5"/>
  </si>
  <si>
    <t>下水道管きょ情報管理の高度化に資する先進技術の導入に関する調査業務</t>
    <phoneticPr fontId="5"/>
  </si>
  <si>
    <t>下水道管きょ情報を活用した調査優先度判定システムの構築に関する調査業務</t>
    <phoneticPr fontId="5"/>
  </si>
  <si>
    <t>維持修繕工事の効率化のための資料分析及び情報蓄積・利活用に関する課題整理業務</t>
    <phoneticPr fontId="5"/>
  </si>
  <si>
    <t>外部有識者による外部評価を活用した「事前評価」を実施しており、事業終了後には「事後評価」を実施する。</t>
    <phoneticPr fontId="5"/>
  </si>
  <si>
    <t>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</si>
  <si>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</si>
  <si>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課長　田村秀夫</t>
    <rPh sb="0" eb="2">
      <t>カチョウ</t>
    </rPh>
    <rPh sb="3" eb="5">
      <t>タムラ</t>
    </rPh>
    <rPh sb="5" eb="7">
      <t>ヒデオ</t>
    </rPh>
    <phoneticPr fontId="5"/>
  </si>
  <si>
    <t>　住宅・社会資本に係る施設の維持管理情報共有システム（プロトタイプ）の構築・整備。</t>
    <phoneticPr fontId="5"/>
  </si>
  <si>
    <t>社会資本等の維持管理効率化・高度化のための情報蓄積・利活用技術の開発</t>
    <phoneticPr fontId="5"/>
  </si>
  <si>
    <t>技術的課題数</t>
    <phoneticPr fontId="5"/>
  </si>
  <si>
    <t>研究計画に従って進めており、概ね順調に進捗している。</t>
    <phoneticPr fontId="5"/>
  </si>
  <si>
    <t>A.一般財団法人　国土技術研究センター</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</si>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</sst>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CC"/>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0" fillId="0" borderId="11"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177" fontId="30" fillId="0" borderId="20" xfId="0" applyNumberFormat="1" applyFont="1" applyFill="1" applyBorder="1" applyAlignment="1" applyProtection="1">
      <alignment horizontal="center" vertical="center"/>
    </xf>
    <xf numFmtId="177" fontId="30" fillId="0" borderId="21" xfId="0" applyNumberFormat="1" applyFont="1" applyFill="1" applyBorder="1" applyAlignment="1" applyProtection="1">
      <alignment horizontal="center" vertical="center"/>
    </xf>
    <xf numFmtId="177" fontId="30" fillId="0" borderId="68" xfId="0" applyNumberFormat="1" applyFont="1" applyFill="1" applyBorder="1" applyAlignment="1" applyProtection="1">
      <alignment horizontal="center" vertical="center"/>
    </xf>
    <xf numFmtId="177" fontId="31" fillId="8" borderId="25" xfId="0" applyNumberFormat="1" applyFont="1" applyFill="1" applyBorder="1" applyAlignment="1" applyProtection="1">
      <alignment horizontal="center" vertical="center" shrinkToFit="1"/>
      <protection locked="0"/>
    </xf>
    <xf numFmtId="177" fontId="31" fillId="8" borderId="26" xfId="0" applyNumberFormat="1" applyFont="1" applyFill="1" applyBorder="1" applyAlignment="1" applyProtection="1">
      <alignment horizontal="center" vertical="center" shrinkToFit="1"/>
      <protection locked="0"/>
    </xf>
    <xf numFmtId="177" fontId="31" fillId="8" borderId="27" xfId="0" applyNumberFormat="1" applyFont="1" applyFill="1" applyBorder="1" applyAlignment="1" applyProtection="1">
      <alignment horizontal="center" vertical="center" shrinkToFit="1"/>
      <protection locked="0"/>
    </xf>
    <xf numFmtId="177" fontId="31" fillId="8" borderId="35" xfId="0" applyNumberFormat="1" applyFont="1" applyFill="1" applyBorder="1" applyAlignment="1" applyProtection="1">
      <alignment horizontal="center" vertical="center" shrinkToFit="1"/>
      <protection locked="0"/>
    </xf>
    <xf numFmtId="177" fontId="31" fillId="8" borderId="14" xfId="0" applyNumberFormat="1" applyFont="1" applyFill="1" applyBorder="1" applyAlignment="1" applyProtection="1">
      <alignment horizontal="center" vertical="center"/>
      <protection locked="0"/>
    </xf>
    <xf numFmtId="177" fontId="31" fillId="8" borderId="15" xfId="0" applyNumberFormat="1" applyFont="1" applyFill="1" applyBorder="1" applyAlignment="1" applyProtection="1">
      <alignment horizontal="center" vertical="center"/>
      <protection locked="0"/>
    </xf>
    <xf numFmtId="177" fontId="31" fillId="8" borderId="16" xfId="0" applyNumberFormat="1" applyFont="1" applyFill="1" applyBorder="1" applyAlignment="1" applyProtection="1">
      <alignment horizontal="center" vertical="center"/>
      <protection locked="0"/>
    </xf>
    <xf numFmtId="0" fontId="3" fillId="5" borderId="28" xfId="0" applyFont="1" applyFill="1" applyBorder="1" applyAlignment="1" applyProtection="1">
      <alignment horizontal="left" vertical="center" wrapText="1"/>
      <protection locked="0"/>
    </xf>
    <xf numFmtId="177" fontId="31" fillId="8" borderId="25" xfId="0" applyNumberFormat="1" applyFont="1" applyFill="1" applyBorder="1" applyAlignment="1" applyProtection="1">
      <alignment horizontal="center" vertical="center"/>
    </xf>
    <xf numFmtId="177" fontId="31" fillId="8" borderId="26" xfId="0" applyNumberFormat="1" applyFont="1" applyFill="1" applyBorder="1" applyAlignment="1" applyProtection="1">
      <alignment horizontal="center" vertical="center"/>
    </xf>
    <xf numFmtId="177" fontId="31" fillId="8" borderId="27" xfId="0" applyNumberFormat="1" applyFont="1" applyFill="1" applyBorder="1" applyAlignment="1" applyProtection="1">
      <alignment horizontal="center" vertical="center"/>
    </xf>
    <xf numFmtId="0" fontId="3" fillId="5" borderId="72" xfId="0" applyFont="1" applyFill="1" applyBorder="1" applyAlignment="1" applyProtection="1">
      <alignment horizontal="left" vertical="center" wrapText="1"/>
      <protection locked="0"/>
    </xf>
    <xf numFmtId="0" fontId="31" fillId="8" borderId="105" xfId="0" applyFont="1" applyFill="1" applyBorder="1" applyAlignment="1" applyProtection="1">
      <alignment horizontal="left" vertical="center"/>
      <protection locked="0"/>
    </xf>
    <xf numFmtId="0" fontId="31" fillId="8" borderId="78" xfId="0" applyFont="1" applyFill="1" applyBorder="1" applyAlignment="1" applyProtection="1">
      <alignment horizontal="left" vertical="center"/>
      <protection locked="0"/>
    </xf>
    <xf numFmtId="0" fontId="31" fillId="8" borderId="106"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1" fillId="8" borderId="25" xfId="0" applyFont="1" applyFill="1" applyBorder="1" applyAlignment="1" applyProtection="1">
      <alignment horizontal="left" vertical="center"/>
      <protection locked="0"/>
    </xf>
    <xf numFmtId="0" fontId="31" fillId="8" borderId="26" xfId="0" applyFont="1" applyFill="1" applyBorder="1" applyAlignment="1" applyProtection="1">
      <alignment horizontal="left" vertical="center"/>
      <protection locked="0"/>
    </xf>
    <xf numFmtId="0" fontId="31" fillId="8" borderId="27" xfId="0" applyFont="1" applyFill="1" applyBorder="1" applyAlignment="1" applyProtection="1">
      <alignment horizontal="left" vertical="center"/>
      <protection locked="0"/>
    </xf>
    <xf numFmtId="0" fontId="31" fillId="8" borderId="11" xfId="0" applyFont="1" applyFill="1" applyBorder="1" applyAlignment="1" applyProtection="1">
      <alignment horizontal="center" vertical="center" wrapText="1"/>
      <protection locked="0"/>
    </xf>
    <xf numFmtId="177" fontId="31" fillId="8" borderId="25" xfId="0" applyNumberFormat="1" applyFont="1" applyFill="1" applyBorder="1" applyAlignment="1" applyProtection="1">
      <alignment vertical="center"/>
      <protection locked="0"/>
    </xf>
    <xf numFmtId="177" fontId="31" fillId="8" borderId="26" xfId="0" applyNumberFormat="1" applyFont="1" applyFill="1" applyBorder="1" applyAlignment="1" applyProtection="1">
      <alignment vertical="center"/>
      <protection locked="0"/>
    </xf>
    <xf numFmtId="177" fontId="31" fillId="8" borderId="27" xfId="0" applyNumberFormat="1" applyFont="1" applyFill="1" applyBorder="1" applyAlignment="1" applyProtection="1">
      <alignment vertical="center"/>
      <protection locked="0"/>
    </xf>
    <xf numFmtId="0" fontId="0" fillId="5" borderId="41" xfId="0" applyFill="1" applyBorder="1" applyAlignment="1" applyProtection="1">
      <alignment horizontal="center" vertical="center" wrapText="1" shrinkToFit="1"/>
      <protection locked="0"/>
    </xf>
    <xf numFmtId="0" fontId="0" fillId="0" borderId="11" xfId="0"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16</xdr:col>
      <xdr:colOff>109445</xdr:colOff>
      <xdr:row>141</xdr:row>
      <xdr:rowOff>201520</xdr:rowOff>
    </xdr:to>
    <xdr:sp macro="" textlink="">
      <xdr:nvSpPr>
        <xdr:cNvPr id="5" name="正方形/長方形 3"/>
        <xdr:cNvSpPr>
          <a:spLocks noChangeArrowheads="1"/>
        </xdr:cNvSpPr>
      </xdr:nvSpPr>
      <xdr:spPr bwMode="auto">
        <a:xfrm>
          <a:off x="1613647" y="34671000"/>
          <a:ext cx="1364504" cy="548902"/>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６３百万円</a:t>
          </a:r>
        </a:p>
      </xdr:txBody>
    </xdr:sp>
    <xdr:clientData/>
  </xdr:twoCellAnchor>
  <xdr:twoCellAnchor>
    <xdr:from>
      <xdr:col>17</xdr:col>
      <xdr:colOff>22412</xdr:colOff>
      <xdr:row>146</xdr:row>
      <xdr:rowOff>179294</xdr:rowOff>
    </xdr:from>
    <xdr:to>
      <xdr:col>27</xdr:col>
      <xdr:colOff>79935</xdr:colOff>
      <xdr:row>147</xdr:row>
      <xdr:rowOff>332815</xdr:rowOff>
    </xdr:to>
    <xdr:sp macro="" textlink="">
      <xdr:nvSpPr>
        <xdr:cNvPr id="6" name="正方形/長方形 4"/>
        <xdr:cNvSpPr>
          <a:spLocks noChangeArrowheads="1"/>
        </xdr:cNvSpPr>
      </xdr:nvSpPr>
      <xdr:spPr bwMode="auto">
        <a:xfrm>
          <a:off x="3070412" y="36934588"/>
          <a:ext cx="1850464" cy="500903"/>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６３百万円</a:t>
          </a:r>
        </a:p>
      </xdr:txBody>
    </xdr:sp>
    <xdr:clientData/>
  </xdr:twoCellAnchor>
  <xdr:twoCellAnchor>
    <xdr:from>
      <xdr:col>30</xdr:col>
      <xdr:colOff>33618</xdr:colOff>
      <xdr:row>144</xdr:row>
      <xdr:rowOff>22412</xdr:rowOff>
    </xdr:from>
    <xdr:to>
      <xdr:col>41</xdr:col>
      <xdr:colOff>161925</xdr:colOff>
      <xdr:row>145</xdr:row>
      <xdr:rowOff>175932</xdr:rowOff>
    </xdr:to>
    <xdr:sp macro="" textlink="">
      <xdr:nvSpPr>
        <xdr:cNvPr id="7" name="正方形/長方形 26"/>
        <xdr:cNvSpPr>
          <a:spLocks noChangeArrowheads="1"/>
        </xdr:cNvSpPr>
      </xdr:nvSpPr>
      <xdr:spPr bwMode="auto">
        <a:xfrm>
          <a:off x="5412442" y="36082941"/>
          <a:ext cx="2100542" cy="500903"/>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xdr:from>
      <xdr:col>29</xdr:col>
      <xdr:colOff>112060</xdr:colOff>
      <xdr:row>152</xdr:row>
      <xdr:rowOff>190501</xdr:rowOff>
    </xdr:from>
    <xdr:to>
      <xdr:col>41</xdr:col>
      <xdr:colOff>42022</xdr:colOff>
      <xdr:row>154</xdr:row>
      <xdr:rowOff>47439</xdr:rowOff>
    </xdr:to>
    <xdr:sp macro="" textlink="">
      <xdr:nvSpPr>
        <xdr:cNvPr id="8" name="正方形/長方形 5"/>
        <xdr:cNvSpPr>
          <a:spLocks noChangeArrowheads="1"/>
        </xdr:cNvSpPr>
      </xdr:nvSpPr>
      <xdr:spPr bwMode="auto">
        <a:xfrm>
          <a:off x="5311589" y="39030089"/>
          <a:ext cx="2081492" cy="551703"/>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mn-ea"/>
            </a:rPr>
            <a:t>Ａ．民間企業等（３２者）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５３百万円</a:t>
          </a:r>
        </a:p>
      </xdr:txBody>
    </xdr:sp>
    <xdr:clientData/>
  </xdr:twoCellAnchor>
  <xdr:twoCellAnchor>
    <xdr:from>
      <xdr:col>12</xdr:col>
      <xdr:colOff>144371</xdr:colOff>
      <xdr:row>141</xdr:row>
      <xdr:rowOff>201520</xdr:rowOff>
    </xdr:from>
    <xdr:to>
      <xdr:col>17</xdr:col>
      <xdr:colOff>22413</xdr:colOff>
      <xdr:row>147</xdr:row>
      <xdr:rowOff>82364</xdr:rowOff>
    </xdr:to>
    <xdr:cxnSp macro="">
      <xdr:nvCxnSpPr>
        <xdr:cNvPr id="9" name="図形 12"/>
        <xdr:cNvCxnSpPr>
          <a:cxnSpLocks noChangeShapeType="1"/>
          <a:stCxn id="6" idx="1"/>
          <a:endCxn id="5" idx="2"/>
        </xdr:cNvCxnSpPr>
      </xdr:nvCxnSpPr>
      <xdr:spPr bwMode="auto">
        <a:xfrm rot="10800000">
          <a:off x="2295900" y="35219902"/>
          <a:ext cx="774513" cy="1965138"/>
        </a:xfrm>
        <a:prstGeom prst="bentConnector2">
          <a:avLst/>
        </a:prstGeom>
        <a:noFill/>
        <a:ln w="9525" algn="ctr">
          <a:solidFill>
            <a:srgbClr val="000000"/>
          </a:solidFill>
          <a:miter lim="800000"/>
          <a:headEnd/>
          <a:tailEnd/>
        </a:ln>
      </xdr:spPr>
    </xdr:cxnSp>
    <xdr:clientData/>
  </xdr:twoCellAnchor>
  <xdr:twoCellAnchor>
    <xdr:from>
      <xdr:col>22</xdr:col>
      <xdr:colOff>51174</xdr:colOff>
      <xdr:row>147</xdr:row>
      <xdr:rowOff>332815</xdr:rowOff>
    </xdr:from>
    <xdr:to>
      <xdr:col>29</xdr:col>
      <xdr:colOff>112061</xdr:colOff>
      <xdr:row>153</xdr:row>
      <xdr:rowOff>118970</xdr:rowOff>
    </xdr:to>
    <xdr:cxnSp macro="">
      <xdr:nvCxnSpPr>
        <xdr:cNvPr id="12" name="図形 12"/>
        <xdr:cNvCxnSpPr>
          <a:cxnSpLocks noChangeShapeType="1"/>
          <a:stCxn id="8" idx="1"/>
          <a:endCxn id="6" idx="2"/>
        </xdr:cNvCxnSpPr>
      </xdr:nvCxnSpPr>
      <xdr:spPr bwMode="auto">
        <a:xfrm rot="10800000">
          <a:off x="3995645" y="37435491"/>
          <a:ext cx="1315945" cy="1870450"/>
        </a:xfrm>
        <a:prstGeom prst="bentConnector2">
          <a:avLst/>
        </a:prstGeom>
        <a:noFill/>
        <a:ln w="9525" algn="ctr">
          <a:solidFill>
            <a:srgbClr val="000000"/>
          </a:solidFill>
          <a:miter lim="800000"/>
          <a:headEnd/>
          <a:tailEnd/>
        </a:ln>
      </xdr:spPr>
    </xdr:cxnSp>
    <xdr:clientData/>
  </xdr:twoCellAnchor>
  <xdr:oneCellAnchor>
    <xdr:from>
      <xdr:col>17</xdr:col>
      <xdr:colOff>123265</xdr:colOff>
      <xdr:row>145</xdr:row>
      <xdr:rowOff>212911</xdr:rowOff>
    </xdr:from>
    <xdr:ext cx="646331" cy="292452"/>
    <xdr:sp macro="" textlink="">
      <xdr:nvSpPr>
        <xdr:cNvPr id="15" name="テキスト ボックス 14"/>
        <xdr:cNvSpPr txBox="1"/>
      </xdr:nvSpPr>
      <xdr:spPr>
        <a:xfrm>
          <a:off x="3171265" y="36620823"/>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7</xdr:col>
      <xdr:colOff>156882</xdr:colOff>
      <xdr:row>142</xdr:row>
      <xdr:rowOff>280147</xdr:rowOff>
    </xdr:from>
    <xdr:to>
      <xdr:col>18</xdr:col>
      <xdr:colOff>147357</xdr:colOff>
      <xdr:row>144</xdr:row>
      <xdr:rowOff>67236</xdr:rowOff>
    </xdr:to>
    <xdr:sp macro="" textlink="">
      <xdr:nvSpPr>
        <xdr:cNvPr id="23" name="大かっこ 25"/>
        <xdr:cNvSpPr>
          <a:spLocks noChangeArrowheads="1"/>
        </xdr:cNvSpPr>
      </xdr:nvSpPr>
      <xdr:spPr bwMode="auto">
        <a:xfrm>
          <a:off x="1411941" y="35645912"/>
          <a:ext cx="1962710" cy="481853"/>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16</xdr:col>
      <xdr:colOff>96370</xdr:colOff>
      <xdr:row>149</xdr:row>
      <xdr:rowOff>51547</xdr:rowOff>
    </xdr:from>
    <xdr:to>
      <xdr:col>27</xdr:col>
      <xdr:colOff>86845</xdr:colOff>
      <xdr:row>151</xdr:row>
      <xdr:rowOff>268941</xdr:rowOff>
    </xdr:to>
    <xdr:sp macro="" textlink="">
      <xdr:nvSpPr>
        <xdr:cNvPr id="24" name="大かっこ 25"/>
        <xdr:cNvSpPr>
          <a:spLocks noChangeArrowheads="1"/>
        </xdr:cNvSpPr>
      </xdr:nvSpPr>
      <xdr:spPr bwMode="auto">
        <a:xfrm>
          <a:off x="2965076" y="37848988"/>
          <a:ext cx="1962710" cy="912159"/>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29</xdr:col>
      <xdr:colOff>40341</xdr:colOff>
      <xdr:row>154</xdr:row>
      <xdr:rowOff>309282</xdr:rowOff>
    </xdr:from>
    <xdr:to>
      <xdr:col>41</xdr:col>
      <xdr:colOff>65553</xdr:colOff>
      <xdr:row>157</xdr:row>
      <xdr:rowOff>15688</xdr:rowOff>
    </xdr:to>
    <xdr:sp macro="" textlink="">
      <xdr:nvSpPr>
        <xdr:cNvPr id="25" name="大かっこ 16"/>
        <xdr:cNvSpPr>
          <a:spLocks noChangeArrowheads="1"/>
        </xdr:cNvSpPr>
      </xdr:nvSpPr>
      <xdr:spPr bwMode="auto">
        <a:xfrm>
          <a:off x="5239870" y="39843635"/>
          <a:ext cx="2176742" cy="748553"/>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7</xdr:col>
      <xdr:colOff>168088</xdr:colOff>
      <xdr:row>142</xdr:row>
      <xdr:rowOff>280147</xdr:rowOff>
    </xdr:from>
    <xdr:to>
      <xdr:col>18</xdr:col>
      <xdr:colOff>38486</xdr:colOff>
      <xdr:row>144</xdr:row>
      <xdr:rowOff>173264</xdr:rowOff>
    </xdr:to>
    <xdr:sp macro="" textlink="">
      <xdr:nvSpPr>
        <xdr:cNvPr id="26" name="テキスト ボックス 24"/>
        <xdr:cNvSpPr txBox="1">
          <a:spLocks noChangeArrowheads="1"/>
        </xdr:cNvSpPr>
      </xdr:nvSpPr>
      <xdr:spPr bwMode="auto">
        <a:xfrm>
          <a:off x="1423147" y="35645912"/>
          <a:ext cx="1842633" cy="58788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17</xdr:col>
      <xdr:colOff>11206</xdr:colOff>
      <xdr:row>149</xdr:row>
      <xdr:rowOff>44824</xdr:rowOff>
    </xdr:from>
    <xdr:to>
      <xdr:col>27</xdr:col>
      <xdr:colOff>21385</xdr:colOff>
      <xdr:row>151</xdr:row>
      <xdr:rowOff>282763</xdr:rowOff>
    </xdr:to>
    <xdr:sp macro="" textlink="">
      <xdr:nvSpPr>
        <xdr:cNvPr id="27" name="テキスト ボックス 13"/>
        <xdr:cNvSpPr txBox="1">
          <a:spLocks noChangeArrowheads="1"/>
        </xdr:cNvSpPr>
      </xdr:nvSpPr>
      <xdr:spPr bwMode="auto">
        <a:xfrm>
          <a:off x="3059206" y="37842265"/>
          <a:ext cx="1803120" cy="932703"/>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29</xdr:col>
      <xdr:colOff>123265</xdr:colOff>
      <xdr:row>155</xdr:row>
      <xdr:rowOff>1</xdr:rowOff>
    </xdr:from>
    <xdr:to>
      <xdr:col>40</xdr:col>
      <xdr:colOff>174671</xdr:colOff>
      <xdr:row>157</xdr:row>
      <xdr:rowOff>51403</xdr:rowOff>
    </xdr:to>
    <xdr:sp macro="" textlink="">
      <xdr:nvSpPr>
        <xdr:cNvPr id="28" name="テキスト ボックス 24"/>
        <xdr:cNvSpPr txBox="1">
          <a:spLocks noChangeArrowheads="1"/>
        </xdr:cNvSpPr>
      </xdr:nvSpPr>
      <xdr:spPr bwMode="auto">
        <a:xfrm>
          <a:off x="5322794" y="39881736"/>
          <a:ext cx="2023642" cy="746166"/>
        </a:xfrm>
        <a:prstGeom prst="rect">
          <a:avLst/>
        </a:prstGeom>
        <a:noFill/>
        <a:ln w="9525">
          <a:noFill/>
          <a:miter lim="800000"/>
          <a:headEnd/>
          <a:tailEnd/>
        </a:ln>
      </xdr:spPr>
      <xdr:txBody>
        <a:bodyPr vertOverflow="clip" wrap="square" lIns="91440" tIns="45720" rIns="91440" bIns="45720" anchor="t" upright="1"/>
        <a:lstStyle/>
        <a:p>
          <a:pPr rtl="0"/>
          <a:r>
            <a:rPr lang="ja-JP" altLang="ja-JP" sz="1100" b="0" i="0" baseline="0">
              <a:effectLst/>
              <a:latin typeface="+mn-lt"/>
              <a:ea typeface="+mn-ea"/>
              <a:cs typeface="+mn-cs"/>
            </a:rPr>
            <a:t>維持修繕工事の効率化のための資料分析及び情報蓄積・利活用に関する課題整理業務等</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59</xdr:col>
          <xdr:colOff>295275</xdr:colOff>
          <xdr:row>46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58</xdr:col>
          <xdr:colOff>219075</xdr:colOff>
          <xdr:row>231</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16</xdr:col>
      <xdr:colOff>109445</xdr:colOff>
      <xdr:row>141</xdr:row>
      <xdr:rowOff>201520</xdr:rowOff>
    </xdr:to>
    <xdr:sp macro="" textlink="">
      <xdr:nvSpPr>
        <xdr:cNvPr id="4" name="正方形/長方形 3"/>
        <xdr:cNvSpPr>
          <a:spLocks noChangeArrowheads="1"/>
        </xdr:cNvSpPr>
      </xdr:nvSpPr>
      <xdr:spPr bwMode="auto">
        <a:xfrm>
          <a:off x="1628775" y="34566225"/>
          <a:ext cx="1376270" cy="553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22412</xdr:colOff>
      <xdr:row>146</xdr:row>
      <xdr:rowOff>179294</xdr:rowOff>
    </xdr:from>
    <xdr:to>
      <xdr:col>27</xdr:col>
      <xdr:colOff>79935</xdr:colOff>
      <xdr:row>147</xdr:row>
      <xdr:rowOff>332815</xdr:rowOff>
    </xdr:to>
    <xdr:sp macro="" textlink="">
      <xdr:nvSpPr>
        <xdr:cNvPr id="5" name="正方形/長方形 4"/>
        <xdr:cNvSpPr>
          <a:spLocks noChangeArrowheads="1"/>
        </xdr:cNvSpPr>
      </xdr:nvSpPr>
      <xdr:spPr bwMode="auto">
        <a:xfrm>
          <a:off x="3098987" y="36860069"/>
          <a:ext cx="1867273" cy="505946"/>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33618</xdr:colOff>
      <xdr:row>144</xdr:row>
      <xdr:rowOff>22412</xdr:rowOff>
    </xdr:from>
    <xdr:to>
      <xdr:col>41</xdr:col>
      <xdr:colOff>161925</xdr:colOff>
      <xdr:row>145</xdr:row>
      <xdr:rowOff>175932</xdr:rowOff>
    </xdr:to>
    <xdr:sp macro="" textlink="">
      <xdr:nvSpPr>
        <xdr:cNvPr id="6" name="正方形/長方形 26"/>
        <xdr:cNvSpPr>
          <a:spLocks noChangeArrowheads="1"/>
        </xdr:cNvSpPr>
      </xdr:nvSpPr>
      <xdr:spPr bwMode="auto">
        <a:xfrm>
          <a:off x="5462868" y="35998337"/>
          <a:ext cx="2119032" cy="505945"/>
        </a:xfrm>
        <a:prstGeom prst="rect">
          <a:avLst/>
        </a:prstGeom>
        <a:solidFill>
          <a:srgbClr val="FFFFCC"/>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en-US" altLang="ja-JP" sz="1100" b="0" i="0" u="none" strike="sngStrike" baseline="0">
              <a:solidFill>
                <a:srgbClr val="FF0000"/>
              </a:solidFill>
              <a:latin typeface="ＭＳ Ｐゴシック"/>
              <a:ea typeface="ＭＳ Ｐゴシック"/>
            </a:rPr>
            <a:t>3.607</a:t>
          </a:r>
          <a:r>
            <a:rPr lang="en-US" altLang="ja-JP" sz="1100" b="0" i="0" u="none" strike="noStrike" baseline="0">
              <a:solidFill>
                <a:srgbClr val="FF0000"/>
              </a:solidFill>
              <a:latin typeface="ＭＳ Ｐゴシック"/>
              <a:ea typeface="ＭＳ Ｐゴシック"/>
            </a:rPr>
            <a:t> 1.811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29</xdr:col>
      <xdr:colOff>112060</xdr:colOff>
      <xdr:row>152</xdr:row>
      <xdr:rowOff>190501</xdr:rowOff>
    </xdr:from>
    <xdr:to>
      <xdr:col>41</xdr:col>
      <xdr:colOff>42022</xdr:colOff>
      <xdr:row>154</xdr:row>
      <xdr:rowOff>47439</xdr:rowOff>
    </xdr:to>
    <xdr:sp macro="" textlink="">
      <xdr:nvSpPr>
        <xdr:cNvPr id="7" name="正方形/長方形 5"/>
        <xdr:cNvSpPr>
          <a:spLocks noChangeArrowheads="1"/>
        </xdr:cNvSpPr>
      </xdr:nvSpPr>
      <xdr:spPr bwMode="auto">
        <a:xfrm>
          <a:off x="5360335" y="38985826"/>
          <a:ext cx="2101662" cy="561788"/>
        </a:xfrm>
        <a:prstGeom prst="rect">
          <a:avLst/>
        </a:prstGeom>
        <a:solidFill>
          <a:srgbClr val="FFFFCC"/>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a:t>
          </a:r>
          <a:r>
            <a:rPr lang="ja-JP" altLang="en-US" sz="1100" b="0" i="0" u="none" strike="sngStrike" baseline="0">
              <a:solidFill>
                <a:srgbClr val="FF0000"/>
              </a:solidFill>
              <a:latin typeface="ＭＳ Ｐゴシック"/>
              <a:ea typeface="ＭＳ Ｐゴシック"/>
            </a:rPr>
            <a:t>３０</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３２</a:t>
          </a:r>
          <a:r>
            <a:rPr lang="ja-JP" altLang="en-US" sz="1100" b="0" i="0" u="none" strike="noStrike" baseline="0">
              <a:solidFill>
                <a:sysClr val="windowText" lastClr="000000"/>
              </a:solidFill>
              <a:latin typeface="ＭＳ Ｐゴシック"/>
              <a:ea typeface="ＭＳ Ｐゴシック"/>
            </a:rPr>
            <a:t>者）</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52.891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144371</xdr:colOff>
      <xdr:row>141</xdr:row>
      <xdr:rowOff>201520</xdr:rowOff>
    </xdr:from>
    <xdr:to>
      <xdr:col>17</xdr:col>
      <xdr:colOff>22413</xdr:colOff>
      <xdr:row>147</xdr:row>
      <xdr:rowOff>82364</xdr:rowOff>
    </xdr:to>
    <xdr:cxnSp macro="">
      <xdr:nvCxnSpPr>
        <xdr:cNvPr id="8" name="図形 12"/>
        <xdr:cNvCxnSpPr>
          <a:cxnSpLocks noChangeShapeType="1"/>
          <a:stCxn id="5" idx="1"/>
          <a:endCxn id="4" idx="2"/>
        </xdr:cNvCxnSpPr>
      </xdr:nvCxnSpPr>
      <xdr:spPr bwMode="auto">
        <a:xfrm rot="10800000">
          <a:off x="2316071" y="35120170"/>
          <a:ext cx="782917" cy="1995394"/>
        </a:xfrm>
        <a:prstGeom prst="bentConnector2">
          <a:avLst/>
        </a:prstGeom>
        <a:noFill/>
        <a:ln w="9525" algn="ctr">
          <a:solidFill>
            <a:srgbClr val="000000"/>
          </a:solidFill>
          <a:miter lim="800000"/>
          <a:headEnd/>
          <a:tailEnd/>
        </a:ln>
      </xdr:spPr>
    </xdr:cxnSp>
    <xdr:clientData/>
  </xdr:twoCellAnchor>
  <xdr:twoCellAnchor>
    <xdr:from>
      <xdr:col>22</xdr:col>
      <xdr:colOff>51174</xdr:colOff>
      <xdr:row>147</xdr:row>
      <xdr:rowOff>332815</xdr:rowOff>
    </xdr:from>
    <xdr:to>
      <xdr:col>29</xdr:col>
      <xdr:colOff>112061</xdr:colOff>
      <xdr:row>153</xdr:row>
      <xdr:rowOff>118970</xdr:rowOff>
    </xdr:to>
    <xdr:cxnSp macro="">
      <xdr:nvCxnSpPr>
        <xdr:cNvPr id="9" name="図形 12"/>
        <xdr:cNvCxnSpPr>
          <a:cxnSpLocks noChangeShapeType="1"/>
          <a:stCxn id="7" idx="1"/>
          <a:endCxn id="5" idx="2"/>
        </xdr:cNvCxnSpPr>
      </xdr:nvCxnSpPr>
      <xdr:spPr bwMode="auto">
        <a:xfrm rot="10800000">
          <a:off x="4032624" y="37366015"/>
          <a:ext cx="1327712" cy="1900705"/>
        </a:xfrm>
        <a:prstGeom prst="bentConnector2">
          <a:avLst/>
        </a:prstGeom>
        <a:noFill/>
        <a:ln w="9525" algn="ctr">
          <a:solidFill>
            <a:srgbClr val="000000"/>
          </a:solidFill>
          <a:miter lim="800000"/>
          <a:headEnd/>
          <a:tailEnd/>
        </a:ln>
      </xdr:spPr>
    </xdr:cxnSp>
    <xdr:clientData/>
  </xdr:twoCellAnchor>
  <xdr:oneCellAnchor>
    <xdr:from>
      <xdr:col>17</xdr:col>
      <xdr:colOff>123265</xdr:colOff>
      <xdr:row>145</xdr:row>
      <xdr:rowOff>212911</xdr:rowOff>
    </xdr:from>
    <xdr:ext cx="646331" cy="292452"/>
    <xdr:sp macro="" textlink="">
      <xdr:nvSpPr>
        <xdr:cNvPr id="10" name="テキスト ボックス 9"/>
        <xdr:cNvSpPr txBox="1"/>
      </xdr:nvSpPr>
      <xdr:spPr>
        <a:xfrm>
          <a:off x="3199840" y="36541261"/>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7</xdr:col>
      <xdr:colOff>156882</xdr:colOff>
      <xdr:row>142</xdr:row>
      <xdr:rowOff>280147</xdr:rowOff>
    </xdr:from>
    <xdr:to>
      <xdr:col>18</xdr:col>
      <xdr:colOff>147357</xdr:colOff>
      <xdr:row>144</xdr:row>
      <xdr:rowOff>67236</xdr:rowOff>
    </xdr:to>
    <xdr:sp macro="" textlink="">
      <xdr:nvSpPr>
        <xdr:cNvPr id="11" name="大かっこ 25"/>
        <xdr:cNvSpPr>
          <a:spLocks noChangeArrowheads="1"/>
        </xdr:cNvSpPr>
      </xdr:nvSpPr>
      <xdr:spPr bwMode="auto">
        <a:xfrm>
          <a:off x="1423707" y="35551222"/>
          <a:ext cx="1981200" cy="491939"/>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16</xdr:col>
      <xdr:colOff>96370</xdr:colOff>
      <xdr:row>149</xdr:row>
      <xdr:rowOff>51547</xdr:rowOff>
    </xdr:from>
    <xdr:to>
      <xdr:col>27</xdr:col>
      <xdr:colOff>86845</xdr:colOff>
      <xdr:row>151</xdr:row>
      <xdr:rowOff>268941</xdr:rowOff>
    </xdr:to>
    <xdr:sp macro="" textlink="">
      <xdr:nvSpPr>
        <xdr:cNvPr id="12" name="大かっこ 25"/>
        <xdr:cNvSpPr>
          <a:spLocks noChangeArrowheads="1"/>
        </xdr:cNvSpPr>
      </xdr:nvSpPr>
      <xdr:spPr bwMode="auto">
        <a:xfrm>
          <a:off x="2991970" y="37789597"/>
          <a:ext cx="1981200" cy="922244"/>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29</xdr:col>
      <xdr:colOff>40341</xdr:colOff>
      <xdr:row>154</xdr:row>
      <xdr:rowOff>309282</xdr:rowOff>
    </xdr:from>
    <xdr:to>
      <xdr:col>41</xdr:col>
      <xdr:colOff>65553</xdr:colOff>
      <xdr:row>157</xdr:row>
      <xdr:rowOff>15688</xdr:rowOff>
    </xdr:to>
    <xdr:sp macro="" textlink="">
      <xdr:nvSpPr>
        <xdr:cNvPr id="13" name="大かっこ 16"/>
        <xdr:cNvSpPr>
          <a:spLocks noChangeArrowheads="1"/>
        </xdr:cNvSpPr>
      </xdr:nvSpPr>
      <xdr:spPr bwMode="auto">
        <a:xfrm>
          <a:off x="5288616" y="39809457"/>
          <a:ext cx="2196912" cy="763681"/>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7</xdr:col>
      <xdr:colOff>168088</xdr:colOff>
      <xdr:row>142</xdr:row>
      <xdr:rowOff>280147</xdr:rowOff>
    </xdr:from>
    <xdr:to>
      <xdr:col>18</xdr:col>
      <xdr:colOff>22412</xdr:colOff>
      <xdr:row>145</xdr:row>
      <xdr:rowOff>1815</xdr:rowOff>
    </xdr:to>
    <xdr:sp macro="" textlink="">
      <xdr:nvSpPr>
        <xdr:cNvPr id="14" name="テキスト ボックス 24"/>
        <xdr:cNvSpPr txBox="1">
          <a:spLocks noChangeArrowheads="1"/>
        </xdr:cNvSpPr>
      </xdr:nvSpPr>
      <xdr:spPr bwMode="auto">
        <a:xfrm>
          <a:off x="1580029" y="36026912"/>
          <a:ext cx="2073089" cy="7638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17</xdr:col>
      <xdr:colOff>11206</xdr:colOff>
      <xdr:row>149</xdr:row>
      <xdr:rowOff>44824</xdr:rowOff>
    </xdr:from>
    <xdr:to>
      <xdr:col>26</xdr:col>
      <xdr:colOff>168088</xdr:colOff>
      <xdr:row>151</xdr:row>
      <xdr:rowOff>291353</xdr:rowOff>
    </xdr:to>
    <xdr:sp macro="" textlink="">
      <xdr:nvSpPr>
        <xdr:cNvPr id="15" name="テキスト ボックス 13"/>
        <xdr:cNvSpPr txBox="1">
          <a:spLocks noChangeArrowheads="1"/>
        </xdr:cNvSpPr>
      </xdr:nvSpPr>
      <xdr:spPr bwMode="auto">
        <a:xfrm>
          <a:off x="3440206" y="38223265"/>
          <a:ext cx="1972235" cy="94129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29</xdr:col>
      <xdr:colOff>123265</xdr:colOff>
      <xdr:row>155</xdr:row>
      <xdr:rowOff>1</xdr:rowOff>
    </xdr:from>
    <xdr:to>
      <xdr:col>41</xdr:col>
      <xdr:colOff>22412</xdr:colOff>
      <xdr:row>157</xdr:row>
      <xdr:rowOff>51402</xdr:rowOff>
    </xdr:to>
    <xdr:sp macro="" textlink="">
      <xdr:nvSpPr>
        <xdr:cNvPr id="16" name="テキスト ボックス 24"/>
        <xdr:cNvSpPr txBox="1">
          <a:spLocks noChangeArrowheads="1"/>
        </xdr:cNvSpPr>
      </xdr:nvSpPr>
      <xdr:spPr bwMode="auto">
        <a:xfrm>
          <a:off x="5972736" y="40262736"/>
          <a:ext cx="2319617" cy="74616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維持管理調達効率化のための資料整理及び情報利活用に関する課題抽出業務等</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230</xdr:row>
          <xdr:rowOff>238125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498</xdr:row>
          <xdr:rowOff>66675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16</xdr:col>
      <xdr:colOff>109445</xdr:colOff>
      <xdr:row>141</xdr:row>
      <xdr:rowOff>201520</xdr:rowOff>
    </xdr:to>
    <xdr:sp macro="" textlink="">
      <xdr:nvSpPr>
        <xdr:cNvPr id="5" name="正方形/長方形 3"/>
        <xdr:cNvSpPr>
          <a:spLocks noChangeArrowheads="1"/>
        </xdr:cNvSpPr>
      </xdr:nvSpPr>
      <xdr:spPr bwMode="auto">
        <a:xfrm>
          <a:off x="1628775" y="34813875"/>
          <a:ext cx="1376270" cy="553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22412</xdr:colOff>
      <xdr:row>146</xdr:row>
      <xdr:rowOff>179294</xdr:rowOff>
    </xdr:from>
    <xdr:to>
      <xdr:col>27</xdr:col>
      <xdr:colOff>79935</xdr:colOff>
      <xdr:row>147</xdr:row>
      <xdr:rowOff>332815</xdr:rowOff>
    </xdr:to>
    <xdr:sp macro="" textlink="">
      <xdr:nvSpPr>
        <xdr:cNvPr id="6" name="正方形/長方形 4"/>
        <xdr:cNvSpPr>
          <a:spLocks noChangeArrowheads="1"/>
        </xdr:cNvSpPr>
      </xdr:nvSpPr>
      <xdr:spPr bwMode="auto">
        <a:xfrm>
          <a:off x="3098987" y="37107719"/>
          <a:ext cx="1867273" cy="505946"/>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33618</xdr:colOff>
      <xdr:row>144</xdr:row>
      <xdr:rowOff>22412</xdr:rowOff>
    </xdr:from>
    <xdr:to>
      <xdr:col>41</xdr:col>
      <xdr:colOff>161925</xdr:colOff>
      <xdr:row>145</xdr:row>
      <xdr:rowOff>175932</xdr:rowOff>
    </xdr:to>
    <xdr:sp macro="" textlink="">
      <xdr:nvSpPr>
        <xdr:cNvPr id="7" name="正方形/長方形 26"/>
        <xdr:cNvSpPr>
          <a:spLocks noChangeArrowheads="1"/>
        </xdr:cNvSpPr>
      </xdr:nvSpPr>
      <xdr:spPr bwMode="auto">
        <a:xfrm>
          <a:off x="5462868" y="36245987"/>
          <a:ext cx="2119032" cy="505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3.607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29</xdr:col>
      <xdr:colOff>112060</xdr:colOff>
      <xdr:row>152</xdr:row>
      <xdr:rowOff>190501</xdr:rowOff>
    </xdr:from>
    <xdr:to>
      <xdr:col>41</xdr:col>
      <xdr:colOff>42022</xdr:colOff>
      <xdr:row>154</xdr:row>
      <xdr:rowOff>47439</xdr:rowOff>
    </xdr:to>
    <xdr:sp macro="" textlink="">
      <xdr:nvSpPr>
        <xdr:cNvPr id="8" name="正方形/長方形 5"/>
        <xdr:cNvSpPr>
          <a:spLocks noChangeArrowheads="1"/>
        </xdr:cNvSpPr>
      </xdr:nvSpPr>
      <xdr:spPr bwMode="auto">
        <a:xfrm>
          <a:off x="5360335" y="39233476"/>
          <a:ext cx="2101662" cy="561788"/>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Ａ．民間企業等（３０者）</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52.891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144371</xdr:colOff>
      <xdr:row>141</xdr:row>
      <xdr:rowOff>201520</xdr:rowOff>
    </xdr:from>
    <xdr:to>
      <xdr:col>17</xdr:col>
      <xdr:colOff>22413</xdr:colOff>
      <xdr:row>147</xdr:row>
      <xdr:rowOff>82364</xdr:rowOff>
    </xdr:to>
    <xdr:cxnSp macro="">
      <xdr:nvCxnSpPr>
        <xdr:cNvPr id="9" name="図形 12"/>
        <xdr:cNvCxnSpPr>
          <a:cxnSpLocks noChangeShapeType="1"/>
          <a:stCxn id="6" idx="1"/>
          <a:endCxn id="5" idx="2"/>
        </xdr:cNvCxnSpPr>
      </xdr:nvCxnSpPr>
      <xdr:spPr bwMode="auto">
        <a:xfrm rot="10800000">
          <a:off x="2316071" y="35367820"/>
          <a:ext cx="782917" cy="1995394"/>
        </a:xfrm>
        <a:prstGeom prst="bentConnector2">
          <a:avLst/>
        </a:prstGeom>
        <a:noFill/>
        <a:ln w="9525" algn="ctr">
          <a:solidFill>
            <a:srgbClr val="000000"/>
          </a:solidFill>
          <a:miter lim="800000"/>
          <a:headEnd/>
          <a:tailEnd/>
        </a:ln>
      </xdr:spPr>
    </xdr:cxnSp>
    <xdr:clientData/>
  </xdr:twoCellAnchor>
  <xdr:twoCellAnchor>
    <xdr:from>
      <xdr:col>22</xdr:col>
      <xdr:colOff>51174</xdr:colOff>
      <xdr:row>147</xdr:row>
      <xdr:rowOff>332815</xdr:rowOff>
    </xdr:from>
    <xdr:to>
      <xdr:col>29</xdr:col>
      <xdr:colOff>112061</xdr:colOff>
      <xdr:row>153</xdr:row>
      <xdr:rowOff>118970</xdr:rowOff>
    </xdr:to>
    <xdr:cxnSp macro="">
      <xdr:nvCxnSpPr>
        <xdr:cNvPr id="10" name="図形 12"/>
        <xdr:cNvCxnSpPr>
          <a:cxnSpLocks noChangeShapeType="1"/>
          <a:stCxn id="8" idx="1"/>
          <a:endCxn id="6" idx="2"/>
        </xdr:cNvCxnSpPr>
      </xdr:nvCxnSpPr>
      <xdr:spPr bwMode="auto">
        <a:xfrm rot="10800000">
          <a:off x="4032624" y="37613665"/>
          <a:ext cx="1327712" cy="1900705"/>
        </a:xfrm>
        <a:prstGeom prst="bentConnector2">
          <a:avLst/>
        </a:prstGeom>
        <a:noFill/>
        <a:ln w="9525" algn="ctr">
          <a:solidFill>
            <a:srgbClr val="000000"/>
          </a:solidFill>
          <a:miter lim="800000"/>
          <a:headEnd/>
          <a:tailEnd/>
        </a:ln>
      </xdr:spPr>
    </xdr:cxnSp>
    <xdr:clientData/>
  </xdr:twoCellAnchor>
  <xdr:oneCellAnchor>
    <xdr:from>
      <xdr:col>17</xdr:col>
      <xdr:colOff>123265</xdr:colOff>
      <xdr:row>145</xdr:row>
      <xdr:rowOff>212911</xdr:rowOff>
    </xdr:from>
    <xdr:ext cx="646331" cy="292452"/>
    <xdr:sp macro="" textlink="">
      <xdr:nvSpPr>
        <xdr:cNvPr id="11" name="テキスト ボックス 10"/>
        <xdr:cNvSpPr txBox="1"/>
      </xdr:nvSpPr>
      <xdr:spPr>
        <a:xfrm>
          <a:off x="3199840" y="36788911"/>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7</xdr:col>
      <xdr:colOff>156882</xdr:colOff>
      <xdr:row>142</xdr:row>
      <xdr:rowOff>280147</xdr:rowOff>
    </xdr:from>
    <xdr:to>
      <xdr:col>18</xdr:col>
      <xdr:colOff>147357</xdr:colOff>
      <xdr:row>144</xdr:row>
      <xdr:rowOff>67236</xdr:rowOff>
    </xdr:to>
    <xdr:sp macro="" textlink="">
      <xdr:nvSpPr>
        <xdr:cNvPr id="12" name="大かっこ 25"/>
        <xdr:cNvSpPr>
          <a:spLocks noChangeArrowheads="1"/>
        </xdr:cNvSpPr>
      </xdr:nvSpPr>
      <xdr:spPr bwMode="auto">
        <a:xfrm>
          <a:off x="1423707" y="35798872"/>
          <a:ext cx="1981200" cy="491939"/>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16</xdr:col>
      <xdr:colOff>96370</xdr:colOff>
      <xdr:row>149</xdr:row>
      <xdr:rowOff>51547</xdr:rowOff>
    </xdr:from>
    <xdr:to>
      <xdr:col>27</xdr:col>
      <xdr:colOff>86845</xdr:colOff>
      <xdr:row>151</xdr:row>
      <xdr:rowOff>268941</xdr:rowOff>
    </xdr:to>
    <xdr:sp macro="" textlink="">
      <xdr:nvSpPr>
        <xdr:cNvPr id="13" name="大かっこ 25"/>
        <xdr:cNvSpPr>
          <a:spLocks noChangeArrowheads="1"/>
        </xdr:cNvSpPr>
      </xdr:nvSpPr>
      <xdr:spPr bwMode="auto">
        <a:xfrm>
          <a:off x="2991970" y="38037247"/>
          <a:ext cx="1981200" cy="922244"/>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29</xdr:col>
      <xdr:colOff>40341</xdr:colOff>
      <xdr:row>154</xdr:row>
      <xdr:rowOff>309282</xdr:rowOff>
    </xdr:from>
    <xdr:to>
      <xdr:col>41</xdr:col>
      <xdr:colOff>65553</xdr:colOff>
      <xdr:row>157</xdr:row>
      <xdr:rowOff>15688</xdr:rowOff>
    </xdr:to>
    <xdr:sp macro="" textlink="">
      <xdr:nvSpPr>
        <xdr:cNvPr id="14" name="大かっこ 16"/>
        <xdr:cNvSpPr>
          <a:spLocks noChangeArrowheads="1"/>
        </xdr:cNvSpPr>
      </xdr:nvSpPr>
      <xdr:spPr bwMode="auto">
        <a:xfrm>
          <a:off x="5288616" y="40057107"/>
          <a:ext cx="2196912" cy="763681"/>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7</xdr:col>
      <xdr:colOff>168088</xdr:colOff>
      <xdr:row>142</xdr:row>
      <xdr:rowOff>280147</xdr:rowOff>
    </xdr:from>
    <xdr:to>
      <xdr:col>18</xdr:col>
      <xdr:colOff>38486</xdr:colOff>
      <xdr:row>144</xdr:row>
      <xdr:rowOff>173264</xdr:rowOff>
    </xdr:to>
    <xdr:sp macro="" textlink="">
      <xdr:nvSpPr>
        <xdr:cNvPr id="15" name="テキスト ボックス 24"/>
        <xdr:cNvSpPr txBox="1">
          <a:spLocks noChangeArrowheads="1"/>
        </xdr:cNvSpPr>
      </xdr:nvSpPr>
      <xdr:spPr bwMode="auto">
        <a:xfrm>
          <a:off x="1434913" y="35798872"/>
          <a:ext cx="1861123" cy="597967"/>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17</xdr:col>
      <xdr:colOff>11206</xdr:colOff>
      <xdr:row>149</xdr:row>
      <xdr:rowOff>44824</xdr:rowOff>
    </xdr:from>
    <xdr:to>
      <xdr:col>27</xdr:col>
      <xdr:colOff>21385</xdr:colOff>
      <xdr:row>151</xdr:row>
      <xdr:rowOff>282763</xdr:rowOff>
    </xdr:to>
    <xdr:sp macro="" textlink="">
      <xdr:nvSpPr>
        <xdr:cNvPr id="16" name="テキスト ボックス 13"/>
        <xdr:cNvSpPr txBox="1">
          <a:spLocks noChangeArrowheads="1"/>
        </xdr:cNvSpPr>
      </xdr:nvSpPr>
      <xdr:spPr bwMode="auto">
        <a:xfrm>
          <a:off x="3087781" y="38030524"/>
          <a:ext cx="1819929" cy="9427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29</xdr:col>
      <xdr:colOff>123265</xdr:colOff>
      <xdr:row>155</xdr:row>
      <xdr:rowOff>1</xdr:rowOff>
    </xdr:from>
    <xdr:to>
      <xdr:col>40</xdr:col>
      <xdr:colOff>174671</xdr:colOff>
      <xdr:row>157</xdr:row>
      <xdr:rowOff>51403</xdr:rowOff>
    </xdr:to>
    <xdr:sp macro="" textlink="">
      <xdr:nvSpPr>
        <xdr:cNvPr id="17" name="テキスト ボックス 24"/>
        <xdr:cNvSpPr txBox="1">
          <a:spLocks noChangeArrowheads="1"/>
        </xdr:cNvSpPr>
      </xdr:nvSpPr>
      <xdr:spPr bwMode="auto">
        <a:xfrm>
          <a:off x="5371540" y="40100251"/>
          <a:ext cx="2042131" cy="75625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維持管理調達効率化のための資料整理及び情報利活用に関する課題抽出業務等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140</xdr:row>
      <xdr:rowOff>0</xdr:rowOff>
    </xdr:from>
    <xdr:to>
      <xdr:col>16</xdr:col>
      <xdr:colOff>109445</xdr:colOff>
      <xdr:row>141</xdr:row>
      <xdr:rowOff>201520</xdr:rowOff>
    </xdr:to>
    <xdr:sp macro="" textlink="">
      <xdr:nvSpPr>
        <xdr:cNvPr id="2" name="正方形/長方形 3"/>
        <xdr:cNvSpPr>
          <a:spLocks noChangeArrowheads="1"/>
        </xdr:cNvSpPr>
      </xdr:nvSpPr>
      <xdr:spPr bwMode="auto">
        <a:xfrm>
          <a:off x="1800225" y="35280600"/>
          <a:ext cx="1509620" cy="553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22412</xdr:colOff>
      <xdr:row>146</xdr:row>
      <xdr:rowOff>179294</xdr:rowOff>
    </xdr:from>
    <xdr:to>
      <xdr:col>27</xdr:col>
      <xdr:colOff>79935</xdr:colOff>
      <xdr:row>147</xdr:row>
      <xdr:rowOff>332815</xdr:rowOff>
    </xdr:to>
    <xdr:sp macro="" textlink="">
      <xdr:nvSpPr>
        <xdr:cNvPr id="3" name="正方形/長方形 4"/>
        <xdr:cNvSpPr>
          <a:spLocks noChangeArrowheads="1"/>
        </xdr:cNvSpPr>
      </xdr:nvSpPr>
      <xdr:spPr bwMode="auto">
        <a:xfrm>
          <a:off x="3422837" y="37574444"/>
          <a:ext cx="2057773" cy="505946"/>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33618</xdr:colOff>
      <xdr:row>144</xdr:row>
      <xdr:rowOff>22412</xdr:rowOff>
    </xdr:from>
    <xdr:to>
      <xdr:col>41</xdr:col>
      <xdr:colOff>161925</xdr:colOff>
      <xdr:row>145</xdr:row>
      <xdr:rowOff>175932</xdr:rowOff>
    </xdr:to>
    <xdr:sp macro="" textlink="">
      <xdr:nvSpPr>
        <xdr:cNvPr id="4" name="正方形/長方形 26"/>
        <xdr:cNvSpPr>
          <a:spLocks noChangeArrowheads="1"/>
        </xdr:cNvSpPr>
      </xdr:nvSpPr>
      <xdr:spPr bwMode="auto">
        <a:xfrm>
          <a:off x="6034368" y="36712712"/>
          <a:ext cx="2328582" cy="505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3.607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29</xdr:col>
      <xdr:colOff>112060</xdr:colOff>
      <xdr:row>152</xdr:row>
      <xdr:rowOff>190501</xdr:rowOff>
    </xdr:from>
    <xdr:to>
      <xdr:col>41</xdr:col>
      <xdr:colOff>42022</xdr:colOff>
      <xdr:row>154</xdr:row>
      <xdr:rowOff>47439</xdr:rowOff>
    </xdr:to>
    <xdr:sp macro="" textlink="">
      <xdr:nvSpPr>
        <xdr:cNvPr id="5" name="正方形/長方形 5"/>
        <xdr:cNvSpPr>
          <a:spLocks noChangeArrowheads="1"/>
        </xdr:cNvSpPr>
      </xdr:nvSpPr>
      <xdr:spPr bwMode="auto">
        <a:xfrm>
          <a:off x="5912785" y="39700201"/>
          <a:ext cx="2330262" cy="561788"/>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Ａ．民間企業等（３０者）</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52.891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144371</xdr:colOff>
      <xdr:row>141</xdr:row>
      <xdr:rowOff>201520</xdr:rowOff>
    </xdr:from>
    <xdr:to>
      <xdr:col>17</xdr:col>
      <xdr:colOff>22413</xdr:colOff>
      <xdr:row>147</xdr:row>
      <xdr:rowOff>82364</xdr:rowOff>
    </xdr:to>
    <xdr:cxnSp macro="">
      <xdr:nvCxnSpPr>
        <xdr:cNvPr id="6" name="図形 12"/>
        <xdr:cNvCxnSpPr>
          <a:cxnSpLocks noChangeShapeType="1"/>
          <a:stCxn id="3" idx="1"/>
          <a:endCxn id="2" idx="2"/>
        </xdr:cNvCxnSpPr>
      </xdr:nvCxnSpPr>
      <xdr:spPr bwMode="auto">
        <a:xfrm rot="10800000">
          <a:off x="2544671" y="35834545"/>
          <a:ext cx="878167" cy="1995394"/>
        </a:xfrm>
        <a:prstGeom prst="bentConnector2">
          <a:avLst/>
        </a:prstGeom>
        <a:noFill/>
        <a:ln w="9525" algn="ctr">
          <a:solidFill>
            <a:srgbClr val="000000"/>
          </a:solidFill>
          <a:miter lim="800000"/>
          <a:headEnd/>
          <a:tailEnd/>
        </a:ln>
      </xdr:spPr>
    </xdr:cxnSp>
    <xdr:clientData/>
  </xdr:twoCellAnchor>
  <xdr:twoCellAnchor>
    <xdr:from>
      <xdr:col>22</xdr:col>
      <xdr:colOff>51174</xdr:colOff>
      <xdr:row>147</xdr:row>
      <xdr:rowOff>332815</xdr:rowOff>
    </xdr:from>
    <xdr:to>
      <xdr:col>29</xdr:col>
      <xdr:colOff>112061</xdr:colOff>
      <xdr:row>153</xdr:row>
      <xdr:rowOff>118970</xdr:rowOff>
    </xdr:to>
    <xdr:cxnSp macro="">
      <xdr:nvCxnSpPr>
        <xdr:cNvPr id="7" name="図形 12"/>
        <xdr:cNvCxnSpPr>
          <a:cxnSpLocks noChangeShapeType="1"/>
          <a:stCxn id="5" idx="1"/>
          <a:endCxn id="3" idx="2"/>
        </xdr:cNvCxnSpPr>
      </xdr:nvCxnSpPr>
      <xdr:spPr bwMode="auto">
        <a:xfrm rot="10800000">
          <a:off x="4451724" y="38080390"/>
          <a:ext cx="1461062" cy="1900705"/>
        </a:xfrm>
        <a:prstGeom prst="bentConnector2">
          <a:avLst/>
        </a:prstGeom>
        <a:noFill/>
        <a:ln w="9525" algn="ctr">
          <a:solidFill>
            <a:srgbClr val="000000"/>
          </a:solidFill>
          <a:miter lim="800000"/>
          <a:headEnd/>
          <a:tailEnd/>
        </a:ln>
      </xdr:spPr>
    </xdr:cxnSp>
    <xdr:clientData/>
  </xdr:twoCellAnchor>
  <xdr:oneCellAnchor>
    <xdr:from>
      <xdr:col>17</xdr:col>
      <xdr:colOff>123265</xdr:colOff>
      <xdr:row>145</xdr:row>
      <xdr:rowOff>212911</xdr:rowOff>
    </xdr:from>
    <xdr:ext cx="646331" cy="292452"/>
    <xdr:sp macro="" textlink="">
      <xdr:nvSpPr>
        <xdr:cNvPr id="8" name="テキスト ボックス 7"/>
        <xdr:cNvSpPr txBox="1"/>
      </xdr:nvSpPr>
      <xdr:spPr>
        <a:xfrm>
          <a:off x="3523690" y="37255636"/>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7</xdr:col>
      <xdr:colOff>156882</xdr:colOff>
      <xdr:row>142</xdr:row>
      <xdr:rowOff>280147</xdr:rowOff>
    </xdr:from>
    <xdr:to>
      <xdr:col>18</xdr:col>
      <xdr:colOff>147357</xdr:colOff>
      <xdr:row>144</xdr:row>
      <xdr:rowOff>67236</xdr:rowOff>
    </xdr:to>
    <xdr:sp macro="" textlink="">
      <xdr:nvSpPr>
        <xdr:cNvPr id="9" name="大かっこ 25"/>
        <xdr:cNvSpPr>
          <a:spLocks noChangeArrowheads="1"/>
        </xdr:cNvSpPr>
      </xdr:nvSpPr>
      <xdr:spPr bwMode="auto">
        <a:xfrm>
          <a:off x="1557057" y="36265597"/>
          <a:ext cx="2190750" cy="491939"/>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16</xdr:col>
      <xdr:colOff>96370</xdr:colOff>
      <xdr:row>149</xdr:row>
      <xdr:rowOff>51547</xdr:rowOff>
    </xdr:from>
    <xdr:to>
      <xdr:col>27</xdr:col>
      <xdr:colOff>86845</xdr:colOff>
      <xdr:row>151</xdr:row>
      <xdr:rowOff>268941</xdr:rowOff>
    </xdr:to>
    <xdr:sp macro="" textlink="">
      <xdr:nvSpPr>
        <xdr:cNvPr id="10" name="大かっこ 25"/>
        <xdr:cNvSpPr>
          <a:spLocks noChangeArrowheads="1"/>
        </xdr:cNvSpPr>
      </xdr:nvSpPr>
      <xdr:spPr bwMode="auto">
        <a:xfrm>
          <a:off x="3296770" y="38503972"/>
          <a:ext cx="2190750" cy="922244"/>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29</xdr:col>
      <xdr:colOff>40341</xdr:colOff>
      <xdr:row>154</xdr:row>
      <xdr:rowOff>309282</xdr:rowOff>
    </xdr:from>
    <xdr:to>
      <xdr:col>41</xdr:col>
      <xdr:colOff>65553</xdr:colOff>
      <xdr:row>157</xdr:row>
      <xdr:rowOff>15688</xdr:rowOff>
    </xdr:to>
    <xdr:sp macro="" textlink="">
      <xdr:nvSpPr>
        <xdr:cNvPr id="11" name="大かっこ 16"/>
        <xdr:cNvSpPr>
          <a:spLocks noChangeArrowheads="1"/>
        </xdr:cNvSpPr>
      </xdr:nvSpPr>
      <xdr:spPr bwMode="auto">
        <a:xfrm>
          <a:off x="5841066" y="40523832"/>
          <a:ext cx="2425512" cy="763681"/>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7</xdr:col>
      <xdr:colOff>168088</xdr:colOff>
      <xdr:row>142</xdr:row>
      <xdr:rowOff>280147</xdr:rowOff>
    </xdr:from>
    <xdr:to>
      <xdr:col>18</xdr:col>
      <xdr:colOff>38486</xdr:colOff>
      <xdr:row>144</xdr:row>
      <xdr:rowOff>173264</xdr:rowOff>
    </xdr:to>
    <xdr:sp macro="" textlink="">
      <xdr:nvSpPr>
        <xdr:cNvPr id="12" name="テキスト ボックス 24"/>
        <xdr:cNvSpPr txBox="1">
          <a:spLocks noChangeArrowheads="1"/>
        </xdr:cNvSpPr>
      </xdr:nvSpPr>
      <xdr:spPr bwMode="auto">
        <a:xfrm>
          <a:off x="1568263" y="36265597"/>
          <a:ext cx="2070673" cy="597967"/>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17</xdr:col>
      <xdr:colOff>11206</xdr:colOff>
      <xdr:row>149</xdr:row>
      <xdr:rowOff>44824</xdr:rowOff>
    </xdr:from>
    <xdr:to>
      <xdr:col>27</xdr:col>
      <xdr:colOff>21385</xdr:colOff>
      <xdr:row>151</xdr:row>
      <xdr:rowOff>282763</xdr:rowOff>
    </xdr:to>
    <xdr:sp macro="" textlink="">
      <xdr:nvSpPr>
        <xdr:cNvPr id="13" name="テキスト ボックス 13"/>
        <xdr:cNvSpPr txBox="1">
          <a:spLocks noChangeArrowheads="1"/>
        </xdr:cNvSpPr>
      </xdr:nvSpPr>
      <xdr:spPr bwMode="auto">
        <a:xfrm>
          <a:off x="3411631" y="38497249"/>
          <a:ext cx="2010429" cy="9427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29</xdr:col>
      <xdr:colOff>123265</xdr:colOff>
      <xdr:row>155</xdr:row>
      <xdr:rowOff>1</xdr:rowOff>
    </xdr:from>
    <xdr:to>
      <xdr:col>40</xdr:col>
      <xdr:colOff>174671</xdr:colOff>
      <xdr:row>157</xdr:row>
      <xdr:rowOff>51402</xdr:rowOff>
    </xdr:to>
    <xdr:sp macro="" textlink="">
      <xdr:nvSpPr>
        <xdr:cNvPr id="14" name="テキスト ボックス 24"/>
        <xdr:cNvSpPr txBox="1">
          <a:spLocks noChangeArrowheads="1"/>
        </xdr:cNvSpPr>
      </xdr:nvSpPr>
      <xdr:spPr bwMode="auto">
        <a:xfrm>
          <a:off x="5923990" y="40566976"/>
          <a:ext cx="2251681" cy="756251"/>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FF0000"/>
              </a:solidFill>
              <a:latin typeface="ＭＳ Ｐゴシック"/>
              <a:ea typeface="+mn-ea"/>
            </a:rPr>
            <a:t>維持修繕工事の効率化のための資料分析及び情報蓄積・利活用に関する課題整理</a:t>
          </a:r>
          <a:r>
            <a:rPr lang="ja-JP" altLang="en-US" sz="1100" b="0" i="0" u="none" strike="noStrike" baseline="0">
              <a:solidFill>
                <a:sysClr val="windowText" lastClr="000000"/>
              </a:solidFill>
              <a:latin typeface="ＭＳ Ｐゴシック"/>
              <a:ea typeface="+mn-ea"/>
            </a:rPr>
            <a:t>業務等</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230</xdr:row>
          <xdr:rowOff>238125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498</xdr:row>
          <xdr:rowOff>66675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0</xdr:colOff>
      <xdr:row>140</xdr:row>
      <xdr:rowOff>0</xdr:rowOff>
    </xdr:from>
    <xdr:to>
      <xdr:col>16</xdr:col>
      <xdr:colOff>109445</xdr:colOff>
      <xdr:row>141</xdr:row>
      <xdr:rowOff>201520</xdr:rowOff>
    </xdr:to>
    <xdr:sp macro="" textlink="">
      <xdr:nvSpPr>
        <xdr:cNvPr id="2" name="正方形/長方形 3"/>
        <xdr:cNvSpPr>
          <a:spLocks noChangeArrowheads="1"/>
        </xdr:cNvSpPr>
      </xdr:nvSpPr>
      <xdr:spPr bwMode="auto">
        <a:xfrm>
          <a:off x="1628775" y="34813875"/>
          <a:ext cx="1376270" cy="553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22412</xdr:colOff>
      <xdr:row>146</xdr:row>
      <xdr:rowOff>179294</xdr:rowOff>
    </xdr:from>
    <xdr:to>
      <xdr:col>27</xdr:col>
      <xdr:colOff>79935</xdr:colOff>
      <xdr:row>147</xdr:row>
      <xdr:rowOff>332815</xdr:rowOff>
    </xdr:to>
    <xdr:sp macro="" textlink="">
      <xdr:nvSpPr>
        <xdr:cNvPr id="3" name="正方形/長方形 4"/>
        <xdr:cNvSpPr>
          <a:spLocks noChangeArrowheads="1"/>
        </xdr:cNvSpPr>
      </xdr:nvSpPr>
      <xdr:spPr bwMode="auto">
        <a:xfrm>
          <a:off x="3098987" y="37107719"/>
          <a:ext cx="1867273" cy="505946"/>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62.920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33618</xdr:colOff>
      <xdr:row>144</xdr:row>
      <xdr:rowOff>22412</xdr:rowOff>
    </xdr:from>
    <xdr:to>
      <xdr:col>41</xdr:col>
      <xdr:colOff>161925</xdr:colOff>
      <xdr:row>145</xdr:row>
      <xdr:rowOff>175932</xdr:rowOff>
    </xdr:to>
    <xdr:sp macro="" textlink="">
      <xdr:nvSpPr>
        <xdr:cNvPr id="4" name="正方形/長方形 26"/>
        <xdr:cNvSpPr>
          <a:spLocks noChangeArrowheads="1"/>
        </xdr:cNvSpPr>
      </xdr:nvSpPr>
      <xdr:spPr bwMode="auto">
        <a:xfrm>
          <a:off x="5462868" y="36245987"/>
          <a:ext cx="2119032" cy="505945"/>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3.607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29</xdr:col>
      <xdr:colOff>112060</xdr:colOff>
      <xdr:row>152</xdr:row>
      <xdr:rowOff>190501</xdr:rowOff>
    </xdr:from>
    <xdr:to>
      <xdr:col>41</xdr:col>
      <xdr:colOff>42022</xdr:colOff>
      <xdr:row>154</xdr:row>
      <xdr:rowOff>47439</xdr:rowOff>
    </xdr:to>
    <xdr:sp macro="" textlink="">
      <xdr:nvSpPr>
        <xdr:cNvPr id="5" name="正方形/長方形 5"/>
        <xdr:cNvSpPr>
          <a:spLocks noChangeArrowheads="1"/>
        </xdr:cNvSpPr>
      </xdr:nvSpPr>
      <xdr:spPr bwMode="auto">
        <a:xfrm>
          <a:off x="5360335" y="39233476"/>
          <a:ext cx="2101662" cy="561788"/>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Ａ．民間企業等（３０者）</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52.891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144371</xdr:colOff>
      <xdr:row>141</xdr:row>
      <xdr:rowOff>201520</xdr:rowOff>
    </xdr:from>
    <xdr:to>
      <xdr:col>17</xdr:col>
      <xdr:colOff>22413</xdr:colOff>
      <xdr:row>147</xdr:row>
      <xdr:rowOff>82364</xdr:rowOff>
    </xdr:to>
    <xdr:cxnSp macro="">
      <xdr:nvCxnSpPr>
        <xdr:cNvPr id="6" name="図形 12"/>
        <xdr:cNvCxnSpPr>
          <a:cxnSpLocks noChangeShapeType="1"/>
          <a:stCxn id="3" idx="1"/>
          <a:endCxn id="2" idx="2"/>
        </xdr:cNvCxnSpPr>
      </xdr:nvCxnSpPr>
      <xdr:spPr bwMode="auto">
        <a:xfrm rot="10800000">
          <a:off x="2316071" y="35367820"/>
          <a:ext cx="782917" cy="1995394"/>
        </a:xfrm>
        <a:prstGeom prst="bentConnector2">
          <a:avLst/>
        </a:prstGeom>
        <a:noFill/>
        <a:ln w="9525" algn="ctr">
          <a:solidFill>
            <a:srgbClr val="000000"/>
          </a:solidFill>
          <a:miter lim="800000"/>
          <a:headEnd/>
          <a:tailEnd/>
        </a:ln>
      </xdr:spPr>
    </xdr:cxnSp>
    <xdr:clientData/>
  </xdr:twoCellAnchor>
  <xdr:twoCellAnchor>
    <xdr:from>
      <xdr:col>22</xdr:col>
      <xdr:colOff>51174</xdr:colOff>
      <xdr:row>147</xdr:row>
      <xdr:rowOff>332815</xdr:rowOff>
    </xdr:from>
    <xdr:to>
      <xdr:col>29</xdr:col>
      <xdr:colOff>112061</xdr:colOff>
      <xdr:row>153</xdr:row>
      <xdr:rowOff>118970</xdr:rowOff>
    </xdr:to>
    <xdr:cxnSp macro="">
      <xdr:nvCxnSpPr>
        <xdr:cNvPr id="7" name="図形 12"/>
        <xdr:cNvCxnSpPr>
          <a:cxnSpLocks noChangeShapeType="1"/>
          <a:stCxn id="5" idx="1"/>
          <a:endCxn id="3" idx="2"/>
        </xdr:cNvCxnSpPr>
      </xdr:nvCxnSpPr>
      <xdr:spPr bwMode="auto">
        <a:xfrm rot="10800000">
          <a:off x="4032624" y="37613665"/>
          <a:ext cx="1327712" cy="1900705"/>
        </a:xfrm>
        <a:prstGeom prst="bentConnector2">
          <a:avLst/>
        </a:prstGeom>
        <a:noFill/>
        <a:ln w="9525" algn="ctr">
          <a:solidFill>
            <a:srgbClr val="000000"/>
          </a:solidFill>
          <a:miter lim="800000"/>
          <a:headEnd/>
          <a:tailEnd/>
        </a:ln>
      </xdr:spPr>
    </xdr:cxnSp>
    <xdr:clientData/>
  </xdr:twoCellAnchor>
  <xdr:oneCellAnchor>
    <xdr:from>
      <xdr:col>17</xdr:col>
      <xdr:colOff>123265</xdr:colOff>
      <xdr:row>145</xdr:row>
      <xdr:rowOff>212911</xdr:rowOff>
    </xdr:from>
    <xdr:ext cx="646331" cy="292452"/>
    <xdr:sp macro="" textlink="">
      <xdr:nvSpPr>
        <xdr:cNvPr id="8" name="テキスト ボックス 7"/>
        <xdr:cNvSpPr txBox="1"/>
      </xdr:nvSpPr>
      <xdr:spPr>
        <a:xfrm>
          <a:off x="3199840" y="36788911"/>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7</xdr:col>
      <xdr:colOff>156882</xdr:colOff>
      <xdr:row>142</xdr:row>
      <xdr:rowOff>280147</xdr:rowOff>
    </xdr:from>
    <xdr:to>
      <xdr:col>18</xdr:col>
      <xdr:colOff>147357</xdr:colOff>
      <xdr:row>144</xdr:row>
      <xdr:rowOff>67236</xdr:rowOff>
    </xdr:to>
    <xdr:sp macro="" textlink="">
      <xdr:nvSpPr>
        <xdr:cNvPr id="9" name="大かっこ 25"/>
        <xdr:cNvSpPr>
          <a:spLocks noChangeArrowheads="1"/>
        </xdr:cNvSpPr>
      </xdr:nvSpPr>
      <xdr:spPr bwMode="auto">
        <a:xfrm>
          <a:off x="1423707" y="35798872"/>
          <a:ext cx="1981200" cy="491939"/>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16</xdr:col>
      <xdr:colOff>96370</xdr:colOff>
      <xdr:row>149</xdr:row>
      <xdr:rowOff>51547</xdr:rowOff>
    </xdr:from>
    <xdr:to>
      <xdr:col>27</xdr:col>
      <xdr:colOff>86845</xdr:colOff>
      <xdr:row>151</xdr:row>
      <xdr:rowOff>268941</xdr:rowOff>
    </xdr:to>
    <xdr:sp macro="" textlink="">
      <xdr:nvSpPr>
        <xdr:cNvPr id="10" name="大かっこ 25"/>
        <xdr:cNvSpPr>
          <a:spLocks noChangeArrowheads="1"/>
        </xdr:cNvSpPr>
      </xdr:nvSpPr>
      <xdr:spPr bwMode="auto">
        <a:xfrm>
          <a:off x="2991970" y="38037247"/>
          <a:ext cx="1981200" cy="922244"/>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29</xdr:col>
      <xdr:colOff>40341</xdr:colOff>
      <xdr:row>154</xdr:row>
      <xdr:rowOff>309282</xdr:rowOff>
    </xdr:from>
    <xdr:to>
      <xdr:col>41</xdr:col>
      <xdr:colOff>65553</xdr:colOff>
      <xdr:row>157</xdr:row>
      <xdr:rowOff>15688</xdr:rowOff>
    </xdr:to>
    <xdr:sp macro="" textlink="">
      <xdr:nvSpPr>
        <xdr:cNvPr id="11" name="大かっこ 16"/>
        <xdr:cNvSpPr>
          <a:spLocks noChangeArrowheads="1"/>
        </xdr:cNvSpPr>
      </xdr:nvSpPr>
      <xdr:spPr bwMode="auto">
        <a:xfrm>
          <a:off x="5288616" y="40057107"/>
          <a:ext cx="2196912" cy="763681"/>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7</xdr:col>
      <xdr:colOff>168088</xdr:colOff>
      <xdr:row>142</xdr:row>
      <xdr:rowOff>280147</xdr:rowOff>
    </xdr:from>
    <xdr:to>
      <xdr:col>18</xdr:col>
      <xdr:colOff>38486</xdr:colOff>
      <xdr:row>144</xdr:row>
      <xdr:rowOff>173264</xdr:rowOff>
    </xdr:to>
    <xdr:sp macro="" textlink="">
      <xdr:nvSpPr>
        <xdr:cNvPr id="12" name="テキスト ボックス 24"/>
        <xdr:cNvSpPr txBox="1">
          <a:spLocks noChangeArrowheads="1"/>
        </xdr:cNvSpPr>
      </xdr:nvSpPr>
      <xdr:spPr bwMode="auto">
        <a:xfrm>
          <a:off x="1434913" y="35798872"/>
          <a:ext cx="1861123" cy="597967"/>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17</xdr:col>
      <xdr:colOff>11206</xdr:colOff>
      <xdr:row>149</xdr:row>
      <xdr:rowOff>44824</xdr:rowOff>
    </xdr:from>
    <xdr:to>
      <xdr:col>27</xdr:col>
      <xdr:colOff>21385</xdr:colOff>
      <xdr:row>151</xdr:row>
      <xdr:rowOff>282763</xdr:rowOff>
    </xdr:to>
    <xdr:sp macro="" textlink="">
      <xdr:nvSpPr>
        <xdr:cNvPr id="13" name="テキスト ボックス 13"/>
        <xdr:cNvSpPr txBox="1">
          <a:spLocks noChangeArrowheads="1"/>
        </xdr:cNvSpPr>
      </xdr:nvSpPr>
      <xdr:spPr bwMode="auto">
        <a:xfrm>
          <a:off x="3087781" y="38030524"/>
          <a:ext cx="1819929" cy="9427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・施設情報の利活用技術及び</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蓄積・管理技術の開発に関する調査・研究の企画・立案、及び調査結果に基づく技術基準等の原案検討</a:t>
          </a:r>
        </a:p>
      </xdr:txBody>
    </xdr:sp>
    <xdr:clientData/>
  </xdr:twoCellAnchor>
  <xdr:twoCellAnchor editAs="oneCell">
    <xdr:from>
      <xdr:col>29</xdr:col>
      <xdr:colOff>123265</xdr:colOff>
      <xdr:row>155</xdr:row>
      <xdr:rowOff>1</xdr:rowOff>
    </xdr:from>
    <xdr:to>
      <xdr:col>40</xdr:col>
      <xdr:colOff>174671</xdr:colOff>
      <xdr:row>157</xdr:row>
      <xdr:rowOff>51403</xdr:rowOff>
    </xdr:to>
    <xdr:sp macro="" textlink="">
      <xdr:nvSpPr>
        <xdr:cNvPr id="14" name="テキスト ボックス 24"/>
        <xdr:cNvSpPr txBox="1">
          <a:spLocks noChangeArrowheads="1"/>
        </xdr:cNvSpPr>
      </xdr:nvSpPr>
      <xdr:spPr bwMode="auto">
        <a:xfrm>
          <a:off x="5371540" y="40100251"/>
          <a:ext cx="2042131" cy="75625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維持管理調達効率化のための資料整理及び情報利活用に関する課題抽出業務等</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230</xdr:row>
          <xdr:rowOff>238125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498</xdr:row>
          <xdr:rowOff>66675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1-1&#32207;&#12503;&#12525;\H&#65298;&#65303;&#22519;&#34892;\&#34892;&#25919;&#20107;&#26989;&#12524;&#12499;&#12517;&#12540;\&#25216;&#35519;&#12395;&#25552;&#20986;\&#12467;&#12500;&#12540;H27&#12288;2600000&#32207;&#12503;&#12525;&#12304;&#24773;&#22577;&#21033;&#27963;&#29992;&#12305;_&#22522;&#30436;&#36861;&#35352;&#65288;&#19979;&#27700;&#36861;&#353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43\sopro\1-1&#32207;&#12503;&#12525;\H&#65298;&#65303;&#22519;&#34892;\&#34892;&#25919;&#20107;&#26989;&#12524;&#12499;&#12517;&#12540;\&#25216;&#35519;&#12395;&#25552;&#20986;\H27&#12288;&#12304;&#24314;&#12471;&#12473;&#12305;2600000&#32207;&#12503;&#12525;&#12304;&#24773;&#22577;&#21033;&#27963;&#29992;&#12305;_&#22522;&#30436;&#36861;&#353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43\sopro\1-1&#32207;&#12503;&#12525;\H&#65298;&#65303;&#22519;&#34892;\&#34892;&#25919;&#20107;&#26989;&#12524;&#12499;&#12517;&#12540;\&#25216;&#35519;&#12395;&#25552;&#20986;\H27&#12288;2600000&#32207;&#12503;&#12525;&#12304;&#24773;&#22577;&#21033;&#27963;&#29992;&#12305;_&#22522;&#30436;&#36861;&#35352;%20&#20303;&#23429;&#24314;&#316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直接実施、委託・請負</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その他の事項経費</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直接実施、委託・請負</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その他の事項経費</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直接実施、委託・請負</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その他の事項経費</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0" zoomScale="60" zoomScaleNormal="75" workbookViewId="0">
      <selection activeCell="M240" sqref="M240:AJ2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465</v>
      </c>
      <c r="AR2" s="692"/>
      <c r="AS2" s="68" t="str">
        <f>IF(OR(AQ2="　", AQ2=""), "", "-")</f>
        <v/>
      </c>
      <c r="AT2" s="693">
        <v>418</v>
      </c>
      <c r="AU2" s="693"/>
      <c r="AV2" s="69" t="str">
        <f>IF(AW2="", "", "-")</f>
        <v/>
      </c>
      <c r="AW2" s="694"/>
      <c r="AX2" s="694"/>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472</v>
      </c>
      <c r="AK3" s="654"/>
      <c r="AL3" s="654"/>
      <c r="AM3" s="654"/>
      <c r="AN3" s="654"/>
      <c r="AO3" s="654"/>
      <c r="AP3" s="654"/>
      <c r="AQ3" s="654"/>
      <c r="AR3" s="654"/>
      <c r="AS3" s="654"/>
      <c r="AT3" s="654"/>
      <c r="AU3" s="654"/>
      <c r="AV3" s="654"/>
      <c r="AW3" s="654"/>
      <c r="AX3" s="36" t="s">
        <v>91</v>
      </c>
    </row>
    <row r="4" spans="1:50" ht="24.75" customHeight="1" x14ac:dyDescent="0.15">
      <c r="A4" s="466" t="s">
        <v>30</v>
      </c>
      <c r="B4" s="467"/>
      <c r="C4" s="467"/>
      <c r="D4" s="467"/>
      <c r="E4" s="467"/>
      <c r="F4" s="467"/>
      <c r="G4" s="440" t="s">
        <v>642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474</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8" t="s">
        <v>95</v>
      </c>
      <c r="H5" s="630"/>
      <c r="I5" s="630"/>
      <c r="J5" s="630"/>
      <c r="K5" s="630"/>
      <c r="L5" s="630"/>
      <c r="M5" s="669" t="s">
        <v>92</v>
      </c>
      <c r="N5" s="670"/>
      <c r="O5" s="670"/>
      <c r="P5" s="670"/>
      <c r="Q5" s="670"/>
      <c r="R5" s="671"/>
      <c r="S5" s="629" t="s">
        <v>101</v>
      </c>
      <c r="T5" s="630"/>
      <c r="U5" s="630"/>
      <c r="V5" s="630"/>
      <c r="W5" s="630"/>
      <c r="X5" s="631"/>
      <c r="Y5" s="457" t="s">
        <v>3</v>
      </c>
      <c r="Z5" s="458"/>
      <c r="AA5" s="458"/>
      <c r="AB5" s="458"/>
      <c r="AC5" s="458"/>
      <c r="AD5" s="459"/>
      <c r="AE5" s="460" t="s">
        <v>475</v>
      </c>
      <c r="AF5" s="461"/>
      <c r="AG5" s="461"/>
      <c r="AH5" s="461"/>
      <c r="AI5" s="461"/>
      <c r="AJ5" s="461"/>
      <c r="AK5" s="461"/>
      <c r="AL5" s="461"/>
      <c r="AM5" s="461"/>
      <c r="AN5" s="461"/>
      <c r="AO5" s="461"/>
      <c r="AP5" s="462"/>
      <c r="AQ5" s="463" t="s">
        <v>640</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477</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479</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478</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9" t="s">
        <v>308</v>
      </c>
      <c r="B8" s="650"/>
      <c r="C8" s="650"/>
      <c r="D8" s="650"/>
      <c r="E8" s="650"/>
      <c r="F8" s="651"/>
      <c r="G8" s="646" t="str">
        <f>入力規則等!A26</f>
        <v>科学技術・イノベーション</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22.2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t="s">
        <v>479</v>
      </c>
      <c r="Q13" s="185"/>
      <c r="R13" s="185"/>
      <c r="S13" s="185"/>
      <c r="T13" s="185"/>
      <c r="U13" s="185"/>
      <c r="V13" s="186"/>
      <c r="W13" s="184">
        <v>80</v>
      </c>
      <c r="X13" s="185"/>
      <c r="Y13" s="185"/>
      <c r="Z13" s="185"/>
      <c r="AA13" s="185"/>
      <c r="AB13" s="185"/>
      <c r="AC13" s="186"/>
      <c r="AD13" s="184">
        <v>63</v>
      </c>
      <c r="AE13" s="185"/>
      <c r="AF13" s="185"/>
      <c r="AG13" s="185"/>
      <c r="AH13" s="185"/>
      <c r="AI13" s="185"/>
      <c r="AJ13" s="186"/>
      <c r="AK13" s="184">
        <v>85</v>
      </c>
      <c r="AL13" s="185"/>
      <c r="AM13" s="185"/>
      <c r="AN13" s="185"/>
      <c r="AO13" s="185"/>
      <c r="AP13" s="185"/>
      <c r="AQ13" s="186"/>
      <c r="AR13" s="198">
        <v>0</v>
      </c>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482</v>
      </c>
      <c r="Q14" s="185"/>
      <c r="R14" s="185"/>
      <c r="S14" s="185"/>
      <c r="T14" s="185"/>
      <c r="U14" s="185"/>
      <c r="V14" s="186"/>
      <c r="W14" s="184" t="s">
        <v>623</v>
      </c>
      <c r="X14" s="185"/>
      <c r="Y14" s="185"/>
      <c r="Z14" s="185"/>
      <c r="AA14" s="185"/>
      <c r="AB14" s="185"/>
      <c r="AC14" s="186"/>
      <c r="AD14" s="184" t="s">
        <v>623</v>
      </c>
      <c r="AE14" s="185"/>
      <c r="AF14" s="185"/>
      <c r="AG14" s="185"/>
      <c r="AH14" s="185"/>
      <c r="AI14" s="185"/>
      <c r="AJ14" s="186"/>
      <c r="AK14" s="184" t="s">
        <v>623</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482</v>
      </c>
      <c r="Q15" s="185"/>
      <c r="R15" s="185"/>
      <c r="S15" s="185"/>
      <c r="T15" s="185"/>
      <c r="U15" s="185"/>
      <c r="V15" s="186"/>
      <c r="W15" s="184" t="s">
        <v>624</v>
      </c>
      <c r="X15" s="185"/>
      <c r="Y15" s="185"/>
      <c r="Z15" s="185"/>
      <c r="AA15" s="185"/>
      <c r="AB15" s="185"/>
      <c r="AC15" s="186"/>
      <c r="AD15" s="184" t="s">
        <v>624</v>
      </c>
      <c r="AE15" s="185"/>
      <c r="AF15" s="185"/>
      <c r="AG15" s="185"/>
      <c r="AH15" s="185"/>
      <c r="AI15" s="185"/>
      <c r="AJ15" s="186"/>
      <c r="AK15" s="184" t="s">
        <v>623</v>
      </c>
      <c r="AL15" s="185"/>
      <c r="AM15" s="185"/>
      <c r="AN15" s="185"/>
      <c r="AO15" s="185"/>
      <c r="AP15" s="185"/>
      <c r="AQ15" s="186"/>
      <c r="AR15" s="184">
        <v>0</v>
      </c>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479</v>
      </c>
      <c r="Q16" s="185"/>
      <c r="R16" s="185"/>
      <c r="S16" s="185"/>
      <c r="T16" s="185"/>
      <c r="U16" s="185"/>
      <c r="V16" s="186"/>
      <c r="W16" s="184" t="s">
        <v>623</v>
      </c>
      <c r="X16" s="185"/>
      <c r="Y16" s="185"/>
      <c r="Z16" s="185"/>
      <c r="AA16" s="185"/>
      <c r="AB16" s="185"/>
      <c r="AC16" s="186"/>
      <c r="AD16" s="184" t="s">
        <v>623</v>
      </c>
      <c r="AE16" s="185"/>
      <c r="AF16" s="185"/>
      <c r="AG16" s="185"/>
      <c r="AH16" s="185"/>
      <c r="AI16" s="185"/>
      <c r="AJ16" s="186"/>
      <c r="AK16" s="184" t="s">
        <v>623</v>
      </c>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482</v>
      </c>
      <c r="Q17" s="185"/>
      <c r="R17" s="185"/>
      <c r="S17" s="185"/>
      <c r="T17" s="185"/>
      <c r="U17" s="185"/>
      <c r="V17" s="186"/>
      <c r="W17" s="184" t="s">
        <v>624</v>
      </c>
      <c r="X17" s="185"/>
      <c r="Y17" s="185"/>
      <c r="Z17" s="185"/>
      <c r="AA17" s="185"/>
      <c r="AB17" s="185"/>
      <c r="AC17" s="186"/>
      <c r="AD17" s="184" t="s">
        <v>624</v>
      </c>
      <c r="AE17" s="185"/>
      <c r="AF17" s="185"/>
      <c r="AG17" s="185"/>
      <c r="AH17" s="185"/>
      <c r="AI17" s="185"/>
      <c r="AJ17" s="186"/>
      <c r="AK17" s="184" t="s">
        <v>623</v>
      </c>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41" t="s">
        <v>22</v>
      </c>
      <c r="J18" s="642"/>
      <c r="K18" s="642"/>
      <c r="L18" s="642"/>
      <c r="M18" s="642"/>
      <c r="N18" s="642"/>
      <c r="O18" s="643"/>
      <c r="P18" s="663">
        <f>SUM(P13:V17)</f>
        <v>0</v>
      </c>
      <c r="Q18" s="664"/>
      <c r="R18" s="664"/>
      <c r="S18" s="664"/>
      <c r="T18" s="664"/>
      <c r="U18" s="664"/>
      <c r="V18" s="665"/>
      <c r="W18" s="663">
        <f>SUM(W13:AC17)</f>
        <v>80</v>
      </c>
      <c r="X18" s="664"/>
      <c r="Y18" s="664"/>
      <c r="Z18" s="664"/>
      <c r="AA18" s="664"/>
      <c r="AB18" s="664"/>
      <c r="AC18" s="665"/>
      <c r="AD18" s="663">
        <f t="shared" ref="AD18" si="0">SUM(AD13:AJ17)</f>
        <v>63</v>
      </c>
      <c r="AE18" s="664"/>
      <c r="AF18" s="664"/>
      <c r="AG18" s="664"/>
      <c r="AH18" s="664"/>
      <c r="AI18" s="664"/>
      <c r="AJ18" s="665"/>
      <c r="AK18" s="663">
        <f t="shared" ref="AK18" si="1">SUM(AK13:AQ17)</f>
        <v>85</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184" t="s">
        <v>623</v>
      </c>
      <c r="Q19" s="185"/>
      <c r="R19" s="185"/>
      <c r="S19" s="185"/>
      <c r="T19" s="185"/>
      <c r="U19" s="185"/>
      <c r="V19" s="186"/>
      <c r="W19" s="184">
        <v>74</v>
      </c>
      <c r="X19" s="185"/>
      <c r="Y19" s="185"/>
      <c r="Z19" s="185"/>
      <c r="AA19" s="185"/>
      <c r="AB19" s="185"/>
      <c r="AC19" s="186"/>
      <c r="AD19" s="184">
        <v>55</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6"/>
      <c r="B20" s="507"/>
      <c r="C20" s="507"/>
      <c r="D20" s="507"/>
      <c r="E20" s="507"/>
      <c r="F20" s="508"/>
      <c r="G20" s="661" t="s">
        <v>11</v>
      </c>
      <c r="H20" s="662"/>
      <c r="I20" s="662"/>
      <c r="J20" s="662"/>
      <c r="K20" s="662"/>
      <c r="L20" s="662"/>
      <c r="M20" s="662"/>
      <c r="N20" s="662"/>
      <c r="O20" s="662"/>
      <c r="P20" s="667" t="str">
        <f>IF(P18=0, "-", P19/P18)</f>
        <v>-</v>
      </c>
      <c r="Q20" s="667"/>
      <c r="R20" s="667"/>
      <c r="S20" s="667"/>
      <c r="T20" s="667"/>
      <c r="U20" s="667"/>
      <c r="V20" s="667"/>
      <c r="W20" s="667">
        <f>IF(W18=0, "-", W19/W18)</f>
        <v>0.92500000000000004</v>
      </c>
      <c r="X20" s="667"/>
      <c r="Y20" s="667"/>
      <c r="Z20" s="667"/>
      <c r="AA20" s="667"/>
      <c r="AB20" s="667"/>
      <c r="AC20" s="667"/>
      <c r="AD20" s="667">
        <f>IF(AD18=0, "-", AD19/AD18)</f>
        <v>0.87301587301587302</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641</v>
      </c>
      <c r="H23" s="84"/>
      <c r="I23" s="84"/>
      <c r="J23" s="84"/>
      <c r="K23" s="84"/>
      <c r="L23" s="84"/>
      <c r="M23" s="84"/>
      <c r="N23" s="84"/>
      <c r="O23" s="85"/>
      <c r="P23" s="228" t="s">
        <v>643</v>
      </c>
      <c r="Q23" s="243"/>
      <c r="R23" s="243"/>
      <c r="S23" s="243"/>
      <c r="T23" s="243"/>
      <c r="U23" s="243"/>
      <c r="V23" s="243"/>
      <c r="W23" s="243"/>
      <c r="X23" s="244"/>
      <c r="Y23" s="237" t="s">
        <v>14</v>
      </c>
      <c r="Z23" s="238"/>
      <c r="AA23" s="239"/>
      <c r="AB23" s="176"/>
      <c r="AC23" s="177"/>
      <c r="AD23" s="177"/>
      <c r="AE23" s="97" t="s">
        <v>479</v>
      </c>
      <c r="AF23" s="98"/>
      <c r="AG23" s="98"/>
      <c r="AH23" s="98"/>
      <c r="AI23" s="99"/>
      <c r="AJ23" s="97">
        <v>0</v>
      </c>
      <c r="AK23" s="98"/>
      <c r="AL23" s="98"/>
      <c r="AM23" s="98"/>
      <c r="AN23" s="99"/>
      <c r="AO23" s="97">
        <v>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c r="AC24" s="206"/>
      <c r="AD24" s="206"/>
      <c r="AE24" s="97" t="s">
        <v>479</v>
      </c>
      <c r="AF24" s="98"/>
      <c r="AG24" s="98"/>
      <c r="AH24" s="98"/>
      <c r="AI24" s="99"/>
      <c r="AJ24" s="97">
        <v>13</v>
      </c>
      <c r="AK24" s="98"/>
      <c r="AL24" s="98"/>
      <c r="AM24" s="98"/>
      <c r="AN24" s="99"/>
      <c r="AO24" s="97">
        <v>13</v>
      </c>
      <c r="AP24" s="98"/>
      <c r="AQ24" s="98"/>
      <c r="AR24" s="98"/>
      <c r="AS24" s="99"/>
      <c r="AT24" s="97">
        <v>13</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f>AJ23/AJ24*100</f>
        <v>0</v>
      </c>
      <c r="AK25" s="98"/>
      <c r="AL25" s="98"/>
      <c r="AM25" s="98"/>
      <c r="AN25" s="99"/>
      <c r="AO25" s="97">
        <f>AO23/AO24*100</f>
        <v>15.384615384615385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8.5" hidden="1" customHeight="1" x14ac:dyDescent="0.15">
      <c r="A49" s="67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8.5" hidden="1" customHeight="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8.5" hidden="1" customHeight="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2"/>
      <c r="B54" s="109"/>
      <c r="C54" s="109"/>
      <c r="D54" s="109"/>
      <c r="E54" s="109"/>
      <c r="F54" s="110"/>
      <c r="G54" s="623"/>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34.5" hidden="1" customHeight="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486</v>
      </c>
      <c r="H68" s="243"/>
      <c r="I68" s="243"/>
      <c r="J68" s="243"/>
      <c r="K68" s="243"/>
      <c r="L68" s="243"/>
      <c r="M68" s="243"/>
      <c r="N68" s="243"/>
      <c r="O68" s="243"/>
      <c r="P68" s="243"/>
      <c r="Q68" s="243"/>
      <c r="R68" s="243"/>
      <c r="S68" s="243"/>
      <c r="T68" s="243"/>
      <c r="U68" s="243"/>
      <c r="V68" s="243"/>
      <c r="W68" s="243"/>
      <c r="X68" s="244"/>
      <c r="Y68" s="632" t="s">
        <v>66</v>
      </c>
      <c r="Z68" s="633"/>
      <c r="AA68" s="634"/>
      <c r="AB68" s="120"/>
      <c r="AC68" s="121"/>
      <c r="AD68" s="122"/>
      <c r="AE68" s="97" t="s">
        <v>479</v>
      </c>
      <c r="AF68" s="98"/>
      <c r="AG68" s="98"/>
      <c r="AH68" s="98"/>
      <c r="AI68" s="99"/>
      <c r="AJ68" s="97">
        <v>1</v>
      </c>
      <c r="AK68" s="98"/>
      <c r="AL68" s="98"/>
      <c r="AM68" s="98"/>
      <c r="AN68" s="99"/>
      <c r="AO68" s="97">
        <v>2</v>
      </c>
      <c r="AP68" s="98"/>
      <c r="AQ68" s="98"/>
      <c r="AR68" s="98"/>
      <c r="AS68" s="99"/>
      <c r="AT68" s="550"/>
      <c r="AU68" s="550"/>
      <c r="AV68" s="550"/>
      <c r="AW68" s="550"/>
      <c r="AX68" s="551"/>
      <c r="AY68" s="10"/>
      <c r="AZ68" s="10"/>
      <c r="BA68" s="10"/>
      <c r="BB68" s="10"/>
      <c r="BC68" s="10"/>
    </row>
    <row r="69" spans="1:60" ht="53.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482</v>
      </c>
      <c r="AF69" s="98"/>
      <c r="AG69" s="98"/>
      <c r="AH69" s="98"/>
      <c r="AI69" s="99"/>
      <c r="AJ69" s="97" t="s">
        <v>479</v>
      </c>
      <c r="AK69" s="98"/>
      <c r="AL69" s="98"/>
      <c r="AM69" s="98"/>
      <c r="AN69" s="99"/>
      <c r="AO69" s="97">
        <v>1</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7" t="s">
        <v>17</v>
      </c>
      <c r="Z83" s="548"/>
      <c r="AA83" s="549"/>
      <c r="AB83" s="679"/>
      <c r="AC83" s="124"/>
      <c r="AD83" s="125"/>
      <c r="AE83" s="214" t="s">
        <v>623</v>
      </c>
      <c r="AF83" s="215"/>
      <c r="AG83" s="215"/>
      <c r="AH83" s="215"/>
      <c r="AI83" s="215"/>
      <c r="AJ83" s="214" t="s">
        <v>623</v>
      </c>
      <c r="AK83" s="215"/>
      <c r="AL83" s="215"/>
      <c r="AM83" s="215"/>
      <c r="AN83" s="215"/>
      <c r="AO83" s="214" t="s">
        <v>624</v>
      </c>
      <c r="AP83" s="215"/>
      <c r="AQ83" s="215"/>
      <c r="AR83" s="215"/>
      <c r="AS83" s="215"/>
      <c r="AT83" s="97" t="s">
        <v>623</v>
      </c>
      <c r="AU83" s="98"/>
      <c r="AV83" s="98"/>
      <c r="AW83" s="98"/>
      <c r="AX83" s="357"/>
    </row>
    <row r="84" spans="1:60" ht="47.1" hidden="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t="s">
        <v>623</v>
      </c>
      <c r="AF84" s="101"/>
      <c r="AG84" s="101"/>
      <c r="AH84" s="101"/>
      <c r="AI84" s="102"/>
      <c r="AJ84" s="100" t="s">
        <v>623</v>
      </c>
      <c r="AK84" s="101"/>
      <c r="AL84" s="101"/>
      <c r="AM84" s="101"/>
      <c r="AN84" s="102"/>
      <c r="AO84" s="100" t="s">
        <v>623</v>
      </c>
      <c r="AP84" s="101"/>
      <c r="AQ84" s="101"/>
      <c r="AR84" s="101"/>
      <c r="AS84" s="102"/>
      <c r="AT84" s="100" t="s">
        <v>624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6"/>
      <c r="B98" s="617"/>
      <c r="C98" s="544" t="s">
        <v>488</v>
      </c>
      <c r="D98" s="545"/>
      <c r="E98" s="545"/>
      <c r="F98" s="545"/>
      <c r="G98" s="545"/>
      <c r="H98" s="545"/>
      <c r="I98" s="545"/>
      <c r="J98" s="545"/>
      <c r="K98" s="546"/>
      <c r="L98" s="184">
        <v>0.1</v>
      </c>
      <c r="M98" s="185"/>
      <c r="N98" s="185"/>
      <c r="O98" s="185"/>
      <c r="P98" s="185"/>
      <c r="Q98" s="186"/>
      <c r="R98" s="184" t="s">
        <v>479</v>
      </c>
      <c r="S98" s="185"/>
      <c r="T98" s="185"/>
      <c r="U98" s="185"/>
      <c r="V98" s="185"/>
      <c r="W98" s="186"/>
      <c r="X98" s="71" t="s">
        <v>646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489</v>
      </c>
      <c r="D99" s="612"/>
      <c r="E99" s="612"/>
      <c r="F99" s="612"/>
      <c r="G99" s="612"/>
      <c r="H99" s="612"/>
      <c r="I99" s="612"/>
      <c r="J99" s="612"/>
      <c r="K99" s="613"/>
      <c r="L99" s="184">
        <v>2</v>
      </c>
      <c r="M99" s="185"/>
      <c r="N99" s="185"/>
      <c r="O99" s="185"/>
      <c r="P99" s="185"/>
      <c r="Q99" s="186"/>
      <c r="R99" s="184" t="s">
        <v>479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490</v>
      </c>
      <c r="D100" s="612"/>
      <c r="E100" s="612"/>
      <c r="F100" s="612"/>
      <c r="G100" s="612"/>
      <c r="H100" s="612"/>
      <c r="I100" s="612"/>
      <c r="J100" s="612"/>
      <c r="K100" s="613"/>
      <c r="L100" s="184">
        <v>0.1</v>
      </c>
      <c r="M100" s="185"/>
      <c r="N100" s="185"/>
      <c r="O100" s="185"/>
      <c r="P100" s="185"/>
      <c r="Q100" s="186"/>
      <c r="R100" s="184" t="s">
        <v>479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491</v>
      </c>
      <c r="D101" s="612"/>
      <c r="E101" s="612"/>
      <c r="F101" s="612"/>
      <c r="G101" s="612"/>
      <c r="H101" s="612"/>
      <c r="I101" s="612"/>
      <c r="J101" s="612"/>
      <c r="K101" s="613"/>
      <c r="L101" s="184">
        <v>82</v>
      </c>
      <c r="M101" s="185"/>
      <c r="N101" s="185"/>
      <c r="O101" s="185"/>
      <c r="P101" s="185"/>
      <c r="Q101" s="186"/>
      <c r="R101" s="184" t="s">
        <v>482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t="s">
        <v>623</v>
      </c>
      <c r="D102" s="612"/>
      <c r="E102" s="612"/>
      <c r="F102" s="612"/>
      <c r="G102" s="612"/>
      <c r="H102" s="612"/>
      <c r="I102" s="612"/>
      <c r="J102" s="612"/>
      <c r="K102" s="613"/>
      <c r="L102" s="184" t="s">
        <v>623</v>
      </c>
      <c r="M102" s="185"/>
      <c r="N102" s="185"/>
      <c r="O102" s="185"/>
      <c r="P102" s="185"/>
      <c r="Q102" s="186"/>
      <c r="R102" s="184" t="s">
        <v>479</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t="s">
        <v>623</v>
      </c>
      <c r="D103" s="621"/>
      <c r="E103" s="621"/>
      <c r="F103" s="621"/>
      <c r="G103" s="621"/>
      <c r="H103" s="621"/>
      <c r="I103" s="621"/>
      <c r="J103" s="621"/>
      <c r="K103" s="622"/>
      <c r="L103" s="184" t="s">
        <v>623</v>
      </c>
      <c r="M103" s="185"/>
      <c r="N103" s="185"/>
      <c r="O103" s="185"/>
      <c r="P103" s="185"/>
      <c r="Q103" s="186"/>
      <c r="R103" s="184" t="s">
        <v>479</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84.2</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5" t="s">
        <v>312</v>
      </c>
      <c r="B108" s="656"/>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476</v>
      </c>
      <c r="AE108" s="351"/>
      <c r="AF108" s="351"/>
      <c r="AG108" s="347" t="s">
        <v>625</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7"/>
      <c r="B109" s="658"/>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476</v>
      </c>
      <c r="AE109" s="303"/>
      <c r="AF109" s="303"/>
      <c r="AG109" s="282" t="s">
        <v>627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9"/>
      <c r="B110" s="660"/>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476</v>
      </c>
      <c r="AE110" s="333"/>
      <c r="AF110" s="333"/>
      <c r="AG110" s="342" t="s">
        <v>626</v>
      </c>
      <c r="AH110" s="247"/>
      <c r="AI110" s="247"/>
      <c r="AJ110" s="247"/>
      <c r="AK110" s="247"/>
      <c r="AL110" s="247"/>
      <c r="AM110" s="247"/>
      <c r="AN110" s="247"/>
      <c r="AO110" s="247"/>
      <c r="AP110" s="247"/>
      <c r="AQ110" s="247"/>
      <c r="AR110" s="247"/>
      <c r="AS110" s="247"/>
      <c r="AT110" s="247"/>
      <c r="AU110" s="247"/>
      <c r="AV110" s="247"/>
      <c r="AW110" s="247"/>
      <c r="AX110" s="328"/>
    </row>
    <row r="111" spans="1:50" ht="42.75" customHeight="1" x14ac:dyDescent="0.15">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476</v>
      </c>
      <c r="AE111" s="277"/>
      <c r="AF111" s="277"/>
      <c r="AG111" s="279" t="s">
        <v>628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479"/>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479"/>
      <c r="AH113" s="259"/>
      <c r="AI113" s="259"/>
      <c r="AJ113" s="259"/>
      <c r="AK113" s="259"/>
      <c r="AL113" s="259"/>
      <c r="AM113" s="259"/>
      <c r="AN113" s="259"/>
      <c r="AO113" s="259"/>
      <c r="AP113" s="259"/>
      <c r="AQ113" s="259"/>
      <c r="AR113" s="259"/>
      <c r="AS113" s="259"/>
      <c r="AT113" s="259"/>
      <c r="AU113" s="259"/>
      <c r="AV113" s="259"/>
      <c r="AW113" s="259"/>
      <c r="AX113" s="283"/>
    </row>
    <row r="114" spans="1:64" ht="84"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282" t="s">
        <v>629</v>
      </c>
      <c r="AH114" s="259"/>
      <c r="AI114" s="259"/>
      <c r="AJ114" s="259"/>
      <c r="AK114" s="259"/>
      <c r="AL114" s="259"/>
      <c r="AM114" s="259"/>
      <c r="AN114" s="259"/>
      <c r="AO114" s="259"/>
      <c r="AP114" s="259"/>
      <c r="AQ114" s="259"/>
      <c r="AR114" s="259"/>
      <c r="AS114" s="259"/>
      <c r="AT114" s="259"/>
      <c r="AU114" s="259"/>
      <c r="AV114" s="259"/>
      <c r="AW114" s="259"/>
      <c r="AX114" s="283"/>
    </row>
    <row r="115" spans="1:64" ht="102"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639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638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5.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644</v>
      </c>
      <c r="AH118" s="280"/>
      <c r="AI118" s="280"/>
      <c r="AJ118" s="280"/>
      <c r="AK118" s="280"/>
      <c r="AL118" s="280"/>
      <c r="AM118" s="280"/>
      <c r="AN118" s="280"/>
      <c r="AO118" s="280"/>
      <c r="AP118" s="280"/>
      <c r="AQ118" s="280"/>
      <c r="AR118" s="280"/>
      <c r="AS118" s="280"/>
      <c r="AT118" s="280"/>
      <c r="AU118" s="280"/>
      <c r="AV118" s="280"/>
      <c r="AW118" s="280"/>
      <c r="AX118" s="281"/>
    </row>
    <row r="119" spans="1:64" ht="63.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637</v>
      </c>
      <c r="AH119" s="259"/>
      <c r="AI119" s="259"/>
      <c r="AJ119" s="259"/>
      <c r="AK119" s="259"/>
      <c r="AL119" s="259"/>
      <c r="AM119" s="259"/>
      <c r="AN119" s="259"/>
      <c r="AO119" s="259"/>
      <c r="AP119" s="259"/>
      <c r="AQ119" s="259"/>
      <c r="AR119" s="259"/>
      <c r="AS119" s="259"/>
      <c r="AT119" s="259"/>
      <c r="AU119" s="259"/>
      <c r="AV119" s="259"/>
      <c r="AW119" s="259"/>
      <c r="AX119" s="283"/>
    </row>
    <row r="120" spans="1:64" ht="5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631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630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493</v>
      </c>
      <c r="AE122" s="277"/>
      <c r="AF122" s="277"/>
      <c r="AG122" s="323" t="s">
        <v>623</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494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2" t="s">
        <v>68</v>
      </c>
      <c r="D127" s="593"/>
      <c r="E127" s="593"/>
      <c r="F127" s="594"/>
      <c r="G127" s="595" t="s">
        <v>495</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71.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71.25"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73.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6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0"/>
      <c r="C137" s="320"/>
      <c r="D137" s="320"/>
      <c r="E137" s="320"/>
      <c r="F137" s="320"/>
      <c r="G137" s="552" t="s">
        <v>623</v>
      </c>
      <c r="H137" s="553"/>
      <c r="I137" s="553"/>
      <c r="J137" s="553"/>
      <c r="K137" s="553"/>
      <c r="L137" s="553"/>
      <c r="M137" s="553"/>
      <c r="N137" s="553"/>
      <c r="O137" s="553"/>
      <c r="P137" s="554"/>
      <c r="Q137" s="320" t="s">
        <v>225</v>
      </c>
      <c r="R137" s="320"/>
      <c r="S137" s="320"/>
      <c r="T137" s="320"/>
      <c r="U137" s="320"/>
      <c r="V137" s="320"/>
      <c r="W137" s="552" t="s">
        <v>623</v>
      </c>
      <c r="X137" s="553"/>
      <c r="Y137" s="553"/>
      <c r="Z137" s="553"/>
      <c r="AA137" s="553"/>
      <c r="AB137" s="553"/>
      <c r="AC137" s="553"/>
      <c r="AD137" s="553"/>
      <c r="AE137" s="553"/>
      <c r="AF137" s="554"/>
      <c r="AG137" s="320" t="s">
        <v>226</v>
      </c>
      <c r="AH137" s="320"/>
      <c r="AI137" s="320"/>
      <c r="AJ137" s="320"/>
      <c r="AK137" s="320"/>
      <c r="AL137" s="320"/>
      <c r="AM137" s="524">
        <v>2003</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7" t="s">
        <v>522</v>
      </c>
      <c r="H138" s="318"/>
      <c r="I138" s="318"/>
      <c r="J138" s="318"/>
      <c r="K138" s="318"/>
      <c r="L138" s="318"/>
      <c r="M138" s="318"/>
      <c r="N138" s="318"/>
      <c r="O138" s="318"/>
      <c r="P138" s="319"/>
      <c r="Q138" s="432" t="s">
        <v>228</v>
      </c>
      <c r="R138" s="432"/>
      <c r="S138" s="432"/>
      <c r="T138" s="432"/>
      <c r="U138" s="432"/>
      <c r="V138" s="432"/>
      <c r="W138" s="317">
        <v>402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645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41.25" customHeight="1" x14ac:dyDescent="0.15">
      <c r="A180" s="370"/>
      <c r="B180" s="371"/>
      <c r="C180" s="371"/>
      <c r="D180" s="371"/>
      <c r="E180" s="371"/>
      <c r="F180" s="372"/>
      <c r="G180" s="361" t="s">
        <v>497</v>
      </c>
      <c r="H180" s="362"/>
      <c r="I180" s="362"/>
      <c r="J180" s="362"/>
      <c r="K180" s="363"/>
      <c r="L180" s="364" t="s">
        <v>636</v>
      </c>
      <c r="M180" s="365"/>
      <c r="N180" s="365"/>
      <c r="O180" s="365"/>
      <c r="P180" s="365"/>
      <c r="Q180" s="365"/>
      <c r="R180" s="365"/>
      <c r="S180" s="365"/>
      <c r="T180" s="365"/>
      <c r="U180" s="365"/>
      <c r="V180" s="365"/>
      <c r="W180" s="365"/>
      <c r="X180" s="366"/>
      <c r="Y180" s="396">
        <v>18</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x14ac:dyDescent="0.15">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18</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hidden="1"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396"/>
      <c r="Z193" s="397"/>
      <c r="AA193" s="397"/>
      <c r="AB193" s="398"/>
      <c r="AC193" s="399"/>
      <c r="AD193" s="400"/>
      <c r="AE193" s="400"/>
      <c r="AF193" s="400"/>
      <c r="AG193" s="401"/>
      <c r="AH193" s="364"/>
      <c r="AI193" s="365"/>
      <c r="AJ193" s="365"/>
      <c r="AK193" s="365"/>
      <c r="AL193" s="365"/>
      <c r="AM193" s="365"/>
      <c r="AN193" s="365"/>
      <c r="AO193" s="365"/>
      <c r="AP193" s="365"/>
      <c r="AQ193" s="365"/>
      <c r="AR193" s="365"/>
      <c r="AS193" s="365"/>
      <c r="AT193" s="366"/>
      <c r="AU193" s="396"/>
      <c r="AV193" s="397"/>
      <c r="AW193" s="397"/>
      <c r="AX193" s="484"/>
    </row>
    <row r="194" spans="1:50" ht="24.75" hidden="1"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396"/>
      <c r="Z206" s="397"/>
      <c r="AA206" s="397"/>
      <c r="AB206" s="398"/>
      <c r="AC206" s="399"/>
      <c r="AD206" s="400"/>
      <c r="AE206" s="400"/>
      <c r="AF206" s="400"/>
      <c r="AG206" s="401"/>
      <c r="AH206" s="364"/>
      <c r="AI206" s="365"/>
      <c r="AJ206" s="365"/>
      <c r="AK206" s="365"/>
      <c r="AL206" s="365"/>
      <c r="AM206" s="365"/>
      <c r="AN206" s="365"/>
      <c r="AO206" s="365"/>
      <c r="AP206" s="365"/>
      <c r="AQ206" s="365"/>
      <c r="AR206" s="365"/>
      <c r="AS206" s="365"/>
      <c r="AT206" s="366"/>
      <c r="AU206" s="396"/>
      <c r="AV206" s="397"/>
      <c r="AW206" s="397"/>
      <c r="AX206" s="484"/>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396"/>
      <c r="Z219" s="397"/>
      <c r="AA219" s="397"/>
      <c r="AB219" s="398"/>
      <c r="AC219" s="399"/>
      <c r="AD219" s="400"/>
      <c r="AE219" s="400"/>
      <c r="AF219" s="400"/>
      <c r="AG219" s="401"/>
      <c r="AH219" s="364"/>
      <c r="AI219" s="365"/>
      <c r="AJ219" s="365"/>
      <c r="AK219" s="365"/>
      <c r="AL219" s="365"/>
      <c r="AM219" s="365"/>
      <c r="AN219" s="365"/>
      <c r="AO219" s="365"/>
      <c r="AP219" s="365"/>
      <c r="AQ219" s="365"/>
      <c r="AR219" s="365"/>
      <c r="AS219" s="365"/>
      <c r="AT219" s="366"/>
      <c r="AU219" s="396"/>
      <c r="AV219" s="397"/>
      <c r="AW219" s="397"/>
      <c r="AX219" s="484"/>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44.25" customHeight="1" x14ac:dyDescent="0.15">
      <c r="A236" s="577">
        <v>1</v>
      </c>
      <c r="B236" s="577">
        <v>1</v>
      </c>
      <c r="C236" s="578" t="s">
        <v>574</v>
      </c>
      <c r="D236" s="579"/>
      <c r="E236" s="579"/>
      <c r="F236" s="579"/>
      <c r="G236" s="579"/>
      <c r="H236" s="579"/>
      <c r="I236" s="579"/>
      <c r="J236" s="579"/>
      <c r="K236" s="579"/>
      <c r="L236" s="579"/>
      <c r="M236" s="578" t="s">
        <v>632</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18</v>
      </c>
      <c r="AL236" s="581"/>
      <c r="AM236" s="581"/>
      <c r="AN236" s="581"/>
      <c r="AO236" s="581"/>
      <c r="AP236" s="582"/>
      <c r="AQ236" s="578" t="s">
        <v>613</v>
      </c>
      <c r="AR236" s="579"/>
      <c r="AS236" s="579"/>
      <c r="AT236" s="579"/>
      <c r="AU236" s="580">
        <v>100</v>
      </c>
      <c r="AV236" s="581"/>
      <c r="AW236" s="581"/>
      <c r="AX236" s="582"/>
    </row>
    <row r="237" spans="1:50" ht="27.75" customHeight="1" x14ac:dyDescent="0.15">
      <c r="A237" s="577">
        <v>2</v>
      </c>
      <c r="B237" s="577">
        <v>1</v>
      </c>
      <c r="C237" s="578" t="s">
        <v>499</v>
      </c>
      <c r="D237" s="579"/>
      <c r="E237" s="579"/>
      <c r="F237" s="579"/>
      <c r="G237" s="579"/>
      <c r="H237" s="579"/>
      <c r="I237" s="579"/>
      <c r="J237" s="579"/>
      <c r="K237" s="579"/>
      <c r="L237" s="579"/>
      <c r="M237" s="578" t="s">
        <v>633</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11</v>
      </c>
      <c r="AL237" s="581"/>
      <c r="AM237" s="581"/>
      <c r="AN237" s="581"/>
      <c r="AO237" s="581"/>
      <c r="AP237" s="582"/>
      <c r="AQ237" s="585" t="s">
        <v>524</v>
      </c>
      <c r="AR237" s="586"/>
      <c r="AS237" s="586"/>
      <c r="AT237" s="587"/>
      <c r="AU237" s="580">
        <v>99.93</v>
      </c>
      <c r="AV237" s="581"/>
      <c r="AW237" s="581"/>
      <c r="AX237" s="582"/>
    </row>
    <row r="238" spans="1:50" ht="27.75" customHeight="1" x14ac:dyDescent="0.15">
      <c r="A238" s="577">
        <v>3</v>
      </c>
      <c r="B238" s="577">
        <v>1</v>
      </c>
      <c r="C238" s="578" t="s">
        <v>499</v>
      </c>
      <c r="D238" s="579"/>
      <c r="E238" s="579"/>
      <c r="F238" s="579"/>
      <c r="G238" s="579"/>
      <c r="H238" s="579"/>
      <c r="I238" s="579"/>
      <c r="J238" s="579"/>
      <c r="K238" s="579"/>
      <c r="L238" s="579"/>
      <c r="M238" s="578" t="s">
        <v>634</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5</v>
      </c>
      <c r="AL238" s="581"/>
      <c r="AM238" s="581"/>
      <c r="AN238" s="581"/>
      <c r="AO238" s="581"/>
      <c r="AP238" s="582"/>
      <c r="AQ238" s="578" t="s">
        <v>604</v>
      </c>
      <c r="AR238" s="579"/>
      <c r="AS238" s="579"/>
      <c r="AT238" s="579"/>
      <c r="AU238" s="580">
        <v>99.34</v>
      </c>
      <c r="AV238" s="581"/>
      <c r="AW238" s="581"/>
      <c r="AX238" s="582"/>
    </row>
    <row r="239" spans="1:50" ht="27.75" customHeight="1" x14ac:dyDescent="0.15">
      <c r="A239" s="577">
        <v>4</v>
      </c>
      <c r="B239" s="577">
        <v>1</v>
      </c>
      <c r="C239" s="578" t="s">
        <v>501</v>
      </c>
      <c r="D239" s="579"/>
      <c r="E239" s="579"/>
      <c r="F239" s="579"/>
      <c r="G239" s="579"/>
      <c r="H239" s="579"/>
      <c r="I239" s="579"/>
      <c r="J239" s="579"/>
      <c r="K239" s="579"/>
      <c r="L239" s="579"/>
      <c r="M239" s="585" t="s">
        <v>635</v>
      </c>
      <c r="N239" s="476"/>
      <c r="O239" s="476"/>
      <c r="P239" s="476"/>
      <c r="Q239" s="476"/>
      <c r="R239" s="476"/>
      <c r="S239" s="476"/>
      <c r="T239" s="476"/>
      <c r="U239" s="476"/>
      <c r="V239" s="476"/>
      <c r="W239" s="476"/>
      <c r="X239" s="476"/>
      <c r="Y239" s="476"/>
      <c r="Z239" s="476"/>
      <c r="AA239" s="476"/>
      <c r="AB239" s="476"/>
      <c r="AC239" s="476"/>
      <c r="AD239" s="476"/>
      <c r="AE239" s="476"/>
      <c r="AF239" s="476"/>
      <c r="AG239" s="476"/>
      <c r="AH239" s="476"/>
      <c r="AI239" s="476"/>
      <c r="AJ239" s="691"/>
      <c r="AK239" s="580">
        <v>5</v>
      </c>
      <c r="AL239" s="581"/>
      <c r="AM239" s="581"/>
      <c r="AN239" s="581"/>
      <c r="AO239" s="581"/>
      <c r="AP239" s="582"/>
      <c r="AQ239" s="578" t="s">
        <v>604</v>
      </c>
      <c r="AR239" s="579"/>
      <c r="AS239" s="579"/>
      <c r="AT239" s="579"/>
      <c r="AU239" s="580">
        <v>99.78</v>
      </c>
      <c r="AV239" s="581"/>
      <c r="AW239" s="581"/>
      <c r="AX239" s="582"/>
    </row>
    <row r="240" spans="1:50" ht="27.75" customHeight="1" x14ac:dyDescent="0.15">
      <c r="A240" s="577">
        <v>5</v>
      </c>
      <c r="B240" s="577">
        <v>1</v>
      </c>
      <c r="C240" s="578" t="s">
        <v>504</v>
      </c>
      <c r="D240" s="579"/>
      <c r="E240" s="579"/>
      <c r="F240" s="579"/>
      <c r="G240" s="579"/>
      <c r="H240" s="579"/>
      <c r="I240" s="579"/>
      <c r="J240" s="579"/>
      <c r="K240" s="579"/>
      <c r="L240" s="579"/>
      <c r="M240" s="578" t="s">
        <v>505</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3.9740000000000002</v>
      </c>
      <c r="AL240" s="581"/>
      <c r="AM240" s="581"/>
      <c r="AN240" s="581"/>
      <c r="AO240" s="581"/>
      <c r="AP240" s="582"/>
      <c r="AQ240" s="578" t="s">
        <v>613</v>
      </c>
      <c r="AR240" s="579"/>
      <c r="AS240" s="579"/>
      <c r="AT240" s="579"/>
      <c r="AU240" s="580">
        <v>99.7</v>
      </c>
      <c r="AV240" s="581"/>
      <c r="AW240" s="581"/>
      <c r="AX240" s="582"/>
    </row>
    <row r="241" spans="1:50" ht="27.75" customHeight="1" x14ac:dyDescent="0.15">
      <c r="A241" s="577">
        <v>6</v>
      </c>
      <c r="B241" s="577">
        <v>1</v>
      </c>
      <c r="C241" s="578" t="s">
        <v>506</v>
      </c>
      <c r="D241" s="579"/>
      <c r="E241" s="579"/>
      <c r="F241" s="579"/>
      <c r="G241" s="579"/>
      <c r="H241" s="579"/>
      <c r="I241" s="579"/>
      <c r="J241" s="579"/>
      <c r="K241" s="579"/>
      <c r="L241" s="579"/>
      <c r="M241" s="578" t="s">
        <v>507</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0.99399999999999999</v>
      </c>
      <c r="AL241" s="581"/>
      <c r="AM241" s="581"/>
      <c r="AN241" s="581"/>
      <c r="AO241" s="581"/>
      <c r="AP241" s="582"/>
      <c r="AQ241" s="588" t="s">
        <v>519</v>
      </c>
      <c r="AR241" s="588"/>
      <c r="AS241" s="588"/>
      <c r="AT241" s="588"/>
      <c r="AU241" s="580" t="s">
        <v>492</v>
      </c>
      <c r="AV241" s="581"/>
      <c r="AW241" s="581"/>
      <c r="AX241" s="582"/>
    </row>
    <row r="242" spans="1:50" ht="27.75" customHeight="1" x14ac:dyDescent="0.15">
      <c r="A242" s="577">
        <v>7</v>
      </c>
      <c r="B242" s="577">
        <v>1</v>
      </c>
      <c r="C242" s="578" t="s">
        <v>508</v>
      </c>
      <c r="D242" s="579"/>
      <c r="E242" s="579"/>
      <c r="F242" s="579"/>
      <c r="G242" s="579"/>
      <c r="H242" s="579"/>
      <c r="I242" s="579"/>
      <c r="J242" s="579"/>
      <c r="K242" s="579"/>
      <c r="L242" s="579"/>
      <c r="M242" s="578" t="s">
        <v>509</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0.98299999999999998</v>
      </c>
      <c r="AL242" s="581"/>
      <c r="AM242" s="581"/>
      <c r="AN242" s="581"/>
      <c r="AO242" s="581"/>
      <c r="AP242" s="582"/>
      <c r="AQ242" s="588" t="s">
        <v>519</v>
      </c>
      <c r="AR242" s="588"/>
      <c r="AS242" s="588"/>
      <c r="AT242" s="588"/>
      <c r="AU242" s="580" t="s">
        <v>520</v>
      </c>
      <c r="AV242" s="581"/>
      <c r="AW242" s="581"/>
      <c r="AX242" s="582"/>
    </row>
    <row r="243" spans="1:50" ht="27.75" customHeight="1" x14ac:dyDescent="0.15">
      <c r="A243" s="577">
        <v>8</v>
      </c>
      <c r="B243" s="577">
        <v>1</v>
      </c>
      <c r="C243" s="578" t="s">
        <v>508</v>
      </c>
      <c r="D243" s="579"/>
      <c r="E243" s="579"/>
      <c r="F243" s="579"/>
      <c r="G243" s="579"/>
      <c r="H243" s="579"/>
      <c r="I243" s="579"/>
      <c r="J243" s="579"/>
      <c r="K243" s="579"/>
      <c r="L243" s="579"/>
      <c r="M243" s="578" t="s">
        <v>510</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0.98199999999999998</v>
      </c>
      <c r="AL243" s="581"/>
      <c r="AM243" s="581"/>
      <c r="AN243" s="581"/>
      <c r="AO243" s="581"/>
      <c r="AP243" s="582"/>
      <c r="AQ243" s="588" t="s">
        <v>519</v>
      </c>
      <c r="AR243" s="588"/>
      <c r="AS243" s="588"/>
      <c r="AT243" s="588"/>
      <c r="AU243" s="580" t="s">
        <v>492</v>
      </c>
      <c r="AV243" s="581"/>
      <c r="AW243" s="581"/>
      <c r="AX243" s="582"/>
    </row>
    <row r="244" spans="1:50" ht="27.75" customHeight="1" x14ac:dyDescent="0.15">
      <c r="A244" s="577">
        <v>9</v>
      </c>
      <c r="B244" s="577">
        <v>1</v>
      </c>
      <c r="C244" s="578" t="s">
        <v>511</v>
      </c>
      <c r="D244" s="579"/>
      <c r="E244" s="579"/>
      <c r="F244" s="579"/>
      <c r="G244" s="579"/>
      <c r="H244" s="579"/>
      <c r="I244" s="579"/>
      <c r="J244" s="579"/>
      <c r="K244" s="579"/>
      <c r="L244" s="579"/>
      <c r="M244" s="578" t="s">
        <v>512</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0.98299999999999998</v>
      </c>
      <c r="AL244" s="581"/>
      <c r="AM244" s="581"/>
      <c r="AN244" s="581"/>
      <c r="AO244" s="581"/>
      <c r="AP244" s="582"/>
      <c r="AQ244" s="588" t="s">
        <v>519</v>
      </c>
      <c r="AR244" s="588"/>
      <c r="AS244" s="588"/>
      <c r="AT244" s="588"/>
      <c r="AU244" s="580" t="s">
        <v>479</v>
      </c>
      <c r="AV244" s="581"/>
      <c r="AW244" s="581"/>
      <c r="AX244" s="582"/>
    </row>
    <row r="245" spans="1:50" ht="27.75" customHeight="1" x14ac:dyDescent="0.15">
      <c r="A245" s="577">
        <v>10</v>
      </c>
      <c r="B245" s="577">
        <v>1</v>
      </c>
      <c r="C245" s="578" t="s">
        <v>513</v>
      </c>
      <c r="D245" s="579"/>
      <c r="E245" s="579"/>
      <c r="F245" s="579"/>
      <c r="G245" s="579"/>
      <c r="H245" s="579"/>
      <c r="I245" s="579"/>
      <c r="J245" s="579"/>
      <c r="K245" s="579"/>
      <c r="L245" s="579"/>
      <c r="M245" s="578" t="s">
        <v>514</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0.98199999999999998</v>
      </c>
      <c r="AL245" s="581"/>
      <c r="AM245" s="581"/>
      <c r="AN245" s="581"/>
      <c r="AO245" s="581"/>
      <c r="AP245" s="582"/>
      <c r="AQ245" s="588" t="s">
        <v>519</v>
      </c>
      <c r="AR245" s="588"/>
      <c r="AS245" s="588"/>
      <c r="AT245" s="588"/>
      <c r="AU245" s="580" t="s">
        <v>520</v>
      </c>
      <c r="AV245" s="581"/>
      <c r="AW245" s="581"/>
      <c r="AX245" s="582"/>
    </row>
    <row r="246" spans="1:50" ht="33" customHeight="1" x14ac:dyDescent="0.15">
      <c r="A246" s="577">
        <v>11</v>
      </c>
      <c r="B246" s="577">
        <v>1</v>
      </c>
      <c r="C246" s="578" t="s">
        <v>515</v>
      </c>
      <c r="D246" s="579"/>
      <c r="E246" s="579"/>
      <c r="F246" s="579"/>
      <c r="G246" s="579"/>
      <c r="H246" s="579"/>
      <c r="I246" s="579"/>
      <c r="J246" s="579"/>
      <c r="K246" s="579"/>
      <c r="L246" s="579"/>
      <c r="M246" s="578" t="s">
        <v>516</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v>0.97199999999999998</v>
      </c>
      <c r="AL246" s="581"/>
      <c r="AM246" s="581"/>
      <c r="AN246" s="581"/>
      <c r="AO246" s="581"/>
      <c r="AP246" s="582"/>
      <c r="AQ246" s="588" t="s">
        <v>519</v>
      </c>
      <c r="AR246" s="588"/>
      <c r="AS246" s="588"/>
      <c r="AT246" s="588"/>
      <c r="AU246" s="580" t="s">
        <v>479</v>
      </c>
      <c r="AV246" s="581"/>
      <c r="AW246" s="581"/>
      <c r="AX246" s="582"/>
    </row>
    <row r="247" spans="1:50" ht="27.75" customHeight="1" x14ac:dyDescent="0.15">
      <c r="A247" s="577">
        <v>12</v>
      </c>
      <c r="B247" s="577">
        <v>1</v>
      </c>
      <c r="C247" s="578" t="s">
        <v>517</v>
      </c>
      <c r="D247" s="579"/>
      <c r="E247" s="579"/>
      <c r="F247" s="579"/>
      <c r="G247" s="579"/>
      <c r="H247" s="579"/>
      <c r="I247" s="579"/>
      <c r="J247" s="579"/>
      <c r="K247" s="579"/>
      <c r="L247" s="579"/>
      <c r="M247" s="578" t="s">
        <v>518</v>
      </c>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v>0.95</v>
      </c>
      <c r="AL247" s="581"/>
      <c r="AM247" s="581"/>
      <c r="AN247" s="581"/>
      <c r="AO247" s="581"/>
      <c r="AP247" s="582"/>
      <c r="AQ247" s="588" t="s">
        <v>519</v>
      </c>
      <c r="AR247" s="588"/>
      <c r="AS247" s="588"/>
      <c r="AT247" s="588"/>
      <c r="AU247" s="580" t="s">
        <v>520</v>
      </c>
      <c r="AV247" s="581"/>
      <c r="AW247" s="581"/>
      <c r="AX247" s="582"/>
    </row>
    <row r="248" spans="1:50" ht="24" hidden="1" customHeight="1" x14ac:dyDescent="0.15">
      <c r="A248" s="577">
        <v>13</v>
      </c>
      <c r="B248" s="577">
        <v>1</v>
      </c>
      <c r="C248" s="578"/>
      <c r="D248" s="579"/>
      <c r="E248" s="579"/>
      <c r="F248" s="579"/>
      <c r="G248" s="579"/>
      <c r="H248" s="579"/>
      <c r="I248" s="579"/>
      <c r="J248" s="579"/>
      <c r="K248" s="579"/>
      <c r="L248" s="579"/>
      <c r="M248" s="585"/>
      <c r="N248" s="476"/>
      <c r="O248" s="476"/>
      <c r="P248" s="476"/>
      <c r="Q248" s="476"/>
      <c r="R248" s="476"/>
      <c r="S248" s="476"/>
      <c r="T248" s="476"/>
      <c r="U248" s="476"/>
      <c r="V248" s="476"/>
      <c r="W248" s="476"/>
      <c r="X248" s="476"/>
      <c r="Y248" s="476"/>
      <c r="Z248" s="476"/>
      <c r="AA248" s="476"/>
      <c r="AB248" s="476"/>
      <c r="AC248" s="476"/>
      <c r="AD248" s="476"/>
      <c r="AE248" s="476"/>
      <c r="AF248" s="476"/>
      <c r="AG248" s="476"/>
      <c r="AH248" s="476"/>
      <c r="AI248" s="476"/>
      <c r="AJ248" s="691"/>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703" priority="581">
      <formula>IF(RIGHT(TEXT(P14,"0.#"),1)=".",FALSE,TRUE)</formula>
    </cfRule>
    <cfRule type="expression" dxfId="1702" priority="582">
      <formula>IF(RIGHT(TEXT(P14,"0.#"),1)=".",TRUE,FALSE)</formula>
    </cfRule>
  </conditionalFormatting>
  <conditionalFormatting sqref="AE69:AX69">
    <cfRule type="expression" dxfId="1701" priority="503">
      <formula>IF(RIGHT(TEXT(AE69,"0.#"),1)=".",FALSE,TRUE)</formula>
    </cfRule>
    <cfRule type="expression" dxfId="1700" priority="504">
      <formula>IF(RIGHT(TEXT(AE69,"0.#"),1)=".",TRUE,FALSE)</formula>
    </cfRule>
  </conditionalFormatting>
  <conditionalFormatting sqref="AE83:AI83">
    <cfRule type="expression" dxfId="1699" priority="485">
      <formula>IF(RIGHT(TEXT(AE83,"0.#"),1)=".",FALSE,TRUE)</formula>
    </cfRule>
    <cfRule type="expression" dxfId="1698" priority="486">
      <formula>IF(RIGHT(TEXT(AE83,"0.#"),1)=".",TRUE,FALSE)</formula>
    </cfRule>
  </conditionalFormatting>
  <conditionalFormatting sqref="AJ83:AX83">
    <cfRule type="expression" dxfId="1697" priority="483">
      <formula>IF(RIGHT(TEXT(AJ83,"0.#"),1)=".",FALSE,TRUE)</formula>
    </cfRule>
    <cfRule type="expression" dxfId="1696" priority="484">
      <formula>IF(RIGHT(TEXT(AJ83,"0.#"),1)=".",TRUE,FALSE)</formula>
    </cfRule>
  </conditionalFormatting>
  <conditionalFormatting sqref="L99">
    <cfRule type="expression" dxfId="1695" priority="463">
      <formula>IF(RIGHT(TEXT(L99,"0.#"),1)=".",FALSE,TRUE)</formula>
    </cfRule>
    <cfRule type="expression" dxfId="1694" priority="464">
      <formula>IF(RIGHT(TEXT(L99,"0.#"),1)=".",TRUE,FALSE)</formula>
    </cfRule>
  </conditionalFormatting>
  <conditionalFormatting sqref="L104">
    <cfRule type="expression" dxfId="1693" priority="461">
      <formula>IF(RIGHT(TEXT(L104,"0.#"),1)=".",FALSE,TRUE)</formula>
    </cfRule>
    <cfRule type="expression" dxfId="1692" priority="462">
      <formula>IF(RIGHT(TEXT(L104,"0.#"),1)=".",TRUE,FALSE)</formula>
    </cfRule>
  </conditionalFormatting>
  <conditionalFormatting sqref="R104">
    <cfRule type="expression" dxfId="1691" priority="459">
      <formula>IF(RIGHT(TEXT(R104,"0.#"),1)=".",FALSE,TRUE)</formula>
    </cfRule>
    <cfRule type="expression" dxfId="1690" priority="460">
      <formula>IF(RIGHT(TEXT(R104,"0.#"),1)=".",TRUE,FALSE)</formula>
    </cfRule>
  </conditionalFormatting>
  <conditionalFormatting sqref="P18:AX18">
    <cfRule type="expression" dxfId="1689" priority="457">
      <formula>IF(RIGHT(TEXT(P18,"0.#"),1)=".",FALSE,TRUE)</formula>
    </cfRule>
    <cfRule type="expression" dxfId="1688" priority="458">
      <formula>IF(RIGHT(TEXT(P18,"0.#"),1)=".",TRUE,FALSE)</formula>
    </cfRule>
  </conditionalFormatting>
  <conditionalFormatting sqref="Y181">
    <cfRule type="expression" dxfId="1687" priority="453">
      <formula>IF(RIGHT(TEXT(Y181,"0.#"),1)=".",FALSE,TRUE)</formula>
    </cfRule>
    <cfRule type="expression" dxfId="1686" priority="454">
      <formula>IF(RIGHT(TEXT(Y181,"0.#"),1)=".",TRUE,FALSE)</formula>
    </cfRule>
  </conditionalFormatting>
  <conditionalFormatting sqref="Y190">
    <cfRule type="expression" dxfId="1685" priority="449">
      <formula>IF(RIGHT(TEXT(Y190,"0.#"),1)=".",FALSE,TRUE)</formula>
    </cfRule>
    <cfRule type="expression" dxfId="1684" priority="450">
      <formula>IF(RIGHT(TEXT(Y190,"0.#"),1)=".",TRUE,FALSE)</formula>
    </cfRule>
  </conditionalFormatting>
  <conditionalFormatting sqref="AK236">
    <cfRule type="expression" dxfId="1683" priority="371">
      <formula>IF(RIGHT(TEXT(AK236,"0.#"),1)=".",FALSE,TRUE)</formula>
    </cfRule>
    <cfRule type="expression" dxfId="1682" priority="372">
      <formula>IF(RIGHT(TEXT(AK236,"0.#"),1)=".",TRUE,FALSE)</formula>
    </cfRule>
  </conditionalFormatting>
  <conditionalFormatting sqref="AE54:AI54">
    <cfRule type="expression" dxfId="1681" priority="321">
      <formula>IF(RIGHT(TEXT(AE54,"0.#"),1)=".",FALSE,TRUE)</formula>
    </cfRule>
    <cfRule type="expression" dxfId="1680" priority="322">
      <formula>IF(RIGHT(TEXT(AE54,"0.#"),1)=".",TRUE,FALSE)</formula>
    </cfRule>
  </conditionalFormatting>
  <conditionalFormatting sqref="P16:AQ17 P15:AX15 P13:AX13">
    <cfRule type="expression" dxfId="1679" priority="279">
      <formula>IF(RIGHT(TEXT(P13,"0.#"),1)=".",FALSE,TRUE)</formula>
    </cfRule>
    <cfRule type="expression" dxfId="1678" priority="280">
      <formula>IF(RIGHT(TEXT(P13,"0.#"),1)=".",TRUE,FALSE)</formula>
    </cfRule>
  </conditionalFormatting>
  <conditionalFormatting sqref="P19:AJ19">
    <cfRule type="expression" dxfId="1677" priority="277">
      <formula>IF(RIGHT(TEXT(P19,"0.#"),1)=".",FALSE,TRUE)</formula>
    </cfRule>
    <cfRule type="expression" dxfId="1676" priority="278">
      <formula>IF(RIGHT(TEXT(P19,"0.#"),1)=".",TRUE,FALSE)</formula>
    </cfRule>
  </conditionalFormatting>
  <conditionalFormatting sqref="AE55:AX55 AJ54:AS54">
    <cfRule type="expression" dxfId="1675" priority="273">
      <formula>IF(RIGHT(TEXT(AE54,"0.#"),1)=".",FALSE,TRUE)</formula>
    </cfRule>
    <cfRule type="expression" dxfId="1674" priority="274">
      <formula>IF(RIGHT(TEXT(AE54,"0.#"),1)=".",TRUE,FALSE)</formula>
    </cfRule>
  </conditionalFormatting>
  <conditionalFormatting sqref="AE68:AS68">
    <cfRule type="expression" dxfId="1673" priority="269">
      <formula>IF(RIGHT(TEXT(AE68,"0.#"),1)=".",FALSE,TRUE)</formula>
    </cfRule>
    <cfRule type="expression" dxfId="1672" priority="270">
      <formula>IF(RIGHT(TEXT(AE68,"0.#"),1)=".",TRUE,FALSE)</formula>
    </cfRule>
  </conditionalFormatting>
  <conditionalFormatting sqref="AE95:AI95 AE92:AI92 AE89:AI89 AE86:AI86">
    <cfRule type="expression" dxfId="1671" priority="267">
      <formula>IF(RIGHT(TEXT(AE86,"0.#"),1)=".",FALSE,TRUE)</formula>
    </cfRule>
    <cfRule type="expression" dxfId="1670" priority="268">
      <formula>IF(RIGHT(TEXT(AE86,"0.#"),1)=".",TRUE,FALSE)</formula>
    </cfRule>
  </conditionalFormatting>
  <conditionalFormatting sqref="AJ95:AX95 AJ92:AX92 AJ89:AX89 AJ86:AX86">
    <cfRule type="expression" dxfId="1669" priority="265">
      <formula>IF(RIGHT(TEXT(AJ86,"0.#"),1)=".",FALSE,TRUE)</formula>
    </cfRule>
    <cfRule type="expression" dxfId="1668" priority="266">
      <formula>IF(RIGHT(TEXT(AJ86,"0.#"),1)=".",TRUE,FALSE)</formula>
    </cfRule>
  </conditionalFormatting>
  <conditionalFormatting sqref="L100:L103 L98">
    <cfRule type="expression" dxfId="1667" priority="263">
      <formula>IF(RIGHT(TEXT(L98,"0.#"),1)=".",FALSE,TRUE)</formula>
    </cfRule>
    <cfRule type="expression" dxfId="1666" priority="264">
      <formula>IF(RIGHT(TEXT(L98,"0.#"),1)=".",TRUE,FALSE)</formula>
    </cfRule>
  </conditionalFormatting>
  <conditionalFormatting sqref="R98">
    <cfRule type="expression" dxfId="1665" priority="259">
      <formula>IF(RIGHT(TEXT(R98,"0.#"),1)=".",FALSE,TRUE)</formula>
    </cfRule>
    <cfRule type="expression" dxfId="1664" priority="260">
      <formula>IF(RIGHT(TEXT(R98,"0.#"),1)=".",TRUE,FALSE)</formula>
    </cfRule>
  </conditionalFormatting>
  <conditionalFormatting sqref="R99:R103">
    <cfRule type="expression" dxfId="1663" priority="257">
      <formula>IF(RIGHT(TEXT(R99,"0.#"),1)=".",FALSE,TRUE)</formula>
    </cfRule>
    <cfRule type="expression" dxfId="1662" priority="258">
      <formula>IF(RIGHT(TEXT(R99,"0.#"),1)=".",TRUE,FALSE)</formula>
    </cfRule>
  </conditionalFormatting>
  <conditionalFormatting sqref="Y182:Y189 Y180">
    <cfRule type="expression" dxfId="1661" priority="255">
      <formula>IF(RIGHT(TEXT(Y180,"0.#"),1)=".",FALSE,TRUE)</formula>
    </cfRule>
    <cfRule type="expression" dxfId="1660" priority="256">
      <formula>IF(RIGHT(TEXT(Y180,"0.#"),1)=".",TRUE,FALSE)</formula>
    </cfRule>
  </conditionalFormatting>
  <conditionalFormatting sqref="AU181">
    <cfRule type="expression" dxfId="1659" priority="253">
      <formula>IF(RIGHT(TEXT(AU181,"0.#"),1)=".",FALSE,TRUE)</formula>
    </cfRule>
    <cfRule type="expression" dxfId="1658" priority="254">
      <formula>IF(RIGHT(TEXT(AU181,"0.#"),1)=".",TRUE,FALSE)</formula>
    </cfRule>
  </conditionalFormatting>
  <conditionalFormatting sqref="AU190">
    <cfRule type="expression" dxfId="1657" priority="251">
      <formula>IF(RIGHT(TEXT(AU190,"0.#"),1)=".",FALSE,TRUE)</formula>
    </cfRule>
    <cfRule type="expression" dxfId="1656" priority="252">
      <formula>IF(RIGHT(TEXT(AU190,"0.#"),1)=".",TRUE,FALSE)</formula>
    </cfRule>
  </conditionalFormatting>
  <conditionalFormatting sqref="AU182:AU189 AU180">
    <cfRule type="expression" dxfId="1655" priority="249">
      <formula>IF(RIGHT(TEXT(AU180,"0.#"),1)=".",FALSE,TRUE)</formula>
    </cfRule>
    <cfRule type="expression" dxfId="1654" priority="250">
      <formula>IF(RIGHT(TEXT(AU180,"0.#"),1)=".",TRUE,FALSE)</formula>
    </cfRule>
  </conditionalFormatting>
  <conditionalFormatting sqref="Y220 Y207 Y194">
    <cfRule type="expression" dxfId="1653" priority="235">
      <formula>IF(RIGHT(TEXT(Y194,"0.#"),1)=".",FALSE,TRUE)</formula>
    </cfRule>
    <cfRule type="expression" dxfId="1652" priority="236">
      <formula>IF(RIGHT(TEXT(Y194,"0.#"),1)=".",TRUE,FALSE)</formula>
    </cfRule>
  </conditionalFormatting>
  <conditionalFormatting sqref="Y229 Y216 Y203">
    <cfRule type="expression" dxfId="1651" priority="233">
      <formula>IF(RIGHT(TEXT(Y203,"0.#"),1)=".",FALSE,TRUE)</formula>
    </cfRule>
    <cfRule type="expression" dxfId="1650" priority="234">
      <formula>IF(RIGHT(TEXT(Y203,"0.#"),1)=".",TRUE,FALSE)</formula>
    </cfRule>
  </conditionalFormatting>
  <conditionalFormatting sqref="Y221:Y228 Y219 Y208:Y215 Y206 Y195:Y202 Y193">
    <cfRule type="expression" dxfId="1649" priority="231">
      <formula>IF(RIGHT(TEXT(Y193,"0.#"),1)=".",FALSE,TRUE)</formula>
    </cfRule>
    <cfRule type="expression" dxfId="1648" priority="232">
      <formula>IF(RIGHT(TEXT(Y193,"0.#"),1)=".",TRUE,FALSE)</formula>
    </cfRule>
  </conditionalFormatting>
  <conditionalFormatting sqref="AU220 AU207 AU194">
    <cfRule type="expression" dxfId="1647" priority="229">
      <formula>IF(RIGHT(TEXT(AU194,"0.#"),1)=".",FALSE,TRUE)</formula>
    </cfRule>
    <cfRule type="expression" dxfId="1646" priority="230">
      <formula>IF(RIGHT(TEXT(AU194,"0.#"),1)=".",TRUE,FALSE)</formula>
    </cfRule>
  </conditionalFormatting>
  <conditionalFormatting sqref="AU229 AU216 AU203">
    <cfRule type="expression" dxfId="1645" priority="227">
      <formula>IF(RIGHT(TEXT(AU203,"0.#"),1)=".",FALSE,TRUE)</formula>
    </cfRule>
    <cfRule type="expression" dxfId="1644" priority="228">
      <formula>IF(RIGHT(TEXT(AU203,"0.#"),1)=".",TRUE,FALSE)</formula>
    </cfRule>
  </conditionalFormatting>
  <conditionalFormatting sqref="AU221:AU228 AU219 AU208:AU215 AU206 AU195:AU202 AU193">
    <cfRule type="expression" dxfId="1643" priority="225">
      <formula>IF(RIGHT(TEXT(AU193,"0.#"),1)=".",FALSE,TRUE)</formula>
    </cfRule>
    <cfRule type="expression" dxfId="1642" priority="226">
      <formula>IF(RIGHT(TEXT(AU193,"0.#"),1)=".",TRUE,FALSE)</formula>
    </cfRule>
  </conditionalFormatting>
  <conditionalFormatting sqref="AE56:AI56">
    <cfRule type="expression" dxfId="1641" priority="199">
      <formula>IF(AND(AE56&gt;=0, RIGHT(TEXT(AE56,"0.#"),1)&lt;&gt;"."),TRUE,FALSE)</formula>
    </cfRule>
    <cfRule type="expression" dxfId="1640" priority="200">
      <formula>IF(AND(AE56&gt;=0, RIGHT(TEXT(AE56,"0.#"),1)="."),TRUE,FALSE)</formula>
    </cfRule>
    <cfRule type="expression" dxfId="1639" priority="201">
      <formula>IF(AND(AE56&lt;0, RIGHT(TEXT(AE56,"0.#"),1)&lt;&gt;"."),TRUE,FALSE)</formula>
    </cfRule>
    <cfRule type="expression" dxfId="1638" priority="202">
      <formula>IF(AND(AE56&lt;0, RIGHT(TEXT(AE56,"0.#"),1)="."),TRUE,FALSE)</formula>
    </cfRule>
  </conditionalFormatting>
  <conditionalFormatting sqref="AJ56:AS56">
    <cfRule type="expression" dxfId="1637" priority="195">
      <formula>IF(AND(AJ56&gt;=0, RIGHT(TEXT(AJ56,"0.#"),1)&lt;&gt;"."),TRUE,FALSE)</formula>
    </cfRule>
    <cfRule type="expression" dxfId="1636" priority="196">
      <formula>IF(AND(AJ56&gt;=0, RIGHT(TEXT(AJ56,"0.#"),1)="."),TRUE,FALSE)</formula>
    </cfRule>
    <cfRule type="expression" dxfId="1635" priority="197">
      <formula>IF(AND(AJ56&lt;0, RIGHT(TEXT(AJ56,"0.#"),1)&lt;&gt;"."),TRUE,FALSE)</formula>
    </cfRule>
    <cfRule type="expression" dxfId="1634" priority="198">
      <formula>IF(AND(AJ56&lt;0, RIGHT(TEXT(AJ56,"0.#"),1)="."),TRUE,FALSE)</formula>
    </cfRule>
  </conditionalFormatting>
  <conditionalFormatting sqref="AK237 AK249:AK265 AK240:AK247">
    <cfRule type="expression" dxfId="1633" priority="183">
      <formula>IF(RIGHT(TEXT(AK237,"0.#"),1)=".",FALSE,TRUE)</formula>
    </cfRule>
    <cfRule type="expression" dxfId="1632" priority="184">
      <formula>IF(RIGHT(TEXT(AK237,"0.#"),1)=".",TRUE,FALSE)</formula>
    </cfRule>
  </conditionalFormatting>
  <conditionalFormatting sqref="AU237:AX237 AU241:AX247 AU249:AX265">
    <cfRule type="expression" dxfId="1631" priority="179">
      <formula>IF(AND(AU237&gt;=0, RIGHT(TEXT(AU237,"0.#"),1)&lt;&gt;"."),TRUE,FALSE)</formula>
    </cfRule>
    <cfRule type="expression" dxfId="1630" priority="180">
      <formula>IF(AND(AU237&gt;=0, RIGHT(TEXT(AU237,"0.#"),1)="."),TRUE,FALSE)</formula>
    </cfRule>
    <cfRule type="expression" dxfId="1629" priority="181">
      <formula>IF(AND(AU237&lt;0, RIGHT(TEXT(AU237,"0.#"),1)&lt;&gt;"."),TRUE,FALSE)</formula>
    </cfRule>
    <cfRule type="expression" dxfId="1628" priority="182">
      <formula>IF(AND(AU237&lt;0, RIGHT(TEXT(AU237,"0.#"),1)="."),TRUE,FALSE)</formula>
    </cfRule>
  </conditionalFormatting>
  <conditionalFormatting sqref="AK269">
    <cfRule type="expression" dxfId="1627" priority="177">
      <formula>IF(RIGHT(TEXT(AK269,"0.#"),1)=".",FALSE,TRUE)</formula>
    </cfRule>
    <cfRule type="expression" dxfId="1626" priority="178">
      <formula>IF(RIGHT(TEXT(AK269,"0.#"),1)=".",TRUE,FALSE)</formula>
    </cfRule>
  </conditionalFormatting>
  <conditionalFormatting sqref="AU269:AX269">
    <cfRule type="expression" dxfId="1625" priority="173">
      <formula>IF(AND(AU269&gt;=0, RIGHT(TEXT(AU269,"0.#"),1)&lt;&gt;"."),TRUE,FALSE)</formula>
    </cfRule>
    <cfRule type="expression" dxfId="1624" priority="174">
      <formula>IF(AND(AU269&gt;=0, RIGHT(TEXT(AU269,"0.#"),1)="."),TRUE,FALSE)</formula>
    </cfRule>
    <cfRule type="expression" dxfId="1623" priority="175">
      <formula>IF(AND(AU269&lt;0, RIGHT(TEXT(AU269,"0.#"),1)&lt;&gt;"."),TRUE,FALSE)</formula>
    </cfRule>
    <cfRule type="expression" dxfId="1622" priority="176">
      <formula>IF(AND(AU269&lt;0, RIGHT(TEXT(AU269,"0.#"),1)="."),TRUE,FALSE)</formula>
    </cfRule>
  </conditionalFormatting>
  <conditionalFormatting sqref="AK270:AK298">
    <cfRule type="expression" dxfId="1621" priority="171">
      <formula>IF(RIGHT(TEXT(AK270,"0.#"),1)=".",FALSE,TRUE)</formula>
    </cfRule>
    <cfRule type="expression" dxfId="1620" priority="172">
      <formula>IF(RIGHT(TEXT(AK270,"0.#"),1)=".",TRUE,FALSE)</formula>
    </cfRule>
  </conditionalFormatting>
  <conditionalFormatting sqref="AU270:AX298">
    <cfRule type="expression" dxfId="1619" priority="167">
      <formula>IF(AND(AU270&gt;=0, RIGHT(TEXT(AU270,"0.#"),1)&lt;&gt;"."),TRUE,FALSE)</formula>
    </cfRule>
    <cfRule type="expression" dxfId="1618" priority="168">
      <formula>IF(AND(AU270&gt;=0, RIGHT(TEXT(AU270,"0.#"),1)="."),TRUE,FALSE)</formula>
    </cfRule>
    <cfRule type="expression" dxfId="1617" priority="169">
      <formula>IF(AND(AU270&lt;0, RIGHT(TEXT(AU270,"0.#"),1)&lt;&gt;"."),TRUE,FALSE)</formula>
    </cfRule>
    <cfRule type="expression" dxfId="1616" priority="170">
      <formula>IF(AND(AU270&lt;0, RIGHT(TEXT(AU270,"0.#"),1)="."),TRUE,FALSE)</formula>
    </cfRule>
  </conditionalFormatting>
  <conditionalFormatting sqref="AK302">
    <cfRule type="expression" dxfId="1615" priority="165">
      <formula>IF(RIGHT(TEXT(AK302,"0.#"),1)=".",FALSE,TRUE)</formula>
    </cfRule>
    <cfRule type="expression" dxfId="1614" priority="166">
      <formula>IF(RIGHT(TEXT(AK302,"0.#"),1)=".",TRUE,FALSE)</formula>
    </cfRule>
  </conditionalFormatting>
  <conditionalFormatting sqref="AU302:AX302">
    <cfRule type="expression" dxfId="1613" priority="161">
      <formula>IF(AND(AU302&gt;=0, RIGHT(TEXT(AU302,"0.#"),1)&lt;&gt;"."),TRUE,FALSE)</formula>
    </cfRule>
    <cfRule type="expression" dxfId="1612" priority="162">
      <formula>IF(AND(AU302&gt;=0, RIGHT(TEXT(AU302,"0.#"),1)="."),TRUE,FALSE)</formula>
    </cfRule>
    <cfRule type="expression" dxfId="1611" priority="163">
      <formula>IF(AND(AU302&lt;0, RIGHT(TEXT(AU302,"0.#"),1)&lt;&gt;"."),TRUE,FALSE)</formula>
    </cfRule>
    <cfRule type="expression" dxfId="1610" priority="164">
      <formula>IF(AND(AU302&lt;0, RIGHT(TEXT(AU302,"0.#"),1)="."),TRUE,FALSE)</formula>
    </cfRule>
  </conditionalFormatting>
  <conditionalFormatting sqref="AK303:AK331">
    <cfRule type="expression" dxfId="1609" priority="159">
      <formula>IF(RIGHT(TEXT(AK303,"0.#"),1)=".",FALSE,TRUE)</formula>
    </cfRule>
    <cfRule type="expression" dxfId="1608" priority="160">
      <formula>IF(RIGHT(TEXT(AK303,"0.#"),1)=".",TRUE,FALSE)</formula>
    </cfRule>
  </conditionalFormatting>
  <conditionalFormatting sqref="AU303:AX331">
    <cfRule type="expression" dxfId="1607" priority="155">
      <formula>IF(AND(AU303&gt;=0, RIGHT(TEXT(AU303,"0.#"),1)&lt;&gt;"."),TRUE,FALSE)</formula>
    </cfRule>
    <cfRule type="expression" dxfId="1606" priority="156">
      <formula>IF(AND(AU303&gt;=0, RIGHT(TEXT(AU303,"0.#"),1)="."),TRUE,FALSE)</formula>
    </cfRule>
    <cfRule type="expression" dxfId="1605" priority="157">
      <formula>IF(AND(AU303&lt;0, RIGHT(TEXT(AU303,"0.#"),1)&lt;&gt;"."),TRUE,FALSE)</formula>
    </cfRule>
    <cfRule type="expression" dxfId="1604" priority="158">
      <formula>IF(AND(AU303&lt;0, RIGHT(TEXT(AU303,"0.#"),1)="."),TRUE,FALSE)</formula>
    </cfRule>
  </conditionalFormatting>
  <conditionalFormatting sqref="AK335">
    <cfRule type="expression" dxfId="1603" priority="153">
      <formula>IF(RIGHT(TEXT(AK335,"0.#"),1)=".",FALSE,TRUE)</formula>
    </cfRule>
    <cfRule type="expression" dxfId="1602" priority="154">
      <formula>IF(RIGHT(TEXT(AK335,"0.#"),1)=".",TRUE,FALSE)</formula>
    </cfRule>
  </conditionalFormatting>
  <conditionalFormatting sqref="AU335:AX335">
    <cfRule type="expression" dxfId="1601" priority="149">
      <formula>IF(AND(AU335&gt;=0, RIGHT(TEXT(AU335,"0.#"),1)&lt;&gt;"."),TRUE,FALSE)</formula>
    </cfRule>
    <cfRule type="expression" dxfId="1600" priority="150">
      <formula>IF(AND(AU335&gt;=0, RIGHT(TEXT(AU335,"0.#"),1)="."),TRUE,FALSE)</formula>
    </cfRule>
    <cfRule type="expression" dxfId="1599" priority="151">
      <formula>IF(AND(AU335&lt;0, RIGHT(TEXT(AU335,"0.#"),1)&lt;&gt;"."),TRUE,FALSE)</formula>
    </cfRule>
    <cfRule type="expression" dxfId="1598" priority="152">
      <formula>IF(AND(AU335&lt;0, RIGHT(TEXT(AU335,"0.#"),1)="."),TRUE,FALSE)</formula>
    </cfRule>
  </conditionalFormatting>
  <conditionalFormatting sqref="AK336:AK364">
    <cfRule type="expression" dxfId="1597" priority="147">
      <formula>IF(RIGHT(TEXT(AK336,"0.#"),1)=".",FALSE,TRUE)</formula>
    </cfRule>
    <cfRule type="expression" dxfId="1596" priority="148">
      <formula>IF(RIGHT(TEXT(AK336,"0.#"),1)=".",TRUE,FALSE)</formula>
    </cfRule>
  </conditionalFormatting>
  <conditionalFormatting sqref="AU336:AX364">
    <cfRule type="expression" dxfId="1595" priority="143">
      <formula>IF(AND(AU336&gt;=0, RIGHT(TEXT(AU336,"0.#"),1)&lt;&gt;"."),TRUE,FALSE)</formula>
    </cfRule>
    <cfRule type="expression" dxfId="1594" priority="144">
      <formula>IF(AND(AU336&gt;=0, RIGHT(TEXT(AU336,"0.#"),1)="."),TRUE,FALSE)</formula>
    </cfRule>
    <cfRule type="expression" dxfId="1593" priority="145">
      <formula>IF(AND(AU336&lt;0, RIGHT(TEXT(AU336,"0.#"),1)&lt;&gt;"."),TRUE,FALSE)</formula>
    </cfRule>
    <cfRule type="expression" dxfId="1592" priority="146">
      <formula>IF(AND(AU336&lt;0, RIGHT(TEXT(AU336,"0.#"),1)="."),TRUE,FALSE)</formula>
    </cfRule>
  </conditionalFormatting>
  <conditionalFormatting sqref="AK368">
    <cfRule type="expression" dxfId="1591" priority="141">
      <formula>IF(RIGHT(TEXT(AK368,"0.#"),1)=".",FALSE,TRUE)</formula>
    </cfRule>
    <cfRule type="expression" dxfId="1590" priority="142">
      <formula>IF(RIGHT(TEXT(AK368,"0.#"),1)=".",TRUE,FALSE)</formula>
    </cfRule>
  </conditionalFormatting>
  <conditionalFormatting sqref="AU368:AX368">
    <cfRule type="expression" dxfId="1589" priority="137">
      <formula>IF(AND(AU368&gt;=0, RIGHT(TEXT(AU368,"0.#"),1)&lt;&gt;"."),TRUE,FALSE)</formula>
    </cfRule>
    <cfRule type="expression" dxfId="1588" priority="138">
      <formula>IF(AND(AU368&gt;=0, RIGHT(TEXT(AU368,"0.#"),1)="."),TRUE,FALSE)</formula>
    </cfRule>
    <cfRule type="expression" dxfId="1587" priority="139">
      <formula>IF(AND(AU368&lt;0, RIGHT(TEXT(AU368,"0.#"),1)&lt;&gt;"."),TRUE,FALSE)</formula>
    </cfRule>
    <cfRule type="expression" dxfId="1586" priority="140">
      <formula>IF(AND(AU368&lt;0, RIGHT(TEXT(AU368,"0.#"),1)="."),TRUE,FALSE)</formula>
    </cfRule>
  </conditionalFormatting>
  <conditionalFormatting sqref="AK369:AK397">
    <cfRule type="expression" dxfId="1585" priority="135">
      <formula>IF(RIGHT(TEXT(AK369,"0.#"),1)=".",FALSE,TRUE)</formula>
    </cfRule>
    <cfRule type="expression" dxfId="1584" priority="136">
      <formula>IF(RIGHT(TEXT(AK369,"0.#"),1)=".",TRUE,FALSE)</formula>
    </cfRule>
  </conditionalFormatting>
  <conditionalFormatting sqref="AU369:AX397">
    <cfRule type="expression" dxfId="1583" priority="131">
      <formula>IF(AND(AU369&gt;=0, RIGHT(TEXT(AU369,"0.#"),1)&lt;&gt;"."),TRUE,FALSE)</formula>
    </cfRule>
    <cfRule type="expression" dxfId="1582" priority="132">
      <formula>IF(AND(AU369&gt;=0, RIGHT(TEXT(AU369,"0.#"),1)="."),TRUE,FALSE)</formula>
    </cfRule>
    <cfRule type="expression" dxfId="1581" priority="133">
      <formula>IF(AND(AU369&lt;0, RIGHT(TEXT(AU369,"0.#"),1)&lt;&gt;"."),TRUE,FALSE)</formula>
    </cfRule>
    <cfRule type="expression" dxfId="1580" priority="134">
      <formula>IF(AND(AU369&lt;0, RIGHT(TEXT(AU369,"0.#"),1)="."),TRUE,FALSE)</formula>
    </cfRule>
  </conditionalFormatting>
  <conditionalFormatting sqref="AK401">
    <cfRule type="expression" dxfId="1579" priority="129">
      <formula>IF(RIGHT(TEXT(AK401,"0.#"),1)=".",FALSE,TRUE)</formula>
    </cfRule>
    <cfRule type="expression" dxfId="1578" priority="130">
      <formula>IF(RIGHT(TEXT(AK401,"0.#"),1)=".",TRUE,FALSE)</formula>
    </cfRule>
  </conditionalFormatting>
  <conditionalFormatting sqref="AU401:AX401">
    <cfRule type="expression" dxfId="1577" priority="125">
      <formula>IF(AND(AU401&gt;=0, RIGHT(TEXT(AU401,"0.#"),1)&lt;&gt;"."),TRUE,FALSE)</formula>
    </cfRule>
    <cfRule type="expression" dxfId="1576" priority="126">
      <formula>IF(AND(AU401&gt;=0, RIGHT(TEXT(AU401,"0.#"),1)="."),TRUE,FALSE)</formula>
    </cfRule>
    <cfRule type="expression" dxfId="1575" priority="127">
      <formula>IF(AND(AU401&lt;0, RIGHT(TEXT(AU401,"0.#"),1)&lt;&gt;"."),TRUE,FALSE)</formula>
    </cfRule>
    <cfRule type="expression" dxfId="1574" priority="128">
      <formula>IF(AND(AU401&lt;0, RIGHT(TEXT(AU401,"0.#"),1)="."),TRUE,FALSE)</formula>
    </cfRule>
  </conditionalFormatting>
  <conditionalFormatting sqref="AK402:AK430">
    <cfRule type="expression" dxfId="1573" priority="123">
      <formula>IF(RIGHT(TEXT(AK402,"0.#"),1)=".",FALSE,TRUE)</formula>
    </cfRule>
    <cfRule type="expression" dxfId="1572" priority="124">
      <formula>IF(RIGHT(TEXT(AK402,"0.#"),1)=".",TRUE,FALSE)</formula>
    </cfRule>
  </conditionalFormatting>
  <conditionalFormatting sqref="AU402:AX430">
    <cfRule type="expression" dxfId="1571" priority="119">
      <formula>IF(AND(AU402&gt;=0, RIGHT(TEXT(AU402,"0.#"),1)&lt;&gt;"."),TRUE,FALSE)</formula>
    </cfRule>
    <cfRule type="expression" dxfId="1570" priority="120">
      <formula>IF(AND(AU402&gt;=0, RIGHT(TEXT(AU402,"0.#"),1)="."),TRUE,FALSE)</formula>
    </cfRule>
    <cfRule type="expression" dxfId="1569" priority="121">
      <formula>IF(AND(AU402&lt;0, RIGHT(TEXT(AU402,"0.#"),1)&lt;&gt;"."),TRUE,FALSE)</formula>
    </cfRule>
    <cfRule type="expression" dxfId="1568" priority="122">
      <formula>IF(AND(AU402&lt;0, RIGHT(TEXT(AU402,"0.#"),1)="."),TRUE,FALSE)</formula>
    </cfRule>
  </conditionalFormatting>
  <conditionalFormatting sqref="AK434">
    <cfRule type="expression" dxfId="1567" priority="117">
      <formula>IF(RIGHT(TEXT(AK434,"0.#"),1)=".",FALSE,TRUE)</formula>
    </cfRule>
    <cfRule type="expression" dxfId="1566" priority="118">
      <formula>IF(RIGHT(TEXT(AK434,"0.#"),1)=".",TRUE,FALSE)</formula>
    </cfRule>
  </conditionalFormatting>
  <conditionalFormatting sqref="AU434:AX434">
    <cfRule type="expression" dxfId="1565" priority="113">
      <formula>IF(AND(AU434&gt;=0, RIGHT(TEXT(AU434,"0.#"),1)&lt;&gt;"."),TRUE,FALSE)</formula>
    </cfRule>
    <cfRule type="expression" dxfId="1564" priority="114">
      <formula>IF(AND(AU434&gt;=0, RIGHT(TEXT(AU434,"0.#"),1)="."),TRUE,FALSE)</formula>
    </cfRule>
    <cfRule type="expression" dxfId="1563" priority="115">
      <formula>IF(AND(AU434&lt;0, RIGHT(TEXT(AU434,"0.#"),1)&lt;&gt;"."),TRUE,FALSE)</formula>
    </cfRule>
    <cfRule type="expression" dxfId="1562" priority="116">
      <formula>IF(AND(AU434&lt;0, RIGHT(TEXT(AU434,"0.#"),1)="."),TRUE,FALSE)</formula>
    </cfRule>
  </conditionalFormatting>
  <conditionalFormatting sqref="AK435:AK463">
    <cfRule type="expression" dxfId="1561" priority="111">
      <formula>IF(RIGHT(TEXT(AK435,"0.#"),1)=".",FALSE,TRUE)</formula>
    </cfRule>
    <cfRule type="expression" dxfId="1560" priority="112">
      <formula>IF(RIGHT(TEXT(AK435,"0.#"),1)=".",TRUE,FALSE)</formula>
    </cfRule>
  </conditionalFormatting>
  <conditionalFormatting sqref="AU435:AX463">
    <cfRule type="expression" dxfId="1559" priority="107">
      <formula>IF(AND(AU435&gt;=0, RIGHT(TEXT(AU435,"0.#"),1)&lt;&gt;"."),TRUE,FALSE)</formula>
    </cfRule>
    <cfRule type="expression" dxfId="1558" priority="108">
      <formula>IF(AND(AU435&gt;=0, RIGHT(TEXT(AU435,"0.#"),1)="."),TRUE,FALSE)</formula>
    </cfRule>
    <cfRule type="expression" dxfId="1557" priority="109">
      <formula>IF(AND(AU435&lt;0, RIGHT(TEXT(AU435,"0.#"),1)&lt;&gt;"."),TRUE,FALSE)</formula>
    </cfRule>
    <cfRule type="expression" dxfId="1556" priority="110">
      <formula>IF(AND(AU435&lt;0, RIGHT(TEXT(AU435,"0.#"),1)="."),TRUE,FALSE)</formula>
    </cfRule>
  </conditionalFormatting>
  <conditionalFormatting sqref="AK467">
    <cfRule type="expression" dxfId="1555" priority="105">
      <formula>IF(RIGHT(TEXT(AK467,"0.#"),1)=".",FALSE,TRUE)</formula>
    </cfRule>
    <cfRule type="expression" dxfId="1554" priority="106">
      <formula>IF(RIGHT(TEXT(AK467,"0.#"),1)=".",TRUE,FALSE)</formula>
    </cfRule>
  </conditionalFormatting>
  <conditionalFormatting sqref="AU467:AX467">
    <cfRule type="expression" dxfId="1553" priority="101">
      <formula>IF(AND(AU467&gt;=0, RIGHT(TEXT(AU467,"0.#"),1)&lt;&gt;"."),TRUE,FALSE)</formula>
    </cfRule>
    <cfRule type="expression" dxfId="1552" priority="102">
      <formula>IF(AND(AU467&gt;=0, RIGHT(TEXT(AU467,"0.#"),1)="."),TRUE,FALSE)</formula>
    </cfRule>
    <cfRule type="expression" dxfId="1551" priority="103">
      <formula>IF(AND(AU467&lt;0, RIGHT(TEXT(AU467,"0.#"),1)&lt;&gt;"."),TRUE,FALSE)</formula>
    </cfRule>
    <cfRule type="expression" dxfId="1550" priority="104">
      <formula>IF(AND(AU467&lt;0, RIGHT(TEXT(AU467,"0.#"),1)="."),TRUE,FALSE)</formula>
    </cfRule>
  </conditionalFormatting>
  <conditionalFormatting sqref="AK468:AK496">
    <cfRule type="expression" dxfId="1549" priority="99">
      <formula>IF(RIGHT(TEXT(AK468,"0.#"),1)=".",FALSE,TRUE)</formula>
    </cfRule>
    <cfRule type="expression" dxfId="1548" priority="100">
      <formula>IF(RIGHT(TEXT(AK468,"0.#"),1)=".",TRUE,FALSE)</formula>
    </cfRule>
  </conditionalFormatting>
  <conditionalFormatting sqref="AU468:AX496">
    <cfRule type="expression" dxfId="1547" priority="95">
      <formula>IF(AND(AU468&gt;=0, RIGHT(TEXT(AU468,"0.#"),1)&lt;&gt;"."),TRUE,FALSE)</formula>
    </cfRule>
    <cfRule type="expression" dxfId="1546" priority="96">
      <formula>IF(AND(AU468&gt;=0, RIGHT(TEXT(AU468,"0.#"),1)="."),TRUE,FALSE)</formula>
    </cfRule>
    <cfRule type="expression" dxfId="1545" priority="97">
      <formula>IF(AND(AU468&lt;0, RIGHT(TEXT(AU468,"0.#"),1)&lt;&gt;"."),TRUE,FALSE)</formula>
    </cfRule>
    <cfRule type="expression" dxfId="1544" priority="98">
      <formula>IF(AND(AU468&lt;0, RIGHT(TEXT(AU468,"0.#"),1)="."),TRUE,FALSE)</formula>
    </cfRule>
  </conditionalFormatting>
  <conditionalFormatting sqref="AU236:AX236">
    <cfRule type="expression" dxfId="1543" priority="69">
      <formula>IF(AND(AU236&gt;=0, RIGHT(TEXT(AU236,"0.#"),1)&lt;&gt;"."),TRUE,FALSE)</formula>
    </cfRule>
    <cfRule type="expression" dxfId="1542" priority="70">
      <formula>IF(AND(AU236&gt;=0, RIGHT(TEXT(AU236,"0.#"),1)="."),TRUE,FALSE)</formula>
    </cfRule>
    <cfRule type="expression" dxfId="1541" priority="71">
      <formula>IF(AND(AU236&lt;0, RIGHT(TEXT(AU236,"0.#"),1)&lt;&gt;"."),TRUE,FALSE)</formula>
    </cfRule>
    <cfRule type="expression" dxfId="1540" priority="72">
      <formula>IF(AND(AU236&lt;0, RIGHT(TEXT(AU236,"0.#"),1)="."),TRUE,FALSE)</formula>
    </cfRule>
  </conditionalFormatting>
  <conditionalFormatting sqref="AE43:AI43 AE38:AI38 AE33:AI33 AE28:AI28">
    <cfRule type="expression" dxfId="1539" priority="67">
      <formula>IF(RIGHT(TEXT(AE28,"0.#"),1)=".",FALSE,TRUE)</formula>
    </cfRule>
    <cfRule type="expression" dxfId="1538" priority="68">
      <formula>IF(RIGHT(TEXT(AE28,"0.#"),1)=".",TRUE,FALSE)</formula>
    </cfRule>
  </conditionalFormatting>
  <conditionalFormatting sqref="AE44:AX44 AJ43:AS43 AE39:AX39 AJ38:AS38 AE34:AX34 AJ33:AS33 AE29:AX29 AJ28:AS28">
    <cfRule type="expression" dxfId="1537" priority="65">
      <formula>IF(RIGHT(TEXT(AE28,"0.#"),1)=".",FALSE,TRUE)</formula>
    </cfRule>
    <cfRule type="expression" dxfId="1536" priority="66">
      <formula>IF(RIGHT(TEXT(AE28,"0.#"),1)=".",TRUE,FALSE)</formula>
    </cfRule>
  </conditionalFormatting>
  <conditionalFormatting sqref="AE45:AI45 AE40:AI40 AE35:AI35 AE30:AI30">
    <cfRule type="expression" dxfId="1535" priority="61">
      <formula>IF(AND(AE30&gt;=0, RIGHT(TEXT(AE30,"0.#"),1)&lt;&gt;"."),TRUE,FALSE)</formula>
    </cfRule>
    <cfRule type="expression" dxfId="1534" priority="62">
      <formula>IF(AND(AE30&gt;=0, RIGHT(TEXT(AE30,"0.#"),1)="."),TRUE,FALSE)</formula>
    </cfRule>
    <cfRule type="expression" dxfId="1533" priority="63">
      <formula>IF(AND(AE30&lt;0, RIGHT(TEXT(AE30,"0.#"),1)&lt;&gt;"."),TRUE,FALSE)</formula>
    </cfRule>
    <cfRule type="expression" dxfId="1532" priority="64">
      <formula>IF(AND(AE30&lt;0, RIGHT(TEXT(AE30,"0.#"),1)="."),TRUE,FALSE)</formula>
    </cfRule>
  </conditionalFormatting>
  <conditionalFormatting sqref="AJ45:AS45 AJ40:AS40 AJ35:AS35 AJ30:AS30">
    <cfRule type="expression" dxfId="1531" priority="57">
      <formula>IF(AND(AJ30&gt;=0, RIGHT(TEXT(AJ30,"0.#"),1)&lt;&gt;"."),TRUE,FALSE)</formula>
    </cfRule>
    <cfRule type="expression" dxfId="1530" priority="58">
      <formula>IF(AND(AJ30&gt;=0, RIGHT(TEXT(AJ30,"0.#"),1)="."),TRUE,FALSE)</formula>
    </cfRule>
    <cfRule type="expression" dxfId="1529" priority="59">
      <formula>IF(AND(AJ30&lt;0, RIGHT(TEXT(AJ30,"0.#"),1)&lt;&gt;"."),TRUE,FALSE)</formula>
    </cfRule>
    <cfRule type="expression" dxfId="1528" priority="60">
      <formula>IF(AND(AJ30&lt;0, RIGHT(TEXT(AJ30,"0.#"),1)="."),TRUE,FALSE)</formula>
    </cfRule>
  </conditionalFormatting>
  <conditionalFormatting sqref="AE64:AI64 AE59:AI59">
    <cfRule type="expression" dxfId="1527" priority="55">
      <formula>IF(RIGHT(TEXT(AE59,"0.#"),1)=".",FALSE,TRUE)</formula>
    </cfRule>
    <cfRule type="expression" dxfId="1526" priority="56">
      <formula>IF(RIGHT(TEXT(AE59,"0.#"),1)=".",TRUE,FALSE)</formula>
    </cfRule>
  </conditionalFormatting>
  <conditionalFormatting sqref="AE65:AX65 AJ64:AS64 AE60:AX60 AJ59:AS59">
    <cfRule type="expression" dxfId="1525" priority="53">
      <formula>IF(RIGHT(TEXT(AE59,"0.#"),1)=".",FALSE,TRUE)</formula>
    </cfRule>
    <cfRule type="expression" dxfId="1524" priority="54">
      <formula>IF(RIGHT(TEXT(AE59,"0.#"),1)=".",TRUE,FALSE)</formula>
    </cfRule>
  </conditionalFormatting>
  <conditionalFormatting sqref="AE66:AI66 AE61:AI61">
    <cfRule type="expression" dxfId="1523" priority="49">
      <formula>IF(AND(AE61&gt;=0, RIGHT(TEXT(AE61,"0.#"),1)&lt;&gt;"."),TRUE,FALSE)</formula>
    </cfRule>
    <cfRule type="expression" dxfId="1522" priority="50">
      <formula>IF(AND(AE61&gt;=0, RIGHT(TEXT(AE61,"0.#"),1)="."),TRUE,FALSE)</formula>
    </cfRule>
    <cfRule type="expression" dxfId="1521" priority="51">
      <formula>IF(AND(AE61&lt;0, RIGHT(TEXT(AE61,"0.#"),1)&lt;&gt;"."),TRUE,FALSE)</formula>
    </cfRule>
    <cfRule type="expression" dxfId="1520" priority="52">
      <formula>IF(AND(AE61&lt;0, RIGHT(TEXT(AE61,"0.#"),1)="."),TRUE,FALSE)</formula>
    </cfRule>
  </conditionalFormatting>
  <conditionalFormatting sqref="AJ66:AS66 AJ61:AS61">
    <cfRule type="expression" dxfId="1519" priority="45">
      <formula>IF(AND(AJ61&gt;=0, RIGHT(TEXT(AJ61,"0.#"),1)&lt;&gt;"."),TRUE,FALSE)</formula>
    </cfRule>
    <cfRule type="expression" dxfId="1518" priority="46">
      <formula>IF(AND(AJ61&gt;=0, RIGHT(TEXT(AJ61,"0.#"),1)="."),TRUE,FALSE)</formula>
    </cfRule>
    <cfRule type="expression" dxfId="1517" priority="47">
      <formula>IF(AND(AJ61&lt;0, RIGHT(TEXT(AJ61,"0.#"),1)&lt;&gt;"."),TRUE,FALSE)</formula>
    </cfRule>
    <cfRule type="expression" dxfId="1516" priority="48">
      <formula>IF(AND(AJ61&lt;0, RIGHT(TEXT(AJ61,"0.#"),1)="."),TRUE,FALSE)</formula>
    </cfRule>
  </conditionalFormatting>
  <conditionalFormatting sqref="AE81:AX81 AE78:AX78 AE75:AX75 AE72:AX72">
    <cfRule type="expression" dxfId="1515" priority="43">
      <formula>IF(RIGHT(TEXT(AE72,"0.#"),1)=".",FALSE,TRUE)</formula>
    </cfRule>
    <cfRule type="expression" dxfId="1514" priority="44">
      <formula>IF(RIGHT(TEXT(AE72,"0.#"),1)=".",TRUE,FALSE)</formula>
    </cfRule>
  </conditionalFormatting>
  <conditionalFormatting sqref="AE80:AS80 AE77:AS77 AE74:AS74 AE71:AS71">
    <cfRule type="expression" dxfId="1513" priority="41">
      <formula>IF(RIGHT(TEXT(AE71,"0.#"),1)=".",FALSE,TRUE)</formula>
    </cfRule>
    <cfRule type="expression" dxfId="1512" priority="42">
      <formula>IF(RIGHT(TEXT(AE71,"0.#"),1)=".",TRUE,FALSE)</formula>
    </cfRule>
  </conditionalFormatting>
  <conditionalFormatting sqref="AU240:AX240">
    <cfRule type="expression" dxfId="1511" priority="33">
      <formula>IF(AND(AU240&gt;=0, RIGHT(TEXT(AU240,"0.#"),1)&lt;&gt;"."),TRUE,FALSE)</formula>
    </cfRule>
    <cfRule type="expression" dxfId="1510" priority="34">
      <formula>IF(AND(AU240&gt;=0, RIGHT(TEXT(AU240,"0.#"),1)="."),TRUE,FALSE)</formula>
    </cfRule>
    <cfRule type="expression" dxfId="1509" priority="35">
      <formula>IF(AND(AU240&lt;0, RIGHT(TEXT(AU240,"0.#"),1)&lt;&gt;"."),TRUE,FALSE)</formula>
    </cfRule>
    <cfRule type="expression" dxfId="1508" priority="36">
      <formula>IF(AND(AU240&lt;0, RIGHT(TEXT(AU240,"0.#"),1)="."),TRUE,FALSE)</formula>
    </cfRule>
  </conditionalFormatting>
  <conditionalFormatting sqref="AK248">
    <cfRule type="expression" dxfId="1507" priority="31">
      <formula>IF(RIGHT(TEXT(AK248,"0.#"),1)=".",FALSE,TRUE)</formula>
    </cfRule>
    <cfRule type="expression" dxfId="1506" priority="32">
      <formula>IF(RIGHT(TEXT(AK248,"0.#"),1)=".",TRUE,FALSE)</formula>
    </cfRule>
  </conditionalFormatting>
  <conditionalFormatting sqref="AU248:AX248">
    <cfRule type="expression" dxfId="1505" priority="27">
      <formula>IF(AND(AU248&gt;=0, RIGHT(TEXT(AU248,"0.#"),1)&lt;&gt;"."),TRUE,FALSE)</formula>
    </cfRule>
    <cfRule type="expression" dxfId="1504" priority="28">
      <formula>IF(AND(AU248&gt;=0, RIGHT(TEXT(AU248,"0.#"),1)="."),TRUE,FALSE)</formula>
    </cfRule>
    <cfRule type="expression" dxfId="1503" priority="29">
      <formula>IF(AND(AU248&lt;0, RIGHT(TEXT(AU248,"0.#"),1)&lt;&gt;"."),TRUE,FALSE)</formula>
    </cfRule>
    <cfRule type="expression" dxfId="1502" priority="30">
      <formula>IF(AND(AU248&lt;0, RIGHT(TEXT(AU248,"0.#"),1)="."),TRUE,FALSE)</formula>
    </cfRule>
  </conditionalFormatting>
  <conditionalFormatting sqref="AK238">
    <cfRule type="expression" dxfId="1501" priority="25">
      <formula>IF(RIGHT(TEXT(AK238,"0.#"),1)=".",FALSE,TRUE)</formula>
    </cfRule>
    <cfRule type="expression" dxfId="1500" priority="26">
      <formula>IF(RIGHT(TEXT(AK238,"0.#"),1)=".",TRUE,FALSE)</formula>
    </cfRule>
  </conditionalFormatting>
  <conditionalFormatting sqref="AU238:AX238">
    <cfRule type="expression" dxfId="1499" priority="21">
      <formula>IF(AND(AU238&gt;=0, RIGHT(TEXT(AU238,"0.#"),1)&lt;&gt;"."),TRUE,FALSE)</formula>
    </cfRule>
    <cfRule type="expression" dxfId="1498" priority="22">
      <formula>IF(AND(AU238&gt;=0, RIGHT(TEXT(AU238,"0.#"),1)="."),TRUE,FALSE)</formula>
    </cfRule>
    <cfRule type="expression" dxfId="1497" priority="23">
      <formula>IF(AND(AU238&lt;0, RIGHT(TEXT(AU238,"0.#"),1)&lt;&gt;"."),TRUE,FALSE)</formula>
    </cfRule>
    <cfRule type="expression" dxfId="1496" priority="24">
      <formula>IF(AND(AU238&lt;0, RIGHT(TEXT(AU238,"0.#"),1)="."),TRUE,FALSE)</formula>
    </cfRule>
  </conditionalFormatting>
  <conditionalFormatting sqref="AK239">
    <cfRule type="expression" dxfId="1495" priority="19">
      <formula>IF(RIGHT(TEXT(AK239,"0.#"),1)=".",FALSE,TRUE)</formula>
    </cfRule>
    <cfRule type="expression" dxfId="1494" priority="20">
      <formula>IF(RIGHT(TEXT(AK239,"0.#"),1)=".",TRUE,FALSE)</formula>
    </cfRule>
  </conditionalFormatting>
  <conditionalFormatting sqref="AU239:AX239">
    <cfRule type="expression" dxfId="1493" priority="15">
      <formula>IF(AND(AU239&gt;=0, RIGHT(TEXT(AU239,"0.#"),1)&lt;&gt;"."),TRUE,FALSE)</formula>
    </cfRule>
    <cfRule type="expression" dxfId="1492" priority="16">
      <formula>IF(AND(AU239&gt;=0, RIGHT(TEXT(AU239,"0.#"),1)="."),TRUE,FALSE)</formula>
    </cfRule>
    <cfRule type="expression" dxfId="1491" priority="17">
      <formula>IF(AND(AU239&lt;0, RIGHT(TEXT(AU239,"0.#"),1)&lt;&gt;"."),TRUE,FALSE)</formula>
    </cfRule>
    <cfRule type="expression" dxfId="1490" priority="18">
      <formula>IF(AND(AU239&lt;0, RIGHT(TEXT(AU239,"0.#"),1)="."),TRUE,FALSE)</formula>
    </cfRule>
  </conditionalFormatting>
  <conditionalFormatting sqref="AE23:AI23">
    <cfRule type="expression" dxfId="1489" priority="13">
      <formula>IF(RIGHT(TEXT(AE23,"0.#"),1)=".",FALSE,TRUE)</formula>
    </cfRule>
    <cfRule type="expression" dxfId="1488" priority="14">
      <formula>IF(RIGHT(TEXT(AE23,"0.#"),1)=".",TRUE,FALSE)</formula>
    </cfRule>
  </conditionalFormatting>
  <conditionalFormatting sqref="AE24:AS24 AJ23:AS23">
    <cfRule type="expression" dxfId="1487" priority="11">
      <formula>IF(RIGHT(TEXT(AE23,"0.#"),1)=".",FALSE,TRUE)</formula>
    </cfRule>
    <cfRule type="expression" dxfId="1486" priority="12">
      <formula>IF(RIGHT(TEXT(AE23,"0.#"),1)=".",TRUE,FALSE)</formula>
    </cfRule>
  </conditionalFormatting>
  <conditionalFormatting sqref="AE25:AI25">
    <cfRule type="expression" dxfId="1485" priority="7">
      <formula>IF(AND(AE25&gt;=0, RIGHT(TEXT(AE25,"0.#"),1)&lt;&gt;"."),TRUE,FALSE)</formula>
    </cfRule>
    <cfRule type="expression" dxfId="1484" priority="8">
      <formula>IF(AND(AE25&gt;=0, RIGHT(TEXT(AE25,"0.#"),1)="."),TRUE,FALSE)</formula>
    </cfRule>
    <cfRule type="expression" dxfId="1483" priority="9">
      <formula>IF(AND(AE25&lt;0, RIGHT(TEXT(AE25,"0.#"),1)&lt;&gt;"."),TRUE,FALSE)</formula>
    </cfRule>
    <cfRule type="expression" dxfId="1482" priority="10">
      <formula>IF(AND(AE25&lt;0, RIGHT(TEXT(AE25,"0.#"),1)="."),TRUE,FALSE)</formula>
    </cfRule>
  </conditionalFormatting>
  <conditionalFormatting sqref="AJ25:AS25">
    <cfRule type="expression" dxfId="1481" priority="3">
      <formula>IF(AND(AJ25&gt;=0, RIGHT(TEXT(AJ25,"0.#"),1)&lt;&gt;"."),TRUE,FALSE)</formula>
    </cfRule>
    <cfRule type="expression" dxfId="1480" priority="4">
      <formula>IF(AND(AJ25&gt;=0, RIGHT(TEXT(AJ25,"0.#"),1)="."),TRUE,FALSE)</formula>
    </cfRule>
    <cfRule type="expression" dxfId="1479" priority="5">
      <formula>IF(AND(AJ25&lt;0, RIGHT(TEXT(AJ25,"0.#"),1)&lt;&gt;"."),TRUE,FALSE)</formula>
    </cfRule>
    <cfRule type="expression" dxfId="1478" priority="6">
      <formula>IF(AND(AJ25&lt;0, RIGHT(TEXT(AJ25,"0.#"),1)="."),TRUE,FALSE)</formula>
    </cfRule>
  </conditionalFormatting>
  <conditionalFormatting sqref="AT24:AX24">
    <cfRule type="expression" dxfId="1477" priority="1">
      <formula>IF(RIGHT(TEXT(AT24,"0.#"),1)=".",FALSE,TRUE)</formula>
    </cfRule>
    <cfRule type="expression" dxfId="1476"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190</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BL265"/>
  <sheetViews>
    <sheetView view="pageBreakPreview" topLeftCell="A142" zoomScale="80" zoomScaleNormal="85" zoomScaleSheetLayoutView="80" workbookViewId="0">
      <selection activeCell="BJ286" sqref="BJ2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465</v>
      </c>
      <c r="AR2" s="692"/>
      <c r="AS2" s="68" t="str">
        <f>IF(OR(AQ2="　", AQ2=""), "", "-")</f>
        <v/>
      </c>
      <c r="AT2" s="693"/>
      <c r="AU2" s="693"/>
      <c r="AV2" s="69" t="str">
        <f>IF(AW2="", "", "-")</f>
        <v/>
      </c>
      <c r="AW2" s="694"/>
      <c r="AX2" s="694"/>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472</v>
      </c>
      <c r="AK3" s="654"/>
      <c r="AL3" s="654"/>
      <c r="AM3" s="654"/>
      <c r="AN3" s="654"/>
      <c r="AO3" s="654"/>
      <c r="AP3" s="654"/>
      <c r="AQ3" s="654"/>
      <c r="AR3" s="654"/>
      <c r="AS3" s="654"/>
      <c r="AT3" s="654"/>
      <c r="AU3" s="654"/>
      <c r="AV3" s="654"/>
      <c r="AW3" s="654"/>
      <c r="AX3" s="36" t="s">
        <v>91</v>
      </c>
    </row>
    <row r="4" spans="1:50" ht="24.75" customHeight="1" x14ac:dyDescent="0.15">
      <c r="A4" s="466" t="s">
        <v>30</v>
      </c>
      <c r="B4" s="467"/>
      <c r="C4" s="467"/>
      <c r="D4" s="467"/>
      <c r="E4" s="467"/>
      <c r="F4" s="467"/>
      <c r="G4" s="440" t="s">
        <v>473</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474</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8" t="s">
        <v>95</v>
      </c>
      <c r="H5" s="630"/>
      <c r="I5" s="630"/>
      <c r="J5" s="630"/>
      <c r="K5" s="630"/>
      <c r="L5" s="630"/>
      <c r="M5" s="669" t="s">
        <v>92</v>
      </c>
      <c r="N5" s="670"/>
      <c r="O5" s="670"/>
      <c r="P5" s="670"/>
      <c r="Q5" s="670"/>
      <c r="R5" s="671"/>
      <c r="S5" s="629" t="s">
        <v>101</v>
      </c>
      <c r="T5" s="630"/>
      <c r="U5" s="630"/>
      <c r="V5" s="630"/>
      <c r="W5" s="630"/>
      <c r="X5" s="631"/>
      <c r="Y5" s="457" t="s">
        <v>3</v>
      </c>
      <c r="Z5" s="458"/>
      <c r="AA5" s="458"/>
      <c r="AB5" s="458"/>
      <c r="AC5" s="458"/>
      <c r="AD5" s="459"/>
      <c r="AE5" s="460" t="s">
        <v>475</v>
      </c>
      <c r="AF5" s="461"/>
      <c r="AG5" s="461"/>
      <c r="AH5" s="461"/>
      <c r="AI5" s="461"/>
      <c r="AJ5" s="461"/>
      <c r="AK5" s="461"/>
      <c r="AL5" s="461"/>
      <c r="AM5" s="461"/>
      <c r="AN5" s="461"/>
      <c r="AO5" s="461"/>
      <c r="AP5" s="462"/>
      <c r="AQ5" s="463"/>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477</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479</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478</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9" t="s">
        <v>308</v>
      </c>
      <c r="B8" s="650"/>
      <c r="C8" s="650"/>
      <c r="D8" s="650"/>
      <c r="E8" s="650"/>
      <c r="F8" s="651"/>
      <c r="G8" s="646" t="str">
        <f>入力規則等!A26</f>
        <v>科学技術・イノベーション</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27.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t="s">
        <v>479</v>
      </c>
      <c r="Q13" s="185"/>
      <c r="R13" s="185"/>
      <c r="S13" s="185"/>
      <c r="T13" s="185"/>
      <c r="U13" s="185"/>
      <c r="V13" s="186"/>
      <c r="W13" s="695">
        <v>80</v>
      </c>
      <c r="X13" s="696"/>
      <c r="Y13" s="696"/>
      <c r="Z13" s="696"/>
      <c r="AA13" s="696"/>
      <c r="AB13" s="696"/>
      <c r="AC13" s="697"/>
      <c r="AD13" s="695">
        <v>62.9</v>
      </c>
      <c r="AE13" s="696"/>
      <c r="AF13" s="696"/>
      <c r="AG13" s="696"/>
      <c r="AH13" s="696"/>
      <c r="AI13" s="696"/>
      <c r="AJ13" s="697"/>
      <c r="AK13" s="695">
        <v>84.7</v>
      </c>
      <c r="AL13" s="696"/>
      <c r="AM13" s="696"/>
      <c r="AN13" s="696"/>
      <c r="AO13" s="696"/>
      <c r="AP13" s="696"/>
      <c r="AQ13" s="697"/>
      <c r="AR13" s="198">
        <v>0</v>
      </c>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479</v>
      </c>
      <c r="Q14" s="185"/>
      <c r="R14" s="185"/>
      <c r="S14" s="185"/>
      <c r="T14" s="185"/>
      <c r="U14" s="185"/>
      <c r="V14" s="186"/>
      <c r="W14" s="695"/>
      <c r="X14" s="696"/>
      <c r="Y14" s="696"/>
      <c r="Z14" s="696"/>
      <c r="AA14" s="696"/>
      <c r="AB14" s="696"/>
      <c r="AC14" s="697"/>
      <c r="AD14" s="695"/>
      <c r="AE14" s="696"/>
      <c r="AF14" s="696"/>
      <c r="AG14" s="696"/>
      <c r="AH14" s="696"/>
      <c r="AI14" s="696"/>
      <c r="AJ14" s="697"/>
      <c r="AK14" s="695"/>
      <c r="AL14" s="696"/>
      <c r="AM14" s="696"/>
      <c r="AN14" s="696"/>
      <c r="AO14" s="696"/>
      <c r="AP14" s="696"/>
      <c r="AQ14" s="697"/>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479</v>
      </c>
      <c r="Q15" s="185"/>
      <c r="R15" s="185"/>
      <c r="S15" s="185"/>
      <c r="T15" s="185"/>
      <c r="U15" s="185"/>
      <c r="V15" s="186"/>
      <c r="W15" s="695"/>
      <c r="X15" s="696"/>
      <c r="Y15" s="696"/>
      <c r="Z15" s="696"/>
      <c r="AA15" s="696"/>
      <c r="AB15" s="696"/>
      <c r="AC15" s="697"/>
      <c r="AD15" s="695"/>
      <c r="AE15" s="696"/>
      <c r="AF15" s="696"/>
      <c r="AG15" s="696"/>
      <c r="AH15" s="696"/>
      <c r="AI15" s="696"/>
      <c r="AJ15" s="697"/>
      <c r="AK15" s="695"/>
      <c r="AL15" s="696"/>
      <c r="AM15" s="696"/>
      <c r="AN15" s="696"/>
      <c r="AO15" s="696"/>
      <c r="AP15" s="696"/>
      <c r="AQ15" s="697"/>
      <c r="AR15" s="184">
        <v>0</v>
      </c>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479</v>
      </c>
      <c r="Q16" s="185"/>
      <c r="R16" s="185"/>
      <c r="S16" s="185"/>
      <c r="T16" s="185"/>
      <c r="U16" s="185"/>
      <c r="V16" s="186"/>
      <c r="W16" s="695"/>
      <c r="X16" s="696"/>
      <c r="Y16" s="696"/>
      <c r="Z16" s="696"/>
      <c r="AA16" s="696"/>
      <c r="AB16" s="696"/>
      <c r="AC16" s="697"/>
      <c r="AD16" s="695"/>
      <c r="AE16" s="696"/>
      <c r="AF16" s="696"/>
      <c r="AG16" s="696"/>
      <c r="AH16" s="696"/>
      <c r="AI16" s="696"/>
      <c r="AJ16" s="697"/>
      <c r="AK16" s="695"/>
      <c r="AL16" s="696"/>
      <c r="AM16" s="696"/>
      <c r="AN16" s="696"/>
      <c r="AO16" s="696"/>
      <c r="AP16" s="696"/>
      <c r="AQ16" s="697"/>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479</v>
      </c>
      <c r="Q17" s="185"/>
      <c r="R17" s="185"/>
      <c r="S17" s="185"/>
      <c r="T17" s="185"/>
      <c r="U17" s="185"/>
      <c r="V17" s="186"/>
      <c r="W17" s="695"/>
      <c r="X17" s="696"/>
      <c r="Y17" s="696"/>
      <c r="Z17" s="696"/>
      <c r="AA17" s="696"/>
      <c r="AB17" s="696"/>
      <c r="AC17" s="697"/>
      <c r="AD17" s="695"/>
      <c r="AE17" s="696"/>
      <c r="AF17" s="696"/>
      <c r="AG17" s="696"/>
      <c r="AH17" s="696"/>
      <c r="AI17" s="696"/>
      <c r="AJ17" s="697"/>
      <c r="AK17" s="695"/>
      <c r="AL17" s="696"/>
      <c r="AM17" s="696"/>
      <c r="AN17" s="696"/>
      <c r="AO17" s="696"/>
      <c r="AP17" s="696"/>
      <c r="AQ17" s="697"/>
      <c r="AR17" s="491"/>
      <c r="AS17" s="491"/>
      <c r="AT17" s="491"/>
      <c r="AU17" s="491"/>
      <c r="AV17" s="491"/>
      <c r="AW17" s="491"/>
      <c r="AX17" s="492"/>
    </row>
    <row r="18" spans="1:50" ht="24.75" customHeight="1" x14ac:dyDescent="0.15">
      <c r="A18" s="408"/>
      <c r="B18" s="409"/>
      <c r="C18" s="409"/>
      <c r="D18" s="409"/>
      <c r="E18" s="409"/>
      <c r="F18" s="410"/>
      <c r="G18" s="516"/>
      <c r="H18" s="517"/>
      <c r="I18" s="641" t="s">
        <v>22</v>
      </c>
      <c r="J18" s="642"/>
      <c r="K18" s="642"/>
      <c r="L18" s="642"/>
      <c r="M18" s="642"/>
      <c r="N18" s="642"/>
      <c r="O18" s="643"/>
      <c r="P18" s="663">
        <f>SUM(P13:V17)</f>
        <v>0</v>
      </c>
      <c r="Q18" s="664"/>
      <c r="R18" s="664"/>
      <c r="S18" s="664"/>
      <c r="T18" s="664"/>
      <c r="U18" s="664"/>
      <c r="V18" s="665"/>
      <c r="W18" s="698">
        <f>SUM(W13:AC17)</f>
        <v>80</v>
      </c>
      <c r="X18" s="699"/>
      <c r="Y18" s="699"/>
      <c r="Z18" s="699"/>
      <c r="AA18" s="699"/>
      <c r="AB18" s="699"/>
      <c r="AC18" s="700"/>
      <c r="AD18" s="698">
        <f t="shared" ref="AD18" si="0">SUM(AD13:AJ17)</f>
        <v>62.9</v>
      </c>
      <c r="AE18" s="699"/>
      <c r="AF18" s="699"/>
      <c r="AG18" s="699"/>
      <c r="AH18" s="699"/>
      <c r="AI18" s="699"/>
      <c r="AJ18" s="700"/>
      <c r="AK18" s="698">
        <f t="shared" ref="AK18" si="1">SUM(AK13:AQ17)</f>
        <v>84.7</v>
      </c>
      <c r="AL18" s="699"/>
      <c r="AM18" s="699"/>
      <c r="AN18" s="699"/>
      <c r="AO18" s="699"/>
      <c r="AP18" s="699"/>
      <c r="AQ18" s="700"/>
      <c r="AR18" s="663">
        <f t="shared" ref="AR18" si="2">SUM(AR13:AX17)</f>
        <v>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184"/>
      <c r="Q19" s="185"/>
      <c r="R19" s="185"/>
      <c r="S19" s="185"/>
      <c r="T19" s="185"/>
      <c r="U19" s="185"/>
      <c r="V19" s="186"/>
      <c r="W19" s="184">
        <v>74</v>
      </c>
      <c r="X19" s="185"/>
      <c r="Y19" s="185"/>
      <c r="Z19" s="185"/>
      <c r="AA19" s="185"/>
      <c r="AB19" s="185"/>
      <c r="AC19" s="186"/>
      <c r="AD19" s="184">
        <v>54.701999999999998</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6"/>
      <c r="B20" s="507"/>
      <c r="C20" s="507"/>
      <c r="D20" s="507"/>
      <c r="E20" s="507"/>
      <c r="F20" s="508"/>
      <c r="G20" s="661" t="s">
        <v>11</v>
      </c>
      <c r="H20" s="662"/>
      <c r="I20" s="662"/>
      <c r="J20" s="662"/>
      <c r="K20" s="662"/>
      <c r="L20" s="662"/>
      <c r="M20" s="662"/>
      <c r="N20" s="662"/>
      <c r="O20" s="662"/>
      <c r="P20" s="667" t="str">
        <f>IF(P18=0, "-", P19/P18)</f>
        <v>-</v>
      </c>
      <c r="Q20" s="667"/>
      <c r="R20" s="667"/>
      <c r="S20" s="667"/>
      <c r="T20" s="667"/>
      <c r="U20" s="667"/>
      <c r="V20" s="667"/>
      <c r="W20" s="667">
        <f>IF(W18=0, "-", W19/W18)</f>
        <v>0.92500000000000004</v>
      </c>
      <c r="X20" s="667"/>
      <c r="Y20" s="667"/>
      <c r="Z20" s="667"/>
      <c r="AA20" s="667"/>
      <c r="AB20" s="667"/>
      <c r="AC20" s="667"/>
      <c r="AD20" s="667">
        <f>IF(AD18=0, "-", AD19/AD18)</f>
        <v>0.86966613672496029</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c r="H23" s="84"/>
      <c r="I23" s="84"/>
      <c r="J23" s="84"/>
      <c r="K23" s="84"/>
      <c r="L23" s="84"/>
      <c r="M23" s="84"/>
      <c r="N23" s="84"/>
      <c r="O23" s="85"/>
      <c r="P23" s="228"/>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c r="AC24" s="206"/>
      <c r="AD24" s="206"/>
      <c r="AE24" s="97"/>
      <c r="AF24" s="98"/>
      <c r="AG24" s="98"/>
      <c r="AH24" s="98"/>
      <c r="AI24" s="99"/>
      <c r="AJ24" s="97"/>
      <c r="AK24" s="98"/>
      <c r="AL24" s="98"/>
      <c r="AM24" s="98"/>
      <c r="AN24" s="99"/>
      <c r="AO24" s="97"/>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72"/>
      <c r="B49" s="108"/>
      <c r="C49" s="109"/>
      <c r="D49" s="109"/>
      <c r="E49" s="109"/>
      <c r="F49" s="110"/>
      <c r="G49" s="307" t="s">
        <v>483</v>
      </c>
      <c r="H49" s="307"/>
      <c r="I49" s="307"/>
      <c r="J49" s="307"/>
      <c r="K49" s="307"/>
      <c r="L49" s="307"/>
      <c r="M49" s="307"/>
      <c r="N49" s="307"/>
      <c r="O49" s="307"/>
      <c r="P49" s="307"/>
      <c r="Q49" s="307"/>
      <c r="R49" s="307"/>
      <c r="S49" s="307"/>
      <c r="T49" s="307"/>
      <c r="U49" s="307"/>
      <c r="V49" s="307"/>
      <c r="W49" s="307"/>
      <c r="X49" s="307"/>
      <c r="Y49" s="307"/>
      <c r="Z49" s="307"/>
      <c r="AA49" s="636"/>
      <c r="AB49" s="306" t="s">
        <v>523</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3.75" customHeight="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customHeight="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28</v>
      </c>
      <c r="AV53" s="80"/>
      <c r="AW53" s="81" t="s">
        <v>360</v>
      </c>
      <c r="AX53" s="82"/>
    </row>
    <row r="54" spans="1:50" ht="22.5" customHeight="1" x14ac:dyDescent="0.15">
      <c r="A54" s="672"/>
      <c r="B54" s="109"/>
      <c r="C54" s="109"/>
      <c r="D54" s="109"/>
      <c r="E54" s="109"/>
      <c r="F54" s="110"/>
      <c r="G54" s="623" t="s">
        <v>484</v>
      </c>
      <c r="H54" s="243"/>
      <c r="I54" s="243"/>
      <c r="J54" s="243"/>
      <c r="K54" s="243"/>
      <c r="L54" s="243"/>
      <c r="M54" s="243"/>
      <c r="N54" s="243"/>
      <c r="O54" s="244"/>
      <c r="P54" s="228" t="s">
        <v>485</v>
      </c>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701">
        <v>0</v>
      </c>
      <c r="AP54" s="702"/>
      <c r="AQ54" s="702"/>
      <c r="AR54" s="702"/>
      <c r="AS54" s="703"/>
      <c r="AT54" s="204"/>
      <c r="AU54" s="204"/>
      <c r="AV54" s="204"/>
      <c r="AW54" s="204"/>
      <c r="AX54" s="205"/>
    </row>
    <row r="55" spans="1:50" ht="22.5" customHeight="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v>0</v>
      </c>
      <c r="AF55" s="98"/>
      <c r="AG55" s="98"/>
      <c r="AH55" s="98"/>
      <c r="AI55" s="99"/>
      <c r="AJ55" s="97">
        <v>0</v>
      </c>
      <c r="AK55" s="98"/>
      <c r="AL55" s="98"/>
      <c r="AM55" s="98"/>
      <c r="AN55" s="99"/>
      <c r="AO55" s="97">
        <v>0</v>
      </c>
      <c r="AP55" s="98"/>
      <c r="AQ55" s="98"/>
      <c r="AR55" s="98"/>
      <c r="AS55" s="99"/>
      <c r="AT55" s="97">
        <v>13</v>
      </c>
      <c r="AU55" s="98"/>
      <c r="AV55" s="98"/>
      <c r="AW55" s="98"/>
      <c r="AX55" s="357"/>
    </row>
    <row r="56" spans="1:50" ht="84" customHeight="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486</v>
      </c>
      <c r="H68" s="243"/>
      <c r="I68" s="243"/>
      <c r="J68" s="243"/>
      <c r="K68" s="243"/>
      <c r="L68" s="243"/>
      <c r="M68" s="243"/>
      <c r="N68" s="243"/>
      <c r="O68" s="243"/>
      <c r="P68" s="243"/>
      <c r="Q68" s="243"/>
      <c r="R68" s="243"/>
      <c r="S68" s="243"/>
      <c r="T68" s="243"/>
      <c r="U68" s="243"/>
      <c r="V68" s="243"/>
      <c r="W68" s="243"/>
      <c r="X68" s="244"/>
      <c r="Y68" s="632" t="s">
        <v>66</v>
      </c>
      <c r="Z68" s="633"/>
      <c r="AA68" s="634"/>
      <c r="AB68" s="120"/>
      <c r="AC68" s="121"/>
      <c r="AD68" s="122"/>
      <c r="AE68" s="97" t="s">
        <v>479</v>
      </c>
      <c r="AF68" s="98"/>
      <c r="AG68" s="98"/>
      <c r="AH68" s="98"/>
      <c r="AI68" s="99"/>
      <c r="AJ68" s="97">
        <v>1</v>
      </c>
      <c r="AK68" s="98"/>
      <c r="AL68" s="98"/>
      <c r="AM68" s="98"/>
      <c r="AN68" s="99"/>
      <c r="AO68" s="701">
        <v>1</v>
      </c>
      <c r="AP68" s="702"/>
      <c r="AQ68" s="702"/>
      <c r="AR68" s="702"/>
      <c r="AS68" s="703"/>
      <c r="AT68" s="550"/>
      <c r="AU68" s="550"/>
      <c r="AV68" s="550"/>
      <c r="AW68" s="550"/>
      <c r="AX68" s="551"/>
      <c r="AY68" s="10"/>
      <c r="AZ68" s="10"/>
      <c r="BA68" s="10"/>
      <c r="BB68" s="10"/>
      <c r="BC68" s="10"/>
    </row>
    <row r="69" spans="1:60" ht="88.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479</v>
      </c>
      <c r="AF69" s="98"/>
      <c r="AG69" s="98"/>
      <c r="AH69" s="98"/>
      <c r="AI69" s="99"/>
      <c r="AJ69" s="97" t="s">
        <v>479</v>
      </c>
      <c r="AK69" s="98"/>
      <c r="AL69" s="98"/>
      <c r="AM69" s="98"/>
      <c r="AN69" s="99"/>
      <c r="AO69" s="97">
        <v>1</v>
      </c>
      <c r="AP69" s="98"/>
      <c r="AQ69" s="98"/>
      <c r="AR69" s="98"/>
      <c r="AS69" s="99"/>
      <c r="AT69" s="701">
        <v>2</v>
      </c>
      <c r="AU69" s="702"/>
      <c r="AV69" s="702"/>
      <c r="AW69" s="702"/>
      <c r="AX69" s="704"/>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7" t="s">
        <v>17</v>
      </c>
      <c r="Z83" s="548"/>
      <c r="AA83" s="549"/>
      <c r="AB83" s="679"/>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60</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309</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6"/>
      <c r="B98" s="617"/>
      <c r="C98" s="544" t="s">
        <v>488</v>
      </c>
      <c r="D98" s="545"/>
      <c r="E98" s="545"/>
      <c r="F98" s="545"/>
      <c r="G98" s="545"/>
      <c r="H98" s="545"/>
      <c r="I98" s="545"/>
      <c r="J98" s="545"/>
      <c r="K98" s="546"/>
      <c r="L98" s="705">
        <v>0.08</v>
      </c>
      <c r="M98" s="706"/>
      <c r="N98" s="706"/>
      <c r="O98" s="706"/>
      <c r="P98" s="706"/>
      <c r="Q98" s="707"/>
      <c r="R98" s="184" t="s">
        <v>479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489</v>
      </c>
      <c r="D99" s="612"/>
      <c r="E99" s="612"/>
      <c r="F99" s="612"/>
      <c r="G99" s="612"/>
      <c r="H99" s="612"/>
      <c r="I99" s="612"/>
      <c r="J99" s="612"/>
      <c r="K99" s="613"/>
      <c r="L99" s="184">
        <v>2.367</v>
      </c>
      <c r="M99" s="185"/>
      <c r="N99" s="185"/>
      <c r="O99" s="185"/>
      <c r="P99" s="185"/>
      <c r="Q99" s="186"/>
      <c r="R99" s="184" t="s">
        <v>479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490</v>
      </c>
      <c r="D100" s="612"/>
      <c r="E100" s="612"/>
      <c r="F100" s="612"/>
      <c r="G100" s="612"/>
      <c r="H100" s="612"/>
      <c r="I100" s="612"/>
      <c r="J100" s="612"/>
      <c r="K100" s="613"/>
      <c r="L100" s="184">
        <v>0.09</v>
      </c>
      <c r="M100" s="185"/>
      <c r="N100" s="185"/>
      <c r="O100" s="185"/>
      <c r="P100" s="185"/>
      <c r="Q100" s="186"/>
      <c r="R100" s="184" t="s">
        <v>479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491</v>
      </c>
      <c r="D101" s="612"/>
      <c r="E101" s="612"/>
      <c r="F101" s="612"/>
      <c r="G101" s="612"/>
      <c r="H101" s="612"/>
      <c r="I101" s="612"/>
      <c r="J101" s="612"/>
      <c r="K101" s="613"/>
      <c r="L101" s="184">
        <v>82.120999999999995</v>
      </c>
      <c r="M101" s="185"/>
      <c r="N101" s="185"/>
      <c r="O101" s="185"/>
      <c r="P101" s="185"/>
      <c r="Q101" s="186"/>
      <c r="R101" s="184" t="s">
        <v>479</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t="s">
        <v>479</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t="s">
        <v>479</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709">
        <f>SUM(L98:Q103)</f>
        <v>84.658000000000001</v>
      </c>
      <c r="M104" s="710"/>
      <c r="N104" s="710"/>
      <c r="O104" s="710"/>
      <c r="P104" s="710"/>
      <c r="Q104" s="711"/>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5" t="s">
        <v>312</v>
      </c>
      <c r="B108" s="656"/>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476</v>
      </c>
      <c r="AE108" s="351"/>
      <c r="AF108" s="351"/>
      <c r="AG108" s="708"/>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7"/>
      <c r="B109" s="658"/>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476</v>
      </c>
      <c r="AE109" s="303"/>
      <c r="AF109" s="303"/>
      <c r="AG109" s="479"/>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9"/>
      <c r="B110" s="660"/>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476</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476</v>
      </c>
      <c r="AE111" s="277"/>
      <c r="AF111" s="277"/>
      <c r="AG111" s="712"/>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479"/>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479"/>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479"/>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479"/>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4"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712"/>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479"/>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479"/>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494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2" t="s">
        <v>68</v>
      </c>
      <c r="D127" s="593"/>
      <c r="E127" s="593"/>
      <c r="F127" s="594"/>
      <c r="G127" s="595" t="s">
        <v>495</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3" t="s">
        <v>471</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t="s">
        <v>471</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t="s">
        <v>471</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0"/>
      <c r="C137" s="320"/>
      <c r="D137" s="320"/>
      <c r="E137" s="320"/>
      <c r="F137" s="320"/>
      <c r="G137" s="716"/>
      <c r="H137" s="553"/>
      <c r="I137" s="553"/>
      <c r="J137" s="553"/>
      <c r="K137" s="553"/>
      <c r="L137" s="553"/>
      <c r="M137" s="553"/>
      <c r="N137" s="553"/>
      <c r="O137" s="553"/>
      <c r="P137" s="554"/>
      <c r="Q137" s="320" t="s">
        <v>225</v>
      </c>
      <c r="R137" s="320"/>
      <c r="S137" s="320"/>
      <c r="T137" s="320"/>
      <c r="U137" s="320"/>
      <c r="V137" s="320"/>
      <c r="W137" s="716"/>
      <c r="X137" s="553"/>
      <c r="Y137" s="553"/>
      <c r="Z137" s="553"/>
      <c r="AA137" s="553"/>
      <c r="AB137" s="553"/>
      <c r="AC137" s="553"/>
      <c r="AD137" s="553"/>
      <c r="AE137" s="553"/>
      <c r="AF137" s="554"/>
      <c r="AG137" s="320" t="s">
        <v>226</v>
      </c>
      <c r="AH137" s="320"/>
      <c r="AI137" s="320"/>
      <c r="AJ137" s="320"/>
      <c r="AK137" s="320"/>
      <c r="AL137" s="320"/>
      <c r="AM137" s="717">
        <v>2003</v>
      </c>
      <c r="AN137" s="718"/>
      <c r="AO137" s="718"/>
      <c r="AP137" s="718"/>
      <c r="AQ137" s="718"/>
      <c r="AR137" s="718"/>
      <c r="AS137" s="718"/>
      <c r="AT137" s="718"/>
      <c r="AU137" s="718"/>
      <c r="AV137" s="719"/>
      <c r="AW137" s="12"/>
      <c r="AX137" s="13"/>
    </row>
    <row r="138" spans="1:50" ht="19.899999999999999" customHeight="1" thickBot="1" x14ac:dyDescent="0.2">
      <c r="A138" s="528" t="s">
        <v>227</v>
      </c>
      <c r="B138" s="432"/>
      <c r="C138" s="432"/>
      <c r="D138" s="432"/>
      <c r="E138" s="432"/>
      <c r="F138" s="432"/>
      <c r="G138" s="713" t="s">
        <v>522</v>
      </c>
      <c r="H138" s="714"/>
      <c r="I138" s="714"/>
      <c r="J138" s="714"/>
      <c r="K138" s="714"/>
      <c r="L138" s="714"/>
      <c r="M138" s="714"/>
      <c r="N138" s="714"/>
      <c r="O138" s="714"/>
      <c r="P138" s="715"/>
      <c r="Q138" s="432" t="s">
        <v>228</v>
      </c>
      <c r="R138" s="432"/>
      <c r="S138" s="432"/>
      <c r="T138" s="432"/>
      <c r="U138" s="432"/>
      <c r="V138" s="432"/>
      <c r="W138" s="713">
        <v>402</v>
      </c>
      <c r="X138" s="714"/>
      <c r="Y138" s="714"/>
      <c r="Z138" s="714"/>
      <c r="AA138" s="714"/>
      <c r="AB138" s="714"/>
      <c r="AC138" s="714"/>
      <c r="AD138" s="714"/>
      <c r="AE138" s="714"/>
      <c r="AF138" s="715"/>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4.75" customHeight="1" x14ac:dyDescent="0.15">
      <c r="A180" s="370"/>
      <c r="B180" s="371"/>
      <c r="C180" s="371"/>
      <c r="D180" s="371"/>
      <c r="E180" s="371"/>
      <c r="F180" s="372"/>
      <c r="G180" s="361" t="s">
        <v>497</v>
      </c>
      <c r="H180" s="362"/>
      <c r="I180" s="362"/>
      <c r="J180" s="362"/>
      <c r="K180" s="363"/>
      <c r="L180" s="364" t="s">
        <v>496</v>
      </c>
      <c r="M180" s="365"/>
      <c r="N180" s="365"/>
      <c r="O180" s="365"/>
      <c r="P180" s="365"/>
      <c r="Q180" s="365"/>
      <c r="R180" s="365"/>
      <c r="S180" s="365"/>
      <c r="T180" s="365"/>
      <c r="U180" s="365"/>
      <c r="V180" s="365"/>
      <c r="W180" s="365"/>
      <c r="X180" s="366"/>
      <c r="Y180" s="396">
        <v>18.126999999999999</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x14ac:dyDescent="0.15">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18.126999999999999</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hidden="1"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396"/>
      <c r="Z193" s="397"/>
      <c r="AA193" s="397"/>
      <c r="AB193" s="398"/>
      <c r="AC193" s="399"/>
      <c r="AD193" s="400"/>
      <c r="AE193" s="400"/>
      <c r="AF193" s="400"/>
      <c r="AG193" s="401"/>
      <c r="AH193" s="364"/>
      <c r="AI193" s="365"/>
      <c r="AJ193" s="365"/>
      <c r="AK193" s="365"/>
      <c r="AL193" s="365"/>
      <c r="AM193" s="365"/>
      <c r="AN193" s="365"/>
      <c r="AO193" s="365"/>
      <c r="AP193" s="365"/>
      <c r="AQ193" s="365"/>
      <c r="AR193" s="365"/>
      <c r="AS193" s="365"/>
      <c r="AT193" s="366"/>
      <c r="AU193" s="396"/>
      <c r="AV193" s="397"/>
      <c r="AW193" s="397"/>
      <c r="AX193" s="484"/>
    </row>
    <row r="194" spans="1:50" ht="24.75" hidden="1"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x14ac:dyDescent="0.15">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396"/>
      <c r="Z206" s="397"/>
      <c r="AA206" s="397"/>
      <c r="AB206" s="398"/>
      <c r="AC206" s="399"/>
      <c r="AD206" s="400"/>
      <c r="AE206" s="400"/>
      <c r="AF206" s="400"/>
      <c r="AG206" s="401"/>
      <c r="AH206" s="364"/>
      <c r="AI206" s="365"/>
      <c r="AJ206" s="365"/>
      <c r="AK206" s="365"/>
      <c r="AL206" s="365"/>
      <c r="AM206" s="365"/>
      <c r="AN206" s="365"/>
      <c r="AO206" s="365"/>
      <c r="AP206" s="365"/>
      <c r="AQ206" s="365"/>
      <c r="AR206" s="365"/>
      <c r="AS206" s="365"/>
      <c r="AT206" s="366"/>
      <c r="AU206" s="396"/>
      <c r="AV206" s="397"/>
      <c r="AW206" s="397"/>
      <c r="AX206" s="484"/>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x14ac:dyDescent="0.15">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396"/>
      <c r="Z219" s="397"/>
      <c r="AA219" s="397"/>
      <c r="AB219" s="398"/>
      <c r="AC219" s="399"/>
      <c r="AD219" s="400"/>
      <c r="AE219" s="400"/>
      <c r="AF219" s="400"/>
      <c r="AG219" s="401"/>
      <c r="AH219" s="364"/>
      <c r="AI219" s="365"/>
      <c r="AJ219" s="365"/>
      <c r="AK219" s="365"/>
      <c r="AL219" s="365"/>
      <c r="AM219" s="365"/>
      <c r="AN219" s="365"/>
      <c r="AO219" s="365"/>
      <c r="AP219" s="365"/>
      <c r="AQ219" s="365"/>
      <c r="AR219" s="365"/>
      <c r="AS219" s="365"/>
      <c r="AT219" s="366"/>
      <c r="AU219" s="396"/>
      <c r="AV219" s="397"/>
      <c r="AW219" s="397"/>
      <c r="AX219" s="484"/>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hidden="1" customHeight="1" x14ac:dyDescent="0.15">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36.75" customHeight="1" x14ac:dyDescent="0.15">
      <c r="A236" s="577">
        <v>1</v>
      </c>
      <c r="B236" s="577">
        <v>1</v>
      </c>
      <c r="C236" s="578" t="s">
        <v>498</v>
      </c>
      <c r="D236" s="579"/>
      <c r="E236" s="579"/>
      <c r="F236" s="579"/>
      <c r="G236" s="579"/>
      <c r="H236" s="579"/>
      <c r="I236" s="579"/>
      <c r="J236" s="579"/>
      <c r="K236" s="579"/>
      <c r="L236" s="579"/>
      <c r="M236" s="578" t="s">
        <v>496</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18.126999999999999</v>
      </c>
      <c r="AL236" s="581"/>
      <c r="AM236" s="581"/>
      <c r="AN236" s="581"/>
      <c r="AO236" s="581"/>
      <c r="AP236" s="582"/>
      <c r="AQ236" s="578"/>
      <c r="AR236" s="579"/>
      <c r="AS236" s="579"/>
      <c r="AT236" s="579"/>
      <c r="AU236" s="580"/>
      <c r="AV236" s="581"/>
      <c r="AW236" s="581"/>
      <c r="AX236" s="582"/>
    </row>
    <row r="237" spans="1:50" ht="36.75" customHeight="1" x14ac:dyDescent="0.15">
      <c r="A237" s="577">
        <v>2</v>
      </c>
      <c r="B237" s="577">
        <v>1</v>
      </c>
      <c r="C237" s="578" t="s">
        <v>499</v>
      </c>
      <c r="D237" s="579"/>
      <c r="E237" s="579"/>
      <c r="F237" s="579"/>
      <c r="G237" s="579"/>
      <c r="H237" s="579"/>
      <c r="I237" s="579"/>
      <c r="J237" s="579"/>
      <c r="K237" s="579"/>
      <c r="L237" s="579"/>
      <c r="M237" s="578" t="s">
        <v>500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11</v>
      </c>
      <c r="AL237" s="581"/>
      <c r="AM237" s="581"/>
      <c r="AN237" s="581"/>
      <c r="AO237" s="581"/>
      <c r="AP237" s="582"/>
      <c r="AQ237" s="720" t="s">
        <v>521</v>
      </c>
      <c r="AR237" s="720"/>
      <c r="AS237" s="720"/>
      <c r="AT237" s="720"/>
      <c r="AU237" s="721">
        <v>99.93</v>
      </c>
      <c r="AV237" s="722"/>
      <c r="AW237" s="722"/>
      <c r="AX237" s="723"/>
    </row>
    <row r="238" spans="1:50" ht="36.75" customHeight="1" x14ac:dyDescent="0.15">
      <c r="A238" s="577">
        <v>3</v>
      </c>
      <c r="B238" s="577">
        <v>1</v>
      </c>
      <c r="C238" s="578" t="s">
        <v>501</v>
      </c>
      <c r="D238" s="579"/>
      <c r="E238" s="579"/>
      <c r="F238" s="579"/>
      <c r="G238" s="579"/>
      <c r="H238" s="579"/>
      <c r="I238" s="579"/>
      <c r="J238" s="579"/>
      <c r="K238" s="579"/>
      <c r="L238" s="579"/>
      <c r="M238" s="585" t="s">
        <v>502</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80">
        <v>4.9240000000000004</v>
      </c>
      <c r="AL238" s="581"/>
      <c r="AM238" s="581"/>
      <c r="AN238" s="581"/>
      <c r="AO238" s="581"/>
      <c r="AP238" s="582"/>
      <c r="AQ238" s="578"/>
      <c r="AR238" s="579"/>
      <c r="AS238" s="579"/>
      <c r="AT238" s="579"/>
      <c r="AU238" s="580"/>
      <c r="AV238" s="581"/>
      <c r="AW238" s="581"/>
      <c r="AX238" s="582"/>
    </row>
    <row r="239" spans="1:50" ht="36.75" customHeight="1" x14ac:dyDescent="0.15">
      <c r="A239" s="577">
        <v>4</v>
      </c>
      <c r="B239" s="577">
        <v>1</v>
      </c>
      <c r="C239" s="578" t="s">
        <v>499</v>
      </c>
      <c r="D239" s="579"/>
      <c r="E239" s="579"/>
      <c r="F239" s="579"/>
      <c r="G239" s="579"/>
      <c r="H239" s="579"/>
      <c r="I239" s="579"/>
      <c r="J239" s="579"/>
      <c r="K239" s="579"/>
      <c r="L239" s="579"/>
      <c r="M239" s="578" t="s">
        <v>503</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4.9139999999999997</v>
      </c>
      <c r="AL239" s="581"/>
      <c r="AM239" s="581"/>
      <c r="AN239" s="581"/>
      <c r="AO239" s="581"/>
      <c r="AP239" s="582"/>
      <c r="AQ239" s="578"/>
      <c r="AR239" s="579"/>
      <c r="AS239" s="579"/>
      <c r="AT239" s="579"/>
      <c r="AU239" s="580"/>
      <c r="AV239" s="581"/>
      <c r="AW239" s="581"/>
      <c r="AX239" s="582"/>
    </row>
    <row r="240" spans="1:50" ht="36.75" customHeight="1" x14ac:dyDescent="0.15">
      <c r="A240" s="577">
        <v>5</v>
      </c>
      <c r="B240" s="577">
        <v>1</v>
      </c>
      <c r="C240" s="578" t="s">
        <v>504</v>
      </c>
      <c r="D240" s="579"/>
      <c r="E240" s="579"/>
      <c r="F240" s="579"/>
      <c r="G240" s="579"/>
      <c r="H240" s="579"/>
      <c r="I240" s="579"/>
      <c r="J240" s="579"/>
      <c r="K240" s="579"/>
      <c r="L240" s="579"/>
      <c r="M240" s="578" t="s">
        <v>505</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3.9740000000000002</v>
      </c>
      <c r="AL240" s="581"/>
      <c r="AM240" s="581"/>
      <c r="AN240" s="581"/>
      <c r="AO240" s="581"/>
      <c r="AP240" s="582"/>
      <c r="AQ240" s="578"/>
      <c r="AR240" s="579"/>
      <c r="AS240" s="579"/>
      <c r="AT240" s="579"/>
      <c r="AU240" s="580"/>
      <c r="AV240" s="581"/>
      <c r="AW240" s="581"/>
      <c r="AX240" s="582"/>
    </row>
    <row r="241" spans="1:50" ht="36.75" customHeight="1" x14ac:dyDescent="0.15">
      <c r="A241" s="577">
        <v>6</v>
      </c>
      <c r="B241" s="577">
        <v>1</v>
      </c>
      <c r="C241" s="578" t="s">
        <v>506</v>
      </c>
      <c r="D241" s="579"/>
      <c r="E241" s="579"/>
      <c r="F241" s="579"/>
      <c r="G241" s="579"/>
      <c r="H241" s="579"/>
      <c r="I241" s="579"/>
      <c r="J241" s="579"/>
      <c r="K241" s="579"/>
      <c r="L241" s="579"/>
      <c r="M241" s="578" t="s">
        <v>507</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0.99399999999999999</v>
      </c>
      <c r="AL241" s="581"/>
      <c r="AM241" s="581"/>
      <c r="AN241" s="581"/>
      <c r="AO241" s="581"/>
      <c r="AP241" s="582"/>
      <c r="AQ241" s="588" t="s">
        <v>519</v>
      </c>
      <c r="AR241" s="588"/>
      <c r="AS241" s="588"/>
      <c r="AT241" s="588"/>
      <c r="AU241" s="580" t="s">
        <v>479</v>
      </c>
      <c r="AV241" s="581"/>
      <c r="AW241" s="581"/>
      <c r="AX241" s="582"/>
    </row>
    <row r="242" spans="1:50" ht="36.75" customHeight="1" x14ac:dyDescent="0.15">
      <c r="A242" s="577">
        <v>7</v>
      </c>
      <c r="B242" s="577">
        <v>1</v>
      </c>
      <c r="C242" s="578" t="s">
        <v>508</v>
      </c>
      <c r="D242" s="579"/>
      <c r="E242" s="579"/>
      <c r="F242" s="579"/>
      <c r="G242" s="579"/>
      <c r="H242" s="579"/>
      <c r="I242" s="579"/>
      <c r="J242" s="579"/>
      <c r="K242" s="579"/>
      <c r="L242" s="579"/>
      <c r="M242" s="578" t="s">
        <v>509</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0.98299999999999998</v>
      </c>
      <c r="AL242" s="581"/>
      <c r="AM242" s="581"/>
      <c r="AN242" s="581"/>
      <c r="AO242" s="581"/>
      <c r="AP242" s="582"/>
      <c r="AQ242" s="588" t="s">
        <v>519</v>
      </c>
      <c r="AR242" s="588"/>
      <c r="AS242" s="588"/>
      <c r="AT242" s="588"/>
      <c r="AU242" s="580" t="s">
        <v>479</v>
      </c>
      <c r="AV242" s="581"/>
      <c r="AW242" s="581"/>
      <c r="AX242" s="582"/>
    </row>
    <row r="243" spans="1:50" ht="36.75" customHeight="1" x14ac:dyDescent="0.15">
      <c r="A243" s="577">
        <v>8</v>
      </c>
      <c r="B243" s="577">
        <v>1</v>
      </c>
      <c r="C243" s="578" t="s">
        <v>508</v>
      </c>
      <c r="D243" s="579"/>
      <c r="E243" s="579"/>
      <c r="F243" s="579"/>
      <c r="G243" s="579"/>
      <c r="H243" s="579"/>
      <c r="I243" s="579"/>
      <c r="J243" s="579"/>
      <c r="K243" s="579"/>
      <c r="L243" s="579"/>
      <c r="M243" s="578" t="s">
        <v>510</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0.98199999999999998</v>
      </c>
      <c r="AL243" s="581"/>
      <c r="AM243" s="581"/>
      <c r="AN243" s="581"/>
      <c r="AO243" s="581"/>
      <c r="AP243" s="582"/>
      <c r="AQ243" s="588" t="s">
        <v>519</v>
      </c>
      <c r="AR243" s="588"/>
      <c r="AS243" s="588"/>
      <c r="AT243" s="588"/>
      <c r="AU243" s="580" t="s">
        <v>479</v>
      </c>
      <c r="AV243" s="581"/>
      <c r="AW243" s="581"/>
      <c r="AX243" s="582"/>
    </row>
    <row r="244" spans="1:50" ht="36.75" customHeight="1" x14ac:dyDescent="0.15">
      <c r="A244" s="577">
        <v>9</v>
      </c>
      <c r="B244" s="577">
        <v>1</v>
      </c>
      <c r="C244" s="578" t="s">
        <v>511</v>
      </c>
      <c r="D244" s="579"/>
      <c r="E244" s="579"/>
      <c r="F244" s="579"/>
      <c r="G244" s="579"/>
      <c r="H244" s="579"/>
      <c r="I244" s="579"/>
      <c r="J244" s="579"/>
      <c r="K244" s="579"/>
      <c r="L244" s="579"/>
      <c r="M244" s="578" t="s">
        <v>512</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0.98299999999999998</v>
      </c>
      <c r="AL244" s="581"/>
      <c r="AM244" s="581"/>
      <c r="AN244" s="581"/>
      <c r="AO244" s="581"/>
      <c r="AP244" s="582"/>
      <c r="AQ244" s="588" t="s">
        <v>519</v>
      </c>
      <c r="AR244" s="588"/>
      <c r="AS244" s="588"/>
      <c r="AT244" s="588"/>
      <c r="AU244" s="580" t="s">
        <v>479</v>
      </c>
      <c r="AV244" s="581"/>
      <c r="AW244" s="581"/>
      <c r="AX244" s="582"/>
    </row>
    <row r="245" spans="1:50" ht="36.75" customHeight="1" x14ac:dyDescent="0.15">
      <c r="A245" s="577">
        <v>10</v>
      </c>
      <c r="B245" s="577">
        <v>1</v>
      </c>
      <c r="C245" s="578" t="s">
        <v>513</v>
      </c>
      <c r="D245" s="579"/>
      <c r="E245" s="579"/>
      <c r="F245" s="579"/>
      <c r="G245" s="579"/>
      <c r="H245" s="579"/>
      <c r="I245" s="579"/>
      <c r="J245" s="579"/>
      <c r="K245" s="579"/>
      <c r="L245" s="579"/>
      <c r="M245" s="578" t="s">
        <v>514</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0.98199999999999998</v>
      </c>
      <c r="AL245" s="581"/>
      <c r="AM245" s="581"/>
      <c r="AN245" s="581"/>
      <c r="AO245" s="581"/>
      <c r="AP245" s="582"/>
      <c r="AQ245" s="588" t="s">
        <v>519</v>
      </c>
      <c r="AR245" s="588"/>
      <c r="AS245" s="588"/>
      <c r="AT245" s="588"/>
      <c r="AU245" s="580" t="s">
        <v>479</v>
      </c>
      <c r="AV245" s="581"/>
      <c r="AW245" s="581"/>
      <c r="AX245" s="582"/>
    </row>
    <row r="246" spans="1:50" ht="36.75" customHeight="1" x14ac:dyDescent="0.15">
      <c r="A246" s="577">
        <v>11</v>
      </c>
      <c r="B246" s="577">
        <v>1</v>
      </c>
      <c r="C246" s="578" t="s">
        <v>515</v>
      </c>
      <c r="D246" s="579"/>
      <c r="E246" s="579"/>
      <c r="F246" s="579"/>
      <c r="G246" s="579"/>
      <c r="H246" s="579"/>
      <c r="I246" s="579"/>
      <c r="J246" s="579"/>
      <c r="K246" s="579"/>
      <c r="L246" s="579"/>
      <c r="M246" s="578" t="s">
        <v>516</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v>0.97199999999999998</v>
      </c>
      <c r="AL246" s="581"/>
      <c r="AM246" s="581"/>
      <c r="AN246" s="581"/>
      <c r="AO246" s="581"/>
      <c r="AP246" s="582"/>
      <c r="AQ246" s="588" t="s">
        <v>519</v>
      </c>
      <c r="AR246" s="588"/>
      <c r="AS246" s="588"/>
      <c r="AT246" s="588"/>
      <c r="AU246" s="580" t="s">
        <v>479</v>
      </c>
      <c r="AV246" s="581"/>
      <c r="AW246" s="581"/>
      <c r="AX246" s="582"/>
    </row>
    <row r="247" spans="1:50" ht="36.75" customHeight="1" x14ac:dyDescent="0.15">
      <c r="A247" s="577">
        <v>12</v>
      </c>
      <c r="B247" s="577">
        <v>1</v>
      </c>
      <c r="C247" s="578" t="s">
        <v>517</v>
      </c>
      <c r="D247" s="579"/>
      <c r="E247" s="579"/>
      <c r="F247" s="579"/>
      <c r="G247" s="579"/>
      <c r="H247" s="579"/>
      <c r="I247" s="579"/>
      <c r="J247" s="579"/>
      <c r="K247" s="579"/>
      <c r="L247" s="579"/>
      <c r="M247" s="578" t="s">
        <v>518</v>
      </c>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v>0.95</v>
      </c>
      <c r="AL247" s="581"/>
      <c r="AM247" s="581"/>
      <c r="AN247" s="581"/>
      <c r="AO247" s="581"/>
      <c r="AP247" s="582"/>
      <c r="AQ247" s="588" t="s">
        <v>519</v>
      </c>
      <c r="AR247" s="588"/>
      <c r="AS247" s="588"/>
      <c r="AT247" s="588"/>
      <c r="AU247" s="580" t="s">
        <v>479</v>
      </c>
      <c r="AV247" s="581"/>
      <c r="AW247" s="581"/>
      <c r="AX247" s="582"/>
    </row>
    <row r="248" spans="1:50" ht="24"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sheetData>
  <mergeCells count="1159">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L181:X181"/>
    <mergeCell ref="Y181:AB181"/>
    <mergeCell ref="AC181:AG181"/>
    <mergeCell ref="AH181:AT181"/>
    <mergeCell ref="AU181:AX181"/>
    <mergeCell ref="G180:K180"/>
    <mergeCell ref="L180:X180"/>
    <mergeCell ref="Y180:AB180"/>
    <mergeCell ref="AC180:AG180"/>
    <mergeCell ref="AH180:AT180"/>
    <mergeCell ref="AU180:AX180"/>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A134:AX134"/>
    <mergeCell ref="A135:AX135"/>
    <mergeCell ref="A136:AX136"/>
    <mergeCell ref="A137:F137"/>
    <mergeCell ref="G137:P137"/>
    <mergeCell ref="Q137:V137"/>
    <mergeCell ref="W137:AF137"/>
    <mergeCell ref="AG137:AL137"/>
    <mergeCell ref="AM137:AV137"/>
    <mergeCell ref="G182:K182"/>
    <mergeCell ref="L182:X182"/>
    <mergeCell ref="Y182:AB182"/>
    <mergeCell ref="AC182:AG182"/>
    <mergeCell ref="AH182:AT182"/>
    <mergeCell ref="AU182:AX182"/>
    <mergeCell ref="G181:K181"/>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1475" priority="119">
      <formula>IF(RIGHT(TEXT(P14,"0.#"),1)=".",FALSE,TRUE)</formula>
    </cfRule>
    <cfRule type="expression" dxfId="1474" priority="120">
      <formula>IF(RIGHT(TEXT(P14,"0.#"),1)=".",TRUE,FALSE)</formula>
    </cfRule>
  </conditionalFormatting>
  <conditionalFormatting sqref="AE23:AI23">
    <cfRule type="expression" dxfId="1473" priority="117">
      <formula>IF(RIGHT(TEXT(AE23,"0.#"),1)=".",FALSE,TRUE)</formula>
    </cfRule>
    <cfRule type="expression" dxfId="1472" priority="118">
      <formula>IF(RIGHT(TEXT(AE23,"0.#"),1)=".",TRUE,FALSE)</formula>
    </cfRule>
  </conditionalFormatting>
  <conditionalFormatting sqref="AE69:AX69">
    <cfRule type="expression" dxfId="1471" priority="115">
      <formula>IF(RIGHT(TEXT(AE69,"0.#"),1)=".",FALSE,TRUE)</formula>
    </cfRule>
    <cfRule type="expression" dxfId="1470" priority="116">
      <formula>IF(RIGHT(TEXT(AE69,"0.#"),1)=".",TRUE,FALSE)</formula>
    </cfRule>
  </conditionalFormatting>
  <conditionalFormatting sqref="AE83:AI83">
    <cfRule type="expression" dxfId="1469" priority="113">
      <formula>IF(RIGHT(TEXT(AE83,"0.#"),1)=".",FALSE,TRUE)</formula>
    </cfRule>
    <cfRule type="expression" dxfId="1468" priority="114">
      <formula>IF(RIGHT(TEXT(AE83,"0.#"),1)=".",TRUE,FALSE)</formula>
    </cfRule>
  </conditionalFormatting>
  <conditionalFormatting sqref="AJ83:AX83">
    <cfRule type="expression" dxfId="1467" priority="111">
      <formula>IF(RIGHT(TEXT(AJ83,"0.#"),1)=".",FALSE,TRUE)</formula>
    </cfRule>
    <cfRule type="expression" dxfId="1466" priority="112">
      <formula>IF(RIGHT(TEXT(AJ83,"0.#"),1)=".",TRUE,FALSE)</formula>
    </cfRule>
  </conditionalFormatting>
  <conditionalFormatting sqref="L99">
    <cfRule type="expression" dxfId="1465" priority="109">
      <formula>IF(RIGHT(TEXT(L99,"0.#"),1)=".",FALSE,TRUE)</formula>
    </cfRule>
    <cfRule type="expression" dxfId="1464" priority="110">
      <formula>IF(RIGHT(TEXT(L99,"0.#"),1)=".",TRUE,FALSE)</formula>
    </cfRule>
  </conditionalFormatting>
  <conditionalFormatting sqref="L104">
    <cfRule type="expression" dxfId="1463" priority="107">
      <formula>IF(RIGHT(TEXT(L104,"0.#"),1)=".",FALSE,TRUE)</formula>
    </cfRule>
    <cfRule type="expression" dxfId="1462" priority="108">
      <formula>IF(RIGHT(TEXT(L104,"0.#"),1)=".",TRUE,FALSE)</formula>
    </cfRule>
  </conditionalFormatting>
  <conditionalFormatting sqref="R104">
    <cfRule type="expression" dxfId="1461" priority="105">
      <formula>IF(RIGHT(TEXT(R104,"0.#"),1)=".",FALSE,TRUE)</formula>
    </cfRule>
    <cfRule type="expression" dxfId="1460" priority="106">
      <formula>IF(RIGHT(TEXT(R104,"0.#"),1)=".",TRUE,FALSE)</formula>
    </cfRule>
  </conditionalFormatting>
  <conditionalFormatting sqref="P18:AX18">
    <cfRule type="expression" dxfId="1459" priority="103">
      <formula>IF(RIGHT(TEXT(P18,"0.#"),1)=".",FALSE,TRUE)</formula>
    </cfRule>
    <cfRule type="expression" dxfId="1458" priority="104">
      <formula>IF(RIGHT(TEXT(P18,"0.#"),1)=".",TRUE,FALSE)</formula>
    </cfRule>
  </conditionalFormatting>
  <conditionalFormatting sqref="Y181">
    <cfRule type="expression" dxfId="1457" priority="101">
      <formula>IF(RIGHT(TEXT(Y181,"0.#"),1)=".",FALSE,TRUE)</formula>
    </cfRule>
    <cfRule type="expression" dxfId="1456" priority="102">
      <formula>IF(RIGHT(TEXT(Y181,"0.#"),1)=".",TRUE,FALSE)</formula>
    </cfRule>
  </conditionalFormatting>
  <conditionalFormatting sqref="Y190">
    <cfRule type="expression" dxfId="1455" priority="99">
      <formula>IF(RIGHT(TEXT(Y190,"0.#"),1)=".",FALSE,TRUE)</formula>
    </cfRule>
    <cfRule type="expression" dxfId="1454" priority="100">
      <formula>IF(RIGHT(TEXT(Y190,"0.#"),1)=".",TRUE,FALSE)</formula>
    </cfRule>
  </conditionalFormatting>
  <conditionalFormatting sqref="AK236">
    <cfRule type="expression" dxfId="1453" priority="97">
      <formula>IF(RIGHT(TEXT(AK236,"0.#"),1)=".",FALSE,TRUE)</formula>
    </cfRule>
    <cfRule type="expression" dxfId="1452" priority="98">
      <formula>IF(RIGHT(TEXT(AK236,"0.#"),1)=".",TRUE,FALSE)</formula>
    </cfRule>
  </conditionalFormatting>
  <conditionalFormatting sqref="AE54:AI54">
    <cfRule type="expression" dxfId="1451" priority="95">
      <formula>IF(RIGHT(TEXT(AE54,"0.#"),1)=".",FALSE,TRUE)</formula>
    </cfRule>
    <cfRule type="expression" dxfId="1450" priority="96">
      <formula>IF(RIGHT(TEXT(AE54,"0.#"),1)=".",TRUE,FALSE)</formula>
    </cfRule>
  </conditionalFormatting>
  <conditionalFormatting sqref="P16:AQ17 P15:AX15 P13:AX13">
    <cfRule type="expression" dxfId="1449" priority="93">
      <formula>IF(RIGHT(TEXT(P13,"0.#"),1)=".",FALSE,TRUE)</formula>
    </cfRule>
    <cfRule type="expression" dxfId="1448" priority="94">
      <formula>IF(RIGHT(TEXT(P13,"0.#"),1)=".",TRUE,FALSE)</formula>
    </cfRule>
  </conditionalFormatting>
  <conditionalFormatting sqref="P19:AJ19">
    <cfRule type="expression" dxfId="1447" priority="91">
      <formula>IF(RIGHT(TEXT(P19,"0.#"),1)=".",FALSE,TRUE)</formula>
    </cfRule>
    <cfRule type="expression" dxfId="1446" priority="92">
      <formula>IF(RIGHT(TEXT(P19,"0.#"),1)=".",TRUE,FALSE)</formula>
    </cfRule>
  </conditionalFormatting>
  <conditionalFormatting sqref="AE55:AX55 AJ54:AS54">
    <cfRule type="expression" dxfId="1445" priority="89">
      <formula>IF(RIGHT(TEXT(AE54,"0.#"),1)=".",FALSE,TRUE)</formula>
    </cfRule>
    <cfRule type="expression" dxfId="1444" priority="90">
      <formula>IF(RIGHT(TEXT(AE54,"0.#"),1)=".",TRUE,FALSE)</formula>
    </cfRule>
  </conditionalFormatting>
  <conditionalFormatting sqref="AE68:AS68">
    <cfRule type="expression" dxfId="1443" priority="87">
      <formula>IF(RIGHT(TEXT(AE68,"0.#"),1)=".",FALSE,TRUE)</formula>
    </cfRule>
    <cfRule type="expression" dxfId="1442" priority="88">
      <formula>IF(RIGHT(TEXT(AE68,"0.#"),1)=".",TRUE,FALSE)</formula>
    </cfRule>
  </conditionalFormatting>
  <conditionalFormatting sqref="AE95:AI95 AE92:AI92 AE89:AI89 AE86:AI86">
    <cfRule type="expression" dxfId="1441" priority="85">
      <formula>IF(RIGHT(TEXT(AE86,"0.#"),1)=".",FALSE,TRUE)</formula>
    </cfRule>
    <cfRule type="expression" dxfId="1440" priority="86">
      <formula>IF(RIGHT(TEXT(AE86,"0.#"),1)=".",TRUE,FALSE)</formula>
    </cfRule>
  </conditionalFormatting>
  <conditionalFormatting sqref="AJ95:AX95 AJ92:AX92 AJ89:AX89 AJ86:AX86">
    <cfRule type="expression" dxfId="1439" priority="83">
      <formula>IF(RIGHT(TEXT(AJ86,"0.#"),1)=".",FALSE,TRUE)</formula>
    </cfRule>
    <cfRule type="expression" dxfId="1438" priority="84">
      <formula>IF(RIGHT(TEXT(AJ86,"0.#"),1)=".",TRUE,FALSE)</formula>
    </cfRule>
  </conditionalFormatting>
  <conditionalFormatting sqref="L100:L103 L98">
    <cfRule type="expression" dxfId="1437" priority="81">
      <formula>IF(RIGHT(TEXT(L98,"0.#"),1)=".",FALSE,TRUE)</formula>
    </cfRule>
    <cfRule type="expression" dxfId="1436" priority="82">
      <formula>IF(RIGHT(TEXT(L98,"0.#"),1)=".",TRUE,FALSE)</formula>
    </cfRule>
  </conditionalFormatting>
  <conditionalFormatting sqref="R98">
    <cfRule type="expression" dxfId="1435" priority="79">
      <formula>IF(RIGHT(TEXT(R98,"0.#"),1)=".",FALSE,TRUE)</formula>
    </cfRule>
    <cfRule type="expression" dxfId="1434" priority="80">
      <formula>IF(RIGHT(TEXT(R98,"0.#"),1)=".",TRUE,FALSE)</formula>
    </cfRule>
  </conditionalFormatting>
  <conditionalFormatting sqref="R99:R103">
    <cfRule type="expression" dxfId="1433" priority="77">
      <formula>IF(RIGHT(TEXT(R99,"0.#"),1)=".",FALSE,TRUE)</formula>
    </cfRule>
    <cfRule type="expression" dxfId="1432" priority="78">
      <formula>IF(RIGHT(TEXT(R99,"0.#"),1)=".",TRUE,FALSE)</formula>
    </cfRule>
  </conditionalFormatting>
  <conditionalFormatting sqref="Y182:Y189 Y180">
    <cfRule type="expression" dxfId="1431" priority="75">
      <formula>IF(RIGHT(TEXT(Y180,"0.#"),1)=".",FALSE,TRUE)</formula>
    </cfRule>
    <cfRule type="expression" dxfId="1430" priority="76">
      <formula>IF(RIGHT(TEXT(Y180,"0.#"),1)=".",TRUE,FALSE)</formula>
    </cfRule>
  </conditionalFormatting>
  <conditionalFormatting sqref="AU181">
    <cfRule type="expression" dxfId="1429" priority="73">
      <formula>IF(RIGHT(TEXT(AU181,"0.#"),1)=".",FALSE,TRUE)</formula>
    </cfRule>
    <cfRule type="expression" dxfId="1428" priority="74">
      <formula>IF(RIGHT(TEXT(AU181,"0.#"),1)=".",TRUE,FALSE)</formula>
    </cfRule>
  </conditionalFormatting>
  <conditionalFormatting sqref="AU190">
    <cfRule type="expression" dxfId="1427" priority="71">
      <formula>IF(RIGHT(TEXT(AU190,"0.#"),1)=".",FALSE,TRUE)</formula>
    </cfRule>
    <cfRule type="expression" dxfId="1426" priority="72">
      <formula>IF(RIGHT(TEXT(AU190,"0.#"),1)=".",TRUE,FALSE)</formula>
    </cfRule>
  </conditionalFormatting>
  <conditionalFormatting sqref="AU182:AU189 AU180">
    <cfRule type="expression" dxfId="1425" priority="69">
      <formula>IF(RIGHT(TEXT(AU180,"0.#"),1)=".",FALSE,TRUE)</formula>
    </cfRule>
    <cfRule type="expression" dxfId="1424" priority="70">
      <formula>IF(RIGHT(TEXT(AU180,"0.#"),1)=".",TRUE,FALSE)</formula>
    </cfRule>
  </conditionalFormatting>
  <conditionalFormatting sqref="Y220 Y207 Y194">
    <cfRule type="expression" dxfId="1423" priority="67">
      <formula>IF(RIGHT(TEXT(Y194,"0.#"),1)=".",FALSE,TRUE)</formula>
    </cfRule>
    <cfRule type="expression" dxfId="1422" priority="68">
      <formula>IF(RIGHT(TEXT(Y194,"0.#"),1)=".",TRUE,FALSE)</formula>
    </cfRule>
  </conditionalFormatting>
  <conditionalFormatting sqref="Y229 Y216 Y203">
    <cfRule type="expression" dxfId="1421" priority="65">
      <formula>IF(RIGHT(TEXT(Y203,"0.#"),1)=".",FALSE,TRUE)</formula>
    </cfRule>
    <cfRule type="expression" dxfId="1420" priority="66">
      <formula>IF(RIGHT(TEXT(Y203,"0.#"),1)=".",TRUE,FALSE)</formula>
    </cfRule>
  </conditionalFormatting>
  <conditionalFormatting sqref="Y221:Y228 Y219 Y208:Y215 Y206 Y195:Y202 Y193">
    <cfRule type="expression" dxfId="1419" priority="63">
      <formula>IF(RIGHT(TEXT(Y193,"0.#"),1)=".",FALSE,TRUE)</formula>
    </cfRule>
    <cfRule type="expression" dxfId="1418" priority="64">
      <formula>IF(RIGHT(TEXT(Y193,"0.#"),1)=".",TRUE,FALSE)</formula>
    </cfRule>
  </conditionalFormatting>
  <conditionalFormatting sqref="AU220 AU207 AU194">
    <cfRule type="expression" dxfId="1417" priority="61">
      <formula>IF(RIGHT(TEXT(AU194,"0.#"),1)=".",FALSE,TRUE)</formula>
    </cfRule>
    <cfRule type="expression" dxfId="1416" priority="62">
      <formula>IF(RIGHT(TEXT(AU194,"0.#"),1)=".",TRUE,FALSE)</formula>
    </cfRule>
  </conditionalFormatting>
  <conditionalFormatting sqref="AU229 AU216 AU203">
    <cfRule type="expression" dxfId="1415" priority="59">
      <formula>IF(RIGHT(TEXT(AU203,"0.#"),1)=".",FALSE,TRUE)</formula>
    </cfRule>
    <cfRule type="expression" dxfId="1414" priority="60">
      <formula>IF(RIGHT(TEXT(AU203,"0.#"),1)=".",TRUE,FALSE)</formula>
    </cfRule>
  </conditionalFormatting>
  <conditionalFormatting sqref="AU221:AU228 AU219 AU208:AU215 AU206 AU195:AU202 AU193">
    <cfRule type="expression" dxfId="1413" priority="57">
      <formula>IF(RIGHT(TEXT(AU193,"0.#"),1)=".",FALSE,TRUE)</formula>
    </cfRule>
    <cfRule type="expression" dxfId="1412" priority="58">
      <formula>IF(RIGHT(TEXT(AU193,"0.#"),1)=".",TRUE,FALSE)</formula>
    </cfRule>
  </conditionalFormatting>
  <conditionalFormatting sqref="AE56:AI56">
    <cfRule type="expression" dxfId="1411" priority="53">
      <formula>IF(AND(AE56&gt;=0, RIGHT(TEXT(AE56,"0.#"),1)&lt;&gt;"."),TRUE,FALSE)</formula>
    </cfRule>
    <cfRule type="expression" dxfId="1410" priority="54">
      <formula>IF(AND(AE56&gt;=0, RIGHT(TEXT(AE56,"0.#"),1)="."),TRUE,FALSE)</formula>
    </cfRule>
    <cfRule type="expression" dxfId="1409" priority="55">
      <formula>IF(AND(AE56&lt;0, RIGHT(TEXT(AE56,"0.#"),1)&lt;&gt;"."),TRUE,FALSE)</formula>
    </cfRule>
    <cfRule type="expression" dxfId="1408" priority="56">
      <formula>IF(AND(AE56&lt;0, RIGHT(TEXT(AE56,"0.#"),1)="."),TRUE,FALSE)</formula>
    </cfRule>
  </conditionalFormatting>
  <conditionalFormatting sqref="AJ56:AS56">
    <cfRule type="expression" dxfId="1407" priority="49">
      <formula>IF(AND(AJ56&gt;=0, RIGHT(TEXT(AJ56,"0.#"),1)&lt;&gt;"."),TRUE,FALSE)</formula>
    </cfRule>
    <cfRule type="expression" dxfId="1406" priority="50">
      <formula>IF(AND(AJ56&gt;=0, RIGHT(TEXT(AJ56,"0.#"),1)="."),TRUE,FALSE)</formula>
    </cfRule>
    <cfRule type="expression" dxfId="1405" priority="51">
      <formula>IF(AND(AJ56&lt;0, RIGHT(TEXT(AJ56,"0.#"),1)&lt;&gt;"."),TRUE,FALSE)</formula>
    </cfRule>
    <cfRule type="expression" dxfId="1404" priority="52">
      <formula>IF(AND(AJ56&lt;0, RIGHT(TEXT(AJ56,"0.#"),1)="."),TRUE,FALSE)</formula>
    </cfRule>
  </conditionalFormatting>
  <conditionalFormatting sqref="AK237:AK265">
    <cfRule type="expression" dxfId="1403" priority="47">
      <formula>IF(RIGHT(TEXT(AK237,"0.#"),1)=".",FALSE,TRUE)</formula>
    </cfRule>
    <cfRule type="expression" dxfId="1402" priority="48">
      <formula>IF(RIGHT(TEXT(AK237,"0.#"),1)=".",TRUE,FALSE)</formula>
    </cfRule>
  </conditionalFormatting>
  <conditionalFormatting sqref="AU237:AX265">
    <cfRule type="expression" dxfId="1401" priority="43">
      <formula>IF(AND(AU237&gt;=0, RIGHT(TEXT(AU237,"0.#"),1)&lt;&gt;"."),TRUE,FALSE)</formula>
    </cfRule>
    <cfRule type="expression" dxfId="1400" priority="44">
      <formula>IF(AND(AU237&gt;=0, RIGHT(TEXT(AU237,"0.#"),1)="."),TRUE,FALSE)</formula>
    </cfRule>
    <cfRule type="expression" dxfId="1399" priority="45">
      <formula>IF(AND(AU237&lt;0, RIGHT(TEXT(AU237,"0.#"),1)&lt;&gt;"."),TRUE,FALSE)</formula>
    </cfRule>
    <cfRule type="expression" dxfId="1398" priority="46">
      <formula>IF(AND(AU237&lt;0, RIGHT(TEXT(AU237,"0.#"),1)="."),TRUE,FALSE)</formula>
    </cfRule>
  </conditionalFormatting>
  <conditionalFormatting sqref="AE24:AX24 AJ23:AS23">
    <cfRule type="expression" dxfId="1397" priority="41">
      <formula>IF(RIGHT(TEXT(AE23,"0.#"),1)=".",FALSE,TRUE)</formula>
    </cfRule>
    <cfRule type="expression" dxfId="1396" priority="42">
      <formula>IF(RIGHT(TEXT(AE23,"0.#"),1)=".",TRUE,FALSE)</formula>
    </cfRule>
  </conditionalFormatting>
  <conditionalFormatting sqref="AE25:AI25">
    <cfRule type="expression" dxfId="1395" priority="37">
      <formula>IF(AND(AE25&gt;=0, RIGHT(TEXT(AE25,"0.#"),1)&lt;&gt;"."),TRUE,FALSE)</formula>
    </cfRule>
    <cfRule type="expression" dxfId="1394" priority="38">
      <formula>IF(AND(AE25&gt;=0, RIGHT(TEXT(AE25,"0.#"),1)="."),TRUE,FALSE)</formula>
    </cfRule>
    <cfRule type="expression" dxfId="1393" priority="39">
      <formula>IF(AND(AE25&lt;0, RIGHT(TEXT(AE25,"0.#"),1)&lt;&gt;"."),TRUE,FALSE)</formula>
    </cfRule>
    <cfRule type="expression" dxfId="1392" priority="40">
      <formula>IF(AND(AE25&lt;0, RIGHT(TEXT(AE25,"0.#"),1)="."),TRUE,FALSE)</formula>
    </cfRule>
  </conditionalFormatting>
  <conditionalFormatting sqref="AJ25:AS25">
    <cfRule type="expression" dxfId="1391" priority="33">
      <formula>IF(AND(AJ25&gt;=0, RIGHT(TEXT(AJ25,"0.#"),1)&lt;&gt;"."),TRUE,FALSE)</formula>
    </cfRule>
    <cfRule type="expression" dxfId="1390" priority="34">
      <formula>IF(AND(AJ25&gt;=0, RIGHT(TEXT(AJ25,"0.#"),1)="."),TRUE,FALSE)</formula>
    </cfRule>
    <cfRule type="expression" dxfId="1389" priority="35">
      <formula>IF(AND(AJ25&lt;0, RIGHT(TEXT(AJ25,"0.#"),1)&lt;&gt;"."),TRUE,FALSE)</formula>
    </cfRule>
    <cfRule type="expression" dxfId="1388" priority="36">
      <formula>IF(AND(AJ25&lt;0, RIGHT(TEXT(AJ25,"0.#"),1)="."),TRUE,FALSE)</formula>
    </cfRule>
  </conditionalFormatting>
  <conditionalFormatting sqref="AU236:AX236">
    <cfRule type="expression" dxfId="1387" priority="29">
      <formula>IF(AND(AU236&gt;=0, RIGHT(TEXT(AU236,"0.#"),1)&lt;&gt;"."),TRUE,FALSE)</formula>
    </cfRule>
    <cfRule type="expression" dxfId="1386" priority="30">
      <formula>IF(AND(AU236&gt;=0, RIGHT(TEXT(AU236,"0.#"),1)="."),TRUE,FALSE)</formula>
    </cfRule>
    <cfRule type="expression" dxfId="1385" priority="31">
      <formula>IF(AND(AU236&lt;0, RIGHT(TEXT(AU236,"0.#"),1)&lt;&gt;"."),TRUE,FALSE)</formula>
    </cfRule>
    <cfRule type="expression" dxfId="1384" priority="32">
      <formula>IF(AND(AU236&lt;0, RIGHT(TEXT(AU236,"0.#"),1)="."),TRUE,FALSE)</formula>
    </cfRule>
  </conditionalFormatting>
  <conditionalFormatting sqref="AE43:AI43 AE38:AI38 AE33:AI33 AE28:AI28">
    <cfRule type="expression" dxfId="1383" priority="27">
      <formula>IF(RIGHT(TEXT(AE28,"0.#"),1)=".",FALSE,TRUE)</formula>
    </cfRule>
    <cfRule type="expression" dxfId="1382" priority="28">
      <formula>IF(RIGHT(TEXT(AE28,"0.#"),1)=".",TRUE,FALSE)</formula>
    </cfRule>
  </conditionalFormatting>
  <conditionalFormatting sqref="AE44:AX44 AJ43:AS43 AE39:AX39 AJ38:AS38 AE34:AX34 AJ33:AS33 AE29:AX29 AJ28:AS28">
    <cfRule type="expression" dxfId="1381" priority="25">
      <formula>IF(RIGHT(TEXT(AE28,"0.#"),1)=".",FALSE,TRUE)</formula>
    </cfRule>
    <cfRule type="expression" dxfId="1380" priority="26">
      <formula>IF(RIGHT(TEXT(AE28,"0.#"),1)=".",TRUE,FALSE)</formula>
    </cfRule>
  </conditionalFormatting>
  <conditionalFormatting sqref="AE45:AI45 AE40:AI40 AE35:AI35 AE30:AI30">
    <cfRule type="expression" dxfId="1379" priority="21">
      <formula>IF(AND(AE30&gt;=0, RIGHT(TEXT(AE30,"0.#"),1)&lt;&gt;"."),TRUE,FALSE)</formula>
    </cfRule>
    <cfRule type="expression" dxfId="1378" priority="22">
      <formula>IF(AND(AE30&gt;=0, RIGHT(TEXT(AE30,"0.#"),1)="."),TRUE,FALSE)</formula>
    </cfRule>
    <cfRule type="expression" dxfId="1377" priority="23">
      <formula>IF(AND(AE30&lt;0, RIGHT(TEXT(AE30,"0.#"),1)&lt;&gt;"."),TRUE,FALSE)</formula>
    </cfRule>
    <cfRule type="expression" dxfId="1376" priority="24">
      <formula>IF(AND(AE30&lt;0, RIGHT(TEXT(AE30,"0.#"),1)="."),TRUE,FALSE)</formula>
    </cfRule>
  </conditionalFormatting>
  <conditionalFormatting sqref="AJ45:AS45 AJ40:AS40 AJ35:AS35 AJ30:AS30">
    <cfRule type="expression" dxfId="1375" priority="17">
      <formula>IF(AND(AJ30&gt;=0, RIGHT(TEXT(AJ30,"0.#"),1)&lt;&gt;"."),TRUE,FALSE)</formula>
    </cfRule>
    <cfRule type="expression" dxfId="1374" priority="18">
      <formula>IF(AND(AJ30&gt;=0, RIGHT(TEXT(AJ30,"0.#"),1)="."),TRUE,FALSE)</formula>
    </cfRule>
    <cfRule type="expression" dxfId="1373" priority="19">
      <formula>IF(AND(AJ30&lt;0, RIGHT(TEXT(AJ30,"0.#"),1)&lt;&gt;"."),TRUE,FALSE)</formula>
    </cfRule>
    <cfRule type="expression" dxfId="1372" priority="20">
      <formula>IF(AND(AJ30&lt;0, RIGHT(TEXT(AJ30,"0.#"),1)="."),TRUE,FALSE)</formula>
    </cfRule>
  </conditionalFormatting>
  <conditionalFormatting sqref="AE64:AI64 AE59:AI59">
    <cfRule type="expression" dxfId="1371" priority="15">
      <formula>IF(RIGHT(TEXT(AE59,"0.#"),1)=".",FALSE,TRUE)</formula>
    </cfRule>
    <cfRule type="expression" dxfId="1370" priority="16">
      <formula>IF(RIGHT(TEXT(AE59,"0.#"),1)=".",TRUE,FALSE)</formula>
    </cfRule>
  </conditionalFormatting>
  <conditionalFormatting sqref="AE65:AX65 AJ64:AS64 AE60:AX60 AJ59:AS59">
    <cfRule type="expression" dxfId="1369" priority="13">
      <formula>IF(RIGHT(TEXT(AE59,"0.#"),1)=".",FALSE,TRUE)</formula>
    </cfRule>
    <cfRule type="expression" dxfId="1368" priority="14">
      <formula>IF(RIGHT(TEXT(AE59,"0.#"),1)=".",TRUE,FALSE)</formula>
    </cfRule>
  </conditionalFormatting>
  <conditionalFormatting sqref="AE66:AI66 AE61:AI61">
    <cfRule type="expression" dxfId="1367" priority="9">
      <formula>IF(AND(AE61&gt;=0, RIGHT(TEXT(AE61,"0.#"),1)&lt;&gt;"."),TRUE,FALSE)</formula>
    </cfRule>
    <cfRule type="expression" dxfId="1366" priority="10">
      <formula>IF(AND(AE61&gt;=0, RIGHT(TEXT(AE61,"0.#"),1)="."),TRUE,FALSE)</formula>
    </cfRule>
    <cfRule type="expression" dxfId="1365" priority="11">
      <formula>IF(AND(AE61&lt;0, RIGHT(TEXT(AE61,"0.#"),1)&lt;&gt;"."),TRUE,FALSE)</formula>
    </cfRule>
    <cfRule type="expression" dxfId="1364" priority="12">
      <formula>IF(AND(AE61&lt;0, RIGHT(TEXT(AE61,"0.#"),1)="."),TRUE,FALSE)</formula>
    </cfRule>
  </conditionalFormatting>
  <conditionalFormatting sqref="AJ66:AS66 AJ61:AS61">
    <cfRule type="expression" dxfId="1363" priority="5">
      <formula>IF(AND(AJ61&gt;=0, RIGHT(TEXT(AJ61,"0.#"),1)&lt;&gt;"."),TRUE,FALSE)</formula>
    </cfRule>
    <cfRule type="expression" dxfId="1362" priority="6">
      <formula>IF(AND(AJ61&gt;=0, RIGHT(TEXT(AJ61,"0.#"),1)="."),TRUE,FALSE)</formula>
    </cfRule>
    <cfRule type="expression" dxfId="1361" priority="7">
      <formula>IF(AND(AJ61&lt;0, RIGHT(TEXT(AJ61,"0.#"),1)&lt;&gt;"."),TRUE,FALSE)</formula>
    </cfRule>
    <cfRule type="expression" dxfId="1360" priority="8">
      <formula>IF(AND(AJ61&lt;0, RIGHT(TEXT(AJ61,"0.#"),1)="."),TRUE,FALSE)</formula>
    </cfRule>
  </conditionalFormatting>
  <conditionalFormatting sqref="AE81:AX81 AE78:AX78 AE75:AX75 AE72:AX72">
    <cfRule type="expression" dxfId="1359" priority="3">
      <formula>IF(RIGHT(TEXT(AE72,"0.#"),1)=".",FALSE,TRUE)</formula>
    </cfRule>
    <cfRule type="expression" dxfId="1358" priority="4">
      <formula>IF(RIGHT(TEXT(AE72,"0.#"),1)=".",TRUE,FALSE)</formula>
    </cfRule>
  </conditionalFormatting>
  <conditionalFormatting sqref="AE80:AS80 AE77:AS77 AE74:AS74 AE71:AS71">
    <cfRule type="expression" dxfId="1357" priority="1">
      <formula>IF(RIGHT(TEXT(AE71,"0.#"),1)=".",FALSE,TRUE)</formula>
    </cfRule>
    <cfRule type="expression" dxfId="1356"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P13:AX13 P14:AQ14 AE44:AX44 P15:AX15 P18:AX18 P16:AQ17 AU58:AX58 P19:AJ19 AE28:AS28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E43:AS43 AK236:AK265 AU219:AX228 Y219:AB228 AU22:AY22 AU37:AX37 AU27:AX27 AU32:AX32 AU53:AX53 AE29:AX29 AU180:AX189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70866141732283472" right="0.70866141732283472" top="0.39370078740157483" bottom="0.39370078740157483" header="0.31496062992125984" footer="0.31496062992125984"/>
  <pageSetup paperSize="9" scale="66" fitToHeight="0" orientation="portrait" r:id="rId1"/>
  <rowBreaks count="4" manualBreakCount="4">
    <brk id="81" max="49" man="1"/>
    <brk id="105"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41</xdr:col>
                    <xdr:colOff>85725</xdr:colOff>
                    <xdr:row>45</xdr:row>
                    <xdr:rowOff>38100</xdr:rowOff>
                  </from>
                  <to>
                    <xdr:col>59</xdr:col>
                    <xdr:colOff>295275</xdr:colOff>
                    <xdr:row>46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37</xdr:col>
                    <xdr:colOff>123825</xdr:colOff>
                    <xdr:row>190</xdr:row>
                    <xdr:rowOff>0</xdr:rowOff>
                  </from>
                  <to>
                    <xdr:col>58</xdr:col>
                    <xdr:colOff>219075</xdr:colOff>
                    <xdr:row>231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view="pageLayout" topLeftCell="A16" zoomScale="85" zoomScaleNormal="75" zoomScalePageLayoutView="85" workbookViewId="0">
      <selection activeCell="AQ238" sqref="AQ238:AX23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465</v>
      </c>
      <c r="AR2" s="692"/>
      <c r="AS2" s="68" t="str">
        <f>IF(OR(AQ2="　", AQ2=""), "", "-")</f>
        <v/>
      </c>
      <c r="AT2" s="693"/>
      <c r="AU2" s="693"/>
      <c r="AV2" s="69" t="str">
        <f>IF(AW2="", "", "-")</f>
        <v/>
      </c>
      <c r="AW2" s="694"/>
      <c r="AX2" s="694"/>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472</v>
      </c>
      <c r="AK3" s="654"/>
      <c r="AL3" s="654"/>
      <c r="AM3" s="654"/>
      <c r="AN3" s="654"/>
      <c r="AO3" s="654"/>
      <c r="AP3" s="654"/>
      <c r="AQ3" s="654"/>
      <c r="AR3" s="654"/>
      <c r="AS3" s="654"/>
      <c r="AT3" s="654"/>
      <c r="AU3" s="654"/>
      <c r="AV3" s="654"/>
      <c r="AW3" s="654"/>
      <c r="AX3" s="36" t="s">
        <v>91</v>
      </c>
    </row>
    <row r="4" spans="1:50" ht="24.75" customHeight="1" x14ac:dyDescent="0.15">
      <c r="A4" s="466" t="s">
        <v>30</v>
      </c>
      <c r="B4" s="467"/>
      <c r="C4" s="467"/>
      <c r="D4" s="467"/>
      <c r="E4" s="467"/>
      <c r="F4" s="467"/>
      <c r="G4" s="440" t="s">
        <v>473</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474</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8" t="s">
        <v>525</v>
      </c>
      <c r="H5" s="630"/>
      <c r="I5" s="630"/>
      <c r="J5" s="630"/>
      <c r="K5" s="630"/>
      <c r="L5" s="630"/>
      <c r="M5" s="669" t="s">
        <v>92</v>
      </c>
      <c r="N5" s="670"/>
      <c r="O5" s="670"/>
      <c r="P5" s="670"/>
      <c r="Q5" s="670"/>
      <c r="R5" s="671"/>
      <c r="S5" s="629" t="s">
        <v>526</v>
      </c>
      <c r="T5" s="630"/>
      <c r="U5" s="630"/>
      <c r="V5" s="630"/>
      <c r="W5" s="630"/>
      <c r="X5" s="631"/>
      <c r="Y5" s="457" t="s">
        <v>3</v>
      </c>
      <c r="Z5" s="458"/>
      <c r="AA5" s="458"/>
      <c r="AB5" s="458"/>
      <c r="AC5" s="458"/>
      <c r="AD5" s="459"/>
      <c r="AE5" s="460" t="s">
        <v>475</v>
      </c>
      <c r="AF5" s="461"/>
      <c r="AG5" s="461"/>
      <c r="AH5" s="461"/>
      <c r="AI5" s="461"/>
      <c r="AJ5" s="461"/>
      <c r="AK5" s="461"/>
      <c r="AL5" s="461"/>
      <c r="AM5" s="461"/>
      <c r="AN5" s="461"/>
      <c r="AO5" s="461"/>
      <c r="AP5" s="462"/>
      <c r="AQ5" s="463"/>
      <c r="AR5" s="464"/>
      <c r="AS5" s="464"/>
      <c r="AT5" s="464"/>
      <c r="AU5" s="464"/>
      <c r="AV5" s="464"/>
      <c r="AW5" s="464"/>
      <c r="AX5" s="465"/>
    </row>
    <row r="6" spans="1:50" ht="39" customHeight="1" x14ac:dyDescent="0.15">
      <c r="A6" s="468" t="s">
        <v>4</v>
      </c>
      <c r="B6" s="469"/>
      <c r="C6" s="469"/>
      <c r="D6" s="469"/>
      <c r="E6" s="469"/>
      <c r="F6" s="469"/>
      <c r="G6" s="470" t="str">
        <f>[1]入力規則等!F39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477</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479</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478</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9" t="s">
        <v>308</v>
      </c>
      <c r="B8" s="650"/>
      <c r="C8" s="650"/>
      <c r="D8" s="650"/>
      <c r="E8" s="650"/>
      <c r="F8" s="651"/>
      <c r="G8" s="646" t="str">
        <f>[1]入力規則等!A26</f>
        <v>科学技術・イノベーション</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1" t="str">
        <f>[1]入力規則等!K13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[1]入力規則等!P10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t="s">
        <v>479</v>
      </c>
      <c r="Q13" s="185"/>
      <c r="R13" s="185"/>
      <c r="S13" s="185"/>
      <c r="T13" s="185"/>
      <c r="U13" s="185"/>
      <c r="V13" s="186"/>
      <c r="W13" s="184">
        <v>80</v>
      </c>
      <c r="X13" s="185"/>
      <c r="Y13" s="185"/>
      <c r="Z13" s="185"/>
      <c r="AA13" s="185"/>
      <c r="AB13" s="185"/>
      <c r="AC13" s="186"/>
      <c r="AD13" s="184">
        <v>63</v>
      </c>
      <c r="AE13" s="185"/>
      <c r="AF13" s="185"/>
      <c r="AG13" s="185"/>
      <c r="AH13" s="185"/>
      <c r="AI13" s="185"/>
      <c r="AJ13" s="186"/>
      <c r="AK13" s="184">
        <v>84.6</v>
      </c>
      <c r="AL13" s="185"/>
      <c r="AM13" s="185"/>
      <c r="AN13" s="185"/>
      <c r="AO13" s="185"/>
      <c r="AP13" s="185"/>
      <c r="AQ13" s="186"/>
      <c r="AR13" s="198">
        <v>0</v>
      </c>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479</v>
      </c>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479</v>
      </c>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v>0</v>
      </c>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479</v>
      </c>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479</v>
      </c>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41" t="s">
        <v>22</v>
      </c>
      <c r="J18" s="642"/>
      <c r="K18" s="642"/>
      <c r="L18" s="642"/>
      <c r="M18" s="642"/>
      <c r="N18" s="642"/>
      <c r="O18" s="643"/>
      <c r="P18" s="663">
        <f>SUM(P13:V17)</f>
        <v>0</v>
      </c>
      <c r="Q18" s="664"/>
      <c r="R18" s="664"/>
      <c r="S18" s="664"/>
      <c r="T18" s="664"/>
      <c r="U18" s="664"/>
      <c r="V18" s="665"/>
      <c r="W18" s="663">
        <f>SUM(W13:AC17)</f>
        <v>80</v>
      </c>
      <c r="X18" s="664"/>
      <c r="Y18" s="664"/>
      <c r="Z18" s="664"/>
      <c r="AA18" s="664"/>
      <c r="AB18" s="664"/>
      <c r="AC18" s="665"/>
      <c r="AD18" s="663">
        <f t="shared" ref="AD18" si="0">SUM(AD13:AJ17)</f>
        <v>63</v>
      </c>
      <c r="AE18" s="664"/>
      <c r="AF18" s="664"/>
      <c r="AG18" s="664"/>
      <c r="AH18" s="664"/>
      <c r="AI18" s="664"/>
      <c r="AJ18" s="665"/>
      <c r="AK18" s="663">
        <f t="shared" ref="AK18" si="1">SUM(AK13:AQ17)</f>
        <v>84.6</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184"/>
      <c r="Q19" s="185"/>
      <c r="R19" s="185"/>
      <c r="S19" s="185"/>
      <c r="T19" s="185"/>
      <c r="U19" s="185"/>
      <c r="V19" s="186"/>
      <c r="W19" s="184">
        <v>74</v>
      </c>
      <c r="X19" s="185"/>
      <c r="Y19" s="185"/>
      <c r="Z19" s="185"/>
      <c r="AA19" s="185"/>
      <c r="AB19" s="185"/>
      <c r="AC19" s="186"/>
      <c r="AD19" s="184">
        <v>54.701999999999998</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6"/>
      <c r="B20" s="507"/>
      <c r="C20" s="507"/>
      <c r="D20" s="507"/>
      <c r="E20" s="507"/>
      <c r="F20" s="508"/>
      <c r="G20" s="661" t="s">
        <v>11</v>
      </c>
      <c r="H20" s="662"/>
      <c r="I20" s="662"/>
      <c r="J20" s="662"/>
      <c r="K20" s="662"/>
      <c r="L20" s="662"/>
      <c r="M20" s="662"/>
      <c r="N20" s="662"/>
      <c r="O20" s="662"/>
      <c r="P20" s="667" t="str">
        <f>IF(P18=0, "-", P19/P18)</f>
        <v>-</v>
      </c>
      <c r="Q20" s="667"/>
      <c r="R20" s="667"/>
      <c r="S20" s="667"/>
      <c r="T20" s="667"/>
      <c r="U20" s="667"/>
      <c r="V20" s="667"/>
      <c r="W20" s="667">
        <f>IF(W18=0, "-", W19/W18)</f>
        <v>0.92500000000000004</v>
      </c>
      <c r="X20" s="667"/>
      <c r="Y20" s="667"/>
      <c r="Z20" s="667"/>
      <c r="AA20" s="667"/>
      <c r="AB20" s="667"/>
      <c r="AC20" s="667"/>
      <c r="AD20" s="667">
        <f>IF(AD18=0, "-", AD19/AD18)</f>
        <v>0.86828571428571422</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527</v>
      </c>
      <c r="AX22" s="82"/>
    </row>
    <row r="23" spans="1:50" ht="22.5" customHeight="1" x14ac:dyDescent="0.15">
      <c r="A23" s="139"/>
      <c r="B23" s="137"/>
      <c r="C23" s="137"/>
      <c r="D23" s="137"/>
      <c r="E23" s="137"/>
      <c r="F23" s="138"/>
      <c r="G23" s="83"/>
      <c r="H23" s="84"/>
      <c r="I23" s="84"/>
      <c r="J23" s="84"/>
      <c r="K23" s="84"/>
      <c r="L23" s="84"/>
      <c r="M23" s="84"/>
      <c r="N23" s="84"/>
      <c r="O23" s="85"/>
      <c r="P23" s="228"/>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c r="AC24" s="206"/>
      <c r="AD24" s="206"/>
      <c r="AE24" s="97"/>
      <c r="AF24" s="98"/>
      <c r="AG24" s="98"/>
      <c r="AH24" s="98"/>
      <c r="AI24" s="99"/>
      <c r="AJ24" s="97"/>
      <c r="AK24" s="98"/>
      <c r="AL24" s="98"/>
      <c r="AM24" s="98"/>
      <c r="AN24" s="99"/>
      <c r="AO24" s="97"/>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528</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527</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528</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527</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528</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527</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528</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527</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528</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72" t="s">
        <v>529</v>
      </c>
      <c r="B47" s="108" t="s">
        <v>530</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72"/>
      <c r="B49" s="108"/>
      <c r="C49" s="109"/>
      <c r="D49" s="109"/>
      <c r="E49" s="109"/>
      <c r="F49" s="110"/>
      <c r="G49" s="307" t="s">
        <v>531</v>
      </c>
      <c r="H49" s="307"/>
      <c r="I49" s="307"/>
      <c r="J49" s="307"/>
      <c r="K49" s="307"/>
      <c r="L49" s="307"/>
      <c r="M49" s="307"/>
      <c r="N49" s="307"/>
      <c r="O49" s="307"/>
      <c r="P49" s="307"/>
      <c r="Q49" s="307"/>
      <c r="R49" s="307"/>
      <c r="S49" s="307"/>
      <c r="T49" s="307"/>
      <c r="U49" s="307"/>
      <c r="V49" s="307"/>
      <c r="W49" s="307"/>
      <c r="X49" s="307"/>
      <c r="Y49" s="307"/>
      <c r="Z49" s="307"/>
      <c r="AA49" s="636"/>
      <c r="AB49" s="306" t="s">
        <v>523</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42" customHeight="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customHeight="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72"/>
      <c r="B52" s="109" t="s">
        <v>532</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28</v>
      </c>
      <c r="AV53" s="80"/>
      <c r="AW53" s="81" t="s">
        <v>527</v>
      </c>
      <c r="AX53" s="82"/>
    </row>
    <row r="54" spans="1:50" ht="22.5" customHeight="1" x14ac:dyDescent="0.15">
      <c r="A54" s="672"/>
      <c r="B54" s="109"/>
      <c r="C54" s="109"/>
      <c r="D54" s="109"/>
      <c r="E54" s="109"/>
      <c r="F54" s="110"/>
      <c r="G54" s="623" t="s">
        <v>533</v>
      </c>
      <c r="H54" s="243"/>
      <c r="I54" s="243"/>
      <c r="J54" s="243"/>
      <c r="K54" s="243"/>
      <c r="L54" s="243"/>
      <c r="M54" s="243"/>
      <c r="N54" s="243"/>
      <c r="O54" s="244"/>
      <c r="P54" s="228" t="s">
        <v>485</v>
      </c>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customHeight="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v>0</v>
      </c>
      <c r="AF55" s="98"/>
      <c r="AG55" s="98"/>
      <c r="AH55" s="98"/>
      <c r="AI55" s="99"/>
      <c r="AJ55" s="97">
        <v>0</v>
      </c>
      <c r="AK55" s="98"/>
      <c r="AL55" s="98"/>
      <c r="AM55" s="98"/>
      <c r="AN55" s="99"/>
      <c r="AO55" s="97">
        <v>0</v>
      </c>
      <c r="AP55" s="98"/>
      <c r="AQ55" s="98"/>
      <c r="AR55" s="98"/>
      <c r="AS55" s="99"/>
      <c r="AT55" s="97">
        <v>13</v>
      </c>
      <c r="AU55" s="98"/>
      <c r="AV55" s="98"/>
      <c r="AW55" s="98"/>
      <c r="AX55" s="357"/>
    </row>
    <row r="56" spans="1:50" ht="84" customHeight="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528</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532</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527</v>
      </c>
      <c r="AX58" s="82"/>
    </row>
    <row r="59" spans="1:50" ht="22.5" hidden="1" customHeight="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528</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532</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527</v>
      </c>
      <c r="AX63" s="82"/>
    </row>
    <row r="64" spans="1:50" ht="22.5" hidden="1" customHeight="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528</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534</v>
      </c>
      <c r="H68" s="243"/>
      <c r="I68" s="243"/>
      <c r="J68" s="243"/>
      <c r="K68" s="243"/>
      <c r="L68" s="243"/>
      <c r="M68" s="243"/>
      <c r="N68" s="243"/>
      <c r="O68" s="243"/>
      <c r="P68" s="243"/>
      <c r="Q68" s="243"/>
      <c r="R68" s="243"/>
      <c r="S68" s="243"/>
      <c r="T68" s="243"/>
      <c r="U68" s="243"/>
      <c r="V68" s="243"/>
      <c r="W68" s="243"/>
      <c r="X68" s="244"/>
      <c r="Y68" s="632" t="s">
        <v>66</v>
      </c>
      <c r="Z68" s="633"/>
      <c r="AA68" s="634"/>
      <c r="AB68" s="120"/>
      <c r="AC68" s="121"/>
      <c r="AD68" s="122"/>
      <c r="AE68" s="97" t="s">
        <v>535</v>
      </c>
      <c r="AF68" s="98"/>
      <c r="AG68" s="98"/>
      <c r="AH68" s="98"/>
      <c r="AI68" s="99"/>
      <c r="AJ68" s="97">
        <v>1</v>
      </c>
      <c r="AK68" s="98"/>
      <c r="AL68" s="98"/>
      <c r="AM68" s="98"/>
      <c r="AN68" s="99"/>
      <c r="AO68" s="97"/>
      <c r="AP68" s="98"/>
      <c r="AQ68" s="98"/>
      <c r="AR68" s="98"/>
      <c r="AS68" s="99"/>
      <c r="AT68" s="550"/>
      <c r="AU68" s="550"/>
      <c r="AV68" s="550"/>
      <c r="AW68" s="550"/>
      <c r="AX68" s="551"/>
      <c r="AY68" s="10"/>
      <c r="AZ68" s="10"/>
      <c r="BA68" s="10"/>
      <c r="BB68" s="10"/>
      <c r="BC68" s="10"/>
    </row>
    <row r="69" spans="1:60" ht="88.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536</v>
      </c>
      <c r="Z69" s="118"/>
      <c r="AA69" s="119"/>
      <c r="AB69" s="211"/>
      <c r="AC69" s="212"/>
      <c r="AD69" s="213"/>
      <c r="AE69" s="97" t="s">
        <v>535</v>
      </c>
      <c r="AF69" s="98"/>
      <c r="AG69" s="98"/>
      <c r="AH69" s="98"/>
      <c r="AI69" s="99"/>
      <c r="AJ69" s="97" t="s">
        <v>535</v>
      </c>
      <c r="AK69" s="98"/>
      <c r="AL69" s="98"/>
      <c r="AM69" s="98"/>
      <c r="AN69" s="99"/>
      <c r="AO69" s="97">
        <v>1</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536</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536</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536</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536</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537</v>
      </c>
      <c r="H83" s="304"/>
      <c r="I83" s="304"/>
      <c r="J83" s="304"/>
      <c r="K83" s="304"/>
      <c r="L83" s="304"/>
      <c r="M83" s="304"/>
      <c r="N83" s="304"/>
      <c r="O83" s="304"/>
      <c r="P83" s="304"/>
      <c r="Q83" s="304"/>
      <c r="R83" s="304"/>
      <c r="S83" s="304"/>
      <c r="T83" s="304"/>
      <c r="U83" s="304"/>
      <c r="V83" s="304"/>
      <c r="W83" s="304"/>
      <c r="X83" s="304"/>
      <c r="Y83" s="547" t="s">
        <v>17</v>
      </c>
      <c r="Z83" s="548"/>
      <c r="AA83" s="549"/>
      <c r="AB83" s="679"/>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538</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539</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538</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539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538</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539</v>
      </c>
      <c r="H92" s="304"/>
      <c r="I92" s="304"/>
      <c r="J92" s="304"/>
      <c r="K92" s="304"/>
      <c r="L92" s="304"/>
      <c r="M92" s="304"/>
      <c r="N92" s="304"/>
      <c r="O92" s="304"/>
      <c r="P92" s="304"/>
      <c r="Q92" s="304"/>
      <c r="R92" s="304"/>
      <c r="S92" s="304"/>
      <c r="T92" s="304"/>
      <c r="U92" s="304"/>
      <c r="V92" s="304"/>
      <c r="W92" s="304"/>
      <c r="X92" s="680"/>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538</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539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538</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6"/>
      <c r="B98" s="617"/>
      <c r="C98" s="544" t="s">
        <v>540</v>
      </c>
      <c r="D98" s="545"/>
      <c r="E98" s="545"/>
      <c r="F98" s="545"/>
      <c r="G98" s="545"/>
      <c r="H98" s="545"/>
      <c r="I98" s="545"/>
      <c r="J98" s="545"/>
      <c r="K98" s="546"/>
      <c r="L98" s="184">
        <v>0.03</v>
      </c>
      <c r="M98" s="185"/>
      <c r="N98" s="185"/>
      <c r="O98" s="185"/>
      <c r="P98" s="185"/>
      <c r="Q98" s="186"/>
      <c r="R98" s="184" t="s">
        <v>535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541</v>
      </c>
      <c r="D99" s="612"/>
      <c r="E99" s="612"/>
      <c r="F99" s="612"/>
      <c r="G99" s="612"/>
      <c r="H99" s="612"/>
      <c r="I99" s="612"/>
      <c r="J99" s="612"/>
      <c r="K99" s="613"/>
      <c r="L99" s="184">
        <v>2.367</v>
      </c>
      <c r="M99" s="185"/>
      <c r="N99" s="185"/>
      <c r="O99" s="185"/>
      <c r="P99" s="185"/>
      <c r="Q99" s="186"/>
      <c r="R99" s="184" t="s">
        <v>535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542</v>
      </c>
      <c r="D100" s="612"/>
      <c r="E100" s="612"/>
      <c r="F100" s="612"/>
      <c r="G100" s="612"/>
      <c r="H100" s="612"/>
      <c r="I100" s="612"/>
      <c r="J100" s="612"/>
      <c r="K100" s="613"/>
      <c r="L100" s="184">
        <v>0.09</v>
      </c>
      <c r="M100" s="185"/>
      <c r="N100" s="185"/>
      <c r="O100" s="185"/>
      <c r="P100" s="185"/>
      <c r="Q100" s="186"/>
      <c r="R100" s="184" t="s">
        <v>535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543</v>
      </c>
      <c r="D101" s="612"/>
      <c r="E101" s="612"/>
      <c r="F101" s="612"/>
      <c r="G101" s="612"/>
      <c r="H101" s="612"/>
      <c r="I101" s="612"/>
      <c r="J101" s="612"/>
      <c r="K101" s="613"/>
      <c r="L101" s="184">
        <v>82.120999999999995</v>
      </c>
      <c r="M101" s="185"/>
      <c r="N101" s="185"/>
      <c r="O101" s="185"/>
      <c r="P101" s="185"/>
      <c r="Q101" s="186"/>
      <c r="R101" s="184" t="s">
        <v>535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t="s">
        <v>535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t="s">
        <v>535</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84.60799999999999</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5" t="s">
        <v>544</v>
      </c>
      <c r="B108" s="656"/>
      <c r="C108" s="480" t="s">
        <v>545</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476</v>
      </c>
      <c r="AE108" s="351"/>
      <c r="AF108" s="351"/>
      <c r="AG108" s="708"/>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7"/>
      <c r="B109" s="658"/>
      <c r="C109" s="555" t="s">
        <v>546</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476</v>
      </c>
      <c r="AE109" s="303"/>
      <c r="AF109" s="303"/>
      <c r="AG109" s="479"/>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9"/>
      <c r="B110" s="660"/>
      <c r="C110" s="557" t="s">
        <v>547</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476</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548</v>
      </c>
      <c r="B111" s="264"/>
      <c r="C111" s="560" t="s">
        <v>549</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476</v>
      </c>
      <c r="AE111" s="277"/>
      <c r="AF111" s="277"/>
      <c r="AG111" s="712"/>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550</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479"/>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479"/>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551</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479"/>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552</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479"/>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553</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7"/>
      <c r="B117" s="268"/>
      <c r="C117" s="334" t="s">
        <v>554</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4" customHeight="1" x14ac:dyDescent="0.15">
      <c r="A118" s="263" t="s">
        <v>47</v>
      </c>
      <c r="B118" s="264"/>
      <c r="C118" s="269" t="s">
        <v>555</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712"/>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479"/>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556</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479"/>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557</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558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2" t="s">
        <v>68</v>
      </c>
      <c r="D127" s="593"/>
      <c r="E127" s="593"/>
      <c r="F127" s="594"/>
      <c r="G127" s="595" t="s">
        <v>559</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3" t="s">
        <v>471</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t="s">
        <v>471</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t="s">
        <v>471</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0"/>
      <c r="C137" s="320"/>
      <c r="D137" s="320"/>
      <c r="E137" s="320"/>
      <c r="F137" s="320"/>
      <c r="G137" s="716"/>
      <c r="H137" s="553"/>
      <c r="I137" s="553"/>
      <c r="J137" s="553"/>
      <c r="K137" s="553"/>
      <c r="L137" s="553"/>
      <c r="M137" s="553"/>
      <c r="N137" s="553"/>
      <c r="O137" s="553"/>
      <c r="P137" s="554"/>
      <c r="Q137" s="320" t="s">
        <v>225</v>
      </c>
      <c r="R137" s="320"/>
      <c r="S137" s="320"/>
      <c r="T137" s="320"/>
      <c r="U137" s="320"/>
      <c r="V137" s="320"/>
      <c r="W137" s="716"/>
      <c r="X137" s="553"/>
      <c r="Y137" s="553"/>
      <c r="Z137" s="553"/>
      <c r="AA137" s="553"/>
      <c r="AB137" s="553"/>
      <c r="AC137" s="553"/>
      <c r="AD137" s="553"/>
      <c r="AE137" s="553"/>
      <c r="AF137" s="554"/>
      <c r="AG137" s="320" t="s">
        <v>226</v>
      </c>
      <c r="AH137" s="320"/>
      <c r="AI137" s="320"/>
      <c r="AJ137" s="320"/>
      <c r="AK137" s="320"/>
      <c r="AL137" s="320"/>
      <c r="AM137" s="524"/>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7"/>
      <c r="H138" s="318"/>
      <c r="I138" s="318"/>
      <c r="J138" s="318"/>
      <c r="K138" s="318"/>
      <c r="L138" s="318"/>
      <c r="M138" s="318"/>
      <c r="N138" s="318"/>
      <c r="O138" s="318"/>
      <c r="P138" s="319"/>
      <c r="Q138" s="432" t="s">
        <v>228</v>
      </c>
      <c r="R138" s="432"/>
      <c r="S138" s="432"/>
      <c r="T138" s="432"/>
      <c r="U138" s="432"/>
      <c r="V138" s="432"/>
      <c r="W138" s="317"/>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560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4.75" customHeight="1" x14ac:dyDescent="0.15">
      <c r="A180" s="370"/>
      <c r="B180" s="371"/>
      <c r="C180" s="371"/>
      <c r="D180" s="371"/>
      <c r="E180" s="371"/>
      <c r="F180" s="372"/>
      <c r="G180" s="361" t="s">
        <v>497</v>
      </c>
      <c r="H180" s="362"/>
      <c r="I180" s="362"/>
      <c r="J180" s="362"/>
      <c r="K180" s="363"/>
      <c r="L180" s="364" t="s">
        <v>562</v>
      </c>
      <c r="M180" s="365"/>
      <c r="N180" s="365"/>
      <c r="O180" s="365"/>
      <c r="P180" s="365"/>
      <c r="Q180" s="365"/>
      <c r="R180" s="365"/>
      <c r="S180" s="365"/>
      <c r="T180" s="365"/>
      <c r="U180" s="365"/>
      <c r="V180" s="365"/>
      <c r="W180" s="365"/>
      <c r="X180" s="366"/>
      <c r="Y180" s="396">
        <v>18.126999999999999</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x14ac:dyDescent="0.15">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18.126999999999999</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0"/>
      <c r="B191" s="371"/>
      <c r="C191" s="371"/>
      <c r="D191" s="371"/>
      <c r="E191" s="371"/>
      <c r="F191" s="372"/>
      <c r="G191" s="376" t="s">
        <v>563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hidden="1"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396"/>
      <c r="Z193" s="397"/>
      <c r="AA193" s="397"/>
      <c r="AB193" s="398"/>
      <c r="AC193" s="399"/>
      <c r="AD193" s="400"/>
      <c r="AE193" s="400"/>
      <c r="AF193" s="400"/>
      <c r="AG193" s="401"/>
      <c r="AH193" s="364"/>
      <c r="AI193" s="365"/>
      <c r="AJ193" s="365"/>
      <c r="AK193" s="365"/>
      <c r="AL193" s="365"/>
      <c r="AM193" s="365"/>
      <c r="AN193" s="365"/>
      <c r="AO193" s="365"/>
      <c r="AP193" s="365"/>
      <c r="AQ193" s="365"/>
      <c r="AR193" s="365"/>
      <c r="AS193" s="365"/>
      <c r="AT193" s="366"/>
      <c r="AU193" s="396"/>
      <c r="AV193" s="397"/>
      <c r="AW193" s="397"/>
      <c r="AX193" s="484"/>
    </row>
    <row r="194" spans="1:50" ht="24.75" hidden="1"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0"/>
      <c r="B204" s="371"/>
      <c r="C204" s="371"/>
      <c r="D204" s="371"/>
      <c r="E204" s="371"/>
      <c r="F204" s="372"/>
      <c r="G204" s="376" t="s">
        <v>565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396"/>
      <c r="Z206" s="397"/>
      <c r="AA206" s="397"/>
      <c r="AB206" s="398"/>
      <c r="AC206" s="399"/>
      <c r="AD206" s="400"/>
      <c r="AE206" s="400"/>
      <c r="AF206" s="400"/>
      <c r="AG206" s="401"/>
      <c r="AH206" s="364"/>
      <c r="AI206" s="365"/>
      <c r="AJ206" s="365"/>
      <c r="AK206" s="365"/>
      <c r="AL206" s="365"/>
      <c r="AM206" s="365"/>
      <c r="AN206" s="365"/>
      <c r="AO206" s="365"/>
      <c r="AP206" s="365"/>
      <c r="AQ206" s="365"/>
      <c r="AR206" s="365"/>
      <c r="AS206" s="365"/>
      <c r="AT206" s="366"/>
      <c r="AU206" s="396"/>
      <c r="AV206" s="397"/>
      <c r="AW206" s="397"/>
      <c r="AX206" s="484"/>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0"/>
      <c r="B217" s="371"/>
      <c r="C217" s="371"/>
      <c r="D217" s="371"/>
      <c r="E217" s="371"/>
      <c r="F217" s="372"/>
      <c r="G217" s="376" t="s">
        <v>567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396"/>
      <c r="Z219" s="397"/>
      <c r="AA219" s="397"/>
      <c r="AB219" s="398"/>
      <c r="AC219" s="399"/>
      <c r="AD219" s="400"/>
      <c r="AE219" s="400"/>
      <c r="AF219" s="400"/>
      <c r="AG219" s="401"/>
      <c r="AH219" s="364"/>
      <c r="AI219" s="365"/>
      <c r="AJ219" s="365"/>
      <c r="AK219" s="365"/>
      <c r="AL219" s="365"/>
      <c r="AM219" s="365"/>
      <c r="AN219" s="365"/>
      <c r="AO219" s="365"/>
      <c r="AP219" s="365"/>
      <c r="AQ219" s="365"/>
      <c r="AR219" s="365"/>
      <c r="AS219" s="365"/>
      <c r="AT219" s="366"/>
      <c r="AU219" s="396"/>
      <c r="AV219" s="397"/>
      <c r="AW219" s="397"/>
      <c r="AX219" s="484"/>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569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571</v>
      </c>
      <c r="D235" s="241"/>
      <c r="E235" s="241"/>
      <c r="F235" s="241"/>
      <c r="G235" s="241"/>
      <c r="H235" s="241"/>
      <c r="I235" s="241"/>
      <c r="J235" s="241"/>
      <c r="K235" s="241"/>
      <c r="L235" s="241"/>
      <c r="M235" s="241" t="s">
        <v>572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573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8" t="s">
        <v>574</v>
      </c>
      <c r="D236" s="579"/>
      <c r="E236" s="579"/>
      <c r="F236" s="579"/>
      <c r="G236" s="579"/>
      <c r="H236" s="579"/>
      <c r="I236" s="579"/>
      <c r="J236" s="579"/>
      <c r="K236" s="579"/>
      <c r="L236" s="579"/>
      <c r="M236" s="578" t="s">
        <v>575</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18.126999999999999</v>
      </c>
      <c r="AL236" s="581"/>
      <c r="AM236" s="581"/>
      <c r="AN236" s="581"/>
      <c r="AO236" s="581"/>
      <c r="AP236" s="582"/>
      <c r="AQ236" s="578"/>
      <c r="AR236" s="579"/>
      <c r="AS236" s="579"/>
      <c r="AT236" s="579"/>
      <c r="AU236" s="580"/>
      <c r="AV236" s="581"/>
      <c r="AW236" s="581"/>
      <c r="AX236" s="582"/>
    </row>
    <row r="237" spans="1:50" ht="24" customHeight="1" x14ac:dyDescent="0.15">
      <c r="A237" s="577">
        <v>2</v>
      </c>
      <c r="B237" s="577">
        <v>1</v>
      </c>
      <c r="C237" s="578" t="s">
        <v>576</v>
      </c>
      <c r="D237" s="579"/>
      <c r="E237" s="579"/>
      <c r="F237" s="579"/>
      <c r="G237" s="579"/>
      <c r="H237" s="579"/>
      <c r="I237" s="579"/>
      <c r="J237" s="579"/>
      <c r="K237" s="579"/>
      <c r="L237" s="579"/>
      <c r="M237" s="578" t="s">
        <v>577</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11</v>
      </c>
      <c r="AL237" s="581"/>
      <c r="AM237" s="581"/>
      <c r="AN237" s="581"/>
      <c r="AO237" s="581"/>
      <c r="AP237" s="582"/>
      <c r="AQ237" s="578"/>
      <c r="AR237" s="579"/>
      <c r="AS237" s="579"/>
      <c r="AT237" s="579"/>
      <c r="AU237" s="580"/>
      <c r="AV237" s="581"/>
      <c r="AW237" s="581"/>
      <c r="AX237" s="582"/>
    </row>
    <row r="238" spans="1:50" ht="24" customHeight="1" x14ac:dyDescent="0.15">
      <c r="A238" s="577">
        <v>3</v>
      </c>
      <c r="B238" s="577">
        <v>1</v>
      </c>
      <c r="C238" s="578" t="s">
        <v>578</v>
      </c>
      <c r="D238" s="579"/>
      <c r="E238" s="579"/>
      <c r="F238" s="579"/>
      <c r="G238" s="579"/>
      <c r="H238" s="579"/>
      <c r="I238" s="579"/>
      <c r="J238" s="579"/>
      <c r="K238" s="579"/>
      <c r="L238" s="579"/>
      <c r="M238" s="585" t="s">
        <v>579</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80">
        <v>4.9240000000000004</v>
      </c>
      <c r="AL238" s="581"/>
      <c r="AM238" s="581"/>
      <c r="AN238" s="581"/>
      <c r="AO238" s="581"/>
      <c r="AP238" s="582"/>
      <c r="AQ238" s="578">
        <v>2</v>
      </c>
      <c r="AR238" s="579"/>
      <c r="AS238" s="579"/>
      <c r="AT238" s="579"/>
      <c r="AU238" s="580">
        <v>99.78</v>
      </c>
      <c r="AV238" s="581"/>
      <c r="AW238" s="581"/>
      <c r="AX238" s="582"/>
    </row>
    <row r="239" spans="1:50" ht="24" customHeight="1" x14ac:dyDescent="0.15">
      <c r="A239" s="577">
        <v>4</v>
      </c>
      <c r="B239" s="577">
        <v>1</v>
      </c>
      <c r="C239" s="578" t="s">
        <v>576</v>
      </c>
      <c r="D239" s="579"/>
      <c r="E239" s="579"/>
      <c r="F239" s="579"/>
      <c r="G239" s="579"/>
      <c r="H239" s="579"/>
      <c r="I239" s="579"/>
      <c r="J239" s="579"/>
      <c r="K239" s="579"/>
      <c r="L239" s="579"/>
      <c r="M239" s="578" t="s">
        <v>580</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4.9139999999999997</v>
      </c>
      <c r="AL239" s="581"/>
      <c r="AM239" s="581"/>
      <c r="AN239" s="581"/>
      <c r="AO239" s="581"/>
      <c r="AP239" s="582"/>
      <c r="AQ239" s="578">
        <v>2</v>
      </c>
      <c r="AR239" s="579"/>
      <c r="AS239" s="579"/>
      <c r="AT239" s="579"/>
      <c r="AU239" s="580">
        <v>99.34</v>
      </c>
      <c r="AV239" s="581"/>
      <c r="AW239" s="581"/>
      <c r="AX239" s="582"/>
    </row>
    <row r="240" spans="1:50" ht="24" customHeight="1" x14ac:dyDescent="0.15">
      <c r="A240" s="577">
        <v>5</v>
      </c>
      <c r="B240" s="577">
        <v>1</v>
      </c>
      <c r="C240" s="578" t="s">
        <v>581</v>
      </c>
      <c r="D240" s="579"/>
      <c r="E240" s="579"/>
      <c r="F240" s="579"/>
      <c r="G240" s="579"/>
      <c r="H240" s="579"/>
      <c r="I240" s="579"/>
      <c r="J240" s="579"/>
      <c r="K240" s="579"/>
      <c r="L240" s="579"/>
      <c r="M240" s="578" t="s">
        <v>582</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3.9740000000000002</v>
      </c>
      <c r="AL240" s="581"/>
      <c r="AM240" s="581"/>
      <c r="AN240" s="581"/>
      <c r="AO240" s="581"/>
      <c r="AP240" s="582"/>
      <c r="AQ240" s="578"/>
      <c r="AR240" s="579"/>
      <c r="AS240" s="579"/>
      <c r="AT240" s="579"/>
      <c r="AU240" s="580"/>
      <c r="AV240" s="581"/>
      <c r="AW240" s="581"/>
      <c r="AX240" s="582"/>
    </row>
    <row r="241" spans="1:50" ht="24" customHeight="1" x14ac:dyDescent="0.15">
      <c r="A241" s="577">
        <v>6</v>
      </c>
      <c r="B241" s="577">
        <v>1</v>
      </c>
      <c r="C241" s="578" t="s">
        <v>583</v>
      </c>
      <c r="D241" s="579"/>
      <c r="E241" s="579"/>
      <c r="F241" s="579"/>
      <c r="G241" s="579"/>
      <c r="H241" s="579"/>
      <c r="I241" s="579"/>
      <c r="J241" s="579"/>
      <c r="K241" s="579"/>
      <c r="L241" s="579"/>
      <c r="M241" s="578" t="s">
        <v>584</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0.99399999999999999</v>
      </c>
      <c r="AL241" s="581"/>
      <c r="AM241" s="581"/>
      <c r="AN241" s="581"/>
      <c r="AO241" s="581"/>
      <c r="AP241" s="582"/>
      <c r="AQ241" s="588" t="s">
        <v>519</v>
      </c>
      <c r="AR241" s="588"/>
      <c r="AS241" s="588"/>
      <c r="AT241" s="588"/>
      <c r="AU241" s="580" t="s">
        <v>585</v>
      </c>
      <c r="AV241" s="581"/>
      <c r="AW241" s="581"/>
      <c r="AX241" s="582"/>
    </row>
    <row r="242" spans="1:50" ht="24" customHeight="1" x14ac:dyDescent="0.15">
      <c r="A242" s="577">
        <v>7</v>
      </c>
      <c r="B242" s="577">
        <v>1</v>
      </c>
      <c r="C242" s="578" t="s">
        <v>586</v>
      </c>
      <c r="D242" s="579"/>
      <c r="E242" s="579"/>
      <c r="F242" s="579"/>
      <c r="G242" s="579"/>
      <c r="H242" s="579"/>
      <c r="I242" s="579"/>
      <c r="J242" s="579"/>
      <c r="K242" s="579"/>
      <c r="L242" s="579"/>
      <c r="M242" s="578" t="s">
        <v>587</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0.98299999999999998</v>
      </c>
      <c r="AL242" s="581"/>
      <c r="AM242" s="581"/>
      <c r="AN242" s="581"/>
      <c r="AO242" s="581"/>
      <c r="AP242" s="582"/>
      <c r="AQ242" s="588" t="s">
        <v>519</v>
      </c>
      <c r="AR242" s="588"/>
      <c r="AS242" s="588"/>
      <c r="AT242" s="588"/>
      <c r="AU242" s="580" t="s">
        <v>585</v>
      </c>
      <c r="AV242" s="581"/>
      <c r="AW242" s="581"/>
      <c r="AX242" s="582"/>
    </row>
    <row r="243" spans="1:50" ht="24" customHeight="1" x14ac:dyDescent="0.15">
      <c r="A243" s="577">
        <v>8</v>
      </c>
      <c r="B243" s="577">
        <v>1</v>
      </c>
      <c r="C243" s="578" t="s">
        <v>586</v>
      </c>
      <c r="D243" s="579"/>
      <c r="E243" s="579"/>
      <c r="F243" s="579"/>
      <c r="G243" s="579"/>
      <c r="H243" s="579"/>
      <c r="I243" s="579"/>
      <c r="J243" s="579"/>
      <c r="K243" s="579"/>
      <c r="L243" s="579"/>
      <c r="M243" s="578" t="s">
        <v>588</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0.98199999999999998</v>
      </c>
      <c r="AL243" s="581"/>
      <c r="AM243" s="581"/>
      <c r="AN243" s="581"/>
      <c r="AO243" s="581"/>
      <c r="AP243" s="582"/>
      <c r="AQ243" s="588" t="s">
        <v>519</v>
      </c>
      <c r="AR243" s="588"/>
      <c r="AS243" s="588"/>
      <c r="AT243" s="588"/>
      <c r="AU243" s="580" t="s">
        <v>585</v>
      </c>
      <c r="AV243" s="581"/>
      <c r="AW243" s="581"/>
      <c r="AX243" s="582"/>
    </row>
    <row r="244" spans="1:50" ht="24" customHeight="1" x14ac:dyDescent="0.15">
      <c r="A244" s="577">
        <v>9</v>
      </c>
      <c r="B244" s="577">
        <v>1</v>
      </c>
      <c r="C244" s="578" t="s">
        <v>589</v>
      </c>
      <c r="D244" s="579"/>
      <c r="E244" s="579"/>
      <c r="F244" s="579"/>
      <c r="G244" s="579"/>
      <c r="H244" s="579"/>
      <c r="I244" s="579"/>
      <c r="J244" s="579"/>
      <c r="K244" s="579"/>
      <c r="L244" s="579"/>
      <c r="M244" s="578" t="s">
        <v>590</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0.98299999999999998</v>
      </c>
      <c r="AL244" s="581"/>
      <c r="AM244" s="581"/>
      <c r="AN244" s="581"/>
      <c r="AO244" s="581"/>
      <c r="AP244" s="582"/>
      <c r="AQ244" s="588" t="s">
        <v>519</v>
      </c>
      <c r="AR244" s="588"/>
      <c r="AS244" s="588"/>
      <c r="AT244" s="588"/>
      <c r="AU244" s="580" t="s">
        <v>585</v>
      </c>
      <c r="AV244" s="581"/>
      <c r="AW244" s="581"/>
      <c r="AX244" s="582"/>
    </row>
    <row r="245" spans="1:50" ht="24" customHeight="1" x14ac:dyDescent="0.15">
      <c r="A245" s="577">
        <v>10</v>
      </c>
      <c r="B245" s="577">
        <v>1</v>
      </c>
      <c r="C245" s="578" t="s">
        <v>591</v>
      </c>
      <c r="D245" s="579"/>
      <c r="E245" s="579"/>
      <c r="F245" s="579"/>
      <c r="G245" s="579"/>
      <c r="H245" s="579"/>
      <c r="I245" s="579"/>
      <c r="J245" s="579"/>
      <c r="K245" s="579"/>
      <c r="L245" s="579"/>
      <c r="M245" s="578" t="s">
        <v>592</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0.98199999999999998</v>
      </c>
      <c r="AL245" s="581"/>
      <c r="AM245" s="581"/>
      <c r="AN245" s="581"/>
      <c r="AO245" s="581"/>
      <c r="AP245" s="582"/>
      <c r="AQ245" s="588" t="s">
        <v>519</v>
      </c>
      <c r="AR245" s="588"/>
      <c r="AS245" s="588"/>
      <c r="AT245" s="588"/>
      <c r="AU245" s="580" t="s">
        <v>585</v>
      </c>
      <c r="AV245" s="581"/>
      <c r="AW245" s="581"/>
      <c r="AX245" s="582"/>
    </row>
    <row r="246" spans="1:50" ht="24" customHeight="1" x14ac:dyDescent="0.15">
      <c r="A246" s="577">
        <v>11</v>
      </c>
      <c r="B246" s="577">
        <v>1</v>
      </c>
      <c r="C246" s="578" t="s">
        <v>593</v>
      </c>
      <c r="D246" s="579"/>
      <c r="E246" s="579"/>
      <c r="F246" s="579"/>
      <c r="G246" s="579"/>
      <c r="H246" s="579"/>
      <c r="I246" s="579"/>
      <c r="J246" s="579"/>
      <c r="K246" s="579"/>
      <c r="L246" s="579"/>
      <c r="M246" s="578" t="s">
        <v>594</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v>0.97199999999999998</v>
      </c>
      <c r="AL246" s="581"/>
      <c r="AM246" s="581"/>
      <c r="AN246" s="581"/>
      <c r="AO246" s="581"/>
      <c r="AP246" s="582"/>
      <c r="AQ246" s="588" t="s">
        <v>519</v>
      </c>
      <c r="AR246" s="588"/>
      <c r="AS246" s="588"/>
      <c r="AT246" s="588"/>
      <c r="AU246" s="580" t="s">
        <v>585</v>
      </c>
      <c r="AV246" s="581"/>
      <c r="AW246" s="581"/>
      <c r="AX246" s="582"/>
    </row>
    <row r="247" spans="1:50" ht="24" customHeight="1" x14ac:dyDescent="0.15">
      <c r="A247" s="577">
        <v>12</v>
      </c>
      <c r="B247" s="577">
        <v>1</v>
      </c>
      <c r="C247" s="578" t="s">
        <v>595</v>
      </c>
      <c r="D247" s="579"/>
      <c r="E247" s="579"/>
      <c r="F247" s="579"/>
      <c r="G247" s="579"/>
      <c r="H247" s="579"/>
      <c r="I247" s="579"/>
      <c r="J247" s="579"/>
      <c r="K247" s="579"/>
      <c r="L247" s="579"/>
      <c r="M247" s="578" t="s">
        <v>596</v>
      </c>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v>0.95</v>
      </c>
      <c r="AL247" s="581"/>
      <c r="AM247" s="581"/>
      <c r="AN247" s="581"/>
      <c r="AO247" s="581"/>
      <c r="AP247" s="582"/>
      <c r="AQ247" s="588" t="s">
        <v>519</v>
      </c>
      <c r="AR247" s="588"/>
      <c r="AS247" s="588"/>
      <c r="AT247" s="588"/>
      <c r="AU247" s="580" t="s">
        <v>585</v>
      </c>
      <c r="AV247" s="581"/>
      <c r="AW247" s="581"/>
      <c r="AX247" s="582"/>
    </row>
    <row r="248" spans="1:50" ht="24"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597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571</v>
      </c>
      <c r="D268" s="241"/>
      <c r="E268" s="241"/>
      <c r="F268" s="241"/>
      <c r="G268" s="241"/>
      <c r="H268" s="241"/>
      <c r="I268" s="241"/>
      <c r="J268" s="241"/>
      <c r="K268" s="241"/>
      <c r="L268" s="241"/>
      <c r="M268" s="241" t="s">
        <v>572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573</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598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571</v>
      </c>
      <c r="D301" s="241"/>
      <c r="E301" s="241"/>
      <c r="F301" s="241"/>
      <c r="G301" s="241"/>
      <c r="H301" s="241"/>
      <c r="I301" s="241"/>
      <c r="J301" s="241"/>
      <c r="K301" s="241"/>
      <c r="L301" s="241"/>
      <c r="M301" s="241" t="s">
        <v>572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573</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599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571</v>
      </c>
      <c r="D334" s="241"/>
      <c r="E334" s="241"/>
      <c r="F334" s="241"/>
      <c r="G334" s="241"/>
      <c r="H334" s="241"/>
      <c r="I334" s="241"/>
      <c r="J334" s="241"/>
      <c r="K334" s="241"/>
      <c r="L334" s="241"/>
      <c r="M334" s="241" t="s">
        <v>572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573</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600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571</v>
      </c>
      <c r="D367" s="241"/>
      <c r="E367" s="241"/>
      <c r="F367" s="241"/>
      <c r="G367" s="241"/>
      <c r="H367" s="241"/>
      <c r="I367" s="241"/>
      <c r="J367" s="241"/>
      <c r="K367" s="241"/>
      <c r="L367" s="241"/>
      <c r="M367" s="241" t="s">
        <v>572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573</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601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571</v>
      </c>
      <c r="D400" s="241"/>
      <c r="E400" s="241"/>
      <c r="F400" s="241"/>
      <c r="G400" s="241"/>
      <c r="H400" s="241"/>
      <c r="I400" s="241"/>
      <c r="J400" s="241"/>
      <c r="K400" s="241"/>
      <c r="L400" s="241"/>
      <c r="M400" s="241" t="s">
        <v>572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573</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602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571</v>
      </c>
      <c r="D433" s="241"/>
      <c r="E433" s="241"/>
      <c r="F433" s="241"/>
      <c r="G433" s="241"/>
      <c r="H433" s="241"/>
      <c r="I433" s="241"/>
      <c r="J433" s="241"/>
      <c r="K433" s="241"/>
      <c r="L433" s="241"/>
      <c r="M433" s="241" t="s">
        <v>572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573</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603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571</v>
      </c>
      <c r="D466" s="241"/>
      <c r="E466" s="241"/>
      <c r="F466" s="241"/>
      <c r="G466" s="241"/>
      <c r="H466" s="241"/>
      <c r="I466" s="241"/>
      <c r="J466" s="241"/>
      <c r="K466" s="241"/>
      <c r="L466" s="241"/>
      <c r="M466" s="241" t="s">
        <v>572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573</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5"/>
  <conditionalFormatting sqref="P14:AQ14">
    <cfRule type="expression" dxfId="1355" priority="203">
      <formula>IF(RIGHT(TEXT(P14,"0.#"),1)=".",FALSE,TRUE)</formula>
    </cfRule>
    <cfRule type="expression" dxfId="1354" priority="204">
      <formula>IF(RIGHT(TEXT(P14,"0.#"),1)=".",TRUE,FALSE)</formula>
    </cfRule>
  </conditionalFormatting>
  <conditionalFormatting sqref="AE23:AI23">
    <cfRule type="expression" dxfId="1353" priority="201">
      <formula>IF(RIGHT(TEXT(AE23,"0.#"),1)=".",FALSE,TRUE)</formula>
    </cfRule>
    <cfRule type="expression" dxfId="1352" priority="202">
      <formula>IF(RIGHT(TEXT(AE23,"0.#"),1)=".",TRUE,FALSE)</formula>
    </cfRule>
  </conditionalFormatting>
  <conditionalFormatting sqref="AE69:AX69">
    <cfRule type="expression" dxfId="1351" priority="199">
      <formula>IF(RIGHT(TEXT(AE69,"0.#"),1)=".",FALSE,TRUE)</formula>
    </cfRule>
    <cfRule type="expression" dxfId="1350" priority="200">
      <formula>IF(RIGHT(TEXT(AE69,"0.#"),1)=".",TRUE,FALSE)</formula>
    </cfRule>
  </conditionalFormatting>
  <conditionalFormatting sqref="AE83:AI83">
    <cfRule type="expression" dxfId="1349" priority="197">
      <formula>IF(RIGHT(TEXT(AE83,"0.#"),1)=".",FALSE,TRUE)</formula>
    </cfRule>
    <cfRule type="expression" dxfId="1348" priority="198">
      <formula>IF(RIGHT(TEXT(AE83,"0.#"),1)=".",TRUE,FALSE)</formula>
    </cfRule>
  </conditionalFormatting>
  <conditionalFormatting sqref="AJ83:AX83">
    <cfRule type="expression" dxfId="1347" priority="195">
      <formula>IF(RIGHT(TEXT(AJ83,"0.#"),1)=".",FALSE,TRUE)</formula>
    </cfRule>
    <cfRule type="expression" dxfId="1346" priority="196">
      <formula>IF(RIGHT(TEXT(AJ83,"0.#"),1)=".",TRUE,FALSE)</formula>
    </cfRule>
  </conditionalFormatting>
  <conditionalFormatting sqref="L99">
    <cfRule type="expression" dxfId="1345" priority="193">
      <formula>IF(RIGHT(TEXT(L99,"0.#"),1)=".",FALSE,TRUE)</formula>
    </cfRule>
    <cfRule type="expression" dxfId="1344" priority="194">
      <formula>IF(RIGHT(TEXT(L99,"0.#"),1)=".",TRUE,FALSE)</formula>
    </cfRule>
  </conditionalFormatting>
  <conditionalFormatting sqref="L104">
    <cfRule type="expression" dxfId="1343" priority="191">
      <formula>IF(RIGHT(TEXT(L104,"0.#"),1)=".",FALSE,TRUE)</formula>
    </cfRule>
    <cfRule type="expression" dxfId="1342" priority="192">
      <formula>IF(RIGHT(TEXT(L104,"0.#"),1)=".",TRUE,FALSE)</formula>
    </cfRule>
  </conditionalFormatting>
  <conditionalFormatting sqref="R104">
    <cfRule type="expression" dxfId="1341" priority="189">
      <formula>IF(RIGHT(TEXT(R104,"0.#"),1)=".",FALSE,TRUE)</formula>
    </cfRule>
    <cfRule type="expression" dxfId="1340" priority="190">
      <formula>IF(RIGHT(TEXT(R104,"0.#"),1)=".",TRUE,FALSE)</formula>
    </cfRule>
  </conditionalFormatting>
  <conditionalFormatting sqref="P18:AX18">
    <cfRule type="expression" dxfId="1339" priority="187">
      <formula>IF(RIGHT(TEXT(P18,"0.#"),1)=".",FALSE,TRUE)</formula>
    </cfRule>
    <cfRule type="expression" dxfId="1338" priority="188">
      <formula>IF(RIGHT(TEXT(P18,"0.#"),1)=".",TRUE,FALSE)</formula>
    </cfRule>
  </conditionalFormatting>
  <conditionalFormatting sqref="Y181">
    <cfRule type="expression" dxfId="1337" priority="185">
      <formula>IF(RIGHT(TEXT(Y181,"0.#"),1)=".",FALSE,TRUE)</formula>
    </cfRule>
    <cfRule type="expression" dxfId="1336" priority="186">
      <formula>IF(RIGHT(TEXT(Y181,"0.#"),1)=".",TRUE,FALSE)</formula>
    </cfRule>
  </conditionalFormatting>
  <conditionalFormatting sqref="Y190">
    <cfRule type="expression" dxfId="1335" priority="183">
      <formula>IF(RIGHT(TEXT(Y190,"0.#"),1)=".",FALSE,TRUE)</formula>
    </cfRule>
    <cfRule type="expression" dxfId="1334" priority="184">
      <formula>IF(RIGHT(TEXT(Y190,"0.#"),1)=".",TRUE,FALSE)</formula>
    </cfRule>
  </conditionalFormatting>
  <conditionalFormatting sqref="AK236">
    <cfRule type="expression" dxfId="1333" priority="181">
      <formula>IF(RIGHT(TEXT(AK236,"0.#"),1)=".",FALSE,TRUE)</formula>
    </cfRule>
    <cfRule type="expression" dxfId="1332" priority="182">
      <formula>IF(RIGHT(TEXT(AK236,"0.#"),1)=".",TRUE,FALSE)</formula>
    </cfRule>
  </conditionalFormatting>
  <conditionalFormatting sqref="AE54:AI54">
    <cfRule type="expression" dxfId="1331" priority="179">
      <formula>IF(RIGHT(TEXT(AE54,"0.#"),1)=".",FALSE,TRUE)</formula>
    </cfRule>
    <cfRule type="expression" dxfId="1330" priority="180">
      <formula>IF(RIGHT(TEXT(AE54,"0.#"),1)=".",TRUE,FALSE)</formula>
    </cfRule>
  </conditionalFormatting>
  <conditionalFormatting sqref="P16:AQ17 P15:AX15 P13:AX13">
    <cfRule type="expression" dxfId="1329" priority="177">
      <formula>IF(RIGHT(TEXT(P13,"0.#"),1)=".",FALSE,TRUE)</formula>
    </cfRule>
    <cfRule type="expression" dxfId="1328" priority="178">
      <formula>IF(RIGHT(TEXT(P13,"0.#"),1)=".",TRUE,FALSE)</formula>
    </cfRule>
  </conditionalFormatting>
  <conditionalFormatting sqref="P19:AJ19">
    <cfRule type="expression" dxfId="1327" priority="175">
      <formula>IF(RIGHT(TEXT(P19,"0.#"),1)=".",FALSE,TRUE)</formula>
    </cfRule>
    <cfRule type="expression" dxfId="1326" priority="176">
      <formula>IF(RIGHT(TEXT(P19,"0.#"),1)=".",TRUE,FALSE)</formula>
    </cfRule>
  </conditionalFormatting>
  <conditionalFormatting sqref="AE55:AX55 AJ54:AS54">
    <cfRule type="expression" dxfId="1325" priority="173">
      <formula>IF(RIGHT(TEXT(AE54,"0.#"),1)=".",FALSE,TRUE)</formula>
    </cfRule>
    <cfRule type="expression" dxfId="1324" priority="174">
      <formula>IF(RIGHT(TEXT(AE54,"0.#"),1)=".",TRUE,FALSE)</formula>
    </cfRule>
  </conditionalFormatting>
  <conditionalFormatting sqref="AE68:AS68">
    <cfRule type="expression" dxfId="1323" priority="171">
      <formula>IF(RIGHT(TEXT(AE68,"0.#"),1)=".",FALSE,TRUE)</formula>
    </cfRule>
    <cfRule type="expression" dxfId="1322" priority="172">
      <formula>IF(RIGHT(TEXT(AE68,"0.#"),1)=".",TRUE,FALSE)</formula>
    </cfRule>
  </conditionalFormatting>
  <conditionalFormatting sqref="AE95:AI95 AE92:AI92 AE89:AI89 AE86:AI86">
    <cfRule type="expression" dxfId="1321" priority="169">
      <formula>IF(RIGHT(TEXT(AE86,"0.#"),1)=".",FALSE,TRUE)</formula>
    </cfRule>
    <cfRule type="expression" dxfId="1320" priority="170">
      <formula>IF(RIGHT(TEXT(AE86,"0.#"),1)=".",TRUE,FALSE)</formula>
    </cfRule>
  </conditionalFormatting>
  <conditionalFormatting sqref="AJ95:AX95 AJ92:AX92 AJ89:AX89 AJ86:AX86">
    <cfRule type="expression" dxfId="1319" priority="167">
      <formula>IF(RIGHT(TEXT(AJ86,"0.#"),1)=".",FALSE,TRUE)</formula>
    </cfRule>
    <cfRule type="expression" dxfId="1318" priority="168">
      <formula>IF(RIGHT(TEXT(AJ86,"0.#"),1)=".",TRUE,FALSE)</formula>
    </cfRule>
  </conditionalFormatting>
  <conditionalFormatting sqref="L100:L103 L98">
    <cfRule type="expression" dxfId="1317" priority="165">
      <formula>IF(RIGHT(TEXT(L98,"0.#"),1)=".",FALSE,TRUE)</formula>
    </cfRule>
    <cfRule type="expression" dxfId="1316" priority="166">
      <formula>IF(RIGHT(TEXT(L98,"0.#"),1)=".",TRUE,FALSE)</formula>
    </cfRule>
  </conditionalFormatting>
  <conditionalFormatting sqref="R98">
    <cfRule type="expression" dxfId="1315" priority="163">
      <formula>IF(RIGHT(TEXT(R98,"0.#"),1)=".",FALSE,TRUE)</formula>
    </cfRule>
    <cfRule type="expression" dxfId="1314" priority="164">
      <formula>IF(RIGHT(TEXT(R98,"0.#"),1)=".",TRUE,FALSE)</formula>
    </cfRule>
  </conditionalFormatting>
  <conditionalFormatting sqref="R99:R103">
    <cfRule type="expression" dxfId="1313" priority="161">
      <formula>IF(RIGHT(TEXT(R99,"0.#"),1)=".",FALSE,TRUE)</formula>
    </cfRule>
    <cfRule type="expression" dxfId="1312" priority="162">
      <formula>IF(RIGHT(TEXT(R99,"0.#"),1)=".",TRUE,FALSE)</formula>
    </cfRule>
  </conditionalFormatting>
  <conditionalFormatting sqref="Y182:Y189 Y180">
    <cfRule type="expression" dxfId="1311" priority="159">
      <formula>IF(RIGHT(TEXT(Y180,"0.#"),1)=".",FALSE,TRUE)</formula>
    </cfRule>
    <cfRule type="expression" dxfId="1310" priority="160">
      <formula>IF(RIGHT(TEXT(Y180,"0.#"),1)=".",TRUE,FALSE)</formula>
    </cfRule>
  </conditionalFormatting>
  <conditionalFormatting sqref="AU181">
    <cfRule type="expression" dxfId="1309" priority="157">
      <formula>IF(RIGHT(TEXT(AU181,"0.#"),1)=".",FALSE,TRUE)</formula>
    </cfRule>
    <cfRule type="expression" dxfId="1308" priority="158">
      <formula>IF(RIGHT(TEXT(AU181,"0.#"),1)=".",TRUE,FALSE)</formula>
    </cfRule>
  </conditionalFormatting>
  <conditionalFormatting sqref="AU190">
    <cfRule type="expression" dxfId="1307" priority="155">
      <formula>IF(RIGHT(TEXT(AU190,"0.#"),1)=".",FALSE,TRUE)</formula>
    </cfRule>
    <cfRule type="expression" dxfId="1306" priority="156">
      <formula>IF(RIGHT(TEXT(AU190,"0.#"),1)=".",TRUE,FALSE)</formula>
    </cfRule>
  </conditionalFormatting>
  <conditionalFormatting sqref="AU182:AU189 AU180">
    <cfRule type="expression" dxfId="1305" priority="153">
      <formula>IF(RIGHT(TEXT(AU180,"0.#"),1)=".",FALSE,TRUE)</formula>
    </cfRule>
    <cfRule type="expression" dxfId="1304" priority="154">
      <formula>IF(RIGHT(TEXT(AU180,"0.#"),1)=".",TRUE,FALSE)</formula>
    </cfRule>
  </conditionalFormatting>
  <conditionalFormatting sqref="Y220 Y207 Y194">
    <cfRule type="expression" dxfId="1303" priority="151">
      <formula>IF(RIGHT(TEXT(Y194,"0.#"),1)=".",FALSE,TRUE)</formula>
    </cfRule>
    <cfRule type="expression" dxfId="1302" priority="152">
      <formula>IF(RIGHT(TEXT(Y194,"0.#"),1)=".",TRUE,FALSE)</formula>
    </cfRule>
  </conditionalFormatting>
  <conditionalFormatting sqref="Y229 Y216 Y203">
    <cfRule type="expression" dxfId="1301" priority="149">
      <formula>IF(RIGHT(TEXT(Y203,"0.#"),1)=".",FALSE,TRUE)</formula>
    </cfRule>
    <cfRule type="expression" dxfId="1300" priority="150">
      <formula>IF(RIGHT(TEXT(Y203,"0.#"),1)=".",TRUE,FALSE)</formula>
    </cfRule>
  </conditionalFormatting>
  <conditionalFormatting sqref="Y221:Y228 Y219 Y208:Y215 Y206 Y195:Y202 Y193">
    <cfRule type="expression" dxfId="1299" priority="147">
      <formula>IF(RIGHT(TEXT(Y193,"0.#"),1)=".",FALSE,TRUE)</formula>
    </cfRule>
    <cfRule type="expression" dxfId="1298" priority="148">
      <formula>IF(RIGHT(TEXT(Y193,"0.#"),1)=".",TRUE,FALSE)</formula>
    </cfRule>
  </conditionalFormatting>
  <conditionalFormatting sqref="AU220 AU207 AU194">
    <cfRule type="expression" dxfId="1297" priority="145">
      <formula>IF(RIGHT(TEXT(AU194,"0.#"),1)=".",FALSE,TRUE)</formula>
    </cfRule>
    <cfRule type="expression" dxfId="1296" priority="146">
      <formula>IF(RIGHT(TEXT(AU194,"0.#"),1)=".",TRUE,FALSE)</formula>
    </cfRule>
  </conditionalFormatting>
  <conditionalFormatting sqref="AU229 AU216 AU203">
    <cfRule type="expression" dxfId="1295" priority="143">
      <formula>IF(RIGHT(TEXT(AU203,"0.#"),1)=".",FALSE,TRUE)</formula>
    </cfRule>
    <cfRule type="expression" dxfId="1294" priority="144">
      <formula>IF(RIGHT(TEXT(AU203,"0.#"),1)=".",TRUE,FALSE)</formula>
    </cfRule>
  </conditionalFormatting>
  <conditionalFormatting sqref="AU221:AU228 AU219 AU208:AU215 AU206 AU195:AU202 AU193">
    <cfRule type="expression" dxfId="1293" priority="141">
      <formula>IF(RIGHT(TEXT(AU193,"0.#"),1)=".",FALSE,TRUE)</formula>
    </cfRule>
    <cfRule type="expression" dxfId="1292" priority="142">
      <formula>IF(RIGHT(TEXT(AU193,"0.#"),1)=".",TRUE,FALSE)</formula>
    </cfRule>
  </conditionalFormatting>
  <conditionalFormatting sqref="AE56:AI56">
    <cfRule type="expression" dxfId="1291" priority="137">
      <formula>IF(AND(AE56&gt;=0, RIGHT(TEXT(AE56,"0.#"),1)&lt;&gt;"."),TRUE,FALSE)</formula>
    </cfRule>
    <cfRule type="expression" dxfId="1290" priority="138">
      <formula>IF(AND(AE56&gt;=0, RIGHT(TEXT(AE56,"0.#"),1)="."),TRUE,FALSE)</formula>
    </cfRule>
    <cfRule type="expression" dxfId="1289" priority="139">
      <formula>IF(AND(AE56&lt;0, RIGHT(TEXT(AE56,"0.#"),1)&lt;&gt;"."),TRUE,FALSE)</formula>
    </cfRule>
    <cfRule type="expression" dxfId="1288" priority="140">
      <formula>IF(AND(AE56&lt;0, RIGHT(TEXT(AE56,"0.#"),1)="."),TRUE,FALSE)</formula>
    </cfRule>
  </conditionalFormatting>
  <conditionalFormatting sqref="AJ56:AS56">
    <cfRule type="expression" dxfId="1287" priority="133">
      <formula>IF(AND(AJ56&gt;=0, RIGHT(TEXT(AJ56,"0.#"),1)&lt;&gt;"."),TRUE,FALSE)</formula>
    </cfRule>
    <cfRule type="expression" dxfId="1286" priority="134">
      <formula>IF(AND(AJ56&gt;=0, RIGHT(TEXT(AJ56,"0.#"),1)="."),TRUE,FALSE)</formula>
    </cfRule>
    <cfRule type="expression" dxfId="1285" priority="135">
      <formula>IF(AND(AJ56&lt;0, RIGHT(TEXT(AJ56,"0.#"),1)&lt;&gt;"."),TRUE,FALSE)</formula>
    </cfRule>
    <cfRule type="expression" dxfId="1284" priority="136">
      <formula>IF(AND(AJ56&lt;0, RIGHT(TEXT(AJ56,"0.#"),1)="."),TRUE,FALSE)</formula>
    </cfRule>
  </conditionalFormatting>
  <conditionalFormatting sqref="AK237:AK265">
    <cfRule type="expression" dxfId="1283" priority="131">
      <formula>IF(RIGHT(TEXT(AK237,"0.#"),1)=".",FALSE,TRUE)</formula>
    </cfRule>
    <cfRule type="expression" dxfId="1282" priority="132">
      <formula>IF(RIGHT(TEXT(AK237,"0.#"),1)=".",TRUE,FALSE)</formula>
    </cfRule>
  </conditionalFormatting>
  <conditionalFormatting sqref="AU237:AX265">
    <cfRule type="expression" dxfId="1281" priority="127">
      <formula>IF(AND(AU237&gt;=0, RIGHT(TEXT(AU237,"0.#"),1)&lt;&gt;"."),TRUE,FALSE)</formula>
    </cfRule>
    <cfRule type="expression" dxfId="1280" priority="128">
      <formula>IF(AND(AU237&gt;=0, RIGHT(TEXT(AU237,"0.#"),1)="."),TRUE,FALSE)</formula>
    </cfRule>
    <cfRule type="expression" dxfId="1279" priority="129">
      <formula>IF(AND(AU237&lt;0, RIGHT(TEXT(AU237,"0.#"),1)&lt;&gt;"."),TRUE,FALSE)</formula>
    </cfRule>
    <cfRule type="expression" dxfId="1278" priority="130">
      <formula>IF(AND(AU237&lt;0, RIGHT(TEXT(AU237,"0.#"),1)="."),TRUE,FALSE)</formula>
    </cfRule>
  </conditionalFormatting>
  <conditionalFormatting sqref="AK269">
    <cfRule type="expression" dxfId="1277" priority="125">
      <formula>IF(RIGHT(TEXT(AK269,"0.#"),1)=".",FALSE,TRUE)</formula>
    </cfRule>
    <cfRule type="expression" dxfId="1276" priority="126">
      <formula>IF(RIGHT(TEXT(AK269,"0.#"),1)=".",TRUE,FALSE)</formula>
    </cfRule>
  </conditionalFormatting>
  <conditionalFormatting sqref="AU269:AX269">
    <cfRule type="expression" dxfId="1275" priority="121">
      <formula>IF(AND(AU269&gt;=0, RIGHT(TEXT(AU269,"0.#"),1)&lt;&gt;"."),TRUE,FALSE)</formula>
    </cfRule>
    <cfRule type="expression" dxfId="1274" priority="122">
      <formula>IF(AND(AU269&gt;=0, RIGHT(TEXT(AU269,"0.#"),1)="."),TRUE,FALSE)</formula>
    </cfRule>
    <cfRule type="expression" dxfId="1273" priority="123">
      <formula>IF(AND(AU269&lt;0, RIGHT(TEXT(AU269,"0.#"),1)&lt;&gt;"."),TRUE,FALSE)</formula>
    </cfRule>
    <cfRule type="expression" dxfId="1272" priority="124">
      <formula>IF(AND(AU269&lt;0, RIGHT(TEXT(AU269,"0.#"),1)="."),TRUE,FALSE)</formula>
    </cfRule>
  </conditionalFormatting>
  <conditionalFormatting sqref="AK270:AK298">
    <cfRule type="expression" dxfId="1271" priority="119">
      <formula>IF(RIGHT(TEXT(AK270,"0.#"),1)=".",FALSE,TRUE)</formula>
    </cfRule>
    <cfRule type="expression" dxfId="1270" priority="120">
      <formula>IF(RIGHT(TEXT(AK270,"0.#"),1)=".",TRUE,FALSE)</formula>
    </cfRule>
  </conditionalFormatting>
  <conditionalFormatting sqref="AU270:AX298">
    <cfRule type="expression" dxfId="1269" priority="115">
      <formula>IF(AND(AU270&gt;=0, RIGHT(TEXT(AU270,"0.#"),1)&lt;&gt;"."),TRUE,FALSE)</formula>
    </cfRule>
    <cfRule type="expression" dxfId="1268" priority="116">
      <formula>IF(AND(AU270&gt;=0, RIGHT(TEXT(AU270,"0.#"),1)="."),TRUE,FALSE)</formula>
    </cfRule>
    <cfRule type="expression" dxfId="1267" priority="117">
      <formula>IF(AND(AU270&lt;0, RIGHT(TEXT(AU270,"0.#"),1)&lt;&gt;"."),TRUE,FALSE)</formula>
    </cfRule>
    <cfRule type="expression" dxfId="1266" priority="118">
      <formula>IF(AND(AU270&lt;0, RIGHT(TEXT(AU270,"0.#"),1)="."),TRUE,FALSE)</formula>
    </cfRule>
  </conditionalFormatting>
  <conditionalFormatting sqref="AK302">
    <cfRule type="expression" dxfId="1265" priority="113">
      <formula>IF(RIGHT(TEXT(AK302,"0.#"),1)=".",FALSE,TRUE)</formula>
    </cfRule>
    <cfRule type="expression" dxfId="1264" priority="114">
      <formula>IF(RIGHT(TEXT(AK302,"0.#"),1)=".",TRUE,FALSE)</formula>
    </cfRule>
  </conditionalFormatting>
  <conditionalFormatting sqref="AU302:AX302">
    <cfRule type="expression" dxfId="1263" priority="109">
      <formula>IF(AND(AU302&gt;=0, RIGHT(TEXT(AU302,"0.#"),1)&lt;&gt;"."),TRUE,FALSE)</formula>
    </cfRule>
    <cfRule type="expression" dxfId="1262" priority="110">
      <formula>IF(AND(AU302&gt;=0, RIGHT(TEXT(AU302,"0.#"),1)="."),TRUE,FALSE)</formula>
    </cfRule>
    <cfRule type="expression" dxfId="1261" priority="111">
      <formula>IF(AND(AU302&lt;0, RIGHT(TEXT(AU302,"0.#"),1)&lt;&gt;"."),TRUE,FALSE)</formula>
    </cfRule>
    <cfRule type="expression" dxfId="1260" priority="112">
      <formula>IF(AND(AU302&lt;0, RIGHT(TEXT(AU302,"0.#"),1)="."),TRUE,FALSE)</formula>
    </cfRule>
  </conditionalFormatting>
  <conditionalFormatting sqref="AK303:AK331">
    <cfRule type="expression" dxfId="1259" priority="107">
      <formula>IF(RIGHT(TEXT(AK303,"0.#"),1)=".",FALSE,TRUE)</formula>
    </cfRule>
    <cfRule type="expression" dxfId="1258" priority="108">
      <formula>IF(RIGHT(TEXT(AK303,"0.#"),1)=".",TRUE,FALSE)</formula>
    </cfRule>
  </conditionalFormatting>
  <conditionalFormatting sqref="AU303:AX331">
    <cfRule type="expression" dxfId="1257" priority="103">
      <formula>IF(AND(AU303&gt;=0, RIGHT(TEXT(AU303,"0.#"),1)&lt;&gt;"."),TRUE,FALSE)</formula>
    </cfRule>
    <cfRule type="expression" dxfId="1256" priority="104">
      <formula>IF(AND(AU303&gt;=0, RIGHT(TEXT(AU303,"0.#"),1)="."),TRUE,FALSE)</formula>
    </cfRule>
    <cfRule type="expression" dxfId="1255" priority="105">
      <formula>IF(AND(AU303&lt;0, RIGHT(TEXT(AU303,"0.#"),1)&lt;&gt;"."),TRUE,FALSE)</formula>
    </cfRule>
    <cfRule type="expression" dxfId="1254" priority="106">
      <formula>IF(AND(AU303&lt;0, RIGHT(TEXT(AU303,"0.#"),1)="."),TRUE,FALSE)</formula>
    </cfRule>
  </conditionalFormatting>
  <conditionalFormatting sqref="AK335">
    <cfRule type="expression" dxfId="1253" priority="101">
      <formula>IF(RIGHT(TEXT(AK335,"0.#"),1)=".",FALSE,TRUE)</formula>
    </cfRule>
    <cfRule type="expression" dxfId="1252" priority="102">
      <formula>IF(RIGHT(TEXT(AK335,"0.#"),1)=".",TRUE,FALSE)</formula>
    </cfRule>
  </conditionalFormatting>
  <conditionalFormatting sqref="AU335:AX335">
    <cfRule type="expression" dxfId="1251" priority="97">
      <formula>IF(AND(AU335&gt;=0, RIGHT(TEXT(AU335,"0.#"),1)&lt;&gt;"."),TRUE,FALSE)</formula>
    </cfRule>
    <cfRule type="expression" dxfId="1250" priority="98">
      <formula>IF(AND(AU335&gt;=0, RIGHT(TEXT(AU335,"0.#"),1)="."),TRUE,FALSE)</formula>
    </cfRule>
    <cfRule type="expression" dxfId="1249" priority="99">
      <formula>IF(AND(AU335&lt;0, RIGHT(TEXT(AU335,"0.#"),1)&lt;&gt;"."),TRUE,FALSE)</formula>
    </cfRule>
    <cfRule type="expression" dxfId="1248" priority="100">
      <formula>IF(AND(AU335&lt;0, RIGHT(TEXT(AU335,"0.#"),1)="."),TRUE,FALSE)</formula>
    </cfRule>
  </conditionalFormatting>
  <conditionalFormatting sqref="AK336:AK364">
    <cfRule type="expression" dxfId="1247" priority="95">
      <formula>IF(RIGHT(TEXT(AK336,"0.#"),1)=".",FALSE,TRUE)</formula>
    </cfRule>
    <cfRule type="expression" dxfId="1246" priority="96">
      <formula>IF(RIGHT(TEXT(AK336,"0.#"),1)=".",TRUE,FALSE)</formula>
    </cfRule>
  </conditionalFormatting>
  <conditionalFormatting sqref="AU336:AX364">
    <cfRule type="expression" dxfId="1245" priority="91">
      <formula>IF(AND(AU336&gt;=0, RIGHT(TEXT(AU336,"0.#"),1)&lt;&gt;"."),TRUE,FALSE)</formula>
    </cfRule>
    <cfRule type="expression" dxfId="1244" priority="92">
      <formula>IF(AND(AU336&gt;=0, RIGHT(TEXT(AU336,"0.#"),1)="."),TRUE,FALSE)</formula>
    </cfRule>
    <cfRule type="expression" dxfId="1243" priority="93">
      <formula>IF(AND(AU336&lt;0, RIGHT(TEXT(AU336,"0.#"),1)&lt;&gt;"."),TRUE,FALSE)</formula>
    </cfRule>
    <cfRule type="expression" dxfId="1242" priority="94">
      <formula>IF(AND(AU336&lt;0, RIGHT(TEXT(AU336,"0.#"),1)="."),TRUE,FALSE)</formula>
    </cfRule>
  </conditionalFormatting>
  <conditionalFormatting sqref="AK368">
    <cfRule type="expression" dxfId="1241" priority="89">
      <formula>IF(RIGHT(TEXT(AK368,"0.#"),1)=".",FALSE,TRUE)</formula>
    </cfRule>
    <cfRule type="expression" dxfId="1240" priority="90">
      <formula>IF(RIGHT(TEXT(AK368,"0.#"),1)=".",TRUE,FALSE)</formula>
    </cfRule>
  </conditionalFormatting>
  <conditionalFormatting sqref="AU368:AX368">
    <cfRule type="expression" dxfId="1239" priority="85">
      <formula>IF(AND(AU368&gt;=0, RIGHT(TEXT(AU368,"0.#"),1)&lt;&gt;"."),TRUE,FALSE)</formula>
    </cfRule>
    <cfRule type="expression" dxfId="1238" priority="86">
      <formula>IF(AND(AU368&gt;=0, RIGHT(TEXT(AU368,"0.#"),1)="."),TRUE,FALSE)</formula>
    </cfRule>
    <cfRule type="expression" dxfId="1237" priority="87">
      <formula>IF(AND(AU368&lt;0, RIGHT(TEXT(AU368,"0.#"),1)&lt;&gt;"."),TRUE,FALSE)</formula>
    </cfRule>
    <cfRule type="expression" dxfId="1236" priority="88">
      <formula>IF(AND(AU368&lt;0, RIGHT(TEXT(AU368,"0.#"),1)="."),TRUE,FALSE)</formula>
    </cfRule>
  </conditionalFormatting>
  <conditionalFormatting sqref="AK369:AK397">
    <cfRule type="expression" dxfId="1235" priority="83">
      <formula>IF(RIGHT(TEXT(AK369,"0.#"),1)=".",FALSE,TRUE)</formula>
    </cfRule>
    <cfRule type="expression" dxfId="1234" priority="84">
      <formula>IF(RIGHT(TEXT(AK369,"0.#"),1)=".",TRUE,FALSE)</formula>
    </cfRule>
  </conditionalFormatting>
  <conditionalFormatting sqref="AU369:AX397">
    <cfRule type="expression" dxfId="1233" priority="79">
      <formula>IF(AND(AU369&gt;=0, RIGHT(TEXT(AU369,"0.#"),1)&lt;&gt;"."),TRUE,FALSE)</formula>
    </cfRule>
    <cfRule type="expression" dxfId="1232" priority="80">
      <formula>IF(AND(AU369&gt;=0, RIGHT(TEXT(AU369,"0.#"),1)="."),TRUE,FALSE)</formula>
    </cfRule>
    <cfRule type="expression" dxfId="1231" priority="81">
      <formula>IF(AND(AU369&lt;0, RIGHT(TEXT(AU369,"0.#"),1)&lt;&gt;"."),TRUE,FALSE)</formula>
    </cfRule>
    <cfRule type="expression" dxfId="1230" priority="82">
      <formula>IF(AND(AU369&lt;0, RIGHT(TEXT(AU369,"0.#"),1)="."),TRUE,FALSE)</formula>
    </cfRule>
  </conditionalFormatting>
  <conditionalFormatting sqref="AK401">
    <cfRule type="expression" dxfId="1229" priority="77">
      <formula>IF(RIGHT(TEXT(AK401,"0.#"),1)=".",FALSE,TRUE)</formula>
    </cfRule>
    <cfRule type="expression" dxfId="1228" priority="78">
      <formula>IF(RIGHT(TEXT(AK401,"0.#"),1)=".",TRUE,FALSE)</formula>
    </cfRule>
  </conditionalFormatting>
  <conditionalFormatting sqref="AU401:AX401">
    <cfRule type="expression" dxfId="1227" priority="73">
      <formula>IF(AND(AU401&gt;=0, RIGHT(TEXT(AU401,"0.#"),1)&lt;&gt;"."),TRUE,FALSE)</formula>
    </cfRule>
    <cfRule type="expression" dxfId="1226" priority="74">
      <formula>IF(AND(AU401&gt;=0, RIGHT(TEXT(AU401,"0.#"),1)="."),TRUE,FALSE)</formula>
    </cfRule>
    <cfRule type="expression" dxfId="1225" priority="75">
      <formula>IF(AND(AU401&lt;0, RIGHT(TEXT(AU401,"0.#"),1)&lt;&gt;"."),TRUE,FALSE)</formula>
    </cfRule>
    <cfRule type="expression" dxfId="1224" priority="76">
      <formula>IF(AND(AU401&lt;0, RIGHT(TEXT(AU401,"0.#"),1)="."),TRUE,FALSE)</formula>
    </cfRule>
  </conditionalFormatting>
  <conditionalFormatting sqref="AK402:AK430">
    <cfRule type="expression" dxfId="1223" priority="71">
      <formula>IF(RIGHT(TEXT(AK402,"0.#"),1)=".",FALSE,TRUE)</formula>
    </cfRule>
    <cfRule type="expression" dxfId="1222" priority="72">
      <formula>IF(RIGHT(TEXT(AK402,"0.#"),1)=".",TRUE,FALSE)</formula>
    </cfRule>
  </conditionalFormatting>
  <conditionalFormatting sqref="AU402:AX430">
    <cfRule type="expression" dxfId="1221" priority="67">
      <formula>IF(AND(AU402&gt;=0, RIGHT(TEXT(AU402,"0.#"),1)&lt;&gt;"."),TRUE,FALSE)</formula>
    </cfRule>
    <cfRule type="expression" dxfId="1220" priority="68">
      <formula>IF(AND(AU402&gt;=0, RIGHT(TEXT(AU402,"0.#"),1)="."),TRUE,FALSE)</formula>
    </cfRule>
    <cfRule type="expression" dxfId="1219" priority="69">
      <formula>IF(AND(AU402&lt;0, RIGHT(TEXT(AU402,"0.#"),1)&lt;&gt;"."),TRUE,FALSE)</formula>
    </cfRule>
    <cfRule type="expression" dxfId="1218" priority="70">
      <formula>IF(AND(AU402&lt;0, RIGHT(TEXT(AU402,"0.#"),1)="."),TRUE,FALSE)</formula>
    </cfRule>
  </conditionalFormatting>
  <conditionalFormatting sqref="AK434">
    <cfRule type="expression" dxfId="1217" priority="65">
      <formula>IF(RIGHT(TEXT(AK434,"0.#"),1)=".",FALSE,TRUE)</formula>
    </cfRule>
    <cfRule type="expression" dxfId="1216" priority="66">
      <formula>IF(RIGHT(TEXT(AK434,"0.#"),1)=".",TRUE,FALSE)</formula>
    </cfRule>
  </conditionalFormatting>
  <conditionalFormatting sqref="AU434:AX434">
    <cfRule type="expression" dxfId="1215" priority="61">
      <formula>IF(AND(AU434&gt;=0, RIGHT(TEXT(AU434,"0.#"),1)&lt;&gt;"."),TRUE,FALSE)</formula>
    </cfRule>
    <cfRule type="expression" dxfId="1214" priority="62">
      <formula>IF(AND(AU434&gt;=0, RIGHT(TEXT(AU434,"0.#"),1)="."),TRUE,FALSE)</formula>
    </cfRule>
    <cfRule type="expression" dxfId="1213" priority="63">
      <formula>IF(AND(AU434&lt;0, RIGHT(TEXT(AU434,"0.#"),1)&lt;&gt;"."),TRUE,FALSE)</formula>
    </cfRule>
    <cfRule type="expression" dxfId="1212" priority="64">
      <formula>IF(AND(AU434&lt;0, RIGHT(TEXT(AU434,"0.#"),1)="."),TRUE,FALSE)</formula>
    </cfRule>
  </conditionalFormatting>
  <conditionalFormatting sqref="AK435:AK463">
    <cfRule type="expression" dxfId="1211" priority="59">
      <formula>IF(RIGHT(TEXT(AK435,"0.#"),1)=".",FALSE,TRUE)</formula>
    </cfRule>
    <cfRule type="expression" dxfId="1210" priority="60">
      <formula>IF(RIGHT(TEXT(AK435,"0.#"),1)=".",TRUE,FALSE)</formula>
    </cfRule>
  </conditionalFormatting>
  <conditionalFormatting sqref="AU435:AX463">
    <cfRule type="expression" dxfId="1209" priority="55">
      <formula>IF(AND(AU435&gt;=0, RIGHT(TEXT(AU435,"0.#"),1)&lt;&gt;"."),TRUE,FALSE)</formula>
    </cfRule>
    <cfRule type="expression" dxfId="1208" priority="56">
      <formula>IF(AND(AU435&gt;=0, RIGHT(TEXT(AU435,"0.#"),1)="."),TRUE,FALSE)</formula>
    </cfRule>
    <cfRule type="expression" dxfId="1207" priority="57">
      <formula>IF(AND(AU435&lt;0, RIGHT(TEXT(AU435,"0.#"),1)&lt;&gt;"."),TRUE,FALSE)</formula>
    </cfRule>
    <cfRule type="expression" dxfId="1206" priority="58">
      <formula>IF(AND(AU435&lt;0, RIGHT(TEXT(AU435,"0.#"),1)="."),TRUE,FALSE)</formula>
    </cfRule>
  </conditionalFormatting>
  <conditionalFormatting sqref="AK467">
    <cfRule type="expression" dxfId="1205" priority="53">
      <formula>IF(RIGHT(TEXT(AK467,"0.#"),1)=".",FALSE,TRUE)</formula>
    </cfRule>
    <cfRule type="expression" dxfId="1204" priority="54">
      <formula>IF(RIGHT(TEXT(AK467,"0.#"),1)=".",TRUE,FALSE)</formula>
    </cfRule>
  </conditionalFormatting>
  <conditionalFormatting sqref="AU467:AX467">
    <cfRule type="expression" dxfId="1203" priority="49">
      <formula>IF(AND(AU467&gt;=0, RIGHT(TEXT(AU467,"0.#"),1)&lt;&gt;"."),TRUE,FALSE)</formula>
    </cfRule>
    <cfRule type="expression" dxfId="1202" priority="50">
      <formula>IF(AND(AU467&gt;=0, RIGHT(TEXT(AU467,"0.#"),1)="."),TRUE,FALSE)</formula>
    </cfRule>
    <cfRule type="expression" dxfId="1201" priority="51">
      <formula>IF(AND(AU467&lt;0, RIGHT(TEXT(AU467,"0.#"),1)&lt;&gt;"."),TRUE,FALSE)</formula>
    </cfRule>
    <cfRule type="expression" dxfId="1200" priority="52">
      <formula>IF(AND(AU467&lt;0, RIGHT(TEXT(AU467,"0.#"),1)="."),TRUE,FALSE)</formula>
    </cfRule>
  </conditionalFormatting>
  <conditionalFormatting sqref="AK468:AK496">
    <cfRule type="expression" dxfId="1199" priority="47">
      <formula>IF(RIGHT(TEXT(AK468,"0.#"),1)=".",FALSE,TRUE)</formula>
    </cfRule>
    <cfRule type="expression" dxfId="1198" priority="48">
      <formula>IF(RIGHT(TEXT(AK468,"0.#"),1)=".",TRUE,FALSE)</formula>
    </cfRule>
  </conditionalFormatting>
  <conditionalFormatting sqref="AU468:AX496">
    <cfRule type="expression" dxfId="1197" priority="43">
      <formula>IF(AND(AU468&gt;=0, RIGHT(TEXT(AU468,"0.#"),1)&lt;&gt;"."),TRUE,FALSE)</formula>
    </cfRule>
    <cfRule type="expression" dxfId="1196" priority="44">
      <formula>IF(AND(AU468&gt;=0, RIGHT(TEXT(AU468,"0.#"),1)="."),TRUE,FALSE)</formula>
    </cfRule>
    <cfRule type="expression" dxfId="1195" priority="45">
      <formula>IF(AND(AU468&lt;0, RIGHT(TEXT(AU468,"0.#"),1)&lt;&gt;"."),TRUE,FALSE)</formula>
    </cfRule>
    <cfRule type="expression" dxfId="1194" priority="46">
      <formula>IF(AND(AU468&lt;0, RIGHT(TEXT(AU468,"0.#"),1)="."),TRUE,FALSE)</formula>
    </cfRule>
  </conditionalFormatting>
  <conditionalFormatting sqref="AE24:AX24 AJ23:AS23">
    <cfRule type="expression" dxfId="1193" priority="41">
      <formula>IF(RIGHT(TEXT(AE23,"0.#"),1)=".",FALSE,TRUE)</formula>
    </cfRule>
    <cfRule type="expression" dxfId="1192" priority="42">
      <formula>IF(RIGHT(TEXT(AE23,"0.#"),1)=".",TRUE,FALSE)</formula>
    </cfRule>
  </conditionalFormatting>
  <conditionalFormatting sqref="AE25:AI25">
    <cfRule type="expression" dxfId="1191" priority="37">
      <formula>IF(AND(AE25&gt;=0, RIGHT(TEXT(AE25,"0.#"),1)&lt;&gt;"."),TRUE,FALSE)</formula>
    </cfRule>
    <cfRule type="expression" dxfId="1190" priority="38">
      <formula>IF(AND(AE25&gt;=0, RIGHT(TEXT(AE25,"0.#"),1)="."),TRUE,FALSE)</formula>
    </cfRule>
    <cfRule type="expression" dxfId="1189" priority="39">
      <formula>IF(AND(AE25&lt;0, RIGHT(TEXT(AE25,"0.#"),1)&lt;&gt;"."),TRUE,FALSE)</formula>
    </cfRule>
    <cfRule type="expression" dxfId="1188" priority="40">
      <formula>IF(AND(AE25&lt;0, RIGHT(TEXT(AE25,"0.#"),1)="."),TRUE,FALSE)</formula>
    </cfRule>
  </conditionalFormatting>
  <conditionalFormatting sqref="AJ25:AS25">
    <cfRule type="expression" dxfId="1187" priority="33">
      <formula>IF(AND(AJ25&gt;=0, RIGHT(TEXT(AJ25,"0.#"),1)&lt;&gt;"."),TRUE,FALSE)</formula>
    </cfRule>
    <cfRule type="expression" dxfId="1186" priority="34">
      <formula>IF(AND(AJ25&gt;=0, RIGHT(TEXT(AJ25,"0.#"),1)="."),TRUE,FALSE)</formula>
    </cfRule>
    <cfRule type="expression" dxfId="1185" priority="35">
      <formula>IF(AND(AJ25&lt;0, RIGHT(TEXT(AJ25,"0.#"),1)&lt;&gt;"."),TRUE,FALSE)</formula>
    </cfRule>
    <cfRule type="expression" dxfId="1184" priority="36">
      <formula>IF(AND(AJ25&lt;0, RIGHT(TEXT(AJ25,"0.#"),1)="."),TRUE,FALSE)</formula>
    </cfRule>
  </conditionalFormatting>
  <conditionalFormatting sqref="AU236:AX236">
    <cfRule type="expression" dxfId="1183" priority="29">
      <formula>IF(AND(AU236&gt;=0, RIGHT(TEXT(AU236,"0.#"),1)&lt;&gt;"."),TRUE,FALSE)</formula>
    </cfRule>
    <cfRule type="expression" dxfId="1182" priority="30">
      <formula>IF(AND(AU236&gt;=0, RIGHT(TEXT(AU236,"0.#"),1)="."),TRUE,FALSE)</formula>
    </cfRule>
    <cfRule type="expression" dxfId="1181" priority="31">
      <formula>IF(AND(AU236&lt;0, RIGHT(TEXT(AU236,"0.#"),1)&lt;&gt;"."),TRUE,FALSE)</formula>
    </cfRule>
    <cfRule type="expression" dxfId="1180" priority="32">
      <formula>IF(AND(AU236&lt;0, RIGHT(TEXT(AU236,"0.#"),1)="."),TRUE,FALSE)</formula>
    </cfRule>
  </conditionalFormatting>
  <conditionalFormatting sqref="AE43:AI43 AE38:AI38 AE33:AI33 AE28:AI28">
    <cfRule type="expression" dxfId="1179" priority="27">
      <formula>IF(RIGHT(TEXT(AE28,"0.#"),1)=".",FALSE,TRUE)</formula>
    </cfRule>
    <cfRule type="expression" dxfId="1178" priority="28">
      <formula>IF(RIGHT(TEXT(AE28,"0.#"),1)=".",TRUE,FALSE)</formula>
    </cfRule>
  </conditionalFormatting>
  <conditionalFormatting sqref="AE44:AX44 AJ43:AS43 AE39:AX39 AJ38:AS38 AE34:AX34 AJ33:AS33 AE29:AX29 AJ28:AS28">
    <cfRule type="expression" dxfId="1177" priority="25">
      <formula>IF(RIGHT(TEXT(AE28,"0.#"),1)=".",FALSE,TRUE)</formula>
    </cfRule>
    <cfRule type="expression" dxfId="1176" priority="26">
      <formula>IF(RIGHT(TEXT(AE28,"0.#"),1)=".",TRUE,FALSE)</formula>
    </cfRule>
  </conditionalFormatting>
  <conditionalFormatting sqref="AE45:AI45 AE40:AI40 AE35:AI35 AE30:AI30">
    <cfRule type="expression" dxfId="1175" priority="21">
      <formula>IF(AND(AE30&gt;=0, RIGHT(TEXT(AE30,"0.#"),1)&lt;&gt;"."),TRUE,FALSE)</formula>
    </cfRule>
    <cfRule type="expression" dxfId="1174" priority="22">
      <formula>IF(AND(AE30&gt;=0, RIGHT(TEXT(AE30,"0.#"),1)="."),TRUE,FALSE)</formula>
    </cfRule>
    <cfRule type="expression" dxfId="1173" priority="23">
      <formula>IF(AND(AE30&lt;0, RIGHT(TEXT(AE30,"0.#"),1)&lt;&gt;"."),TRUE,FALSE)</formula>
    </cfRule>
    <cfRule type="expression" dxfId="1172" priority="24">
      <formula>IF(AND(AE30&lt;0, RIGHT(TEXT(AE30,"0.#"),1)="."),TRUE,FALSE)</formula>
    </cfRule>
  </conditionalFormatting>
  <conditionalFormatting sqref="AJ45:AS45 AJ40:AS40 AJ35:AS35 AJ30:AS30">
    <cfRule type="expression" dxfId="1171" priority="17">
      <formula>IF(AND(AJ30&gt;=0, RIGHT(TEXT(AJ30,"0.#"),1)&lt;&gt;"."),TRUE,FALSE)</formula>
    </cfRule>
    <cfRule type="expression" dxfId="1170" priority="18">
      <formula>IF(AND(AJ30&gt;=0, RIGHT(TEXT(AJ30,"0.#"),1)="."),TRUE,FALSE)</formula>
    </cfRule>
    <cfRule type="expression" dxfId="1169" priority="19">
      <formula>IF(AND(AJ30&lt;0, RIGHT(TEXT(AJ30,"0.#"),1)&lt;&gt;"."),TRUE,FALSE)</formula>
    </cfRule>
    <cfRule type="expression" dxfId="1168" priority="20">
      <formula>IF(AND(AJ30&lt;0, RIGHT(TEXT(AJ30,"0.#"),1)="."),TRUE,FALSE)</formula>
    </cfRule>
  </conditionalFormatting>
  <conditionalFormatting sqref="AE64:AI64 AE59:AI59">
    <cfRule type="expression" dxfId="1167" priority="15">
      <formula>IF(RIGHT(TEXT(AE59,"0.#"),1)=".",FALSE,TRUE)</formula>
    </cfRule>
    <cfRule type="expression" dxfId="1166" priority="16">
      <formula>IF(RIGHT(TEXT(AE59,"0.#"),1)=".",TRUE,FALSE)</formula>
    </cfRule>
  </conditionalFormatting>
  <conditionalFormatting sqref="AE65:AX65 AJ64:AS64 AE60:AX60 AJ59:AS59">
    <cfRule type="expression" dxfId="1165" priority="13">
      <formula>IF(RIGHT(TEXT(AE59,"0.#"),1)=".",FALSE,TRUE)</formula>
    </cfRule>
    <cfRule type="expression" dxfId="1164" priority="14">
      <formula>IF(RIGHT(TEXT(AE59,"0.#"),1)=".",TRUE,FALSE)</formula>
    </cfRule>
  </conditionalFormatting>
  <conditionalFormatting sqref="AE66:AI66 AE61:AI61">
    <cfRule type="expression" dxfId="1163" priority="9">
      <formula>IF(AND(AE61&gt;=0, RIGHT(TEXT(AE61,"0.#"),1)&lt;&gt;"."),TRUE,FALSE)</formula>
    </cfRule>
    <cfRule type="expression" dxfId="1162" priority="10">
      <formula>IF(AND(AE61&gt;=0, RIGHT(TEXT(AE61,"0.#"),1)="."),TRUE,FALSE)</formula>
    </cfRule>
    <cfRule type="expression" dxfId="1161" priority="11">
      <formula>IF(AND(AE61&lt;0, RIGHT(TEXT(AE61,"0.#"),1)&lt;&gt;"."),TRUE,FALSE)</formula>
    </cfRule>
    <cfRule type="expression" dxfId="1160" priority="12">
      <formula>IF(AND(AE61&lt;0, RIGHT(TEXT(AE61,"0.#"),1)="."),TRUE,FALSE)</formula>
    </cfRule>
  </conditionalFormatting>
  <conditionalFormatting sqref="AJ66:AS66 AJ61:AS61">
    <cfRule type="expression" dxfId="1159" priority="5">
      <formula>IF(AND(AJ61&gt;=0, RIGHT(TEXT(AJ61,"0.#"),1)&lt;&gt;"."),TRUE,FALSE)</formula>
    </cfRule>
    <cfRule type="expression" dxfId="1158" priority="6">
      <formula>IF(AND(AJ61&gt;=0, RIGHT(TEXT(AJ61,"0.#"),1)="."),TRUE,FALSE)</formula>
    </cfRule>
    <cfRule type="expression" dxfId="1157" priority="7">
      <formula>IF(AND(AJ61&lt;0, RIGHT(TEXT(AJ61,"0.#"),1)&lt;&gt;"."),TRUE,FALSE)</formula>
    </cfRule>
    <cfRule type="expression" dxfId="1156" priority="8">
      <formula>IF(AND(AJ61&lt;0, RIGHT(TEXT(AJ61,"0.#"),1)="."),TRUE,FALSE)</formula>
    </cfRule>
  </conditionalFormatting>
  <conditionalFormatting sqref="AE81:AX81 AE78:AX78 AE75:AX75 AE72:AX72">
    <cfRule type="expression" dxfId="1155" priority="3">
      <formula>IF(RIGHT(TEXT(AE72,"0.#"),1)=".",FALSE,TRUE)</formula>
    </cfRule>
    <cfRule type="expression" dxfId="1154" priority="4">
      <formula>IF(RIGHT(TEXT(AE72,"0.#"),1)=".",TRUE,FALSE)</formula>
    </cfRule>
  </conditionalFormatting>
  <conditionalFormatting sqref="AE80:AS80 AE77:AS77 AE74:AS74 AE71:AS71">
    <cfRule type="expression" dxfId="1153" priority="1">
      <formula>IF(RIGHT(TEXT(AE71,"0.#"),1)=".",FALSE,TRUE)</formula>
    </cfRule>
    <cfRule type="expression" dxfId="1152"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37</xdr:col>
                    <xdr:colOff>123825</xdr:colOff>
                    <xdr:row>190</xdr:row>
                    <xdr:rowOff>0</xdr:rowOff>
                  </from>
                  <to>
                    <xdr:col>44</xdr:col>
                    <xdr:colOff>38100</xdr:colOff>
                    <xdr:row>230</xdr:row>
                    <xdr:rowOff>238125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37</xdr:col>
                    <xdr:colOff>123825</xdr:colOff>
                    <xdr:row>266</xdr:row>
                    <xdr:rowOff>0</xdr:rowOff>
                  </from>
                  <to>
                    <xdr:col>44</xdr:col>
                    <xdr:colOff>38100</xdr:colOff>
                    <xdr:row>498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view="pageBreakPreview" topLeftCell="A184" zoomScale="85" zoomScaleNormal="75" zoomScaleSheetLayoutView="85" zoomScalePageLayoutView="85" workbookViewId="0">
      <selection activeCell="AU236" sqref="AU236:AX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465</v>
      </c>
      <c r="AR2" s="692"/>
      <c r="AS2" s="68" t="str">
        <f>IF(OR(AQ2="　", AQ2=""), "", "-")</f>
        <v/>
      </c>
      <c r="AT2" s="693"/>
      <c r="AU2" s="693"/>
      <c r="AV2" s="69" t="str">
        <f>IF(AW2="", "", "-")</f>
        <v/>
      </c>
      <c r="AW2" s="694"/>
      <c r="AX2" s="694"/>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605</v>
      </c>
      <c r="AJ3" s="654" t="s">
        <v>472</v>
      </c>
      <c r="AK3" s="654"/>
      <c r="AL3" s="654"/>
      <c r="AM3" s="654"/>
      <c r="AN3" s="654"/>
      <c r="AO3" s="654"/>
      <c r="AP3" s="654"/>
      <c r="AQ3" s="654"/>
      <c r="AR3" s="654"/>
      <c r="AS3" s="654"/>
      <c r="AT3" s="654"/>
      <c r="AU3" s="654"/>
      <c r="AV3" s="654"/>
      <c r="AW3" s="654"/>
      <c r="AX3" s="36" t="s">
        <v>606</v>
      </c>
    </row>
    <row r="4" spans="1:50" ht="24.75" customHeight="1" x14ac:dyDescent="0.15">
      <c r="A4" s="466" t="s">
        <v>30</v>
      </c>
      <c r="B4" s="467"/>
      <c r="C4" s="467"/>
      <c r="D4" s="467"/>
      <c r="E4" s="467"/>
      <c r="F4" s="467"/>
      <c r="G4" s="440" t="s">
        <v>607</v>
      </c>
      <c r="H4" s="441"/>
      <c r="I4" s="441"/>
      <c r="J4" s="441"/>
      <c r="K4" s="441"/>
      <c r="L4" s="441"/>
      <c r="M4" s="441"/>
      <c r="N4" s="441"/>
      <c r="O4" s="441"/>
      <c r="P4" s="441"/>
      <c r="Q4" s="441"/>
      <c r="R4" s="441"/>
      <c r="S4" s="441"/>
      <c r="T4" s="441"/>
      <c r="U4" s="441"/>
      <c r="V4" s="441"/>
      <c r="W4" s="441"/>
      <c r="X4" s="441"/>
      <c r="Y4" s="442" t="s">
        <v>608</v>
      </c>
      <c r="Z4" s="443"/>
      <c r="AA4" s="443"/>
      <c r="AB4" s="443"/>
      <c r="AC4" s="443"/>
      <c r="AD4" s="444"/>
      <c r="AE4" s="445" t="s">
        <v>609</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8" t="s">
        <v>525</v>
      </c>
      <c r="H5" s="630"/>
      <c r="I5" s="630"/>
      <c r="J5" s="630"/>
      <c r="K5" s="630"/>
      <c r="L5" s="630"/>
      <c r="M5" s="669" t="s">
        <v>92</v>
      </c>
      <c r="N5" s="670"/>
      <c r="O5" s="670"/>
      <c r="P5" s="670"/>
      <c r="Q5" s="670"/>
      <c r="R5" s="671"/>
      <c r="S5" s="629" t="s">
        <v>526</v>
      </c>
      <c r="T5" s="630"/>
      <c r="U5" s="630"/>
      <c r="V5" s="630"/>
      <c r="W5" s="630"/>
      <c r="X5" s="631"/>
      <c r="Y5" s="457" t="s">
        <v>3</v>
      </c>
      <c r="Z5" s="458"/>
      <c r="AA5" s="458"/>
      <c r="AB5" s="458"/>
      <c r="AC5" s="458"/>
      <c r="AD5" s="459"/>
      <c r="AE5" s="460" t="s">
        <v>610</v>
      </c>
      <c r="AF5" s="461"/>
      <c r="AG5" s="461"/>
      <c r="AH5" s="461"/>
      <c r="AI5" s="461"/>
      <c r="AJ5" s="461"/>
      <c r="AK5" s="461"/>
      <c r="AL5" s="461"/>
      <c r="AM5" s="461"/>
      <c r="AN5" s="461"/>
      <c r="AO5" s="461"/>
      <c r="AP5" s="462"/>
      <c r="AQ5" s="463"/>
      <c r="AR5" s="464"/>
      <c r="AS5" s="464"/>
      <c r="AT5" s="464"/>
      <c r="AU5" s="464"/>
      <c r="AV5" s="464"/>
      <c r="AW5" s="464"/>
      <c r="AX5" s="465"/>
    </row>
    <row r="6" spans="1:50" ht="39" customHeight="1" x14ac:dyDescent="0.15">
      <c r="A6" s="468" t="s">
        <v>4</v>
      </c>
      <c r="B6" s="469"/>
      <c r="C6" s="469"/>
      <c r="D6" s="469"/>
      <c r="E6" s="469"/>
      <c r="F6" s="469"/>
      <c r="G6" s="470" t="str">
        <f>[2]入力規則等!F39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477</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479</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478</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9" t="s">
        <v>308</v>
      </c>
      <c r="B8" s="650"/>
      <c r="C8" s="650"/>
      <c r="D8" s="650"/>
      <c r="E8" s="650"/>
      <c r="F8" s="651"/>
      <c r="G8" s="646" t="str">
        <f>[2]入力規則等!A26</f>
        <v>科学技術・イノベーション</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1" t="str">
        <f>[2]入力規則等!K13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34.2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[2]入力規則等!P10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t="s">
        <v>611</v>
      </c>
      <c r="Q13" s="185"/>
      <c r="R13" s="185"/>
      <c r="S13" s="185"/>
      <c r="T13" s="185"/>
      <c r="U13" s="185"/>
      <c r="V13" s="186"/>
      <c r="W13" s="184">
        <v>80</v>
      </c>
      <c r="X13" s="185"/>
      <c r="Y13" s="185"/>
      <c r="Z13" s="185"/>
      <c r="AA13" s="185"/>
      <c r="AB13" s="185"/>
      <c r="AC13" s="186"/>
      <c r="AD13" s="184">
        <v>63</v>
      </c>
      <c r="AE13" s="185"/>
      <c r="AF13" s="185"/>
      <c r="AG13" s="185"/>
      <c r="AH13" s="185"/>
      <c r="AI13" s="185"/>
      <c r="AJ13" s="186"/>
      <c r="AK13" s="184">
        <v>84.6</v>
      </c>
      <c r="AL13" s="185"/>
      <c r="AM13" s="185"/>
      <c r="AN13" s="185"/>
      <c r="AO13" s="185"/>
      <c r="AP13" s="185"/>
      <c r="AQ13" s="186"/>
      <c r="AR13" s="198">
        <v>0</v>
      </c>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611</v>
      </c>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611</v>
      </c>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v>0</v>
      </c>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611</v>
      </c>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611</v>
      </c>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41" t="s">
        <v>22</v>
      </c>
      <c r="J18" s="642"/>
      <c r="K18" s="642"/>
      <c r="L18" s="642"/>
      <c r="M18" s="642"/>
      <c r="N18" s="642"/>
      <c r="O18" s="643"/>
      <c r="P18" s="663">
        <f>SUM(P13:V17)</f>
        <v>0</v>
      </c>
      <c r="Q18" s="664"/>
      <c r="R18" s="664"/>
      <c r="S18" s="664"/>
      <c r="T18" s="664"/>
      <c r="U18" s="664"/>
      <c r="V18" s="665"/>
      <c r="W18" s="663">
        <f>SUM(W13:AC17)</f>
        <v>80</v>
      </c>
      <c r="X18" s="664"/>
      <c r="Y18" s="664"/>
      <c r="Z18" s="664"/>
      <c r="AA18" s="664"/>
      <c r="AB18" s="664"/>
      <c r="AC18" s="665"/>
      <c r="AD18" s="663">
        <f t="shared" ref="AD18" si="0">SUM(AD13:AJ17)</f>
        <v>63</v>
      </c>
      <c r="AE18" s="664"/>
      <c r="AF18" s="664"/>
      <c r="AG18" s="664"/>
      <c r="AH18" s="664"/>
      <c r="AI18" s="664"/>
      <c r="AJ18" s="665"/>
      <c r="AK18" s="663">
        <f t="shared" ref="AK18" si="1">SUM(AK13:AQ17)</f>
        <v>84.6</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184"/>
      <c r="Q19" s="185"/>
      <c r="R19" s="185"/>
      <c r="S19" s="185"/>
      <c r="T19" s="185"/>
      <c r="U19" s="185"/>
      <c r="V19" s="186"/>
      <c r="W19" s="184">
        <v>74</v>
      </c>
      <c r="X19" s="185"/>
      <c r="Y19" s="185"/>
      <c r="Z19" s="185"/>
      <c r="AA19" s="185"/>
      <c r="AB19" s="185"/>
      <c r="AC19" s="186"/>
      <c r="AD19" s="184">
        <v>54.701999999999998</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6"/>
      <c r="B20" s="507"/>
      <c r="C20" s="507"/>
      <c r="D20" s="507"/>
      <c r="E20" s="507"/>
      <c r="F20" s="508"/>
      <c r="G20" s="661" t="s">
        <v>11</v>
      </c>
      <c r="H20" s="662"/>
      <c r="I20" s="662"/>
      <c r="J20" s="662"/>
      <c r="K20" s="662"/>
      <c r="L20" s="662"/>
      <c r="M20" s="662"/>
      <c r="N20" s="662"/>
      <c r="O20" s="662"/>
      <c r="P20" s="667" t="str">
        <f>IF(P18=0, "-", P19/P18)</f>
        <v>-</v>
      </c>
      <c r="Q20" s="667"/>
      <c r="R20" s="667"/>
      <c r="S20" s="667"/>
      <c r="T20" s="667"/>
      <c r="U20" s="667"/>
      <c r="V20" s="667"/>
      <c r="W20" s="667">
        <f>IF(W18=0, "-", W19/W18)</f>
        <v>0.92500000000000004</v>
      </c>
      <c r="X20" s="667"/>
      <c r="Y20" s="667"/>
      <c r="Z20" s="667"/>
      <c r="AA20" s="667"/>
      <c r="AB20" s="667"/>
      <c r="AC20" s="667"/>
      <c r="AD20" s="667">
        <f>IF(AD18=0, "-", AD19/AD18)</f>
        <v>0.86828571428571422</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527</v>
      </c>
      <c r="AX22" s="82"/>
    </row>
    <row r="23" spans="1:50" ht="22.5" customHeight="1" x14ac:dyDescent="0.15">
      <c r="A23" s="139"/>
      <c r="B23" s="137"/>
      <c r="C23" s="137"/>
      <c r="D23" s="137"/>
      <c r="E23" s="137"/>
      <c r="F23" s="138"/>
      <c r="G23" s="83"/>
      <c r="H23" s="84"/>
      <c r="I23" s="84"/>
      <c r="J23" s="84"/>
      <c r="K23" s="84"/>
      <c r="L23" s="84"/>
      <c r="M23" s="84"/>
      <c r="N23" s="84"/>
      <c r="O23" s="85"/>
      <c r="P23" s="228"/>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c r="AC24" s="206"/>
      <c r="AD24" s="206"/>
      <c r="AE24" s="97"/>
      <c r="AF24" s="98"/>
      <c r="AG24" s="98"/>
      <c r="AH24" s="98"/>
      <c r="AI24" s="99"/>
      <c r="AJ24" s="97"/>
      <c r="AK24" s="98"/>
      <c r="AL24" s="98"/>
      <c r="AM24" s="98"/>
      <c r="AN24" s="99"/>
      <c r="AO24" s="97"/>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528</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527</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528</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527</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528</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527</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528</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527</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528</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72" t="s">
        <v>529</v>
      </c>
      <c r="B47" s="108" t="s">
        <v>530</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72"/>
      <c r="B49" s="108"/>
      <c r="C49" s="109"/>
      <c r="D49" s="109"/>
      <c r="E49" s="109"/>
      <c r="F49" s="110"/>
      <c r="G49" s="307" t="s">
        <v>531</v>
      </c>
      <c r="H49" s="307"/>
      <c r="I49" s="307"/>
      <c r="J49" s="307"/>
      <c r="K49" s="307"/>
      <c r="L49" s="307"/>
      <c r="M49" s="307"/>
      <c r="N49" s="307"/>
      <c r="O49" s="307"/>
      <c r="P49" s="307"/>
      <c r="Q49" s="307"/>
      <c r="R49" s="307"/>
      <c r="S49" s="307"/>
      <c r="T49" s="307"/>
      <c r="U49" s="307"/>
      <c r="V49" s="307"/>
      <c r="W49" s="307"/>
      <c r="X49" s="307"/>
      <c r="Y49" s="307"/>
      <c r="Z49" s="307"/>
      <c r="AA49" s="636"/>
      <c r="AB49" s="724" t="s">
        <v>612</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42" customHeight="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customHeight="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72"/>
      <c r="B52" s="109" t="s">
        <v>532</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28</v>
      </c>
      <c r="AV53" s="80"/>
      <c r="AW53" s="81" t="s">
        <v>527</v>
      </c>
      <c r="AX53" s="82"/>
    </row>
    <row r="54" spans="1:50" ht="22.5" customHeight="1" x14ac:dyDescent="0.15">
      <c r="A54" s="672"/>
      <c r="B54" s="109"/>
      <c r="C54" s="109"/>
      <c r="D54" s="109"/>
      <c r="E54" s="109"/>
      <c r="F54" s="110"/>
      <c r="G54" s="623" t="s">
        <v>533</v>
      </c>
      <c r="H54" s="243"/>
      <c r="I54" s="243"/>
      <c r="J54" s="243"/>
      <c r="K54" s="243"/>
      <c r="L54" s="243"/>
      <c r="M54" s="243"/>
      <c r="N54" s="243"/>
      <c r="O54" s="244"/>
      <c r="P54" s="228" t="s">
        <v>485</v>
      </c>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customHeight="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v>0</v>
      </c>
      <c r="AF55" s="98"/>
      <c r="AG55" s="98"/>
      <c r="AH55" s="98"/>
      <c r="AI55" s="99"/>
      <c r="AJ55" s="97">
        <v>0</v>
      </c>
      <c r="AK55" s="98"/>
      <c r="AL55" s="98"/>
      <c r="AM55" s="98"/>
      <c r="AN55" s="99"/>
      <c r="AO55" s="97">
        <v>0</v>
      </c>
      <c r="AP55" s="98"/>
      <c r="AQ55" s="98"/>
      <c r="AR55" s="98"/>
      <c r="AS55" s="99"/>
      <c r="AT55" s="97">
        <v>13</v>
      </c>
      <c r="AU55" s="98"/>
      <c r="AV55" s="98"/>
      <c r="AW55" s="98"/>
      <c r="AX55" s="357"/>
    </row>
    <row r="56" spans="1:50" ht="84" customHeight="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528</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532</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527</v>
      </c>
      <c r="AX58" s="82"/>
    </row>
    <row r="59" spans="1:50" ht="22.5" hidden="1" customHeight="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528</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532</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527</v>
      </c>
      <c r="AX63" s="82"/>
    </row>
    <row r="64" spans="1:50" ht="22.5" hidden="1" customHeight="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528</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534</v>
      </c>
      <c r="H68" s="243"/>
      <c r="I68" s="243"/>
      <c r="J68" s="243"/>
      <c r="K68" s="243"/>
      <c r="L68" s="243"/>
      <c r="M68" s="243"/>
      <c r="N68" s="243"/>
      <c r="O68" s="243"/>
      <c r="P68" s="243"/>
      <c r="Q68" s="243"/>
      <c r="R68" s="243"/>
      <c r="S68" s="243"/>
      <c r="T68" s="243"/>
      <c r="U68" s="243"/>
      <c r="V68" s="243"/>
      <c r="W68" s="243"/>
      <c r="X68" s="244"/>
      <c r="Y68" s="632" t="s">
        <v>66</v>
      </c>
      <c r="Z68" s="633"/>
      <c r="AA68" s="634"/>
      <c r="AB68" s="120"/>
      <c r="AC68" s="121"/>
      <c r="AD68" s="122"/>
      <c r="AE68" s="97" t="s">
        <v>535</v>
      </c>
      <c r="AF68" s="98"/>
      <c r="AG68" s="98"/>
      <c r="AH68" s="98"/>
      <c r="AI68" s="99"/>
      <c r="AJ68" s="97">
        <v>1</v>
      </c>
      <c r="AK68" s="98"/>
      <c r="AL68" s="98"/>
      <c r="AM68" s="98"/>
      <c r="AN68" s="99"/>
      <c r="AO68" s="97"/>
      <c r="AP68" s="98"/>
      <c r="AQ68" s="98"/>
      <c r="AR68" s="98"/>
      <c r="AS68" s="99"/>
      <c r="AT68" s="550"/>
      <c r="AU68" s="550"/>
      <c r="AV68" s="550"/>
      <c r="AW68" s="550"/>
      <c r="AX68" s="551"/>
      <c r="AY68" s="10"/>
      <c r="AZ68" s="10"/>
      <c r="BA68" s="10"/>
      <c r="BB68" s="10"/>
      <c r="BC68" s="10"/>
    </row>
    <row r="69" spans="1:60" ht="88.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536</v>
      </c>
      <c r="Z69" s="118"/>
      <c r="AA69" s="119"/>
      <c r="AB69" s="211"/>
      <c r="AC69" s="212"/>
      <c r="AD69" s="213"/>
      <c r="AE69" s="97" t="s">
        <v>535</v>
      </c>
      <c r="AF69" s="98"/>
      <c r="AG69" s="98"/>
      <c r="AH69" s="98"/>
      <c r="AI69" s="99"/>
      <c r="AJ69" s="97" t="s">
        <v>535</v>
      </c>
      <c r="AK69" s="98"/>
      <c r="AL69" s="98"/>
      <c r="AM69" s="98"/>
      <c r="AN69" s="99"/>
      <c r="AO69" s="97">
        <v>1</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536</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536</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536</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536</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537</v>
      </c>
      <c r="H83" s="304"/>
      <c r="I83" s="304"/>
      <c r="J83" s="304"/>
      <c r="K83" s="304"/>
      <c r="L83" s="304"/>
      <c r="M83" s="304"/>
      <c r="N83" s="304"/>
      <c r="O83" s="304"/>
      <c r="P83" s="304"/>
      <c r="Q83" s="304"/>
      <c r="R83" s="304"/>
      <c r="S83" s="304"/>
      <c r="T83" s="304"/>
      <c r="U83" s="304"/>
      <c r="V83" s="304"/>
      <c r="W83" s="304"/>
      <c r="X83" s="304"/>
      <c r="Y83" s="547" t="s">
        <v>17</v>
      </c>
      <c r="Z83" s="548"/>
      <c r="AA83" s="549"/>
      <c r="AB83" s="679"/>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538</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539</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538</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539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538</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539</v>
      </c>
      <c r="H92" s="304"/>
      <c r="I92" s="304"/>
      <c r="J92" s="304"/>
      <c r="K92" s="304"/>
      <c r="L92" s="304"/>
      <c r="M92" s="304"/>
      <c r="N92" s="304"/>
      <c r="O92" s="304"/>
      <c r="P92" s="304"/>
      <c r="Q92" s="304"/>
      <c r="R92" s="304"/>
      <c r="S92" s="304"/>
      <c r="T92" s="304"/>
      <c r="U92" s="304"/>
      <c r="V92" s="304"/>
      <c r="W92" s="304"/>
      <c r="X92" s="680"/>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538</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539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538</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6"/>
      <c r="B98" s="617"/>
      <c r="C98" s="544" t="s">
        <v>540</v>
      </c>
      <c r="D98" s="545"/>
      <c r="E98" s="545"/>
      <c r="F98" s="545"/>
      <c r="G98" s="545"/>
      <c r="H98" s="545"/>
      <c r="I98" s="545"/>
      <c r="J98" s="545"/>
      <c r="K98" s="546"/>
      <c r="L98" s="184">
        <v>0.03</v>
      </c>
      <c r="M98" s="185"/>
      <c r="N98" s="185"/>
      <c r="O98" s="185"/>
      <c r="P98" s="185"/>
      <c r="Q98" s="186"/>
      <c r="R98" s="184" t="s">
        <v>535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541</v>
      </c>
      <c r="D99" s="612"/>
      <c r="E99" s="612"/>
      <c r="F99" s="612"/>
      <c r="G99" s="612"/>
      <c r="H99" s="612"/>
      <c r="I99" s="612"/>
      <c r="J99" s="612"/>
      <c r="K99" s="613"/>
      <c r="L99" s="184">
        <v>2.367</v>
      </c>
      <c r="M99" s="185"/>
      <c r="N99" s="185"/>
      <c r="O99" s="185"/>
      <c r="P99" s="185"/>
      <c r="Q99" s="186"/>
      <c r="R99" s="184" t="s">
        <v>535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542</v>
      </c>
      <c r="D100" s="612"/>
      <c r="E100" s="612"/>
      <c r="F100" s="612"/>
      <c r="G100" s="612"/>
      <c r="H100" s="612"/>
      <c r="I100" s="612"/>
      <c r="J100" s="612"/>
      <c r="K100" s="613"/>
      <c r="L100" s="184">
        <v>0.09</v>
      </c>
      <c r="M100" s="185"/>
      <c r="N100" s="185"/>
      <c r="O100" s="185"/>
      <c r="P100" s="185"/>
      <c r="Q100" s="186"/>
      <c r="R100" s="184" t="s">
        <v>535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543</v>
      </c>
      <c r="D101" s="612"/>
      <c r="E101" s="612"/>
      <c r="F101" s="612"/>
      <c r="G101" s="612"/>
      <c r="H101" s="612"/>
      <c r="I101" s="612"/>
      <c r="J101" s="612"/>
      <c r="K101" s="613"/>
      <c r="L101" s="184">
        <v>82.120999999999995</v>
      </c>
      <c r="M101" s="185"/>
      <c r="N101" s="185"/>
      <c r="O101" s="185"/>
      <c r="P101" s="185"/>
      <c r="Q101" s="186"/>
      <c r="R101" s="184" t="s">
        <v>535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t="s">
        <v>535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t="s">
        <v>535</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84.60799999999999</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5" t="s">
        <v>544</v>
      </c>
      <c r="B108" s="656"/>
      <c r="C108" s="480" t="s">
        <v>545</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476</v>
      </c>
      <c r="AE108" s="351"/>
      <c r="AF108" s="351"/>
      <c r="AG108" s="708"/>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7"/>
      <c r="B109" s="658"/>
      <c r="C109" s="555" t="s">
        <v>546</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476</v>
      </c>
      <c r="AE109" s="303"/>
      <c r="AF109" s="303"/>
      <c r="AG109" s="479"/>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9"/>
      <c r="B110" s="660"/>
      <c r="C110" s="557" t="s">
        <v>547</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476</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548</v>
      </c>
      <c r="B111" s="264"/>
      <c r="C111" s="560" t="s">
        <v>549</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476</v>
      </c>
      <c r="AE111" s="277"/>
      <c r="AF111" s="277"/>
      <c r="AG111" s="712"/>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550</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479"/>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479"/>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551</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479"/>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552</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479"/>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553</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7"/>
      <c r="B117" s="268"/>
      <c r="C117" s="334" t="s">
        <v>554</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4" customHeight="1" x14ac:dyDescent="0.15">
      <c r="A118" s="263" t="s">
        <v>47</v>
      </c>
      <c r="B118" s="264"/>
      <c r="C118" s="269" t="s">
        <v>555</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712"/>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479"/>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556</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479"/>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557</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558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2" t="s">
        <v>68</v>
      </c>
      <c r="D127" s="593"/>
      <c r="E127" s="593"/>
      <c r="F127" s="594"/>
      <c r="G127" s="595" t="s">
        <v>559</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3" t="s">
        <v>471</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t="s">
        <v>471</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t="s">
        <v>471</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0"/>
      <c r="C137" s="320"/>
      <c r="D137" s="320"/>
      <c r="E137" s="320"/>
      <c r="F137" s="320"/>
      <c r="G137" s="716"/>
      <c r="H137" s="553"/>
      <c r="I137" s="553"/>
      <c r="J137" s="553"/>
      <c r="K137" s="553"/>
      <c r="L137" s="553"/>
      <c r="M137" s="553"/>
      <c r="N137" s="553"/>
      <c r="O137" s="553"/>
      <c r="P137" s="554"/>
      <c r="Q137" s="320" t="s">
        <v>225</v>
      </c>
      <c r="R137" s="320"/>
      <c r="S137" s="320"/>
      <c r="T137" s="320"/>
      <c r="U137" s="320"/>
      <c r="V137" s="320"/>
      <c r="W137" s="716"/>
      <c r="X137" s="553"/>
      <c r="Y137" s="553"/>
      <c r="Z137" s="553"/>
      <c r="AA137" s="553"/>
      <c r="AB137" s="553"/>
      <c r="AC137" s="553"/>
      <c r="AD137" s="553"/>
      <c r="AE137" s="553"/>
      <c r="AF137" s="554"/>
      <c r="AG137" s="320" t="s">
        <v>226</v>
      </c>
      <c r="AH137" s="320"/>
      <c r="AI137" s="320"/>
      <c r="AJ137" s="320"/>
      <c r="AK137" s="320"/>
      <c r="AL137" s="320"/>
      <c r="AM137" s="524"/>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7"/>
      <c r="H138" s="318"/>
      <c r="I138" s="318"/>
      <c r="J138" s="318"/>
      <c r="K138" s="318"/>
      <c r="L138" s="318"/>
      <c r="M138" s="318"/>
      <c r="N138" s="318"/>
      <c r="O138" s="318"/>
      <c r="P138" s="319"/>
      <c r="Q138" s="432" t="s">
        <v>228</v>
      </c>
      <c r="R138" s="432"/>
      <c r="S138" s="432"/>
      <c r="T138" s="432"/>
      <c r="U138" s="432"/>
      <c r="V138" s="432"/>
      <c r="W138" s="317"/>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560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4.75" customHeight="1" x14ac:dyDescent="0.15">
      <c r="A180" s="370"/>
      <c r="B180" s="371"/>
      <c r="C180" s="371"/>
      <c r="D180" s="371"/>
      <c r="E180" s="371"/>
      <c r="F180" s="372"/>
      <c r="G180" s="361" t="s">
        <v>497</v>
      </c>
      <c r="H180" s="362"/>
      <c r="I180" s="362"/>
      <c r="J180" s="362"/>
      <c r="K180" s="363"/>
      <c r="L180" s="364" t="s">
        <v>562</v>
      </c>
      <c r="M180" s="365"/>
      <c r="N180" s="365"/>
      <c r="O180" s="365"/>
      <c r="P180" s="365"/>
      <c r="Q180" s="365"/>
      <c r="R180" s="365"/>
      <c r="S180" s="365"/>
      <c r="T180" s="365"/>
      <c r="U180" s="365"/>
      <c r="V180" s="365"/>
      <c r="W180" s="365"/>
      <c r="X180" s="366"/>
      <c r="Y180" s="396">
        <v>18.126999999999999</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x14ac:dyDescent="0.15">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18.126999999999999</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0"/>
      <c r="B191" s="371"/>
      <c r="C191" s="371"/>
      <c r="D191" s="371"/>
      <c r="E191" s="371"/>
      <c r="F191" s="372"/>
      <c r="G191" s="376" t="s">
        <v>563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hidden="1"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396"/>
      <c r="Z193" s="397"/>
      <c r="AA193" s="397"/>
      <c r="AB193" s="398"/>
      <c r="AC193" s="399"/>
      <c r="AD193" s="400"/>
      <c r="AE193" s="400"/>
      <c r="AF193" s="400"/>
      <c r="AG193" s="401"/>
      <c r="AH193" s="364"/>
      <c r="AI193" s="365"/>
      <c r="AJ193" s="365"/>
      <c r="AK193" s="365"/>
      <c r="AL193" s="365"/>
      <c r="AM193" s="365"/>
      <c r="AN193" s="365"/>
      <c r="AO193" s="365"/>
      <c r="AP193" s="365"/>
      <c r="AQ193" s="365"/>
      <c r="AR193" s="365"/>
      <c r="AS193" s="365"/>
      <c r="AT193" s="366"/>
      <c r="AU193" s="396"/>
      <c r="AV193" s="397"/>
      <c r="AW193" s="397"/>
      <c r="AX193" s="484"/>
    </row>
    <row r="194" spans="1:50" ht="24.75" hidden="1"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0"/>
      <c r="B204" s="371"/>
      <c r="C204" s="371"/>
      <c r="D204" s="371"/>
      <c r="E204" s="371"/>
      <c r="F204" s="372"/>
      <c r="G204" s="376" t="s">
        <v>565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396"/>
      <c r="Z206" s="397"/>
      <c r="AA206" s="397"/>
      <c r="AB206" s="398"/>
      <c r="AC206" s="399"/>
      <c r="AD206" s="400"/>
      <c r="AE206" s="400"/>
      <c r="AF206" s="400"/>
      <c r="AG206" s="401"/>
      <c r="AH206" s="364"/>
      <c r="AI206" s="365"/>
      <c r="AJ206" s="365"/>
      <c r="AK206" s="365"/>
      <c r="AL206" s="365"/>
      <c r="AM206" s="365"/>
      <c r="AN206" s="365"/>
      <c r="AO206" s="365"/>
      <c r="AP206" s="365"/>
      <c r="AQ206" s="365"/>
      <c r="AR206" s="365"/>
      <c r="AS206" s="365"/>
      <c r="AT206" s="366"/>
      <c r="AU206" s="396"/>
      <c r="AV206" s="397"/>
      <c r="AW206" s="397"/>
      <c r="AX206" s="484"/>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0"/>
      <c r="B217" s="371"/>
      <c r="C217" s="371"/>
      <c r="D217" s="371"/>
      <c r="E217" s="371"/>
      <c r="F217" s="372"/>
      <c r="G217" s="376" t="s">
        <v>567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396"/>
      <c r="Z219" s="397"/>
      <c r="AA219" s="397"/>
      <c r="AB219" s="398"/>
      <c r="AC219" s="399"/>
      <c r="AD219" s="400"/>
      <c r="AE219" s="400"/>
      <c r="AF219" s="400"/>
      <c r="AG219" s="401"/>
      <c r="AH219" s="364"/>
      <c r="AI219" s="365"/>
      <c r="AJ219" s="365"/>
      <c r="AK219" s="365"/>
      <c r="AL219" s="365"/>
      <c r="AM219" s="365"/>
      <c r="AN219" s="365"/>
      <c r="AO219" s="365"/>
      <c r="AP219" s="365"/>
      <c r="AQ219" s="365"/>
      <c r="AR219" s="365"/>
      <c r="AS219" s="365"/>
      <c r="AT219" s="366"/>
      <c r="AU219" s="396"/>
      <c r="AV219" s="397"/>
      <c r="AW219" s="397"/>
      <c r="AX219" s="484"/>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569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571</v>
      </c>
      <c r="D235" s="241"/>
      <c r="E235" s="241"/>
      <c r="F235" s="241"/>
      <c r="G235" s="241"/>
      <c r="H235" s="241"/>
      <c r="I235" s="241"/>
      <c r="J235" s="241"/>
      <c r="K235" s="241"/>
      <c r="L235" s="241"/>
      <c r="M235" s="241" t="s">
        <v>572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573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8" t="s">
        <v>574</v>
      </c>
      <c r="D236" s="579"/>
      <c r="E236" s="579"/>
      <c r="F236" s="579"/>
      <c r="G236" s="579"/>
      <c r="H236" s="579"/>
      <c r="I236" s="579"/>
      <c r="J236" s="579"/>
      <c r="K236" s="579"/>
      <c r="L236" s="579"/>
      <c r="M236" s="578" t="s">
        <v>575</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18.126999999999999</v>
      </c>
      <c r="AL236" s="581"/>
      <c r="AM236" s="581"/>
      <c r="AN236" s="581"/>
      <c r="AO236" s="581"/>
      <c r="AP236" s="582"/>
      <c r="AQ236" s="578">
        <v>1</v>
      </c>
      <c r="AR236" s="579"/>
      <c r="AS236" s="579"/>
      <c r="AT236" s="579"/>
      <c r="AU236" s="580">
        <v>100</v>
      </c>
      <c r="AV236" s="581"/>
      <c r="AW236" s="581"/>
      <c r="AX236" s="582"/>
    </row>
    <row r="237" spans="1:50" ht="24" customHeight="1" x14ac:dyDescent="0.15">
      <c r="A237" s="577">
        <v>2</v>
      </c>
      <c r="B237" s="577">
        <v>1</v>
      </c>
      <c r="C237" s="578" t="s">
        <v>576</v>
      </c>
      <c r="D237" s="579"/>
      <c r="E237" s="579"/>
      <c r="F237" s="579"/>
      <c r="G237" s="579"/>
      <c r="H237" s="579"/>
      <c r="I237" s="579"/>
      <c r="J237" s="579"/>
      <c r="K237" s="579"/>
      <c r="L237" s="579"/>
      <c r="M237" s="578" t="s">
        <v>577</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11</v>
      </c>
      <c r="AL237" s="581"/>
      <c r="AM237" s="581"/>
      <c r="AN237" s="581"/>
      <c r="AO237" s="581"/>
      <c r="AP237" s="582"/>
      <c r="AQ237" s="578"/>
      <c r="AR237" s="579"/>
      <c r="AS237" s="579"/>
      <c r="AT237" s="579"/>
      <c r="AU237" s="580"/>
      <c r="AV237" s="581"/>
      <c r="AW237" s="581"/>
      <c r="AX237" s="582"/>
    </row>
    <row r="238" spans="1:50" ht="24" customHeight="1" x14ac:dyDescent="0.15">
      <c r="A238" s="577">
        <v>3</v>
      </c>
      <c r="B238" s="577">
        <v>1</v>
      </c>
      <c r="C238" s="578" t="s">
        <v>578</v>
      </c>
      <c r="D238" s="579"/>
      <c r="E238" s="579"/>
      <c r="F238" s="579"/>
      <c r="G238" s="579"/>
      <c r="H238" s="579"/>
      <c r="I238" s="579"/>
      <c r="J238" s="579"/>
      <c r="K238" s="579"/>
      <c r="L238" s="579"/>
      <c r="M238" s="585" t="s">
        <v>579</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80">
        <v>4.9240000000000004</v>
      </c>
      <c r="AL238" s="581"/>
      <c r="AM238" s="581"/>
      <c r="AN238" s="581"/>
      <c r="AO238" s="581"/>
      <c r="AP238" s="582"/>
      <c r="AQ238" s="578"/>
      <c r="AR238" s="579"/>
      <c r="AS238" s="579"/>
      <c r="AT238" s="579"/>
      <c r="AU238" s="580"/>
      <c r="AV238" s="581"/>
      <c r="AW238" s="581"/>
      <c r="AX238" s="582"/>
    </row>
    <row r="239" spans="1:50" ht="24" customHeight="1" x14ac:dyDescent="0.15">
      <c r="A239" s="577">
        <v>4</v>
      </c>
      <c r="B239" s="577">
        <v>1</v>
      </c>
      <c r="C239" s="578" t="s">
        <v>576</v>
      </c>
      <c r="D239" s="579"/>
      <c r="E239" s="579"/>
      <c r="F239" s="579"/>
      <c r="G239" s="579"/>
      <c r="H239" s="579"/>
      <c r="I239" s="579"/>
      <c r="J239" s="579"/>
      <c r="K239" s="579"/>
      <c r="L239" s="579"/>
      <c r="M239" s="578" t="s">
        <v>580</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4.9139999999999997</v>
      </c>
      <c r="AL239" s="581"/>
      <c r="AM239" s="581"/>
      <c r="AN239" s="581"/>
      <c r="AO239" s="581"/>
      <c r="AP239" s="582"/>
      <c r="AQ239" s="578"/>
      <c r="AR239" s="579"/>
      <c r="AS239" s="579"/>
      <c r="AT239" s="579"/>
      <c r="AU239" s="580"/>
      <c r="AV239" s="581"/>
      <c r="AW239" s="581"/>
      <c r="AX239" s="582"/>
    </row>
    <row r="240" spans="1:50" ht="24" customHeight="1" x14ac:dyDescent="0.15">
      <c r="A240" s="577">
        <v>5</v>
      </c>
      <c r="B240" s="577">
        <v>1</v>
      </c>
      <c r="C240" s="578" t="s">
        <v>581</v>
      </c>
      <c r="D240" s="579"/>
      <c r="E240" s="579"/>
      <c r="F240" s="579"/>
      <c r="G240" s="579"/>
      <c r="H240" s="579"/>
      <c r="I240" s="579"/>
      <c r="J240" s="579"/>
      <c r="K240" s="579"/>
      <c r="L240" s="579"/>
      <c r="M240" s="578" t="s">
        <v>582</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3.9740000000000002</v>
      </c>
      <c r="AL240" s="581"/>
      <c r="AM240" s="581"/>
      <c r="AN240" s="581"/>
      <c r="AO240" s="581"/>
      <c r="AP240" s="582"/>
      <c r="AQ240" s="578"/>
      <c r="AR240" s="579"/>
      <c r="AS240" s="579"/>
      <c r="AT240" s="579"/>
      <c r="AU240" s="580"/>
      <c r="AV240" s="581"/>
      <c r="AW240" s="581"/>
      <c r="AX240" s="582"/>
    </row>
    <row r="241" spans="1:50" ht="24" customHeight="1" x14ac:dyDescent="0.15">
      <c r="A241" s="577">
        <v>6</v>
      </c>
      <c r="B241" s="577">
        <v>1</v>
      </c>
      <c r="C241" s="578" t="s">
        <v>583</v>
      </c>
      <c r="D241" s="579"/>
      <c r="E241" s="579"/>
      <c r="F241" s="579"/>
      <c r="G241" s="579"/>
      <c r="H241" s="579"/>
      <c r="I241" s="579"/>
      <c r="J241" s="579"/>
      <c r="K241" s="579"/>
      <c r="L241" s="579"/>
      <c r="M241" s="578" t="s">
        <v>584</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0.99399999999999999</v>
      </c>
      <c r="AL241" s="581"/>
      <c r="AM241" s="581"/>
      <c r="AN241" s="581"/>
      <c r="AO241" s="581"/>
      <c r="AP241" s="582"/>
      <c r="AQ241" s="588" t="s">
        <v>519</v>
      </c>
      <c r="AR241" s="588"/>
      <c r="AS241" s="588"/>
      <c r="AT241" s="588"/>
      <c r="AU241" s="580" t="s">
        <v>585</v>
      </c>
      <c r="AV241" s="581"/>
      <c r="AW241" s="581"/>
      <c r="AX241" s="582"/>
    </row>
    <row r="242" spans="1:50" ht="24" customHeight="1" x14ac:dyDescent="0.15">
      <c r="A242" s="577">
        <v>7</v>
      </c>
      <c r="B242" s="577">
        <v>1</v>
      </c>
      <c r="C242" s="578" t="s">
        <v>586</v>
      </c>
      <c r="D242" s="579"/>
      <c r="E242" s="579"/>
      <c r="F242" s="579"/>
      <c r="G242" s="579"/>
      <c r="H242" s="579"/>
      <c r="I242" s="579"/>
      <c r="J242" s="579"/>
      <c r="K242" s="579"/>
      <c r="L242" s="579"/>
      <c r="M242" s="578" t="s">
        <v>587</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0.98299999999999998</v>
      </c>
      <c r="AL242" s="581"/>
      <c r="AM242" s="581"/>
      <c r="AN242" s="581"/>
      <c r="AO242" s="581"/>
      <c r="AP242" s="582"/>
      <c r="AQ242" s="588" t="s">
        <v>519</v>
      </c>
      <c r="AR242" s="588"/>
      <c r="AS242" s="588"/>
      <c r="AT242" s="588"/>
      <c r="AU242" s="580" t="s">
        <v>585</v>
      </c>
      <c r="AV242" s="581"/>
      <c r="AW242" s="581"/>
      <c r="AX242" s="582"/>
    </row>
    <row r="243" spans="1:50" ht="24" customHeight="1" x14ac:dyDescent="0.15">
      <c r="A243" s="577">
        <v>8</v>
      </c>
      <c r="B243" s="577">
        <v>1</v>
      </c>
      <c r="C243" s="578" t="s">
        <v>586</v>
      </c>
      <c r="D243" s="579"/>
      <c r="E243" s="579"/>
      <c r="F243" s="579"/>
      <c r="G243" s="579"/>
      <c r="H243" s="579"/>
      <c r="I243" s="579"/>
      <c r="J243" s="579"/>
      <c r="K243" s="579"/>
      <c r="L243" s="579"/>
      <c r="M243" s="578" t="s">
        <v>588</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0.98199999999999998</v>
      </c>
      <c r="AL243" s="581"/>
      <c r="AM243" s="581"/>
      <c r="AN243" s="581"/>
      <c r="AO243" s="581"/>
      <c r="AP243" s="582"/>
      <c r="AQ243" s="588" t="s">
        <v>519</v>
      </c>
      <c r="AR243" s="588"/>
      <c r="AS243" s="588"/>
      <c r="AT243" s="588"/>
      <c r="AU243" s="580" t="s">
        <v>585</v>
      </c>
      <c r="AV243" s="581"/>
      <c r="AW243" s="581"/>
      <c r="AX243" s="582"/>
    </row>
    <row r="244" spans="1:50" ht="24" customHeight="1" x14ac:dyDescent="0.15">
      <c r="A244" s="577">
        <v>9</v>
      </c>
      <c r="B244" s="577">
        <v>1</v>
      </c>
      <c r="C244" s="578" t="s">
        <v>589</v>
      </c>
      <c r="D244" s="579"/>
      <c r="E244" s="579"/>
      <c r="F244" s="579"/>
      <c r="G244" s="579"/>
      <c r="H244" s="579"/>
      <c r="I244" s="579"/>
      <c r="J244" s="579"/>
      <c r="K244" s="579"/>
      <c r="L244" s="579"/>
      <c r="M244" s="578" t="s">
        <v>590</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0.98299999999999998</v>
      </c>
      <c r="AL244" s="581"/>
      <c r="AM244" s="581"/>
      <c r="AN244" s="581"/>
      <c r="AO244" s="581"/>
      <c r="AP244" s="582"/>
      <c r="AQ244" s="588" t="s">
        <v>519</v>
      </c>
      <c r="AR244" s="588"/>
      <c r="AS244" s="588"/>
      <c r="AT244" s="588"/>
      <c r="AU244" s="580" t="s">
        <v>585</v>
      </c>
      <c r="AV244" s="581"/>
      <c r="AW244" s="581"/>
      <c r="AX244" s="582"/>
    </row>
    <row r="245" spans="1:50" ht="24" customHeight="1" x14ac:dyDescent="0.15">
      <c r="A245" s="577">
        <v>10</v>
      </c>
      <c r="B245" s="577">
        <v>1</v>
      </c>
      <c r="C245" s="578" t="s">
        <v>591</v>
      </c>
      <c r="D245" s="579"/>
      <c r="E245" s="579"/>
      <c r="F245" s="579"/>
      <c r="G245" s="579"/>
      <c r="H245" s="579"/>
      <c r="I245" s="579"/>
      <c r="J245" s="579"/>
      <c r="K245" s="579"/>
      <c r="L245" s="579"/>
      <c r="M245" s="578" t="s">
        <v>592</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0.98199999999999998</v>
      </c>
      <c r="AL245" s="581"/>
      <c r="AM245" s="581"/>
      <c r="AN245" s="581"/>
      <c r="AO245" s="581"/>
      <c r="AP245" s="582"/>
      <c r="AQ245" s="588" t="s">
        <v>519</v>
      </c>
      <c r="AR245" s="588"/>
      <c r="AS245" s="588"/>
      <c r="AT245" s="588"/>
      <c r="AU245" s="580" t="s">
        <v>585</v>
      </c>
      <c r="AV245" s="581"/>
      <c r="AW245" s="581"/>
      <c r="AX245" s="582"/>
    </row>
    <row r="246" spans="1:50" ht="24" customHeight="1" x14ac:dyDescent="0.15">
      <c r="A246" s="577">
        <v>11</v>
      </c>
      <c r="B246" s="577">
        <v>1</v>
      </c>
      <c r="C246" s="578" t="s">
        <v>593</v>
      </c>
      <c r="D246" s="579"/>
      <c r="E246" s="579"/>
      <c r="F246" s="579"/>
      <c r="G246" s="579"/>
      <c r="H246" s="579"/>
      <c r="I246" s="579"/>
      <c r="J246" s="579"/>
      <c r="K246" s="579"/>
      <c r="L246" s="579"/>
      <c r="M246" s="578" t="s">
        <v>594</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v>0.97199999999999998</v>
      </c>
      <c r="AL246" s="581"/>
      <c r="AM246" s="581"/>
      <c r="AN246" s="581"/>
      <c r="AO246" s="581"/>
      <c r="AP246" s="582"/>
      <c r="AQ246" s="588" t="s">
        <v>519</v>
      </c>
      <c r="AR246" s="588"/>
      <c r="AS246" s="588"/>
      <c r="AT246" s="588"/>
      <c r="AU246" s="580" t="s">
        <v>585</v>
      </c>
      <c r="AV246" s="581"/>
      <c r="AW246" s="581"/>
      <c r="AX246" s="582"/>
    </row>
    <row r="247" spans="1:50" ht="24" customHeight="1" x14ac:dyDescent="0.15">
      <c r="A247" s="577">
        <v>12</v>
      </c>
      <c r="B247" s="577">
        <v>1</v>
      </c>
      <c r="C247" s="578" t="s">
        <v>595</v>
      </c>
      <c r="D247" s="579"/>
      <c r="E247" s="579"/>
      <c r="F247" s="579"/>
      <c r="G247" s="579"/>
      <c r="H247" s="579"/>
      <c r="I247" s="579"/>
      <c r="J247" s="579"/>
      <c r="K247" s="579"/>
      <c r="L247" s="579"/>
      <c r="M247" s="578" t="s">
        <v>596</v>
      </c>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v>0.95</v>
      </c>
      <c r="AL247" s="581"/>
      <c r="AM247" s="581"/>
      <c r="AN247" s="581"/>
      <c r="AO247" s="581"/>
      <c r="AP247" s="582"/>
      <c r="AQ247" s="588" t="s">
        <v>519</v>
      </c>
      <c r="AR247" s="588"/>
      <c r="AS247" s="588"/>
      <c r="AT247" s="588"/>
      <c r="AU247" s="580" t="s">
        <v>585</v>
      </c>
      <c r="AV247" s="581"/>
      <c r="AW247" s="581"/>
      <c r="AX247" s="582"/>
    </row>
    <row r="248" spans="1:50" ht="24"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597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571</v>
      </c>
      <c r="D268" s="241"/>
      <c r="E268" s="241"/>
      <c r="F268" s="241"/>
      <c r="G268" s="241"/>
      <c r="H268" s="241"/>
      <c r="I268" s="241"/>
      <c r="J268" s="241"/>
      <c r="K268" s="241"/>
      <c r="L268" s="241"/>
      <c r="M268" s="241" t="s">
        <v>572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573</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598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571</v>
      </c>
      <c r="D301" s="241"/>
      <c r="E301" s="241"/>
      <c r="F301" s="241"/>
      <c r="G301" s="241"/>
      <c r="H301" s="241"/>
      <c r="I301" s="241"/>
      <c r="J301" s="241"/>
      <c r="K301" s="241"/>
      <c r="L301" s="241"/>
      <c r="M301" s="241" t="s">
        <v>572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573</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599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571</v>
      </c>
      <c r="D334" s="241"/>
      <c r="E334" s="241"/>
      <c r="F334" s="241"/>
      <c r="G334" s="241"/>
      <c r="H334" s="241"/>
      <c r="I334" s="241"/>
      <c r="J334" s="241"/>
      <c r="K334" s="241"/>
      <c r="L334" s="241"/>
      <c r="M334" s="241" t="s">
        <v>572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573</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600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571</v>
      </c>
      <c r="D367" s="241"/>
      <c r="E367" s="241"/>
      <c r="F367" s="241"/>
      <c r="G367" s="241"/>
      <c r="H367" s="241"/>
      <c r="I367" s="241"/>
      <c r="J367" s="241"/>
      <c r="K367" s="241"/>
      <c r="L367" s="241"/>
      <c r="M367" s="241" t="s">
        <v>572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573</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601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571</v>
      </c>
      <c r="D400" s="241"/>
      <c r="E400" s="241"/>
      <c r="F400" s="241"/>
      <c r="G400" s="241"/>
      <c r="H400" s="241"/>
      <c r="I400" s="241"/>
      <c r="J400" s="241"/>
      <c r="K400" s="241"/>
      <c r="L400" s="241"/>
      <c r="M400" s="241" t="s">
        <v>572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573</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602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571</v>
      </c>
      <c r="D433" s="241"/>
      <c r="E433" s="241"/>
      <c r="F433" s="241"/>
      <c r="G433" s="241"/>
      <c r="H433" s="241"/>
      <c r="I433" s="241"/>
      <c r="J433" s="241"/>
      <c r="K433" s="241"/>
      <c r="L433" s="241"/>
      <c r="M433" s="241" t="s">
        <v>572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573</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603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571</v>
      </c>
      <c r="D466" s="241"/>
      <c r="E466" s="241"/>
      <c r="F466" s="241"/>
      <c r="G466" s="241"/>
      <c r="H466" s="241"/>
      <c r="I466" s="241"/>
      <c r="J466" s="241"/>
      <c r="K466" s="241"/>
      <c r="L466" s="241"/>
      <c r="M466" s="241" t="s">
        <v>572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573</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5"/>
  <conditionalFormatting sqref="P14:AQ14">
    <cfRule type="expression" dxfId="1151" priority="203">
      <formula>IF(RIGHT(TEXT(P14,"0.#"),1)=".",FALSE,TRUE)</formula>
    </cfRule>
    <cfRule type="expression" dxfId="1150" priority="204">
      <formula>IF(RIGHT(TEXT(P14,"0.#"),1)=".",TRUE,FALSE)</formula>
    </cfRule>
  </conditionalFormatting>
  <conditionalFormatting sqref="AE23:AI23">
    <cfRule type="expression" dxfId="1149" priority="201">
      <formula>IF(RIGHT(TEXT(AE23,"0.#"),1)=".",FALSE,TRUE)</formula>
    </cfRule>
    <cfRule type="expression" dxfId="1148" priority="202">
      <formula>IF(RIGHT(TEXT(AE23,"0.#"),1)=".",TRUE,FALSE)</formula>
    </cfRule>
  </conditionalFormatting>
  <conditionalFormatting sqref="AE69:AX69">
    <cfRule type="expression" dxfId="1147" priority="199">
      <formula>IF(RIGHT(TEXT(AE69,"0.#"),1)=".",FALSE,TRUE)</formula>
    </cfRule>
    <cfRule type="expression" dxfId="1146" priority="200">
      <formula>IF(RIGHT(TEXT(AE69,"0.#"),1)=".",TRUE,FALSE)</formula>
    </cfRule>
  </conditionalFormatting>
  <conditionalFormatting sqref="AE83:AI83">
    <cfRule type="expression" dxfId="1145" priority="197">
      <formula>IF(RIGHT(TEXT(AE83,"0.#"),1)=".",FALSE,TRUE)</formula>
    </cfRule>
    <cfRule type="expression" dxfId="1144" priority="198">
      <formula>IF(RIGHT(TEXT(AE83,"0.#"),1)=".",TRUE,FALSE)</formula>
    </cfRule>
  </conditionalFormatting>
  <conditionalFormatting sqref="AJ83:AX83">
    <cfRule type="expression" dxfId="1143" priority="195">
      <formula>IF(RIGHT(TEXT(AJ83,"0.#"),1)=".",FALSE,TRUE)</formula>
    </cfRule>
    <cfRule type="expression" dxfId="1142" priority="196">
      <formula>IF(RIGHT(TEXT(AJ83,"0.#"),1)=".",TRUE,FALSE)</formula>
    </cfRule>
  </conditionalFormatting>
  <conditionalFormatting sqref="L99">
    <cfRule type="expression" dxfId="1141" priority="193">
      <formula>IF(RIGHT(TEXT(L99,"0.#"),1)=".",FALSE,TRUE)</formula>
    </cfRule>
    <cfRule type="expression" dxfId="1140" priority="194">
      <formula>IF(RIGHT(TEXT(L99,"0.#"),1)=".",TRUE,FALSE)</formula>
    </cfRule>
  </conditionalFormatting>
  <conditionalFormatting sqref="L104">
    <cfRule type="expression" dxfId="1139" priority="191">
      <formula>IF(RIGHT(TEXT(L104,"0.#"),1)=".",FALSE,TRUE)</formula>
    </cfRule>
    <cfRule type="expression" dxfId="1138" priority="192">
      <formula>IF(RIGHT(TEXT(L104,"0.#"),1)=".",TRUE,FALSE)</formula>
    </cfRule>
  </conditionalFormatting>
  <conditionalFormatting sqref="R104">
    <cfRule type="expression" dxfId="1137" priority="189">
      <formula>IF(RIGHT(TEXT(R104,"0.#"),1)=".",FALSE,TRUE)</formula>
    </cfRule>
    <cfRule type="expression" dxfId="1136" priority="190">
      <formula>IF(RIGHT(TEXT(R104,"0.#"),1)=".",TRUE,FALSE)</formula>
    </cfRule>
  </conditionalFormatting>
  <conditionalFormatting sqref="P18:AX18">
    <cfRule type="expression" dxfId="1135" priority="187">
      <formula>IF(RIGHT(TEXT(P18,"0.#"),1)=".",FALSE,TRUE)</formula>
    </cfRule>
    <cfRule type="expression" dxfId="1134" priority="188">
      <formula>IF(RIGHT(TEXT(P18,"0.#"),1)=".",TRUE,FALSE)</formula>
    </cfRule>
  </conditionalFormatting>
  <conditionalFormatting sqref="Y181">
    <cfRule type="expression" dxfId="1133" priority="185">
      <formula>IF(RIGHT(TEXT(Y181,"0.#"),1)=".",FALSE,TRUE)</formula>
    </cfRule>
    <cfRule type="expression" dxfId="1132" priority="186">
      <formula>IF(RIGHT(TEXT(Y181,"0.#"),1)=".",TRUE,FALSE)</formula>
    </cfRule>
  </conditionalFormatting>
  <conditionalFormatting sqref="Y190">
    <cfRule type="expression" dxfId="1131" priority="183">
      <formula>IF(RIGHT(TEXT(Y190,"0.#"),1)=".",FALSE,TRUE)</formula>
    </cfRule>
    <cfRule type="expression" dxfId="1130" priority="184">
      <formula>IF(RIGHT(TEXT(Y190,"0.#"),1)=".",TRUE,FALSE)</formula>
    </cfRule>
  </conditionalFormatting>
  <conditionalFormatting sqref="AK236">
    <cfRule type="expression" dxfId="1129" priority="181">
      <formula>IF(RIGHT(TEXT(AK236,"0.#"),1)=".",FALSE,TRUE)</formula>
    </cfRule>
    <cfRule type="expression" dxfId="1128" priority="182">
      <formula>IF(RIGHT(TEXT(AK236,"0.#"),1)=".",TRUE,FALSE)</formula>
    </cfRule>
  </conditionalFormatting>
  <conditionalFormatting sqref="AE54:AI54">
    <cfRule type="expression" dxfId="1127" priority="179">
      <formula>IF(RIGHT(TEXT(AE54,"0.#"),1)=".",FALSE,TRUE)</formula>
    </cfRule>
    <cfRule type="expression" dxfId="1126" priority="180">
      <formula>IF(RIGHT(TEXT(AE54,"0.#"),1)=".",TRUE,FALSE)</formula>
    </cfRule>
  </conditionalFormatting>
  <conditionalFormatting sqref="P16:AQ17 P15:AX15 P13:AX13">
    <cfRule type="expression" dxfId="1125" priority="177">
      <formula>IF(RIGHT(TEXT(P13,"0.#"),1)=".",FALSE,TRUE)</formula>
    </cfRule>
    <cfRule type="expression" dxfId="1124" priority="178">
      <formula>IF(RIGHT(TEXT(P13,"0.#"),1)=".",TRUE,FALSE)</formula>
    </cfRule>
  </conditionalFormatting>
  <conditionalFormatting sqref="P19:AJ19">
    <cfRule type="expression" dxfId="1123" priority="175">
      <formula>IF(RIGHT(TEXT(P19,"0.#"),1)=".",FALSE,TRUE)</formula>
    </cfRule>
    <cfRule type="expression" dxfId="1122" priority="176">
      <formula>IF(RIGHT(TEXT(P19,"0.#"),1)=".",TRUE,FALSE)</formula>
    </cfRule>
  </conditionalFormatting>
  <conditionalFormatting sqref="AE55:AX55 AJ54:AS54">
    <cfRule type="expression" dxfId="1121" priority="173">
      <formula>IF(RIGHT(TEXT(AE54,"0.#"),1)=".",FALSE,TRUE)</formula>
    </cfRule>
    <cfRule type="expression" dxfId="1120" priority="174">
      <formula>IF(RIGHT(TEXT(AE54,"0.#"),1)=".",TRUE,FALSE)</formula>
    </cfRule>
  </conditionalFormatting>
  <conditionalFormatting sqref="AE68:AS68">
    <cfRule type="expression" dxfId="1119" priority="171">
      <formula>IF(RIGHT(TEXT(AE68,"0.#"),1)=".",FALSE,TRUE)</formula>
    </cfRule>
    <cfRule type="expression" dxfId="1118" priority="172">
      <formula>IF(RIGHT(TEXT(AE68,"0.#"),1)=".",TRUE,FALSE)</formula>
    </cfRule>
  </conditionalFormatting>
  <conditionalFormatting sqref="AE95:AI95 AE92:AI92 AE89:AI89 AE86:AI86">
    <cfRule type="expression" dxfId="1117" priority="169">
      <formula>IF(RIGHT(TEXT(AE86,"0.#"),1)=".",FALSE,TRUE)</formula>
    </cfRule>
    <cfRule type="expression" dxfId="1116" priority="170">
      <formula>IF(RIGHT(TEXT(AE86,"0.#"),1)=".",TRUE,FALSE)</formula>
    </cfRule>
  </conditionalFormatting>
  <conditionalFormatting sqref="AJ95:AX95 AJ92:AX92 AJ89:AX89 AJ86:AX86">
    <cfRule type="expression" dxfId="1115" priority="167">
      <formula>IF(RIGHT(TEXT(AJ86,"0.#"),1)=".",FALSE,TRUE)</formula>
    </cfRule>
    <cfRule type="expression" dxfId="1114" priority="168">
      <formula>IF(RIGHT(TEXT(AJ86,"0.#"),1)=".",TRUE,FALSE)</formula>
    </cfRule>
  </conditionalFormatting>
  <conditionalFormatting sqref="L100:L103 L98">
    <cfRule type="expression" dxfId="1113" priority="165">
      <formula>IF(RIGHT(TEXT(L98,"0.#"),1)=".",FALSE,TRUE)</formula>
    </cfRule>
    <cfRule type="expression" dxfId="1112" priority="166">
      <formula>IF(RIGHT(TEXT(L98,"0.#"),1)=".",TRUE,FALSE)</formula>
    </cfRule>
  </conditionalFormatting>
  <conditionalFormatting sqref="R98">
    <cfRule type="expression" dxfId="1111" priority="163">
      <formula>IF(RIGHT(TEXT(R98,"0.#"),1)=".",FALSE,TRUE)</formula>
    </cfRule>
    <cfRule type="expression" dxfId="1110" priority="164">
      <formula>IF(RIGHT(TEXT(R98,"0.#"),1)=".",TRUE,FALSE)</formula>
    </cfRule>
  </conditionalFormatting>
  <conditionalFormatting sqref="R99:R103">
    <cfRule type="expression" dxfId="1109" priority="161">
      <formula>IF(RIGHT(TEXT(R99,"0.#"),1)=".",FALSE,TRUE)</formula>
    </cfRule>
    <cfRule type="expression" dxfId="1108" priority="162">
      <formula>IF(RIGHT(TEXT(R99,"0.#"),1)=".",TRUE,FALSE)</formula>
    </cfRule>
  </conditionalFormatting>
  <conditionalFormatting sqref="Y182:Y189 Y180">
    <cfRule type="expression" dxfId="1107" priority="159">
      <formula>IF(RIGHT(TEXT(Y180,"0.#"),1)=".",FALSE,TRUE)</formula>
    </cfRule>
    <cfRule type="expression" dxfId="1106" priority="160">
      <formula>IF(RIGHT(TEXT(Y180,"0.#"),1)=".",TRUE,FALSE)</formula>
    </cfRule>
  </conditionalFormatting>
  <conditionalFormatting sqref="AU181">
    <cfRule type="expression" dxfId="1105" priority="157">
      <formula>IF(RIGHT(TEXT(AU181,"0.#"),1)=".",FALSE,TRUE)</formula>
    </cfRule>
    <cfRule type="expression" dxfId="1104" priority="158">
      <formula>IF(RIGHT(TEXT(AU181,"0.#"),1)=".",TRUE,FALSE)</formula>
    </cfRule>
  </conditionalFormatting>
  <conditionalFormatting sqref="AU190">
    <cfRule type="expression" dxfId="1103" priority="155">
      <formula>IF(RIGHT(TEXT(AU190,"0.#"),1)=".",FALSE,TRUE)</formula>
    </cfRule>
    <cfRule type="expression" dxfId="1102" priority="156">
      <formula>IF(RIGHT(TEXT(AU190,"0.#"),1)=".",TRUE,FALSE)</formula>
    </cfRule>
  </conditionalFormatting>
  <conditionalFormatting sqref="AU182:AU189 AU180">
    <cfRule type="expression" dxfId="1101" priority="153">
      <formula>IF(RIGHT(TEXT(AU180,"0.#"),1)=".",FALSE,TRUE)</formula>
    </cfRule>
    <cfRule type="expression" dxfId="1100" priority="154">
      <formula>IF(RIGHT(TEXT(AU180,"0.#"),1)=".",TRUE,FALSE)</formula>
    </cfRule>
  </conditionalFormatting>
  <conditionalFormatting sqref="Y220 Y207 Y194">
    <cfRule type="expression" dxfId="1099" priority="151">
      <formula>IF(RIGHT(TEXT(Y194,"0.#"),1)=".",FALSE,TRUE)</formula>
    </cfRule>
    <cfRule type="expression" dxfId="1098" priority="152">
      <formula>IF(RIGHT(TEXT(Y194,"0.#"),1)=".",TRUE,FALSE)</formula>
    </cfRule>
  </conditionalFormatting>
  <conditionalFormatting sqref="Y229 Y216 Y203">
    <cfRule type="expression" dxfId="1097" priority="149">
      <formula>IF(RIGHT(TEXT(Y203,"0.#"),1)=".",FALSE,TRUE)</formula>
    </cfRule>
    <cfRule type="expression" dxfId="1096" priority="150">
      <formula>IF(RIGHT(TEXT(Y203,"0.#"),1)=".",TRUE,FALSE)</formula>
    </cfRule>
  </conditionalFormatting>
  <conditionalFormatting sqref="Y221:Y228 Y219 Y208:Y215 Y206 Y195:Y202 Y193">
    <cfRule type="expression" dxfId="1095" priority="147">
      <formula>IF(RIGHT(TEXT(Y193,"0.#"),1)=".",FALSE,TRUE)</formula>
    </cfRule>
    <cfRule type="expression" dxfId="1094" priority="148">
      <formula>IF(RIGHT(TEXT(Y193,"0.#"),1)=".",TRUE,FALSE)</formula>
    </cfRule>
  </conditionalFormatting>
  <conditionalFormatting sqref="AU220 AU207 AU194">
    <cfRule type="expression" dxfId="1093" priority="145">
      <formula>IF(RIGHT(TEXT(AU194,"0.#"),1)=".",FALSE,TRUE)</formula>
    </cfRule>
    <cfRule type="expression" dxfId="1092" priority="146">
      <formula>IF(RIGHT(TEXT(AU194,"0.#"),1)=".",TRUE,FALSE)</formula>
    </cfRule>
  </conditionalFormatting>
  <conditionalFormatting sqref="AU229 AU216 AU203">
    <cfRule type="expression" dxfId="1091" priority="143">
      <formula>IF(RIGHT(TEXT(AU203,"0.#"),1)=".",FALSE,TRUE)</formula>
    </cfRule>
    <cfRule type="expression" dxfId="1090" priority="144">
      <formula>IF(RIGHT(TEXT(AU203,"0.#"),1)=".",TRUE,FALSE)</formula>
    </cfRule>
  </conditionalFormatting>
  <conditionalFormatting sqref="AU221:AU228 AU219 AU208:AU215 AU206 AU195:AU202 AU193">
    <cfRule type="expression" dxfId="1089" priority="141">
      <formula>IF(RIGHT(TEXT(AU193,"0.#"),1)=".",FALSE,TRUE)</formula>
    </cfRule>
    <cfRule type="expression" dxfId="1088" priority="142">
      <formula>IF(RIGHT(TEXT(AU193,"0.#"),1)=".",TRUE,FALSE)</formula>
    </cfRule>
  </conditionalFormatting>
  <conditionalFormatting sqref="AE56:AI56">
    <cfRule type="expression" dxfId="1087" priority="137">
      <formula>IF(AND(AE56&gt;=0, RIGHT(TEXT(AE56,"0.#"),1)&lt;&gt;"."),TRUE,FALSE)</formula>
    </cfRule>
    <cfRule type="expression" dxfId="1086" priority="138">
      <formula>IF(AND(AE56&gt;=0, RIGHT(TEXT(AE56,"0.#"),1)="."),TRUE,FALSE)</formula>
    </cfRule>
    <cfRule type="expression" dxfId="1085" priority="139">
      <formula>IF(AND(AE56&lt;0, RIGHT(TEXT(AE56,"0.#"),1)&lt;&gt;"."),TRUE,FALSE)</formula>
    </cfRule>
    <cfRule type="expression" dxfId="1084" priority="140">
      <formula>IF(AND(AE56&lt;0, RIGHT(TEXT(AE56,"0.#"),1)="."),TRUE,FALSE)</formula>
    </cfRule>
  </conditionalFormatting>
  <conditionalFormatting sqref="AJ56:AS56">
    <cfRule type="expression" dxfId="1083" priority="133">
      <formula>IF(AND(AJ56&gt;=0, RIGHT(TEXT(AJ56,"0.#"),1)&lt;&gt;"."),TRUE,FALSE)</formula>
    </cfRule>
    <cfRule type="expression" dxfId="1082" priority="134">
      <formula>IF(AND(AJ56&gt;=0, RIGHT(TEXT(AJ56,"0.#"),1)="."),TRUE,FALSE)</formula>
    </cfRule>
    <cfRule type="expression" dxfId="1081" priority="135">
      <formula>IF(AND(AJ56&lt;0, RIGHT(TEXT(AJ56,"0.#"),1)&lt;&gt;"."),TRUE,FALSE)</formula>
    </cfRule>
    <cfRule type="expression" dxfId="1080" priority="136">
      <formula>IF(AND(AJ56&lt;0, RIGHT(TEXT(AJ56,"0.#"),1)="."),TRUE,FALSE)</formula>
    </cfRule>
  </conditionalFormatting>
  <conditionalFormatting sqref="AK237:AK265">
    <cfRule type="expression" dxfId="1079" priority="131">
      <formula>IF(RIGHT(TEXT(AK237,"0.#"),1)=".",FALSE,TRUE)</formula>
    </cfRule>
    <cfRule type="expression" dxfId="1078" priority="132">
      <formula>IF(RIGHT(TEXT(AK237,"0.#"),1)=".",TRUE,FALSE)</formula>
    </cfRule>
  </conditionalFormatting>
  <conditionalFormatting sqref="AU237:AX265">
    <cfRule type="expression" dxfId="1077" priority="127">
      <formula>IF(AND(AU237&gt;=0, RIGHT(TEXT(AU237,"0.#"),1)&lt;&gt;"."),TRUE,FALSE)</formula>
    </cfRule>
    <cfRule type="expression" dxfId="1076" priority="128">
      <formula>IF(AND(AU237&gt;=0, RIGHT(TEXT(AU237,"0.#"),1)="."),TRUE,FALSE)</formula>
    </cfRule>
    <cfRule type="expression" dxfId="1075" priority="129">
      <formula>IF(AND(AU237&lt;0, RIGHT(TEXT(AU237,"0.#"),1)&lt;&gt;"."),TRUE,FALSE)</formula>
    </cfRule>
    <cfRule type="expression" dxfId="1074" priority="130">
      <formula>IF(AND(AU237&lt;0, RIGHT(TEXT(AU237,"0.#"),1)="."),TRUE,FALSE)</formula>
    </cfRule>
  </conditionalFormatting>
  <conditionalFormatting sqref="AK269">
    <cfRule type="expression" dxfId="1073" priority="125">
      <formula>IF(RIGHT(TEXT(AK269,"0.#"),1)=".",FALSE,TRUE)</formula>
    </cfRule>
    <cfRule type="expression" dxfId="1072" priority="126">
      <formula>IF(RIGHT(TEXT(AK269,"0.#"),1)=".",TRUE,FALSE)</formula>
    </cfRule>
  </conditionalFormatting>
  <conditionalFormatting sqref="AU269:AX269">
    <cfRule type="expression" dxfId="1071" priority="121">
      <formula>IF(AND(AU269&gt;=0, RIGHT(TEXT(AU269,"0.#"),1)&lt;&gt;"."),TRUE,FALSE)</formula>
    </cfRule>
    <cfRule type="expression" dxfId="1070" priority="122">
      <formula>IF(AND(AU269&gt;=0, RIGHT(TEXT(AU269,"0.#"),1)="."),TRUE,FALSE)</formula>
    </cfRule>
    <cfRule type="expression" dxfId="1069" priority="123">
      <formula>IF(AND(AU269&lt;0, RIGHT(TEXT(AU269,"0.#"),1)&lt;&gt;"."),TRUE,FALSE)</formula>
    </cfRule>
    <cfRule type="expression" dxfId="1068" priority="124">
      <formula>IF(AND(AU269&lt;0, RIGHT(TEXT(AU269,"0.#"),1)="."),TRUE,FALSE)</formula>
    </cfRule>
  </conditionalFormatting>
  <conditionalFormatting sqref="AK270:AK298">
    <cfRule type="expression" dxfId="1067" priority="119">
      <formula>IF(RIGHT(TEXT(AK270,"0.#"),1)=".",FALSE,TRUE)</formula>
    </cfRule>
    <cfRule type="expression" dxfId="1066" priority="120">
      <formula>IF(RIGHT(TEXT(AK270,"0.#"),1)=".",TRUE,FALSE)</formula>
    </cfRule>
  </conditionalFormatting>
  <conditionalFormatting sqref="AU270:AX298">
    <cfRule type="expression" dxfId="1065" priority="115">
      <formula>IF(AND(AU270&gt;=0, RIGHT(TEXT(AU270,"0.#"),1)&lt;&gt;"."),TRUE,FALSE)</formula>
    </cfRule>
    <cfRule type="expression" dxfId="1064" priority="116">
      <formula>IF(AND(AU270&gt;=0, RIGHT(TEXT(AU270,"0.#"),1)="."),TRUE,FALSE)</formula>
    </cfRule>
    <cfRule type="expression" dxfId="1063" priority="117">
      <formula>IF(AND(AU270&lt;0, RIGHT(TEXT(AU270,"0.#"),1)&lt;&gt;"."),TRUE,FALSE)</formula>
    </cfRule>
    <cfRule type="expression" dxfId="1062" priority="118">
      <formula>IF(AND(AU270&lt;0, RIGHT(TEXT(AU270,"0.#"),1)="."),TRUE,FALSE)</formula>
    </cfRule>
  </conditionalFormatting>
  <conditionalFormatting sqref="AK302">
    <cfRule type="expression" dxfId="1061" priority="113">
      <formula>IF(RIGHT(TEXT(AK302,"0.#"),1)=".",FALSE,TRUE)</formula>
    </cfRule>
    <cfRule type="expression" dxfId="1060" priority="114">
      <formula>IF(RIGHT(TEXT(AK302,"0.#"),1)=".",TRUE,FALSE)</formula>
    </cfRule>
  </conditionalFormatting>
  <conditionalFormatting sqref="AU302:AX302">
    <cfRule type="expression" dxfId="1059" priority="109">
      <formula>IF(AND(AU302&gt;=0, RIGHT(TEXT(AU302,"0.#"),1)&lt;&gt;"."),TRUE,FALSE)</formula>
    </cfRule>
    <cfRule type="expression" dxfId="1058" priority="110">
      <formula>IF(AND(AU302&gt;=0, RIGHT(TEXT(AU302,"0.#"),1)="."),TRUE,FALSE)</formula>
    </cfRule>
    <cfRule type="expression" dxfId="1057" priority="111">
      <formula>IF(AND(AU302&lt;0, RIGHT(TEXT(AU302,"0.#"),1)&lt;&gt;"."),TRUE,FALSE)</formula>
    </cfRule>
    <cfRule type="expression" dxfId="1056" priority="112">
      <formula>IF(AND(AU302&lt;0, RIGHT(TEXT(AU302,"0.#"),1)="."),TRUE,FALSE)</formula>
    </cfRule>
  </conditionalFormatting>
  <conditionalFormatting sqref="AK303:AK331">
    <cfRule type="expression" dxfId="1055" priority="107">
      <formula>IF(RIGHT(TEXT(AK303,"0.#"),1)=".",FALSE,TRUE)</formula>
    </cfRule>
    <cfRule type="expression" dxfId="1054" priority="108">
      <formula>IF(RIGHT(TEXT(AK303,"0.#"),1)=".",TRUE,FALSE)</formula>
    </cfRule>
  </conditionalFormatting>
  <conditionalFormatting sqref="AU303:AX331">
    <cfRule type="expression" dxfId="1053" priority="103">
      <formula>IF(AND(AU303&gt;=0, RIGHT(TEXT(AU303,"0.#"),1)&lt;&gt;"."),TRUE,FALSE)</formula>
    </cfRule>
    <cfRule type="expression" dxfId="1052" priority="104">
      <formula>IF(AND(AU303&gt;=0, RIGHT(TEXT(AU303,"0.#"),1)="."),TRUE,FALSE)</formula>
    </cfRule>
    <cfRule type="expression" dxfId="1051" priority="105">
      <formula>IF(AND(AU303&lt;0, RIGHT(TEXT(AU303,"0.#"),1)&lt;&gt;"."),TRUE,FALSE)</formula>
    </cfRule>
    <cfRule type="expression" dxfId="1050" priority="106">
      <formula>IF(AND(AU303&lt;0, RIGHT(TEXT(AU303,"0.#"),1)="."),TRUE,FALSE)</formula>
    </cfRule>
  </conditionalFormatting>
  <conditionalFormatting sqref="AK335">
    <cfRule type="expression" dxfId="1049" priority="101">
      <formula>IF(RIGHT(TEXT(AK335,"0.#"),1)=".",FALSE,TRUE)</formula>
    </cfRule>
    <cfRule type="expression" dxfId="1048" priority="102">
      <formula>IF(RIGHT(TEXT(AK335,"0.#"),1)=".",TRUE,FALSE)</formula>
    </cfRule>
  </conditionalFormatting>
  <conditionalFormatting sqref="AU335:AX335">
    <cfRule type="expression" dxfId="1047" priority="97">
      <formula>IF(AND(AU335&gt;=0, RIGHT(TEXT(AU335,"0.#"),1)&lt;&gt;"."),TRUE,FALSE)</formula>
    </cfRule>
    <cfRule type="expression" dxfId="1046" priority="98">
      <formula>IF(AND(AU335&gt;=0, RIGHT(TEXT(AU335,"0.#"),1)="."),TRUE,FALSE)</formula>
    </cfRule>
    <cfRule type="expression" dxfId="1045" priority="99">
      <formula>IF(AND(AU335&lt;0, RIGHT(TEXT(AU335,"0.#"),1)&lt;&gt;"."),TRUE,FALSE)</formula>
    </cfRule>
    <cfRule type="expression" dxfId="1044" priority="100">
      <formula>IF(AND(AU335&lt;0, RIGHT(TEXT(AU335,"0.#"),1)="."),TRUE,FALSE)</formula>
    </cfRule>
  </conditionalFormatting>
  <conditionalFormatting sqref="AK336:AK364">
    <cfRule type="expression" dxfId="1043" priority="95">
      <formula>IF(RIGHT(TEXT(AK336,"0.#"),1)=".",FALSE,TRUE)</formula>
    </cfRule>
    <cfRule type="expression" dxfId="1042" priority="96">
      <formula>IF(RIGHT(TEXT(AK336,"0.#"),1)=".",TRUE,FALSE)</formula>
    </cfRule>
  </conditionalFormatting>
  <conditionalFormatting sqref="AU336:AX364">
    <cfRule type="expression" dxfId="1041" priority="91">
      <formula>IF(AND(AU336&gt;=0, RIGHT(TEXT(AU336,"0.#"),1)&lt;&gt;"."),TRUE,FALSE)</formula>
    </cfRule>
    <cfRule type="expression" dxfId="1040" priority="92">
      <formula>IF(AND(AU336&gt;=0, RIGHT(TEXT(AU336,"0.#"),1)="."),TRUE,FALSE)</formula>
    </cfRule>
    <cfRule type="expression" dxfId="1039" priority="93">
      <formula>IF(AND(AU336&lt;0, RIGHT(TEXT(AU336,"0.#"),1)&lt;&gt;"."),TRUE,FALSE)</formula>
    </cfRule>
    <cfRule type="expression" dxfId="1038" priority="94">
      <formula>IF(AND(AU336&lt;0, RIGHT(TEXT(AU336,"0.#"),1)="."),TRUE,FALSE)</formula>
    </cfRule>
  </conditionalFormatting>
  <conditionalFormatting sqref="AK368">
    <cfRule type="expression" dxfId="1037" priority="89">
      <formula>IF(RIGHT(TEXT(AK368,"0.#"),1)=".",FALSE,TRUE)</formula>
    </cfRule>
    <cfRule type="expression" dxfId="1036" priority="90">
      <formula>IF(RIGHT(TEXT(AK368,"0.#"),1)=".",TRUE,FALSE)</formula>
    </cfRule>
  </conditionalFormatting>
  <conditionalFormatting sqref="AU368:AX368">
    <cfRule type="expression" dxfId="1035" priority="85">
      <formula>IF(AND(AU368&gt;=0, RIGHT(TEXT(AU368,"0.#"),1)&lt;&gt;"."),TRUE,FALSE)</formula>
    </cfRule>
    <cfRule type="expression" dxfId="1034" priority="86">
      <formula>IF(AND(AU368&gt;=0, RIGHT(TEXT(AU368,"0.#"),1)="."),TRUE,FALSE)</formula>
    </cfRule>
    <cfRule type="expression" dxfId="1033" priority="87">
      <formula>IF(AND(AU368&lt;0, RIGHT(TEXT(AU368,"0.#"),1)&lt;&gt;"."),TRUE,FALSE)</formula>
    </cfRule>
    <cfRule type="expression" dxfId="1032" priority="88">
      <formula>IF(AND(AU368&lt;0, RIGHT(TEXT(AU368,"0.#"),1)="."),TRUE,FALSE)</formula>
    </cfRule>
  </conditionalFormatting>
  <conditionalFormatting sqref="AK369:AK397">
    <cfRule type="expression" dxfId="1031" priority="83">
      <formula>IF(RIGHT(TEXT(AK369,"0.#"),1)=".",FALSE,TRUE)</formula>
    </cfRule>
    <cfRule type="expression" dxfId="1030" priority="84">
      <formula>IF(RIGHT(TEXT(AK369,"0.#"),1)=".",TRUE,FALSE)</formula>
    </cfRule>
  </conditionalFormatting>
  <conditionalFormatting sqref="AU369:AX397">
    <cfRule type="expression" dxfId="1029" priority="79">
      <formula>IF(AND(AU369&gt;=0, RIGHT(TEXT(AU369,"0.#"),1)&lt;&gt;"."),TRUE,FALSE)</formula>
    </cfRule>
    <cfRule type="expression" dxfId="1028" priority="80">
      <formula>IF(AND(AU369&gt;=0, RIGHT(TEXT(AU369,"0.#"),1)="."),TRUE,FALSE)</formula>
    </cfRule>
    <cfRule type="expression" dxfId="1027" priority="81">
      <formula>IF(AND(AU369&lt;0, RIGHT(TEXT(AU369,"0.#"),1)&lt;&gt;"."),TRUE,FALSE)</formula>
    </cfRule>
    <cfRule type="expression" dxfId="1026" priority="82">
      <formula>IF(AND(AU369&lt;0, RIGHT(TEXT(AU369,"0.#"),1)="."),TRUE,FALSE)</formula>
    </cfRule>
  </conditionalFormatting>
  <conditionalFormatting sqref="AK401">
    <cfRule type="expression" dxfId="1025" priority="77">
      <formula>IF(RIGHT(TEXT(AK401,"0.#"),1)=".",FALSE,TRUE)</formula>
    </cfRule>
    <cfRule type="expression" dxfId="1024" priority="78">
      <formula>IF(RIGHT(TEXT(AK401,"0.#"),1)=".",TRUE,FALSE)</formula>
    </cfRule>
  </conditionalFormatting>
  <conditionalFormatting sqref="AU401:AX401">
    <cfRule type="expression" dxfId="1023" priority="73">
      <formula>IF(AND(AU401&gt;=0, RIGHT(TEXT(AU401,"0.#"),1)&lt;&gt;"."),TRUE,FALSE)</formula>
    </cfRule>
    <cfRule type="expression" dxfId="1022" priority="74">
      <formula>IF(AND(AU401&gt;=0, RIGHT(TEXT(AU401,"0.#"),1)="."),TRUE,FALSE)</formula>
    </cfRule>
    <cfRule type="expression" dxfId="1021" priority="75">
      <formula>IF(AND(AU401&lt;0, RIGHT(TEXT(AU401,"0.#"),1)&lt;&gt;"."),TRUE,FALSE)</formula>
    </cfRule>
    <cfRule type="expression" dxfId="1020" priority="76">
      <formula>IF(AND(AU401&lt;0, RIGHT(TEXT(AU401,"0.#"),1)="."),TRUE,FALSE)</formula>
    </cfRule>
  </conditionalFormatting>
  <conditionalFormatting sqref="AK402:AK430">
    <cfRule type="expression" dxfId="1019" priority="71">
      <formula>IF(RIGHT(TEXT(AK402,"0.#"),1)=".",FALSE,TRUE)</formula>
    </cfRule>
    <cfRule type="expression" dxfId="1018" priority="72">
      <formula>IF(RIGHT(TEXT(AK402,"0.#"),1)=".",TRUE,FALSE)</formula>
    </cfRule>
  </conditionalFormatting>
  <conditionalFormatting sqref="AU402:AX430">
    <cfRule type="expression" dxfId="1017" priority="67">
      <formula>IF(AND(AU402&gt;=0, RIGHT(TEXT(AU402,"0.#"),1)&lt;&gt;"."),TRUE,FALSE)</formula>
    </cfRule>
    <cfRule type="expression" dxfId="1016" priority="68">
      <formula>IF(AND(AU402&gt;=0, RIGHT(TEXT(AU402,"0.#"),1)="."),TRUE,FALSE)</formula>
    </cfRule>
    <cfRule type="expression" dxfId="1015" priority="69">
      <formula>IF(AND(AU402&lt;0, RIGHT(TEXT(AU402,"0.#"),1)&lt;&gt;"."),TRUE,FALSE)</formula>
    </cfRule>
    <cfRule type="expression" dxfId="1014" priority="70">
      <formula>IF(AND(AU402&lt;0, RIGHT(TEXT(AU402,"0.#"),1)="."),TRUE,FALSE)</formula>
    </cfRule>
  </conditionalFormatting>
  <conditionalFormatting sqref="AK434">
    <cfRule type="expression" dxfId="1013" priority="65">
      <formula>IF(RIGHT(TEXT(AK434,"0.#"),1)=".",FALSE,TRUE)</formula>
    </cfRule>
    <cfRule type="expression" dxfId="1012" priority="66">
      <formula>IF(RIGHT(TEXT(AK434,"0.#"),1)=".",TRUE,FALSE)</formula>
    </cfRule>
  </conditionalFormatting>
  <conditionalFormatting sqref="AU434:AX434">
    <cfRule type="expression" dxfId="1011" priority="61">
      <formula>IF(AND(AU434&gt;=0, RIGHT(TEXT(AU434,"0.#"),1)&lt;&gt;"."),TRUE,FALSE)</formula>
    </cfRule>
    <cfRule type="expression" dxfId="1010" priority="62">
      <formula>IF(AND(AU434&gt;=0, RIGHT(TEXT(AU434,"0.#"),1)="."),TRUE,FALSE)</formula>
    </cfRule>
    <cfRule type="expression" dxfId="1009" priority="63">
      <formula>IF(AND(AU434&lt;0, RIGHT(TEXT(AU434,"0.#"),1)&lt;&gt;"."),TRUE,FALSE)</formula>
    </cfRule>
    <cfRule type="expression" dxfId="1008" priority="64">
      <formula>IF(AND(AU434&lt;0, RIGHT(TEXT(AU434,"0.#"),1)="."),TRUE,FALSE)</formula>
    </cfRule>
  </conditionalFormatting>
  <conditionalFormatting sqref="AK435:AK463">
    <cfRule type="expression" dxfId="1007" priority="59">
      <formula>IF(RIGHT(TEXT(AK435,"0.#"),1)=".",FALSE,TRUE)</formula>
    </cfRule>
    <cfRule type="expression" dxfId="1006" priority="60">
      <formula>IF(RIGHT(TEXT(AK435,"0.#"),1)=".",TRUE,FALSE)</formula>
    </cfRule>
  </conditionalFormatting>
  <conditionalFormatting sqref="AU435:AX463">
    <cfRule type="expression" dxfId="1005" priority="55">
      <formula>IF(AND(AU435&gt;=0, RIGHT(TEXT(AU435,"0.#"),1)&lt;&gt;"."),TRUE,FALSE)</formula>
    </cfRule>
    <cfRule type="expression" dxfId="1004" priority="56">
      <formula>IF(AND(AU435&gt;=0, RIGHT(TEXT(AU435,"0.#"),1)="."),TRUE,FALSE)</formula>
    </cfRule>
    <cfRule type="expression" dxfId="1003" priority="57">
      <formula>IF(AND(AU435&lt;0, RIGHT(TEXT(AU435,"0.#"),1)&lt;&gt;"."),TRUE,FALSE)</formula>
    </cfRule>
    <cfRule type="expression" dxfId="1002" priority="58">
      <formula>IF(AND(AU435&lt;0, RIGHT(TEXT(AU435,"0.#"),1)="."),TRUE,FALSE)</formula>
    </cfRule>
  </conditionalFormatting>
  <conditionalFormatting sqref="AK467">
    <cfRule type="expression" dxfId="1001" priority="53">
      <formula>IF(RIGHT(TEXT(AK467,"0.#"),1)=".",FALSE,TRUE)</formula>
    </cfRule>
    <cfRule type="expression" dxfId="1000" priority="54">
      <formula>IF(RIGHT(TEXT(AK467,"0.#"),1)=".",TRUE,FALSE)</formula>
    </cfRule>
  </conditionalFormatting>
  <conditionalFormatting sqref="AU467:AX467">
    <cfRule type="expression" dxfId="999" priority="49">
      <formula>IF(AND(AU467&gt;=0, RIGHT(TEXT(AU467,"0.#"),1)&lt;&gt;"."),TRUE,FALSE)</formula>
    </cfRule>
    <cfRule type="expression" dxfId="998" priority="50">
      <formula>IF(AND(AU467&gt;=0, RIGHT(TEXT(AU467,"0.#"),1)="."),TRUE,FALSE)</formula>
    </cfRule>
    <cfRule type="expression" dxfId="997" priority="51">
      <formula>IF(AND(AU467&lt;0, RIGHT(TEXT(AU467,"0.#"),1)&lt;&gt;"."),TRUE,FALSE)</formula>
    </cfRule>
    <cfRule type="expression" dxfId="996" priority="52">
      <formula>IF(AND(AU467&lt;0, RIGHT(TEXT(AU467,"0.#"),1)="."),TRUE,FALSE)</formula>
    </cfRule>
  </conditionalFormatting>
  <conditionalFormatting sqref="AK468:AK496">
    <cfRule type="expression" dxfId="995" priority="47">
      <formula>IF(RIGHT(TEXT(AK468,"0.#"),1)=".",FALSE,TRUE)</formula>
    </cfRule>
    <cfRule type="expression" dxfId="994" priority="48">
      <formula>IF(RIGHT(TEXT(AK468,"0.#"),1)=".",TRUE,FALSE)</formula>
    </cfRule>
  </conditionalFormatting>
  <conditionalFormatting sqref="AU468:AX496">
    <cfRule type="expression" dxfId="993" priority="43">
      <formula>IF(AND(AU468&gt;=0, RIGHT(TEXT(AU468,"0.#"),1)&lt;&gt;"."),TRUE,FALSE)</formula>
    </cfRule>
    <cfRule type="expression" dxfId="992" priority="44">
      <formula>IF(AND(AU468&gt;=0, RIGHT(TEXT(AU468,"0.#"),1)="."),TRUE,FALSE)</formula>
    </cfRule>
    <cfRule type="expression" dxfId="991" priority="45">
      <formula>IF(AND(AU468&lt;0, RIGHT(TEXT(AU468,"0.#"),1)&lt;&gt;"."),TRUE,FALSE)</formula>
    </cfRule>
    <cfRule type="expression" dxfId="990" priority="46">
      <formula>IF(AND(AU468&lt;0, RIGHT(TEXT(AU468,"0.#"),1)="."),TRUE,FALSE)</formula>
    </cfRule>
  </conditionalFormatting>
  <conditionalFormatting sqref="AE24:AX24 AJ23:AS23">
    <cfRule type="expression" dxfId="989" priority="41">
      <formula>IF(RIGHT(TEXT(AE23,"0.#"),1)=".",FALSE,TRUE)</formula>
    </cfRule>
    <cfRule type="expression" dxfId="988" priority="42">
      <formula>IF(RIGHT(TEXT(AE23,"0.#"),1)=".",TRUE,FALSE)</formula>
    </cfRule>
  </conditionalFormatting>
  <conditionalFormatting sqref="AE25:AI25">
    <cfRule type="expression" dxfId="987" priority="37">
      <formula>IF(AND(AE25&gt;=0, RIGHT(TEXT(AE25,"0.#"),1)&lt;&gt;"."),TRUE,FALSE)</formula>
    </cfRule>
    <cfRule type="expression" dxfId="986" priority="38">
      <formula>IF(AND(AE25&gt;=0, RIGHT(TEXT(AE25,"0.#"),1)="."),TRUE,FALSE)</formula>
    </cfRule>
    <cfRule type="expression" dxfId="985" priority="39">
      <formula>IF(AND(AE25&lt;0, RIGHT(TEXT(AE25,"0.#"),1)&lt;&gt;"."),TRUE,FALSE)</formula>
    </cfRule>
    <cfRule type="expression" dxfId="984" priority="40">
      <formula>IF(AND(AE25&lt;0, RIGHT(TEXT(AE25,"0.#"),1)="."),TRUE,FALSE)</formula>
    </cfRule>
  </conditionalFormatting>
  <conditionalFormatting sqref="AJ25:AS25">
    <cfRule type="expression" dxfId="983" priority="33">
      <formula>IF(AND(AJ25&gt;=0, RIGHT(TEXT(AJ25,"0.#"),1)&lt;&gt;"."),TRUE,FALSE)</formula>
    </cfRule>
    <cfRule type="expression" dxfId="982" priority="34">
      <formula>IF(AND(AJ25&gt;=0, RIGHT(TEXT(AJ25,"0.#"),1)="."),TRUE,FALSE)</formula>
    </cfRule>
    <cfRule type="expression" dxfId="981" priority="35">
      <formula>IF(AND(AJ25&lt;0, RIGHT(TEXT(AJ25,"0.#"),1)&lt;&gt;"."),TRUE,FALSE)</formula>
    </cfRule>
    <cfRule type="expression" dxfId="980" priority="36">
      <formula>IF(AND(AJ25&lt;0, RIGHT(TEXT(AJ25,"0.#"),1)="."),TRUE,FALSE)</formula>
    </cfRule>
  </conditionalFormatting>
  <conditionalFormatting sqref="AU236:AX236">
    <cfRule type="expression" dxfId="979" priority="29">
      <formula>IF(AND(AU236&gt;=0, RIGHT(TEXT(AU236,"0.#"),1)&lt;&gt;"."),TRUE,FALSE)</formula>
    </cfRule>
    <cfRule type="expression" dxfId="978" priority="30">
      <formula>IF(AND(AU236&gt;=0, RIGHT(TEXT(AU236,"0.#"),1)="."),TRUE,FALSE)</formula>
    </cfRule>
    <cfRule type="expression" dxfId="977" priority="31">
      <formula>IF(AND(AU236&lt;0, RIGHT(TEXT(AU236,"0.#"),1)&lt;&gt;"."),TRUE,FALSE)</formula>
    </cfRule>
    <cfRule type="expression" dxfId="976" priority="32">
      <formula>IF(AND(AU236&lt;0, RIGHT(TEXT(AU236,"0.#"),1)="."),TRUE,FALSE)</formula>
    </cfRule>
  </conditionalFormatting>
  <conditionalFormatting sqref="AE43:AI43 AE38:AI38 AE33:AI33 AE28:AI28">
    <cfRule type="expression" dxfId="975" priority="27">
      <formula>IF(RIGHT(TEXT(AE28,"0.#"),1)=".",FALSE,TRUE)</formula>
    </cfRule>
    <cfRule type="expression" dxfId="974" priority="28">
      <formula>IF(RIGHT(TEXT(AE28,"0.#"),1)=".",TRUE,FALSE)</formula>
    </cfRule>
  </conditionalFormatting>
  <conditionalFormatting sqref="AE44:AX44 AJ43:AS43 AE39:AX39 AJ38:AS38 AE34:AX34 AJ33:AS33 AE29:AX29 AJ28:AS28">
    <cfRule type="expression" dxfId="973" priority="25">
      <formula>IF(RIGHT(TEXT(AE28,"0.#"),1)=".",FALSE,TRUE)</formula>
    </cfRule>
    <cfRule type="expression" dxfId="972" priority="26">
      <formula>IF(RIGHT(TEXT(AE28,"0.#"),1)=".",TRUE,FALSE)</formula>
    </cfRule>
  </conditionalFormatting>
  <conditionalFormatting sqref="AE45:AI45 AE40:AI40 AE35:AI35 AE30:AI30">
    <cfRule type="expression" dxfId="971" priority="21">
      <formula>IF(AND(AE30&gt;=0, RIGHT(TEXT(AE30,"0.#"),1)&lt;&gt;"."),TRUE,FALSE)</formula>
    </cfRule>
    <cfRule type="expression" dxfId="970" priority="22">
      <formula>IF(AND(AE30&gt;=0, RIGHT(TEXT(AE30,"0.#"),1)="."),TRUE,FALSE)</formula>
    </cfRule>
    <cfRule type="expression" dxfId="969" priority="23">
      <formula>IF(AND(AE30&lt;0, RIGHT(TEXT(AE30,"0.#"),1)&lt;&gt;"."),TRUE,FALSE)</formula>
    </cfRule>
    <cfRule type="expression" dxfId="968" priority="24">
      <formula>IF(AND(AE30&lt;0, RIGHT(TEXT(AE30,"0.#"),1)="."),TRUE,FALSE)</formula>
    </cfRule>
  </conditionalFormatting>
  <conditionalFormatting sqref="AJ45:AS45 AJ40:AS40 AJ35:AS35 AJ30:AS30">
    <cfRule type="expression" dxfId="967" priority="17">
      <formula>IF(AND(AJ30&gt;=0, RIGHT(TEXT(AJ30,"0.#"),1)&lt;&gt;"."),TRUE,FALSE)</formula>
    </cfRule>
    <cfRule type="expression" dxfId="966" priority="18">
      <formula>IF(AND(AJ30&gt;=0, RIGHT(TEXT(AJ30,"0.#"),1)="."),TRUE,FALSE)</formula>
    </cfRule>
    <cfRule type="expression" dxfId="965" priority="19">
      <formula>IF(AND(AJ30&lt;0, RIGHT(TEXT(AJ30,"0.#"),1)&lt;&gt;"."),TRUE,FALSE)</formula>
    </cfRule>
    <cfRule type="expression" dxfId="964" priority="20">
      <formula>IF(AND(AJ30&lt;0, RIGHT(TEXT(AJ30,"0.#"),1)="."),TRUE,FALSE)</formula>
    </cfRule>
  </conditionalFormatting>
  <conditionalFormatting sqref="AE64:AI64 AE59:AI59">
    <cfRule type="expression" dxfId="963" priority="15">
      <formula>IF(RIGHT(TEXT(AE59,"0.#"),1)=".",FALSE,TRUE)</formula>
    </cfRule>
    <cfRule type="expression" dxfId="962" priority="16">
      <formula>IF(RIGHT(TEXT(AE59,"0.#"),1)=".",TRUE,FALSE)</formula>
    </cfRule>
  </conditionalFormatting>
  <conditionalFormatting sqref="AE65:AX65 AJ64:AS64 AE60:AX60 AJ59:AS59">
    <cfRule type="expression" dxfId="961" priority="13">
      <formula>IF(RIGHT(TEXT(AE59,"0.#"),1)=".",FALSE,TRUE)</formula>
    </cfRule>
    <cfRule type="expression" dxfId="960" priority="14">
      <formula>IF(RIGHT(TEXT(AE59,"0.#"),1)=".",TRUE,FALSE)</formula>
    </cfRule>
  </conditionalFormatting>
  <conditionalFormatting sqref="AE66:AI66 AE61:AI61">
    <cfRule type="expression" dxfId="959" priority="9">
      <formula>IF(AND(AE61&gt;=0, RIGHT(TEXT(AE61,"0.#"),1)&lt;&gt;"."),TRUE,FALSE)</formula>
    </cfRule>
    <cfRule type="expression" dxfId="958" priority="10">
      <formula>IF(AND(AE61&gt;=0, RIGHT(TEXT(AE61,"0.#"),1)="."),TRUE,FALSE)</formula>
    </cfRule>
    <cfRule type="expression" dxfId="957" priority="11">
      <formula>IF(AND(AE61&lt;0, RIGHT(TEXT(AE61,"0.#"),1)&lt;&gt;"."),TRUE,FALSE)</formula>
    </cfRule>
    <cfRule type="expression" dxfId="956" priority="12">
      <formula>IF(AND(AE61&lt;0, RIGHT(TEXT(AE61,"0.#"),1)="."),TRUE,FALSE)</formula>
    </cfRule>
  </conditionalFormatting>
  <conditionalFormatting sqref="AJ66:AS66 AJ61:AS61">
    <cfRule type="expression" dxfId="955" priority="5">
      <formula>IF(AND(AJ61&gt;=0, RIGHT(TEXT(AJ61,"0.#"),1)&lt;&gt;"."),TRUE,FALSE)</formula>
    </cfRule>
    <cfRule type="expression" dxfId="954" priority="6">
      <formula>IF(AND(AJ61&gt;=0, RIGHT(TEXT(AJ61,"0.#"),1)="."),TRUE,FALSE)</formula>
    </cfRule>
    <cfRule type="expression" dxfId="953" priority="7">
      <formula>IF(AND(AJ61&lt;0, RIGHT(TEXT(AJ61,"0.#"),1)&lt;&gt;"."),TRUE,FALSE)</formula>
    </cfRule>
    <cfRule type="expression" dxfId="952" priority="8">
      <formula>IF(AND(AJ61&lt;0, RIGHT(TEXT(AJ61,"0.#"),1)="."),TRUE,FALSE)</formula>
    </cfRule>
  </conditionalFormatting>
  <conditionalFormatting sqref="AE81:AX81 AE78:AX78 AE75:AX75 AE72:AX72">
    <cfRule type="expression" dxfId="951" priority="3">
      <formula>IF(RIGHT(TEXT(AE72,"0.#"),1)=".",FALSE,TRUE)</formula>
    </cfRule>
    <cfRule type="expression" dxfId="950" priority="4">
      <formula>IF(RIGHT(TEXT(AE72,"0.#"),1)=".",TRUE,FALSE)</formula>
    </cfRule>
  </conditionalFormatting>
  <conditionalFormatting sqref="AE80:AS80 AE77:AS77 AE74:AS74 AE71:AS71">
    <cfRule type="expression" dxfId="949" priority="1">
      <formula>IF(RIGHT(TEXT(AE71,"0.#"),1)=".",FALSE,TRUE)</formula>
    </cfRule>
    <cfRule type="expression" dxfId="948"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5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37</xdr:col>
                    <xdr:colOff>123825</xdr:colOff>
                    <xdr:row>190</xdr:row>
                    <xdr:rowOff>0</xdr:rowOff>
                  </from>
                  <to>
                    <xdr:col>44</xdr:col>
                    <xdr:colOff>38100</xdr:colOff>
                    <xdr:row>230</xdr:row>
                    <xdr:rowOff>238125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37</xdr:col>
                    <xdr:colOff>123825</xdr:colOff>
                    <xdr:row>266</xdr:row>
                    <xdr:rowOff>0</xdr:rowOff>
                  </from>
                  <to>
                    <xdr:col>44</xdr:col>
                    <xdr:colOff>38100</xdr:colOff>
                    <xdr:row>498</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view="pageLayout" topLeftCell="A121" zoomScale="85" zoomScaleNormal="75" zoomScalePageLayoutView="85" workbookViewId="0">
      <selection activeCell="AB49" sqref="AB49:AX5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465</v>
      </c>
      <c r="AR2" s="692"/>
      <c r="AS2" s="68" t="str">
        <f>IF(OR(AQ2="　", AQ2=""), "", "-")</f>
        <v/>
      </c>
      <c r="AT2" s="693"/>
      <c r="AU2" s="693"/>
      <c r="AV2" s="69" t="str">
        <f>IF(AW2="", "", "-")</f>
        <v/>
      </c>
      <c r="AW2" s="694"/>
      <c r="AX2" s="694"/>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614</v>
      </c>
      <c r="AJ3" s="654" t="s">
        <v>472</v>
      </c>
      <c r="AK3" s="654"/>
      <c r="AL3" s="654"/>
      <c r="AM3" s="654"/>
      <c r="AN3" s="654"/>
      <c r="AO3" s="654"/>
      <c r="AP3" s="654"/>
      <c r="AQ3" s="654"/>
      <c r="AR3" s="654"/>
      <c r="AS3" s="654"/>
      <c r="AT3" s="654"/>
      <c r="AU3" s="654"/>
      <c r="AV3" s="654"/>
      <c r="AW3" s="654"/>
      <c r="AX3" s="36" t="s">
        <v>615</v>
      </c>
    </row>
    <row r="4" spans="1:50" ht="24.75" customHeight="1" x14ac:dyDescent="0.15">
      <c r="A4" s="466" t="s">
        <v>30</v>
      </c>
      <c r="B4" s="467"/>
      <c r="C4" s="467"/>
      <c r="D4" s="467"/>
      <c r="E4" s="467"/>
      <c r="F4" s="467"/>
      <c r="G4" s="440" t="s">
        <v>616</v>
      </c>
      <c r="H4" s="441"/>
      <c r="I4" s="441"/>
      <c r="J4" s="441"/>
      <c r="K4" s="441"/>
      <c r="L4" s="441"/>
      <c r="M4" s="441"/>
      <c r="N4" s="441"/>
      <c r="O4" s="441"/>
      <c r="P4" s="441"/>
      <c r="Q4" s="441"/>
      <c r="R4" s="441"/>
      <c r="S4" s="441"/>
      <c r="T4" s="441"/>
      <c r="U4" s="441"/>
      <c r="V4" s="441"/>
      <c r="W4" s="441"/>
      <c r="X4" s="441"/>
      <c r="Y4" s="442" t="s">
        <v>617</v>
      </c>
      <c r="Z4" s="443"/>
      <c r="AA4" s="443"/>
      <c r="AB4" s="443"/>
      <c r="AC4" s="443"/>
      <c r="AD4" s="444"/>
      <c r="AE4" s="445" t="s">
        <v>618</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8" t="s">
        <v>525</v>
      </c>
      <c r="H5" s="630"/>
      <c r="I5" s="630"/>
      <c r="J5" s="630"/>
      <c r="K5" s="630"/>
      <c r="L5" s="630"/>
      <c r="M5" s="669" t="s">
        <v>92</v>
      </c>
      <c r="N5" s="670"/>
      <c r="O5" s="670"/>
      <c r="P5" s="670"/>
      <c r="Q5" s="670"/>
      <c r="R5" s="671"/>
      <c r="S5" s="629" t="s">
        <v>526</v>
      </c>
      <c r="T5" s="630"/>
      <c r="U5" s="630"/>
      <c r="V5" s="630"/>
      <c r="W5" s="630"/>
      <c r="X5" s="631"/>
      <c r="Y5" s="457" t="s">
        <v>3</v>
      </c>
      <c r="Z5" s="458"/>
      <c r="AA5" s="458"/>
      <c r="AB5" s="458"/>
      <c r="AC5" s="458"/>
      <c r="AD5" s="459"/>
      <c r="AE5" s="460" t="s">
        <v>619</v>
      </c>
      <c r="AF5" s="461"/>
      <c r="AG5" s="461"/>
      <c r="AH5" s="461"/>
      <c r="AI5" s="461"/>
      <c r="AJ5" s="461"/>
      <c r="AK5" s="461"/>
      <c r="AL5" s="461"/>
      <c r="AM5" s="461"/>
      <c r="AN5" s="461"/>
      <c r="AO5" s="461"/>
      <c r="AP5" s="462"/>
      <c r="AQ5" s="463"/>
      <c r="AR5" s="464"/>
      <c r="AS5" s="464"/>
      <c r="AT5" s="464"/>
      <c r="AU5" s="464"/>
      <c r="AV5" s="464"/>
      <c r="AW5" s="464"/>
      <c r="AX5" s="465"/>
    </row>
    <row r="6" spans="1:50" ht="39" customHeight="1" x14ac:dyDescent="0.15">
      <c r="A6" s="468" t="s">
        <v>4</v>
      </c>
      <c r="B6" s="469"/>
      <c r="C6" s="469"/>
      <c r="D6" s="469"/>
      <c r="E6" s="469"/>
      <c r="F6" s="469"/>
      <c r="G6" s="470" t="str">
        <f>[3]入力規則等!F39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477</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479</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478</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9" t="s">
        <v>308</v>
      </c>
      <c r="B8" s="650"/>
      <c r="C8" s="650"/>
      <c r="D8" s="650"/>
      <c r="E8" s="650"/>
      <c r="F8" s="651"/>
      <c r="G8" s="646" t="str">
        <f>[3]入力規則等!A26</f>
        <v>科学技術・イノベーション</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1" t="str">
        <f>[3]入力規則等!K13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[3]入力規則等!P10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t="s">
        <v>620</v>
      </c>
      <c r="Q13" s="185"/>
      <c r="R13" s="185"/>
      <c r="S13" s="185"/>
      <c r="T13" s="185"/>
      <c r="U13" s="185"/>
      <c r="V13" s="186"/>
      <c r="W13" s="184">
        <v>80</v>
      </c>
      <c r="X13" s="185"/>
      <c r="Y13" s="185"/>
      <c r="Z13" s="185"/>
      <c r="AA13" s="185"/>
      <c r="AB13" s="185"/>
      <c r="AC13" s="186"/>
      <c r="AD13" s="184">
        <v>63</v>
      </c>
      <c r="AE13" s="185"/>
      <c r="AF13" s="185"/>
      <c r="AG13" s="185"/>
      <c r="AH13" s="185"/>
      <c r="AI13" s="185"/>
      <c r="AJ13" s="186"/>
      <c r="AK13" s="184">
        <v>84.6</v>
      </c>
      <c r="AL13" s="185"/>
      <c r="AM13" s="185"/>
      <c r="AN13" s="185"/>
      <c r="AO13" s="185"/>
      <c r="AP13" s="185"/>
      <c r="AQ13" s="186"/>
      <c r="AR13" s="198">
        <v>0</v>
      </c>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620</v>
      </c>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620</v>
      </c>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v>0</v>
      </c>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620</v>
      </c>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620</v>
      </c>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41" t="s">
        <v>22</v>
      </c>
      <c r="J18" s="642"/>
      <c r="K18" s="642"/>
      <c r="L18" s="642"/>
      <c r="M18" s="642"/>
      <c r="N18" s="642"/>
      <c r="O18" s="643"/>
      <c r="P18" s="663">
        <f>SUM(P13:V17)</f>
        <v>0</v>
      </c>
      <c r="Q18" s="664"/>
      <c r="R18" s="664"/>
      <c r="S18" s="664"/>
      <c r="T18" s="664"/>
      <c r="U18" s="664"/>
      <c r="V18" s="665"/>
      <c r="W18" s="663">
        <f>SUM(W13:AC17)</f>
        <v>80</v>
      </c>
      <c r="X18" s="664"/>
      <c r="Y18" s="664"/>
      <c r="Z18" s="664"/>
      <c r="AA18" s="664"/>
      <c r="AB18" s="664"/>
      <c r="AC18" s="665"/>
      <c r="AD18" s="663">
        <f t="shared" ref="AD18" si="0">SUM(AD13:AJ17)</f>
        <v>63</v>
      </c>
      <c r="AE18" s="664"/>
      <c r="AF18" s="664"/>
      <c r="AG18" s="664"/>
      <c r="AH18" s="664"/>
      <c r="AI18" s="664"/>
      <c r="AJ18" s="665"/>
      <c r="AK18" s="663">
        <f t="shared" ref="AK18" si="1">SUM(AK13:AQ17)</f>
        <v>84.6</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184"/>
      <c r="Q19" s="185"/>
      <c r="R19" s="185"/>
      <c r="S19" s="185"/>
      <c r="T19" s="185"/>
      <c r="U19" s="185"/>
      <c r="V19" s="186"/>
      <c r="W19" s="184">
        <v>74</v>
      </c>
      <c r="X19" s="185"/>
      <c r="Y19" s="185"/>
      <c r="Z19" s="185"/>
      <c r="AA19" s="185"/>
      <c r="AB19" s="185"/>
      <c r="AC19" s="186"/>
      <c r="AD19" s="184">
        <v>54.701999999999998</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6"/>
      <c r="B20" s="507"/>
      <c r="C20" s="507"/>
      <c r="D20" s="507"/>
      <c r="E20" s="507"/>
      <c r="F20" s="508"/>
      <c r="G20" s="661" t="s">
        <v>11</v>
      </c>
      <c r="H20" s="662"/>
      <c r="I20" s="662"/>
      <c r="J20" s="662"/>
      <c r="K20" s="662"/>
      <c r="L20" s="662"/>
      <c r="M20" s="662"/>
      <c r="N20" s="662"/>
      <c r="O20" s="662"/>
      <c r="P20" s="667" t="str">
        <f>IF(P18=0, "-", P19/P18)</f>
        <v>-</v>
      </c>
      <c r="Q20" s="667"/>
      <c r="R20" s="667"/>
      <c r="S20" s="667"/>
      <c r="T20" s="667"/>
      <c r="U20" s="667"/>
      <c r="V20" s="667"/>
      <c r="W20" s="667">
        <f>IF(W18=0, "-", W19/W18)</f>
        <v>0.92500000000000004</v>
      </c>
      <c r="X20" s="667"/>
      <c r="Y20" s="667"/>
      <c r="Z20" s="667"/>
      <c r="AA20" s="667"/>
      <c r="AB20" s="667"/>
      <c r="AC20" s="667"/>
      <c r="AD20" s="667">
        <f>IF(AD18=0, "-", AD19/AD18)</f>
        <v>0.86828571428571422</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527</v>
      </c>
      <c r="AX22" s="82"/>
    </row>
    <row r="23" spans="1:50" ht="22.5" customHeight="1" x14ac:dyDescent="0.15">
      <c r="A23" s="139"/>
      <c r="B23" s="137"/>
      <c r="C23" s="137"/>
      <c r="D23" s="137"/>
      <c r="E23" s="137"/>
      <c r="F23" s="138"/>
      <c r="G23" s="83"/>
      <c r="H23" s="84"/>
      <c r="I23" s="84"/>
      <c r="J23" s="84"/>
      <c r="K23" s="84"/>
      <c r="L23" s="84"/>
      <c r="M23" s="84"/>
      <c r="N23" s="84"/>
      <c r="O23" s="85"/>
      <c r="P23" s="228"/>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c r="AC24" s="206"/>
      <c r="AD24" s="206"/>
      <c r="AE24" s="97"/>
      <c r="AF24" s="98"/>
      <c r="AG24" s="98"/>
      <c r="AH24" s="98"/>
      <c r="AI24" s="99"/>
      <c r="AJ24" s="97"/>
      <c r="AK24" s="98"/>
      <c r="AL24" s="98"/>
      <c r="AM24" s="98"/>
      <c r="AN24" s="99"/>
      <c r="AO24" s="97"/>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528</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527</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528</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527</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528</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527</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528</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527</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528</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72" t="s">
        <v>529</v>
      </c>
      <c r="B47" s="108" t="s">
        <v>530</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72"/>
      <c r="B49" s="108"/>
      <c r="C49" s="109"/>
      <c r="D49" s="109"/>
      <c r="E49" s="109"/>
      <c r="F49" s="110"/>
      <c r="G49" s="307" t="s">
        <v>531</v>
      </c>
      <c r="H49" s="307"/>
      <c r="I49" s="307"/>
      <c r="J49" s="307"/>
      <c r="K49" s="307"/>
      <c r="L49" s="307"/>
      <c r="M49" s="307"/>
      <c r="N49" s="307"/>
      <c r="O49" s="307"/>
      <c r="P49" s="307"/>
      <c r="Q49" s="307"/>
      <c r="R49" s="307"/>
      <c r="S49" s="307"/>
      <c r="T49" s="307"/>
      <c r="U49" s="307"/>
      <c r="V49" s="307"/>
      <c r="W49" s="307"/>
      <c r="X49" s="307"/>
      <c r="Y49" s="307"/>
      <c r="Z49" s="307"/>
      <c r="AA49" s="636"/>
      <c r="AB49" s="724" t="s">
        <v>621</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42" customHeight="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customHeight="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72"/>
      <c r="B52" s="109" t="s">
        <v>532</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28</v>
      </c>
      <c r="AV53" s="80"/>
      <c r="AW53" s="81" t="s">
        <v>527</v>
      </c>
      <c r="AX53" s="82"/>
    </row>
    <row r="54" spans="1:50" ht="22.5" customHeight="1" x14ac:dyDescent="0.15">
      <c r="A54" s="672"/>
      <c r="B54" s="109"/>
      <c r="C54" s="109"/>
      <c r="D54" s="109"/>
      <c r="E54" s="109"/>
      <c r="F54" s="110"/>
      <c r="G54" s="623" t="s">
        <v>533</v>
      </c>
      <c r="H54" s="243"/>
      <c r="I54" s="243"/>
      <c r="J54" s="243"/>
      <c r="K54" s="243"/>
      <c r="L54" s="243"/>
      <c r="M54" s="243"/>
      <c r="N54" s="243"/>
      <c r="O54" s="244"/>
      <c r="P54" s="228" t="s">
        <v>485</v>
      </c>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customHeight="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v>0</v>
      </c>
      <c r="AF55" s="98"/>
      <c r="AG55" s="98"/>
      <c r="AH55" s="98"/>
      <c r="AI55" s="99"/>
      <c r="AJ55" s="97">
        <v>0</v>
      </c>
      <c r="AK55" s="98"/>
      <c r="AL55" s="98"/>
      <c r="AM55" s="98"/>
      <c r="AN55" s="99"/>
      <c r="AO55" s="97">
        <v>0</v>
      </c>
      <c r="AP55" s="98"/>
      <c r="AQ55" s="98"/>
      <c r="AR55" s="98"/>
      <c r="AS55" s="99"/>
      <c r="AT55" s="97">
        <v>13</v>
      </c>
      <c r="AU55" s="98"/>
      <c r="AV55" s="98"/>
      <c r="AW55" s="98"/>
      <c r="AX55" s="357"/>
    </row>
    <row r="56" spans="1:50" ht="84" customHeight="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528</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532</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527</v>
      </c>
      <c r="AX58" s="82"/>
    </row>
    <row r="59" spans="1:50" ht="22.5" hidden="1" customHeight="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528</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532</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527</v>
      </c>
      <c r="AX63" s="82"/>
    </row>
    <row r="64" spans="1:50" ht="22.5" hidden="1" customHeight="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528</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534</v>
      </c>
      <c r="H68" s="243"/>
      <c r="I68" s="243"/>
      <c r="J68" s="243"/>
      <c r="K68" s="243"/>
      <c r="L68" s="243"/>
      <c r="M68" s="243"/>
      <c r="N68" s="243"/>
      <c r="O68" s="243"/>
      <c r="P68" s="243"/>
      <c r="Q68" s="243"/>
      <c r="R68" s="243"/>
      <c r="S68" s="243"/>
      <c r="T68" s="243"/>
      <c r="U68" s="243"/>
      <c r="V68" s="243"/>
      <c r="W68" s="243"/>
      <c r="X68" s="244"/>
      <c r="Y68" s="632" t="s">
        <v>66</v>
      </c>
      <c r="Z68" s="633"/>
      <c r="AA68" s="634"/>
      <c r="AB68" s="120"/>
      <c r="AC68" s="121"/>
      <c r="AD68" s="122"/>
      <c r="AE68" s="97" t="s">
        <v>535</v>
      </c>
      <c r="AF68" s="98"/>
      <c r="AG68" s="98"/>
      <c r="AH68" s="98"/>
      <c r="AI68" s="99"/>
      <c r="AJ68" s="97">
        <v>1</v>
      </c>
      <c r="AK68" s="98"/>
      <c r="AL68" s="98"/>
      <c r="AM68" s="98"/>
      <c r="AN68" s="99"/>
      <c r="AO68" s="97">
        <v>1</v>
      </c>
      <c r="AP68" s="98"/>
      <c r="AQ68" s="98"/>
      <c r="AR68" s="98"/>
      <c r="AS68" s="99"/>
      <c r="AT68" s="550"/>
      <c r="AU68" s="550"/>
      <c r="AV68" s="550"/>
      <c r="AW68" s="550"/>
      <c r="AX68" s="551"/>
      <c r="AY68" s="10"/>
      <c r="AZ68" s="10"/>
      <c r="BA68" s="10"/>
      <c r="BB68" s="10"/>
      <c r="BC68" s="10"/>
    </row>
    <row r="69" spans="1:60" ht="88.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536</v>
      </c>
      <c r="Z69" s="118"/>
      <c r="AA69" s="119"/>
      <c r="AB69" s="211"/>
      <c r="AC69" s="212"/>
      <c r="AD69" s="213"/>
      <c r="AE69" s="97" t="s">
        <v>535</v>
      </c>
      <c r="AF69" s="98"/>
      <c r="AG69" s="98"/>
      <c r="AH69" s="98"/>
      <c r="AI69" s="99"/>
      <c r="AJ69" s="97" t="s">
        <v>535</v>
      </c>
      <c r="AK69" s="98"/>
      <c r="AL69" s="98"/>
      <c r="AM69" s="98"/>
      <c r="AN69" s="99"/>
      <c r="AO69" s="97">
        <v>1</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536</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536</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536</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536</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537</v>
      </c>
      <c r="H83" s="304"/>
      <c r="I83" s="304"/>
      <c r="J83" s="304"/>
      <c r="K83" s="304"/>
      <c r="L83" s="304"/>
      <c r="M83" s="304"/>
      <c r="N83" s="304"/>
      <c r="O83" s="304"/>
      <c r="P83" s="304"/>
      <c r="Q83" s="304"/>
      <c r="R83" s="304"/>
      <c r="S83" s="304"/>
      <c r="T83" s="304"/>
      <c r="U83" s="304"/>
      <c r="V83" s="304"/>
      <c r="W83" s="304"/>
      <c r="X83" s="304"/>
      <c r="Y83" s="547" t="s">
        <v>17</v>
      </c>
      <c r="Z83" s="548"/>
      <c r="AA83" s="549"/>
      <c r="AB83" s="679"/>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538</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539</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538</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539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538</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539</v>
      </c>
      <c r="H92" s="304"/>
      <c r="I92" s="304"/>
      <c r="J92" s="304"/>
      <c r="K92" s="304"/>
      <c r="L92" s="304"/>
      <c r="M92" s="304"/>
      <c r="N92" s="304"/>
      <c r="O92" s="304"/>
      <c r="P92" s="304"/>
      <c r="Q92" s="304"/>
      <c r="R92" s="304"/>
      <c r="S92" s="304"/>
      <c r="T92" s="304"/>
      <c r="U92" s="304"/>
      <c r="V92" s="304"/>
      <c r="W92" s="304"/>
      <c r="X92" s="680"/>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538</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539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538</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6"/>
      <c r="B98" s="617"/>
      <c r="C98" s="544" t="s">
        <v>540</v>
      </c>
      <c r="D98" s="545"/>
      <c r="E98" s="545"/>
      <c r="F98" s="545"/>
      <c r="G98" s="545"/>
      <c r="H98" s="545"/>
      <c r="I98" s="545"/>
      <c r="J98" s="545"/>
      <c r="K98" s="546"/>
      <c r="L98" s="184">
        <v>0.03</v>
      </c>
      <c r="M98" s="185"/>
      <c r="N98" s="185"/>
      <c r="O98" s="185"/>
      <c r="P98" s="185"/>
      <c r="Q98" s="186"/>
      <c r="R98" s="184" t="s">
        <v>535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541</v>
      </c>
      <c r="D99" s="612"/>
      <c r="E99" s="612"/>
      <c r="F99" s="612"/>
      <c r="G99" s="612"/>
      <c r="H99" s="612"/>
      <c r="I99" s="612"/>
      <c r="J99" s="612"/>
      <c r="K99" s="613"/>
      <c r="L99" s="184">
        <v>2.367</v>
      </c>
      <c r="M99" s="185"/>
      <c r="N99" s="185"/>
      <c r="O99" s="185"/>
      <c r="P99" s="185"/>
      <c r="Q99" s="186"/>
      <c r="R99" s="184" t="s">
        <v>535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542</v>
      </c>
      <c r="D100" s="612"/>
      <c r="E100" s="612"/>
      <c r="F100" s="612"/>
      <c r="G100" s="612"/>
      <c r="H100" s="612"/>
      <c r="I100" s="612"/>
      <c r="J100" s="612"/>
      <c r="K100" s="613"/>
      <c r="L100" s="184">
        <v>0.09</v>
      </c>
      <c r="M100" s="185"/>
      <c r="N100" s="185"/>
      <c r="O100" s="185"/>
      <c r="P100" s="185"/>
      <c r="Q100" s="186"/>
      <c r="R100" s="184" t="s">
        <v>535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543</v>
      </c>
      <c r="D101" s="612"/>
      <c r="E101" s="612"/>
      <c r="F101" s="612"/>
      <c r="G101" s="612"/>
      <c r="H101" s="612"/>
      <c r="I101" s="612"/>
      <c r="J101" s="612"/>
      <c r="K101" s="613"/>
      <c r="L101" s="184">
        <v>82.120999999999995</v>
      </c>
      <c r="M101" s="185"/>
      <c r="N101" s="185"/>
      <c r="O101" s="185"/>
      <c r="P101" s="185"/>
      <c r="Q101" s="186"/>
      <c r="R101" s="184" t="s">
        <v>535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t="s">
        <v>535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t="s">
        <v>535</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84.60799999999999</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5" t="s">
        <v>544</v>
      </c>
      <c r="B108" s="656"/>
      <c r="C108" s="480" t="s">
        <v>545</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476</v>
      </c>
      <c r="AE108" s="351"/>
      <c r="AF108" s="351"/>
      <c r="AG108" s="708"/>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7"/>
      <c r="B109" s="658"/>
      <c r="C109" s="555" t="s">
        <v>546</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476</v>
      </c>
      <c r="AE109" s="303"/>
      <c r="AF109" s="303"/>
      <c r="AG109" s="479"/>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9"/>
      <c r="B110" s="660"/>
      <c r="C110" s="557" t="s">
        <v>547</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476</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548</v>
      </c>
      <c r="B111" s="264"/>
      <c r="C111" s="560" t="s">
        <v>549</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476</v>
      </c>
      <c r="AE111" s="277"/>
      <c r="AF111" s="277"/>
      <c r="AG111" s="712"/>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550</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479"/>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479"/>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551</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479"/>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552</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479"/>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553</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7"/>
      <c r="B117" s="268"/>
      <c r="C117" s="334" t="s">
        <v>554</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4" customHeight="1" x14ac:dyDescent="0.15">
      <c r="A118" s="263" t="s">
        <v>47</v>
      </c>
      <c r="B118" s="264"/>
      <c r="C118" s="269" t="s">
        <v>555</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712"/>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479"/>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556</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479"/>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557</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558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2" t="s">
        <v>68</v>
      </c>
      <c r="D127" s="593"/>
      <c r="E127" s="593"/>
      <c r="F127" s="594"/>
      <c r="G127" s="595" t="s">
        <v>559</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3" t="s">
        <v>471</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c r="B131" s="391"/>
      <c r="C131" s="391"/>
      <c r="D131" s="391"/>
      <c r="E131" s="392"/>
      <c r="F131" s="426" t="s">
        <v>471</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t="s">
        <v>471</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0"/>
      <c r="C137" s="320"/>
      <c r="D137" s="320"/>
      <c r="E137" s="320"/>
      <c r="F137" s="320"/>
      <c r="G137" s="716"/>
      <c r="H137" s="553"/>
      <c r="I137" s="553"/>
      <c r="J137" s="553"/>
      <c r="K137" s="553"/>
      <c r="L137" s="553"/>
      <c r="M137" s="553"/>
      <c r="N137" s="553"/>
      <c r="O137" s="553"/>
      <c r="P137" s="554"/>
      <c r="Q137" s="320" t="s">
        <v>225</v>
      </c>
      <c r="R137" s="320"/>
      <c r="S137" s="320"/>
      <c r="T137" s="320"/>
      <c r="U137" s="320"/>
      <c r="V137" s="320"/>
      <c r="W137" s="716"/>
      <c r="X137" s="553"/>
      <c r="Y137" s="553"/>
      <c r="Z137" s="553"/>
      <c r="AA137" s="553"/>
      <c r="AB137" s="553"/>
      <c r="AC137" s="553"/>
      <c r="AD137" s="553"/>
      <c r="AE137" s="553"/>
      <c r="AF137" s="554"/>
      <c r="AG137" s="320" t="s">
        <v>226</v>
      </c>
      <c r="AH137" s="320"/>
      <c r="AI137" s="320"/>
      <c r="AJ137" s="320"/>
      <c r="AK137" s="320"/>
      <c r="AL137" s="320"/>
      <c r="AM137" s="524"/>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7"/>
      <c r="H138" s="318"/>
      <c r="I138" s="318"/>
      <c r="J138" s="318"/>
      <c r="K138" s="318"/>
      <c r="L138" s="318"/>
      <c r="M138" s="318"/>
      <c r="N138" s="318"/>
      <c r="O138" s="318"/>
      <c r="P138" s="319"/>
      <c r="Q138" s="432" t="s">
        <v>228</v>
      </c>
      <c r="R138" s="432"/>
      <c r="S138" s="432"/>
      <c r="T138" s="432"/>
      <c r="U138" s="432"/>
      <c r="V138" s="432"/>
      <c r="W138" s="317"/>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560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4.75" customHeight="1" x14ac:dyDescent="0.15">
      <c r="A180" s="370"/>
      <c r="B180" s="371"/>
      <c r="C180" s="371"/>
      <c r="D180" s="371"/>
      <c r="E180" s="371"/>
      <c r="F180" s="372"/>
      <c r="G180" s="361" t="s">
        <v>497</v>
      </c>
      <c r="H180" s="362"/>
      <c r="I180" s="362"/>
      <c r="J180" s="362"/>
      <c r="K180" s="363"/>
      <c r="L180" s="364" t="s">
        <v>562</v>
      </c>
      <c r="M180" s="365"/>
      <c r="N180" s="365"/>
      <c r="O180" s="365"/>
      <c r="P180" s="365"/>
      <c r="Q180" s="365"/>
      <c r="R180" s="365"/>
      <c r="S180" s="365"/>
      <c r="T180" s="365"/>
      <c r="U180" s="365"/>
      <c r="V180" s="365"/>
      <c r="W180" s="365"/>
      <c r="X180" s="366"/>
      <c r="Y180" s="396">
        <v>18.126999999999999</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x14ac:dyDescent="0.15">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18.126999999999999</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0"/>
      <c r="B191" s="371"/>
      <c r="C191" s="371"/>
      <c r="D191" s="371"/>
      <c r="E191" s="371"/>
      <c r="F191" s="372"/>
      <c r="G191" s="376" t="s">
        <v>563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hidden="1"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396"/>
      <c r="Z193" s="397"/>
      <c r="AA193" s="397"/>
      <c r="AB193" s="398"/>
      <c r="AC193" s="399"/>
      <c r="AD193" s="400"/>
      <c r="AE193" s="400"/>
      <c r="AF193" s="400"/>
      <c r="AG193" s="401"/>
      <c r="AH193" s="364"/>
      <c r="AI193" s="365"/>
      <c r="AJ193" s="365"/>
      <c r="AK193" s="365"/>
      <c r="AL193" s="365"/>
      <c r="AM193" s="365"/>
      <c r="AN193" s="365"/>
      <c r="AO193" s="365"/>
      <c r="AP193" s="365"/>
      <c r="AQ193" s="365"/>
      <c r="AR193" s="365"/>
      <c r="AS193" s="365"/>
      <c r="AT193" s="366"/>
      <c r="AU193" s="396"/>
      <c r="AV193" s="397"/>
      <c r="AW193" s="397"/>
      <c r="AX193" s="484"/>
    </row>
    <row r="194" spans="1:50" ht="24.75" hidden="1"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0"/>
      <c r="B204" s="371"/>
      <c r="C204" s="371"/>
      <c r="D204" s="371"/>
      <c r="E204" s="371"/>
      <c r="F204" s="372"/>
      <c r="G204" s="376" t="s">
        <v>565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396"/>
      <c r="Z206" s="397"/>
      <c r="AA206" s="397"/>
      <c r="AB206" s="398"/>
      <c r="AC206" s="399"/>
      <c r="AD206" s="400"/>
      <c r="AE206" s="400"/>
      <c r="AF206" s="400"/>
      <c r="AG206" s="401"/>
      <c r="AH206" s="364"/>
      <c r="AI206" s="365"/>
      <c r="AJ206" s="365"/>
      <c r="AK206" s="365"/>
      <c r="AL206" s="365"/>
      <c r="AM206" s="365"/>
      <c r="AN206" s="365"/>
      <c r="AO206" s="365"/>
      <c r="AP206" s="365"/>
      <c r="AQ206" s="365"/>
      <c r="AR206" s="365"/>
      <c r="AS206" s="365"/>
      <c r="AT206" s="366"/>
      <c r="AU206" s="396"/>
      <c r="AV206" s="397"/>
      <c r="AW206" s="397"/>
      <c r="AX206" s="484"/>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0"/>
      <c r="B217" s="371"/>
      <c r="C217" s="371"/>
      <c r="D217" s="371"/>
      <c r="E217" s="371"/>
      <c r="F217" s="372"/>
      <c r="G217" s="376" t="s">
        <v>567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396"/>
      <c r="Z219" s="397"/>
      <c r="AA219" s="397"/>
      <c r="AB219" s="398"/>
      <c r="AC219" s="399"/>
      <c r="AD219" s="400"/>
      <c r="AE219" s="400"/>
      <c r="AF219" s="400"/>
      <c r="AG219" s="401"/>
      <c r="AH219" s="364"/>
      <c r="AI219" s="365"/>
      <c r="AJ219" s="365"/>
      <c r="AK219" s="365"/>
      <c r="AL219" s="365"/>
      <c r="AM219" s="365"/>
      <c r="AN219" s="365"/>
      <c r="AO219" s="365"/>
      <c r="AP219" s="365"/>
      <c r="AQ219" s="365"/>
      <c r="AR219" s="365"/>
      <c r="AS219" s="365"/>
      <c r="AT219" s="366"/>
      <c r="AU219" s="396"/>
      <c r="AV219" s="397"/>
      <c r="AW219" s="397"/>
      <c r="AX219" s="484"/>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569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571</v>
      </c>
      <c r="D235" s="241"/>
      <c r="E235" s="241"/>
      <c r="F235" s="241"/>
      <c r="G235" s="241"/>
      <c r="H235" s="241"/>
      <c r="I235" s="241"/>
      <c r="J235" s="241"/>
      <c r="K235" s="241"/>
      <c r="L235" s="241"/>
      <c r="M235" s="241" t="s">
        <v>572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573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8" t="s">
        <v>574</v>
      </c>
      <c r="D236" s="579"/>
      <c r="E236" s="579"/>
      <c r="F236" s="579"/>
      <c r="G236" s="579"/>
      <c r="H236" s="579"/>
      <c r="I236" s="579"/>
      <c r="J236" s="579"/>
      <c r="K236" s="579"/>
      <c r="L236" s="579"/>
      <c r="M236" s="578" t="s">
        <v>575</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18.126999999999999</v>
      </c>
      <c r="AL236" s="581"/>
      <c r="AM236" s="581"/>
      <c r="AN236" s="581"/>
      <c r="AO236" s="581"/>
      <c r="AP236" s="582"/>
      <c r="AQ236" s="578"/>
      <c r="AR236" s="579"/>
      <c r="AS236" s="579"/>
      <c r="AT236" s="579"/>
      <c r="AU236" s="580"/>
      <c r="AV236" s="581"/>
      <c r="AW236" s="581"/>
      <c r="AX236" s="582"/>
    </row>
    <row r="237" spans="1:50" ht="24" customHeight="1" x14ac:dyDescent="0.15">
      <c r="A237" s="577">
        <v>2</v>
      </c>
      <c r="B237" s="577">
        <v>1</v>
      </c>
      <c r="C237" s="578" t="s">
        <v>576</v>
      </c>
      <c r="D237" s="579"/>
      <c r="E237" s="579"/>
      <c r="F237" s="579"/>
      <c r="G237" s="579"/>
      <c r="H237" s="579"/>
      <c r="I237" s="579"/>
      <c r="J237" s="579"/>
      <c r="K237" s="579"/>
      <c r="L237" s="579"/>
      <c r="M237" s="578" t="s">
        <v>577</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11</v>
      </c>
      <c r="AL237" s="581"/>
      <c r="AM237" s="581"/>
      <c r="AN237" s="581"/>
      <c r="AO237" s="581"/>
      <c r="AP237" s="582"/>
      <c r="AQ237" s="578"/>
      <c r="AR237" s="579"/>
      <c r="AS237" s="579"/>
      <c r="AT237" s="579"/>
      <c r="AU237" s="580"/>
      <c r="AV237" s="581"/>
      <c r="AW237" s="581"/>
      <c r="AX237" s="582"/>
    </row>
    <row r="238" spans="1:50" ht="24" customHeight="1" x14ac:dyDescent="0.15">
      <c r="A238" s="577">
        <v>3</v>
      </c>
      <c r="B238" s="577">
        <v>1</v>
      </c>
      <c r="C238" s="578" t="s">
        <v>578</v>
      </c>
      <c r="D238" s="579"/>
      <c r="E238" s="579"/>
      <c r="F238" s="579"/>
      <c r="G238" s="579"/>
      <c r="H238" s="579"/>
      <c r="I238" s="579"/>
      <c r="J238" s="579"/>
      <c r="K238" s="579"/>
      <c r="L238" s="579"/>
      <c r="M238" s="585" t="s">
        <v>579</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80">
        <v>4.9240000000000004</v>
      </c>
      <c r="AL238" s="581"/>
      <c r="AM238" s="581"/>
      <c r="AN238" s="581"/>
      <c r="AO238" s="581"/>
      <c r="AP238" s="582"/>
      <c r="AQ238" s="578"/>
      <c r="AR238" s="579"/>
      <c r="AS238" s="579"/>
      <c r="AT238" s="579"/>
      <c r="AU238" s="580"/>
      <c r="AV238" s="581"/>
      <c r="AW238" s="581"/>
      <c r="AX238" s="582"/>
    </row>
    <row r="239" spans="1:50" ht="24" customHeight="1" x14ac:dyDescent="0.15">
      <c r="A239" s="577">
        <v>4</v>
      </c>
      <c r="B239" s="577">
        <v>1</v>
      </c>
      <c r="C239" s="578" t="s">
        <v>576</v>
      </c>
      <c r="D239" s="579"/>
      <c r="E239" s="579"/>
      <c r="F239" s="579"/>
      <c r="G239" s="579"/>
      <c r="H239" s="579"/>
      <c r="I239" s="579"/>
      <c r="J239" s="579"/>
      <c r="K239" s="579"/>
      <c r="L239" s="579"/>
      <c r="M239" s="578" t="s">
        <v>580</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4.9139999999999997</v>
      </c>
      <c r="AL239" s="581"/>
      <c r="AM239" s="581"/>
      <c r="AN239" s="581"/>
      <c r="AO239" s="581"/>
      <c r="AP239" s="582"/>
      <c r="AQ239" s="578"/>
      <c r="AR239" s="579"/>
      <c r="AS239" s="579"/>
      <c r="AT239" s="579"/>
      <c r="AU239" s="580"/>
      <c r="AV239" s="581"/>
      <c r="AW239" s="581"/>
      <c r="AX239" s="582"/>
    </row>
    <row r="240" spans="1:50" ht="24" customHeight="1" x14ac:dyDescent="0.15">
      <c r="A240" s="577">
        <v>5</v>
      </c>
      <c r="B240" s="577">
        <v>1</v>
      </c>
      <c r="C240" s="578" t="s">
        <v>581</v>
      </c>
      <c r="D240" s="579"/>
      <c r="E240" s="579"/>
      <c r="F240" s="579"/>
      <c r="G240" s="579"/>
      <c r="H240" s="579"/>
      <c r="I240" s="579"/>
      <c r="J240" s="579"/>
      <c r="K240" s="579"/>
      <c r="L240" s="579"/>
      <c r="M240" s="725" t="s">
        <v>582</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3.9740000000000002</v>
      </c>
      <c r="AL240" s="581"/>
      <c r="AM240" s="581"/>
      <c r="AN240" s="581"/>
      <c r="AO240" s="581"/>
      <c r="AP240" s="582"/>
      <c r="AQ240" s="725" t="s">
        <v>622</v>
      </c>
      <c r="AR240" s="579"/>
      <c r="AS240" s="579"/>
      <c r="AT240" s="579"/>
      <c r="AU240" s="580">
        <v>99.7</v>
      </c>
      <c r="AV240" s="581"/>
      <c r="AW240" s="581"/>
      <c r="AX240" s="582"/>
    </row>
    <row r="241" spans="1:50" ht="24" customHeight="1" x14ac:dyDescent="0.15">
      <c r="A241" s="577">
        <v>6</v>
      </c>
      <c r="B241" s="577">
        <v>1</v>
      </c>
      <c r="C241" s="578" t="s">
        <v>583</v>
      </c>
      <c r="D241" s="579"/>
      <c r="E241" s="579"/>
      <c r="F241" s="579"/>
      <c r="G241" s="579"/>
      <c r="H241" s="579"/>
      <c r="I241" s="579"/>
      <c r="J241" s="579"/>
      <c r="K241" s="579"/>
      <c r="L241" s="579"/>
      <c r="M241" s="578" t="s">
        <v>584</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0.99399999999999999</v>
      </c>
      <c r="AL241" s="581"/>
      <c r="AM241" s="581"/>
      <c r="AN241" s="581"/>
      <c r="AO241" s="581"/>
      <c r="AP241" s="582"/>
      <c r="AQ241" s="588" t="s">
        <v>519</v>
      </c>
      <c r="AR241" s="588"/>
      <c r="AS241" s="588"/>
      <c r="AT241" s="588"/>
      <c r="AU241" s="580" t="s">
        <v>585</v>
      </c>
      <c r="AV241" s="581"/>
      <c r="AW241" s="581"/>
      <c r="AX241" s="582"/>
    </row>
    <row r="242" spans="1:50" ht="24" customHeight="1" x14ac:dyDescent="0.15">
      <c r="A242" s="577">
        <v>7</v>
      </c>
      <c r="B242" s="577">
        <v>1</v>
      </c>
      <c r="C242" s="578" t="s">
        <v>586</v>
      </c>
      <c r="D242" s="579"/>
      <c r="E242" s="579"/>
      <c r="F242" s="579"/>
      <c r="G242" s="579"/>
      <c r="H242" s="579"/>
      <c r="I242" s="579"/>
      <c r="J242" s="579"/>
      <c r="K242" s="579"/>
      <c r="L242" s="579"/>
      <c r="M242" s="578" t="s">
        <v>587</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0.98299999999999998</v>
      </c>
      <c r="AL242" s="581"/>
      <c r="AM242" s="581"/>
      <c r="AN242" s="581"/>
      <c r="AO242" s="581"/>
      <c r="AP242" s="582"/>
      <c r="AQ242" s="588" t="s">
        <v>519</v>
      </c>
      <c r="AR242" s="588"/>
      <c r="AS242" s="588"/>
      <c r="AT242" s="588"/>
      <c r="AU242" s="580" t="s">
        <v>585</v>
      </c>
      <c r="AV242" s="581"/>
      <c r="AW242" s="581"/>
      <c r="AX242" s="582"/>
    </row>
    <row r="243" spans="1:50" ht="24" customHeight="1" x14ac:dyDescent="0.15">
      <c r="A243" s="577">
        <v>8</v>
      </c>
      <c r="B243" s="577">
        <v>1</v>
      </c>
      <c r="C243" s="578" t="s">
        <v>586</v>
      </c>
      <c r="D243" s="579"/>
      <c r="E243" s="579"/>
      <c r="F243" s="579"/>
      <c r="G243" s="579"/>
      <c r="H243" s="579"/>
      <c r="I243" s="579"/>
      <c r="J243" s="579"/>
      <c r="K243" s="579"/>
      <c r="L243" s="579"/>
      <c r="M243" s="578" t="s">
        <v>588</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0.98199999999999998</v>
      </c>
      <c r="AL243" s="581"/>
      <c r="AM243" s="581"/>
      <c r="AN243" s="581"/>
      <c r="AO243" s="581"/>
      <c r="AP243" s="582"/>
      <c r="AQ243" s="588" t="s">
        <v>519</v>
      </c>
      <c r="AR243" s="588"/>
      <c r="AS243" s="588"/>
      <c r="AT243" s="588"/>
      <c r="AU243" s="580" t="s">
        <v>585</v>
      </c>
      <c r="AV243" s="581"/>
      <c r="AW243" s="581"/>
      <c r="AX243" s="582"/>
    </row>
    <row r="244" spans="1:50" ht="24" customHeight="1" x14ac:dyDescent="0.15">
      <c r="A244" s="577">
        <v>9</v>
      </c>
      <c r="B244" s="577">
        <v>1</v>
      </c>
      <c r="C244" s="578" t="s">
        <v>589</v>
      </c>
      <c r="D244" s="579"/>
      <c r="E244" s="579"/>
      <c r="F244" s="579"/>
      <c r="G244" s="579"/>
      <c r="H244" s="579"/>
      <c r="I244" s="579"/>
      <c r="J244" s="579"/>
      <c r="K244" s="579"/>
      <c r="L244" s="579"/>
      <c r="M244" s="578" t="s">
        <v>590</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0.98299999999999998</v>
      </c>
      <c r="AL244" s="581"/>
      <c r="AM244" s="581"/>
      <c r="AN244" s="581"/>
      <c r="AO244" s="581"/>
      <c r="AP244" s="582"/>
      <c r="AQ244" s="588" t="s">
        <v>519</v>
      </c>
      <c r="AR244" s="588"/>
      <c r="AS244" s="588"/>
      <c r="AT244" s="588"/>
      <c r="AU244" s="580" t="s">
        <v>585</v>
      </c>
      <c r="AV244" s="581"/>
      <c r="AW244" s="581"/>
      <c r="AX244" s="582"/>
    </row>
    <row r="245" spans="1:50" ht="24" customHeight="1" x14ac:dyDescent="0.15">
      <c r="A245" s="577">
        <v>10</v>
      </c>
      <c r="B245" s="577">
        <v>1</v>
      </c>
      <c r="C245" s="578" t="s">
        <v>591</v>
      </c>
      <c r="D245" s="579"/>
      <c r="E245" s="579"/>
      <c r="F245" s="579"/>
      <c r="G245" s="579"/>
      <c r="H245" s="579"/>
      <c r="I245" s="579"/>
      <c r="J245" s="579"/>
      <c r="K245" s="579"/>
      <c r="L245" s="579"/>
      <c r="M245" s="578" t="s">
        <v>592</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0.98199999999999998</v>
      </c>
      <c r="AL245" s="581"/>
      <c r="AM245" s="581"/>
      <c r="AN245" s="581"/>
      <c r="AO245" s="581"/>
      <c r="AP245" s="582"/>
      <c r="AQ245" s="588" t="s">
        <v>519</v>
      </c>
      <c r="AR245" s="588"/>
      <c r="AS245" s="588"/>
      <c r="AT245" s="588"/>
      <c r="AU245" s="580" t="s">
        <v>585</v>
      </c>
      <c r="AV245" s="581"/>
      <c r="AW245" s="581"/>
      <c r="AX245" s="582"/>
    </row>
    <row r="246" spans="1:50" ht="24" customHeight="1" x14ac:dyDescent="0.15">
      <c r="A246" s="577">
        <v>11</v>
      </c>
      <c r="B246" s="577">
        <v>1</v>
      </c>
      <c r="C246" s="578" t="s">
        <v>593</v>
      </c>
      <c r="D246" s="579"/>
      <c r="E246" s="579"/>
      <c r="F246" s="579"/>
      <c r="G246" s="579"/>
      <c r="H246" s="579"/>
      <c r="I246" s="579"/>
      <c r="J246" s="579"/>
      <c r="K246" s="579"/>
      <c r="L246" s="579"/>
      <c r="M246" s="578" t="s">
        <v>594</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v>0.97199999999999998</v>
      </c>
      <c r="AL246" s="581"/>
      <c r="AM246" s="581"/>
      <c r="AN246" s="581"/>
      <c r="AO246" s="581"/>
      <c r="AP246" s="582"/>
      <c r="AQ246" s="588" t="s">
        <v>519</v>
      </c>
      <c r="AR246" s="588"/>
      <c r="AS246" s="588"/>
      <c r="AT246" s="588"/>
      <c r="AU246" s="580" t="s">
        <v>585</v>
      </c>
      <c r="AV246" s="581"/>
      <c r="AW246" s="581"/>
      <c r="AX246" s="582"/>
    </row>
    <row r="247" spans="1:50" ht="24" customHeight="1" x14ac:dyDescent="0.15">
      <c r="A247" s="577">
        <v>12</v>
      </c>
      <c r="B247" s="577">
        <v>1</v>
      </c>
      <c r="C247" s="578" t="s">
        <v>595</v>
      </c>
      <c r="D247" s="579"/>
      <c r="E247" s="579"/>
      <c r="F247" s="579"/>
      <c r="G247" s="579"/>
      <c r="H247" s="579"/>
      <c r="I247" s="579"/>
      <c r="J247" s="579"/>
      <c r="K247" s="579"/>
      <c r="L247" s="579"/>
      <c r="M247" s="578" t="s">
        <v>596</v>
      </c>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v>0.95</v>
      </c>
      <c r="AL247" s="581"/>
      <c r="AM247" s="581"/>
      <c r="AN247" s="581"/>
      <c r="AO247" s="581"/>
      <c r="AP247" s="582"/>
      <c r="AQ247" s="588" t="s">
        <v>519</v>
      </c>
      <c r="AR247" s="588"/>
      <c r="AS247" s="588"/>
      <c r="AT247" s="588"/>
      <c r="AU247" s="580" t="s">
        <v>585</v>
      </c>
      <c r="AV247" s="581"/>
      <c r="AW247" s="581"/>
      <c r="AX247" s="582"/>
    </row>
    <row r="248" spans="1:50" ht="24"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597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571</v>
      </c>
      <c r="D268" s="241"/>
      <c r="E268" s="241"/>
      <c r="F268" s="241"/>
      <c r="G268" s="241"/>
      <c r="H268" s="241"/>
      <c r="I268" s="241"/>
      <c r="J268" s="241"/>
      <c r="K268" s="241"/>
      <c r="L268" s="241"/>
      <c r="M268" s="241" t="s">
        <v>572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573</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598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571</v>
      </c>
      <c r="D301" s="241"/>
      <c r="E301" s="241"/>
      <c r="F301" s="241"/>
      <c r="G301" s="241"/>
      <c r="H301" s="241"/>
      <c r="I301" s="241"/>
      <c r="J301" s="241"/>
      <c r="K301" s="241"/>
      <c r="L301" s="241"/>
      <c r="M301" s="241" t="s">
        <v>572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573</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599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571</v>
      </c>
      <c r="D334" s="241"/>
      <c r="E334" s="241"/>
      <c r="F334" s="241"/>
      <c r="G334" s="241"/>
      <c r="H334" s="241"/>
      <c r="I334" s="241"/>
      <c r="J334" s="241"/>
      <c r="K334" s="241"/>
      <c r="L334" s="241"/>
      <c r="M334" s="241" t="s">
        <v>572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573</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600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571</v>
      </c>
      <c r="D367" s="241"/>
      <c r="E367" s="241"/>
      <c r="F367" s="241"/>
      <c r="G367" s="241"/>
      <c r="H367" s="241"/>
      <c r="I367" s="241"/>
      <c r="J367" s="241"/>
      <c r="K367" s="241"/>
      <c r="L367" s="241"/>
      <c r="M367" s="241" t="s">
        <v>572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573</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601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571</v>
      </c>
      <c r="D400" s="241"/>
      <c r="E400" s="241"/>
      <c r="F400" s="241"/>
      <c r="G400" s="241"/>
      <c r="H400" s="241"/>
      <c r="I400" s="241"/>
      <c r="J400" s="241"/>
      <c r="K400" s="241"/>
      <c r="L400" s="241"/>
      <c r="M400" s="241" t="s">
        <v>572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573</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602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571</v>
      </c>
      <c r="D433" s="241"/>
      <c r="E433" s="241"/>
      <c r="F433" s="241"/>
      <c r="G433" s="241"/>
      <c r="H433" s="241"/>
      <c r="I433" s="241"/>
      <c r="J433" s="241"/>
      <c r="K433" s="241"/>
      <c r="L433" s="241"/>
      <c r="M433" s="241" t="s">
        <v>572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573</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603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571</v>
      </c>
      <c r="D466" s="241"/>
      <c r="E466" s="241"/>
      <c r="F466" s="241"/>
      <c r="G466" s="241"/>
      <c r="H466" s="241"/>
      <c r="I466" s="241"/>
      <c r="J466" s="241"/>
      <c r="K466" s="241"/>
      <c r="L466" s="241"/>
      <c r="M466" s="241" t="s">
        <v>572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573</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5"/>
  <conditionalFormatting sqref="P14:AQ14">
    <cfRule type="expression" dxfId="947" priority="203">
      <formula>IF(RIGHT(TEXT(P14,"0.#"),1)=".",FALSE,TRUE)</formula>
    </cfRule>
    <cfRule type="expression" dxfId="946" priority="204">
      <formula>IF(RIGHT(TEXT(P14,"0.#"),1)=".",TRUE,FALSE)</formula>
    </cfRule>
  </conditionalFormatting>
  <conditionalFormatting sqref="AE23:AI23">
    <cfRule type="expression" dxfId="945" priority="201">
      <formula>IF(RIGHT(TEXT(AE23,"0.#"),1)=".",FALSE,TRUE)</formula>
    </cfRule>
    <cfRule type="expression" dxfId="944" priority="202">
      <formula>IF(RIGHT(TEXT(AE23,"0.#"),1)=".",TRUE,FALSE)</formula>
    </cfRule>
  </conditionalFormatting>
  <conditionalFormatting sqref="AE69:AX69">
    <cfRule type="expression" dxfId="943" priority="199">
      <formula>IF(RIGHT(TEXT(AE69,"0.#"),1)=".",FALSE,TRUE)</formula>
    </cfRule>
    <cfRule type="expression" dxfId="942" priority="200">
      <formula>IF(RIGHT(TEXT(AE69,"0.#"),1)=".",TRUE,FALSE)</formula>
    </cfRule>
  </conditionalFormatting>
  <conditionalFormatting sqref="AE83:AI83">
    <cfRule type="expression" dxfId="941" priority="197">
      <formula>IF(RIGHT(TEXT(AE83,"0.#"),1)=".",FALSE,TRUE)</formula>
    </cfRule>
    <cfRule type="expression" dxfId="940" priority="198">
      <formula>IF(RIGHT(TEXT(AE83,"0.#"),1)=".",TRUE,FALSE)</formula>
    </cfRule>
  </conditionalFormatting>
  <conditionalFormatting sqref="AJ83:AX83">
    <cfRule type="expression" dxfId="939" priority="195">
      <formula>IF(RIGHT(TEXT(AJ83,"0.#"),1)=".",FALSE,TRUE)</formula>
    </cfRule>
    <cfRule type="expression" dxfId="938" priority="196">
      <formula>IF(RIGHT(TEXT(AJ83,"0.#"),1)=".",TRUE,FALSE)</formula>
    </cfRule>
  </conditionalFormatting>
  <conditionalFormatting sqref="L99">
    <cfRule type="expression" dxfId="937" priority="193">
      <formula>IF(RIGHT(TEXT(L99,"0.#"),1)=".",FALSE,TRUE)</formula>
    </cfRule>
    <cfRule type="expression" dxfId="936" priority="194">
      <formula>IF(RIGHT(TEXT(L99,"0.#"),1)=".",TRUE,FALSE)</formula>
    </cfRule>
  </conditionalFormatting>
  <conditionalFormatting sqref="L104">
    <cfRule type="expression" dxfId="935" priority="191">
      <formula>IF(RIGHT(TEXT(L104,"0.#"),1)=".",FALSE,TRUE)</formula>
    </cfRule>
    <cfRule type="expression" dxfId="934" priority="192">
      <formula>IF(RIGHT(TEXT(L104,"0.#"),1)=".",TRUE,FALSE)</formula>
    </cfRule>
  </conditionalFormatting>
  <conditionalFormatting sqref="R104">
    <cfRule type="expression" dxfId="933" priority="189">
      <formula>IF(RIGHT(TEXT(R104,"0.#"),1)=".",FALSE,TRUE)</formula>
    </cfRule>
    <cfRule type="expression" dxfId="932" priority="190">
      <formula>IF(RIGHT(TEXT(R104,"0.#"),1)=".",TRUE,FALSE)</formula>
    </cfRule>
  </conditionalFormatting>
  <conditionalFormatting sqref="P18:AX18">
    <cfRule type="expression" dxfId="931" priority="187">
      <formula>IF(RIGHT(TEXT(P18,"0.#"),1)=".",FALSE,TRUE)</formula>
    </cfRule>
    <cfRule type="expression" dxfId="930" priority="188">
      <formula>IF(RIGHT(TEXT(P18,"0.#"),1)=".",TRUE,FALSE)</formula>
    </cfRule>
  </conditionalFormatting>
  <conditionalFormatting sqref="Y181">
    <cfRule type="expression" dxfId="929" priority="185">
      <formula>IF(RIGHT(TEXT(Y181,"0.#"),1)=".",FALSE,TRUE)</formula>
    </cfRule>
    <cfRule type="expression" dxfId="928" priority="186">
      <formula>IF(RIGHT(TEXT(Y181,"0.#"),1)=".",TRUE,FALSE)</formula>
    </cfRule>
  </conditionalFormatting>
  <conditionalFormatting sqref="Y190">
    <cfRule type="expression" dxfId="927" priority="183">
      <formula>IF(RIGHT(TEXT(Y190,"0.#"),1)=".",FALSE,TRUE)</formula>
    </cfRule>
    <cfRule type="expression" dxfId="926" priority="184">
      <formula>IF(RIGHT(TEXT(Y190,"0.#"),1)=".",TRUE,FALSE)</formula>
    </cfRule>
  </conditionalFormatting>
  <conditionalFormatting sqref="AK236">
    <cfRule type="expression" dxfId="925" priority="181">
      <formula>IF(RIGHT(TEXT(AK236,"0.#"),1)=".",FALSE,TRUE)</formula>
    </cfRule>
    <cfRule type="expression" dxfId="924" priority="182">
      <formula>IF(RIGHT(TEXT(AK236,"0.#"),1)=".",TRUE,FALSE)</formula>
    </cfRule>
  </conditionalFormatting>
  <conditionalFormatting sqref="AE54:AI54">
    <cfRule type="expression" dxfId="923" priority="179">
      <formula>IF(RIGHT(TEXT(AE54,"0.#"),1)=".",FALSE,TRUE)</formula>
    </cfRule>
    <cfRule type="expression" dxfId="922" priority="180">
      <formula>IF(RIGHT(TEXT(AE54,"0.#"),1)=".",TRUE,FALSE)</formula>
    </cfRule>
  </conditionalFormatting>
  <conditionalFormatting sqref="P16:AQ17 P15:AX15 P13:AX13">
    <cfRule type="expression" dxfId="921" priority="177">
      <formula>IF(RIGHT(TEXT(P13,"0.#"),1)=".",FALSE,TRUE)</formula>
    </cfRule>
    <cfRule type="expression" dxfId="920" priority="178">
      <formula>IF(RIGHT(TEXT(P13,"0.#"),1)=".",TRUE,FALSE)</formula>
    </cfRule>
  </conditionalFormatting>
  <conditionalFormatting sqref="P19:AJ19">
    <cfRule type="expression" dxfId="919" priority="175">
      <formula>IF(RIGHT(TEXT(P19,"0.#"),1)=".",FALSE,TRUE)</formula>
    </cfRule>
    <cfRule type="expression" dxfId="918" priority="176">
      <formula>IF(RIGHT(TEXT(P19,"0.#"),1)=".",TRUE,FALSE)</formula>
    </cfRule>
  </conditionalFormatting>
  <conditionalFormatting sqref="AE55:AX55 AJ54:AS54">
    <cfRule type="expression" dxfId="917" priority="173">
      <formula>IF(RIGHT(TEXT(AE54,"0.#"),1)=".",FALSE,TRUE)</formula>
    </cfRule>
    <cfRule type="expression" dxfId="916" priority="174">
      <formula>IF(RIGHT(TEXT(AE54,"0.#"),1)=".",TRUE,FALSE)</formula>
    </cfRule>
  </conditionalFormatting>
  <conditionalFormatting sqref="AE68:AS68">
    <cfRule type="expression" dxfId="915" priority="171">
      <formula>IF(RIGHT(TEXT(AE68,"0.#"),1)=".",FALSE,TRUE)</formula>
    </cfRule>
    <cfRule type="expression" dxfId="914" priority="172">
      <formula>IF(RIGHT(TEXT(AE68,"0.#"),1)=".",TRUE,FALSE)</formula>
    </cfRule>
  </conditionalFormatting>
  <conditionalFormatting sqref="AE95:AI95 AE92:AI92 AE89:AI89 AE86:AI86">
    <cfRule type="expression" dxfId="913" priority="169">
      <formula>IF(RIGHT(TEXT(AE86,"0.#"),1)=".",FALSE,TRUE)</formula>
    </cfRule>
    <cfRule type="expression" dxfId="912" priority="170">
      <formula>IF(RIGHT(TEXT(AE86,"0.#"),1)=".",TRUE,FALSE)</formula>
    </cfRule>
  </conditionalFormatting>
  <conditionalFormatting sqref="AJ95:AX95 AJ92:AX92 AJ89:AX89 AJ86:AX86">
    <cfRule type="expression" dxfId="911" priority="167">
      <formula>IF(RIGHT(TEXT(AJ86,"0.#"),1)=".",FALSE,TRUE)</formula>
    </cfRule>
    <cfRule type="expression" dxfId="910" priority="168">
      <formula>IF(RIGHT(TEXT(AJ86,"0.#"),1)=".",TRUE,FALSE)</formula>
    </cfRule>
  </conditionalFormatting>
  <conditionalFormatting sqref="L100:L103 L98">
    <cfRule type="expression" dxfId="909" priority="165">
      <formula>IF(RIGHT(TEXT(L98,"0.#"),1)=".",FALSE,TRUE)</formula>
    </cfRule>
    <cfRule type="expression" dxfId="908" priority="166">
      <formula>IF(RIGHT(TEXT(L98,"0.#"),1)=".",TRUE,FALSE)</formula>
    </cfRule>
  </conditionalFormatting>
  <conditionalFormatting sqref="R98">
    <cfRule type="expression" dxfId="907" priority="163">
      <formula>IF(RIGHT(TEXT(R98,"0.#"),1)=".",FALSE,TRUE)</formula>
    </cfRule>
    <cfRule type="expression" dxfId="906" priority="164">
      <formula>IF(RIGHT(TEXT(R98,"0.#"),1)=".",TRUE,FALSE)</formula>
    </cfRule>
  </conditionalFormatting>
  <conditionalFormatting sqref="R99:R103">
    <cfRule type="expression" dxfId="905" priority="161">
      <formula>IF(RIGHT(TEXT(R99,"0.#"),1)=".",FALSE,TRUE)</formula>
    </cfRule>
    <cfRule type="expression" dxfId="904" priority="162">
      <formula>IF(RIGHT(TEXT(R99,"0.#"),1)=".",TRUE,FALSE)</formula>
    </cfRule>
  </conditionalFormatting>
  <conditionalFormatting sqref="Y182:Y189 Y180">
    <cfRule type="expression" dxfId="903" priority="159">
      <formula>IF(RIGHT(TEXT(Y180,"0.#"),1)=".",FALSE,TRUE)</formula>
    </cfRule>
    <cfRule type="expression" dxfId="902" priority="160">
      <formula>IF(RIGHT(TEXT(Y180,"0.#"),1)=".",TRUE,FALSE)</formula>
    </cfRule>
  </conditionalFormatting>
  <conditionalFormatting sqref="AU181">
    <cfRule type="expression" dxfId="901" priority="157">
      <formula>IF(RIGHT(TEXT(AU181,"0.#"),1)=".",FALSE,TRUE)</formula>
    </cfRule>
    <cfRule type="expression" dxfId="900" priority="158">
      <formula>IF(RIGHT(TEXT(AU181,"0.#"),1)=".",TRUE,FALSE)</formula>
    </cfRule>
  </conditionalFormatting>
  <conditionalFormatting sqref="AU190">
    <cfRule type="expression" dxfId="899" priority="155">
      <formula>IF(RIGHT(TEXT(AU190,"0.#"),1)=".",FALSE,TRUE)</formula>
    </cfRule>
    <cfRule type="expression" dxfId="898" priority="156">
      <formula>IF(RIGHT(TEXT(AU190,"0.#"),1)=".",TRUE,FALSE)</formula>
    </cfRule>
  </conditionalFormatting>
  <conditionalFormatting sqref="AU182:AU189 AU180">
    <cfRule type="expression" dxfId="897" priority="153">
      <formula>IF(RIGHT(TEXT(AU180,"0.#"),1)=".",FALSE,TRUE)</formula>
    </cfRule>
    <cfRule type="expression" dxfId="896" priority="154">
      <formula>IF(RIGHT(TEXT(AU180,"0.#"),1)=".",TRUE,FALSE)</formula>
    </cfRule>
  </conditionalFormatting>
  <conditionalFormatting sqref="Y220 Y207 Y194">
    <cfRule type="expression" dxfId="895" priority="151">
      <formula>IF(RIGHT(TEXT(Y194,"0.#"),1)=".",FALSE,TRUE)</formula>
    </cfRule>
    <cfRule type="expression" dxfId="894" priority="152">
      <formula>IF(RIGHT(TEXT(Y194,"0.#"),1)=".",TRUE,FALSE)</formula>
    </cfRule>
  </conditionalFormatting>
  <conditionalFormatting sqref="Y229 Y216 Y203">
    <cfRule type="expression" dxfId="893" priority="149">
      <formula>IF(RIGHT(TEXT(Y203,"0.#"),1)=".",FALSE,TRUE)</formula>
    </cfRule>
    <cfRule type="expression" dxfId="892" priority="150">
      <formula>IF(RIGHT(TEXT(Y203,"0.#"),1)=".",TRUE,FALSE)</formula>
    </cfRule>
  </conditionalFormatting>
  <conditionalFormatting sqref="Y221:Y228 Y219 Y208:Y215 Y206 Y195:Y202 Y193">
    <cfRule type="expression" dxfId="891" priority="147">
      <formula>IF(RIGHT(TEXT(Y193,"0.#"),1)=".",FALSE,TRUE)</formula>
    </cfRule>
    <cfRule type="expression" dxfId="890" priority="148">
      <formula>IF(RIGHT(TEXT(Y193,"0.#"),1)=".",TRUE,FALSE)</formula>
    </cfRule>
  </conditionalFormatting>
  <conditionalFormatting sqref="AU220 AU207 AU194">
    <cfRule type="expression" dxfId="889" priority="145">
      <formula>IF(RIGHT(TEXT(AU194,"0.#"),1)=".",FALSE,TRUE)</formula>
    </cfRule>
    <cfRule type="expression" dxfId="888" priority="146">
      <formula>IF(RIGHT(TEXT(AU194,"0.#"),1)=".",TRUE,FALSE)</formula>
    </cfRule>
  </conditionalFormatting>
  <conditionalFormatting sqref="AU229 AU216 AU203">
    <cfRule type="expression" dxfId="887" priority="143">
      <formula>IF(RIGHT(TEXT(AU203,"0.#"),1)=".",FALSE,TRUE)</formula>
    </cfRule>
    <cfRule type="expression" dxfId="886" priority="144">
      <formula>IF(RIGHT(TEXT(AU203,"0.#"),1)=".",TRUE,FALSE)</formula>
    </cfRule>
  </conditionalFormatting>
  <conditionalFormatting sqref="AU221:AU228 AU219 AU208:AU215 AU206 AU195:AU202 AU193">
    <cfRule type="expression" dxfId="885" priority="141">
      <formula>IF(RIGHT(TEXT(AU193,"0.#"),1)=".",FALSE,TRUE)</formula>
    </cfRule>
    <cfRule type="expression" dxfId="884" priority="142">
      <formula>IF(RIGHT(TEXT(AU193,"0.#"),1)=".",TRUE,FALSE)</formula>
    </cfRule>
  </conditionalFormatting>
  <conditionalFormatting sqref="AE56:AI56">
    <cfRule type="expression" dxfId="883" priority="137">
      <formula>IF(AND(AE56&gt;=0, RIGHT(TEXT(AE56,"0.#"),1)&lt;&gt;"."),TRUE,FALSE)</formula>
    </cfRule>
    <cfRule type="expression" dxfId="882" priority="138">
      <formula>IF(AND(AE56&gt;=0, RIGHT(TEXT(AE56,"0.#"),1)="."),TRUE,FALSE)</formula>
    </cfRule>
    <cfRule type="expression" dxfId="881" priority="139">
      <formula>IF(AND(AE56&lt;0, RIGHT(TEXT(AE56,"0.#"),1)&lt;&gt;"."),TRUE,FALSE)</formula>
    </cfRule>
    <cfRule type="expression" dxfId="880" priority="140">
      <formula>IF(AND(AE56&lt;0, RIGHT(TEXT(AE56,"0.#"),1)="."),TRUE,FALSE)</formula>
    </cfRule>
  </conditionalFormatting>
  <conditionalFormatting sqref="AJ56:AS56">
    <cfRule type="expression" dxfId="879" priority="133">
      <formula>IF(AND(AJ56&gt;=0, RIGHT(TEXT(AJ56,"0.#"),1)&lt;&gt;"."),TRUE,FALSE)</formula>
    </cfRule>
    <cfRule type="expression" dxfId="878" priority="134">
      <formula>IF(AND(AJ56&gt;=0, RIGHT(TEXT(AJ56,"0.#"),1)="."),TRUE,FALSE)</formula>
    </cfRule>
    <cfRule type="expression" dxfId="877" priority="135">
      <formula>IF(AND(AJ56&lt;0, RIGHT(TEXT(AJ56,"0.#"),1)&lt;&gt;"."),TRUE,FALSE)</formula>
    </cfRule>
    <cfRule type="expression" dxfId="876" priority="136">
      <formula>IF(AND(AJ56&lt;0, RIGHT(TEXT(AJ56,"0.#"),1)="."),TRUE,FALSE)</formula>
    </cfRule>
  </conditionalFormatting>
  <conditionalFormatting sqref="AK237:AK265">
    <cfRule type="expression" dxfId="875" priority="131">
      <formula>IF(RIGHT(TEXT(AK237,"0.#"),1)=".",FALSE,TRUE)</formula>
    </cfRule>
    <cfRule type="expression" dxfId="874" priority="132">
      <formula>IF(RIGHT(TEXT(AK237,"0.#"),1)=".",TRUE,FALSE)</formula>
    </cfRule>
  </conditionalFormatting>
  <conditionalFormatting sqref="AU237:AX265">
    <cfRule type="expression" dxfId="873" priority="127">
      <formula>IF(AND(AU237&gt;=0, RIGHT(TEXT(AU237,"0.#"),1)&lt;&gt;"."),TRUE,FALSE)</formula>
    </cfRule>
    <cfRule type="expression" dxfId="872" priority="128">
      <formula>IF(AND(AU237&gt;=0, RIGHT(TEXT(AU237,"0.#"),1)="."),TRUE,FALSE)</formula>
    </cfRule>
    <cfRule type="expression" dxfId="871" priority="129">
      <formula>IF(AND(AU237&lt;0, RIGHT(TEXT(AU237,"0.#"),1)&lt;&gt;"."),TRUE,FALSE)</formula>
    </cfRule>
    <cfRule type="expression" dxfId="870" priority="130">
      <formula>IF(AND(AU237&lt;0, RIGHT(TEXT(AU237,"0.#"),1)="."),TRUE,FALSE)</formula>
    </cfRule>
  </conditionalFormatting>
  <conditionalFormatting sqref="AK269">
    <cfRule type="expression" dxfId="869" priority="125">
      <formula>IF(RIGHT(TEXT(AK269,"0.#"),1)=".",FALSE,TRUE)</formula>
    </cfRule>
    <cfRule type="expression" dxfId="868" priority="126">
      <formula>IF(RIGHT(TEXT(AK269,"0.#"),1)=".",TRUE,FALSE)</formula>
    </cfRule>
  </conditionalFormatting>
  <conditionalFormatting sqref="AU269:AX269">
    <cfRule type="expression" dxfId="867" priority="121">
      <formula>IF(AND(AU269&gt;=0, RIGHT(TEXT(AU269,"0.#"),1)&lt;&gt;"."),TRUE,FALSE)</formula>
    </cfRule>
    <cfRule type="expression" dxfId="866" priority="122">
      <formula>IF(AND(AU269&gt;=0, RIGHT(TEXT(AU269,"0.#"),1)="."),TRUE,FALSE)</formula>
    </cfRule>
    <cfRule type="expression" dxfId="865" priority="123">
      <formula>IF(AND(AU269&lt;0, RIGHT(TEXT(AU269,"0.#"),1)&lt;&gt;"."),TRUE,FALSE)</formula>
    </cfRule>
    <cfRule type="expression" dxfId="864" priority="124">
      <formula>IF(AND(AU269&lt;0, RIGHT(TEXT(AU269,"0.#"),1)="."),TRUE,FALSE)</formula>
    </cfRule>
  </conditionalFormatting>
  <conditionalFormatting sqref="AK270:AK298">
    <cfRule type="expression" dxfId="863" priority="119">
      <formula>IF(RIGHT(TEXT(AK270,"0.#"),1)=".",FALSE,TRUE)</formula>
    </cfRule>
    <cfRule type="expression" dxfId="862" priority="120">
      <formula>IF(RIGHT(TEXT(AK270,"0.#"),1)=".",TRUE,FALSE)</formula>
    </cfRule>
  </conditionalFormatting>
  <conditionalFormatting sqref="AU270:AX298">
    <cfRule type="expression" dxfId="861" priority="115">
      <formula>IF(AND(AU270&gt;=0, RIGHT(TEXT(AU270,"0.#"),1)&lt;&gt;"."),TRUE,FALSE)</formula>
    </cfRule>
    <cfRule type="expression" dxfId="860" priority="116">
      <formula>IF(AND(AU270&gt;=0, RIGHT(TEXT(AU270,"0.#"),1)="."),TRUE,FALSE)</formula>
    </cfRule>
    <cfRule type="expression" dxfId="859" priority="117">
      <formula>IF(AND(AU270&lt;0, RIGHT(TEXT(AU270,"0.#"),1)&lt;&gt;"."),TRUE,FALSE)</formula>
    </cfRule>
    <cfRule type="expression" dxfId="858" priority="118">
      <formula>IF(AND(AU270&lt;0, RIGHT(TEXT(AU270,"0.#"),1)="."),TRUE,FALSE)</formula>
    </cfRule>
  </conditionalFormatting>
  <conditionalFormatting sqref="AK302">
    <cfRule type="expression" dxfId="857" priority="113">
      <formula>IF(RIGHT(TEXT(AK302,"0.#"),1)=".",FALSE,TRUE)</formula>
    </cfRule>
    <cfRule type="expression" dxfId="856" priority="114">
      <formula>IF(RIGHT(TEXT(AK302,"0.#"),1)=".",TRUE,FALSE)</formula>
    </cfRule>
  </conditionalFormatting>
  <conditionalFormatting sqref="AU302:AX302">
    <cfRule type="expression" dxfId="855" priority="109">
      <formula>IF(AND(AU302&gt;=0, RIGHT(TEXT(AU302,"0.#"),1)&lt;&gt;"."),TRUE,FALSE)</formula>
    </cfRule>
    <cfRule type="expression" dxfId="854" priority="110">
      <formula>IF(AND(AU302&gt;=0, RIGHT(TEXT(AU302,"0.#"),1)="."),TRUE,FALSE)</formula>
    </cfRule>
    <cfRule type="expression" dxfId="853" priority="111">
      <formula>IF(AND(AU302&lt;0, RIGHT(TEXT(AU302,"0.#"),1)&lt;&gt;"."),TRUE,FALSE)</formula>
    </cfRule>
    <cfRule type="expression" dxfId="852" priority="112">
      <formula>IF(AND(AU302&lt;0, RIGHT(TEXT(AU302,"0.#"),1)="."),TRUE,FALSE)</formula>
    </cfRule>
  </conditionalFormatting>
  <conditionalFormatting sqref="AK303:AK331">
    <cfRule type="expression" dxfId="851" priority="107">
      <formula>IF(RIGHT(TEXT(AK303,"0.#"),1)=".",FALSE,TRUE)</formula>
    </cfRule>
    <cfRule type="expression" dxfId="850" priority="108">
      <formula>IF(RIGHT(TEXT(AK303,"0.#"),1)=".",TRUE,FALSE)</formula>
    </cfRule>
  </conditionalFormatting>
  <conditionalFormatting sqref="AU303:AX331">
    <cfRule type="expression" dxfId="849" priority="103">
      <formula>IF(AND(AU303&gt;=0, RIGHT(TEXT(AU303,"0.#"),1)&lt;&gt;"."),TRUE,FALSE)</formula>
    </cfRule>
    <cfRule type="expression" dxfId="848" priority="104">
      <formula>IF(AND(AU303&gt;=0, RIGHT(TEXT(AU303,"0.#"),1)="."),TRUE,FALSE)</formula>
    </cfRule>
    <cfRule type="expression" dxfId="847" priority="105">
      <formula>IF(AND(AU303&lt;0, RIGHT(TEXT(AU303,"0.#"),1)&lt;&gt;"."),TRUE,FALSE)</formula>
    </cfRule>
    <cfRule type="expression" dxfId="846" priority="106">
      <formula>IF(AND(AU303&lt;0, RIGHT(TEXT(AU303,"0.#"),1)="."),TRUE,FALSE)</formula>
    </cfRule>
  </conditionalFormatting>
  <conditionalFormatting sqref="AK335">
    <cfRule type="expression" dxfId="845" priority="101">
      <formula>IF(RIGHT(TEXT(AK335,"0.#"),1)=".",FALSE,TRUE)</formula>
    </cfRule>
    <cfRule type="expression" dxfId="844" priority="102">
      <formula>IF(RIGHT(TEXT(AK335,"0.#"),1)=".",TRUE,FALSE)</formula>
    </cfRule>
  </conditionalFormatting>
  <conditionalFormatting sqref="AU335:AX335">
    <cfRule type="expression" dxfId="843" priority="97">
      <formula>IF(AND(AU335&gt;=0, RIGHT(TEXT(AU335,"0.#"),1)&lt;&gt;"."),TRUE,FALSE)</formula>
    </cfRule>
    <cfRule type="expression" dxfId="842" priority="98">
      <formula>IF(AND(AU335&gt;=0, RIGHT(TEXT(AU335,"0.#"),1)="."),TRUE,FALSE)</formula>
    </cfRule>
    <cfRule type="expression" dxfId="841" priority="99">
      <formula>IF(AND(AU335&lt;0, RIGHT(TEXT(AU335,"0.#"),1)&lt;&gt;"."),TRUE,FALSE)</formula>
    </cfRule>
    <cfRule type="expression" dxfId="840" priority="100">
      <formula>IF(AND(AU335&lt;0, RIGHT(TEXT(AU335,"0.#"),1)="."),TRUE,FALSE)</formula>
    </cfRule>
  </conditionalFormatting>
  <conditionalFormatting sqref="AK336:AK364">
    <cfRule type="expression" dxfId="839" priority="95">
      <formula>IF(RIGHT(TEXT(AK336,"0.#"),1)=".",FALSE,TRUE)</formula>
    </cfRule>
    <cfRule type="expression" dxfId="838" priority="96">
      <formula>IF(RIGHT(TEXT(AK336,"0.#"),1)=".",TRUE,FALSE)</formula>
    </cfRule>
  </conditionalFormatting>
  <conditionalFormatting sqref="AU336:AX364">
    <cfRule type="expression" dxfId="837" priority="91">
      <formula>IF(AND(AU336&gt;=0, RIGHT(TEXT(AU336,"0.#"),1)&lt;&gt;"."),TRUE,FALSE)</formula>
    </cfRule>
    <cfRule type="expression" dxfId="836" priority="92">
      <formula>IF(AND(AU336&gt;=0, RIGHT(TEXT(AU336,"0.#"),1)="."),TRUE,FALSE)</formula>
    </cfRule>
    <cfRule type="expression" dxfId="835" priority="93">
      <formula>IF(AND(AU336&lt;0, RIGHT(TEXT(AU336,"0.#"),1)&lt;&gt;"."),TRUE,FALSE)</formula>
    </cfRule>
    <cfRule type="expression" dxfId="834" priority="94">
      <formula>IF(AND(AU336&lt;0, RIGHT(TEXT(AU336,"0.#"),1)="."),TRUE,FALSE)</formula>
    </cfRule>
  </conditionalFormatting>
  <conditionalFormatting sqref="AK368">
    <cfRule type="expression" dxfId="833" priority="89">
      <formula>IF(RIGHT(TEXT(AK368,"0.#"),1)=".",FALSE,TRUE)</formula>
    </cfRule>
    <cfRule type="expression" dxfId="832" priority="90">
      <formula>IF(RIGHT(TEXT(AK368,"0.#"),1)=".",TRUE,FALSE)</formula>
    </cfRule>
  </conditionalFormatting>
  <conditionalFormatting sqref="AU368:AX368">
    <cfRule type="expression" dxfId="831" priority="85">
      <formula>IF(AND(AU368&gt;=0, RIGHT(TEXT(AU368,"0.#"),1)&lt;&gt;"."),TRUE,FALSE)</formula>
    </cfRule>
    <cfRule type="expression" dxfId="830" priority="86">
      <formula>IF(AND(AU368&gt;=0, RIGHT(TEXT(AU368,"0.#"),1)="."),TRUE,FALSE)</formula>
    </cfRule>
    <cfRule type="expression" dxfId="829" priority="87">
      <formula>IF(AND(AU368&lt;0, RIGHT(TEXT(AU368,"0.#"),1)&lt;&gt;"."),TRUE,FALSE)</formula>
    </cfRule>
    <cfRule type="expression" dxfId="828" priority="88">
      <formula>IF(AND(AU368&lt;0, RIGHT(TEXT(AU368,"0.#"),1)="."),TRUE,FALSE)</formula>
    </cfRule>
  </conditionalFormatting>
  <conditionalFormatting sqref="AK369:AK397">
    <cfRule type="expression" dxfId="827" priority="83">
      <formula>IF(RIGHT(TEXT(AK369,"0.#"),1)=".",FALSE,TRUE)</formula>
    </cfRule>
    <cfRule type="expression" dxfId="826" priority="84">
      <formula>IF(RIGHT(TEXT(AK369,"0.#"),1)=".",TRUE,FALSE)</formula>
    </cfRule>
  </conditionalFormatting>
  <conditionalFormatting sqref="AU369:AX397">
    <cfRule type="expression" dxfId="825" priority="79">
      <formula>IF(AND(AU369&gt;=0, RIGHT(TEXT(AU369,"0.#"),1)&lt;&gt;"."),TRUE,FALSE)</formula>
    </cfRule>
    <cfRule type="expression" dxfId="824" priority="80">
      <formula>IF(AND(AU369&gt;=0, RIGHT(TEXT(AU369,"0.#"),1)="."),TRUE,FALSE)</formula>
    </cfRule>
    <cfRule type="expression" dxfId="823" priority="81">
      <formula>IF(AND(AU369&lt;0, RIGHT(TEXT(AU369,"0.#"),1)&lt;&gt;"."),TRUE,FALSE)</formula>
    </cfRule>
    <cfRule type="expression" dxfId="822" priority="82">
      <formula>IF(AND(AU369&lt;0, RIGHT(TEXT(AU369,"0.#"),1)="."),TRUE,FALSE)</formula>
    </cfRule>
  </conditionalFormatting>
  <conditionalFormatting sqref="AK401">
    <cfRule type="expression" dxfId="821" priority="77">
      <formula>IF(RIGHT(TEXT(AK401,"0.#"),1)=".",FALSE,TRUE)</formula>
    </cfRule>
    <cfRule type="expression" dxfId="820" priority="78">
      <formula>IF(RIGHT(TEXT(AK401,"0.#"),1)=".",TRUE,FALSE)</formula>
    </cfRule>
  </conditionalFormatting>
  <conditionalFormatting sqref="AU401:AX401">
    <cfRule type="expression" dxfId="819" priority="73">
      <formula>IF(AND(AU401&gt;=0, RIGHT(TEXT(AU401,"0.#"),1)&lt;&gt;"."),TRUE,FALSE)</formula>
    </cfRule>
    <cfRule type="expression" dxfId="818" priority="74">
      <formula>IF(AND(AU401&gt;=0, RIGHT(TEXT(AU401,"0.#"),1)="."),TRUE,FALSE)</formula>
    </cfRule>
    <cfRule type="expression" dxfId="817" priority="75">
      <formula>IF(AND(AU401&lt;0, RIGHT(TEXT(AU401,"0.#"),1)&lt;&gt;"."),TRUE,FALSE)</formula>
    </cfRule>
    <cfRule type="expression" dxfId="816" priority="76">
      <formula>IF(AND(AU401&lt;0, RIGHT(TEXT(AU401,"0.#"),1)="."),TRUE,FALSE)</formula>
    </cfRule>
  </conditionalFormatting>
  <conditionalFormatting sqref="AK402:AK430">
    <cfRule type="expression" dxfId="815" priority="71">
      <formula>IF(RIGHT(TEXT(AK402,"0.#"),1)=".",FALSE,TRUE)</formula>
    </cfRule>
    <cfRule type="expression" dxfId="814" priority="72">
      <formula>IF(RIGHT(TEXT(AK402,"0.#"),1)=".",TRUE,FALSE)</formula>
    </cfRule>
  </conditionalFormatting>
  <conditionalFormatting sqref="AU402:AX430">
    <cfRule type="expression" dxfId="813" priority="67">
      <formula>IF(AND(AU402&gt;=0, RIGHT(TEXT(AU402,"0.#"),1)&lt;&gt;"."),TRUE,FALSE)</formula>
    </cfRule>
    <cfRule type="expression" dxfId="812" priority="68">
      <formula>IF(AND(AU402&gt;=0, RIGHT(TEXT(AU402,"0.#"),1)="."),TRUE,FALSE)</formula>
    </cfRule>
    <cfRule type="expression" dxfId="811" priority="69">
      <formula>IF(AND(AU402&lt;0, RIGHT(TEXT(AU402,"0.#"),1)&lt;&gt;"."),TRUE,FALSE)</formula>
    </cfRule>
    <cfRule type="expression" dxfId="810" priority="70">
      <formula>IF(AND(AU402&lt;0, RIGHT(TEXT(AU402,"0.#"),1)="."),TRUE,FALSE)</formula>
    </cfRule>
  </conditionalFormatting>
  <conditionalFormatting sqref="AK434">
    <cfRule type="expression" dxfId="809" priority="65">
      <formula>IF(RIGHT(TEXT(AK434,"0.#"),1)=".",FALSE,TRUE)</formula>
    </cfRule>
    <cfRule type="expression" dxfId="808" priority="66">
      <formula>IF(RIGHT(TEXT(AK434,"0.#"),1)=".",TRUE,FALSE)</formula>
    </cfRule>
  </conditionalFormatting>
  <conditionalFormatting sqref="AU434:AX434">
    <cfRule type="expression" dxfId="807" priority="61">
      <formula>IF(AND(AU434&gt;=0, RIGHT(TEXT(AU434,"0.#"),1)&lt;&gt;"."),TRUE,FALSE)</formula>
    </cfRule>
    <cfRule type="expression" dxfId="806" priority="62">
      <formula>IF(AND(AU434&gt;=0, RIGHT(TEXT(AU434,"0.#"),1)="."),TRUE,FALSE)</formula>
    </cfRule>
    <cfRule type="expression" dxfId="805" priority="63">
      <formula>IF(AND(AU434&lt;0, RIGHT(TEXT(AU434,"0.#"),1)&lt;&gt;"."),TRUE,FALSE)</formula>
    </cfRule>
    <cfRule type="expression" dxfId="804" priority="64">
      <formula>IF(AND(AU434&lt;0, RIGHT(TEXT(AU434,"0.#"),1)="."),TRUE,FALSE)</formula>
    </cfRule>
  </conditionalFormatting>
  <conditionalFormatting sqref="AK435:AK463">
    <cfRule type="expression" dxfId="803" priority="59">
      <formula>IF(RIGHT(TEXT(AK435,"0.#"),1)=".",FALSE,TRUE)</formula>
    </cfRule>
    <cfRule type="expression" dxfId="802" priority="60">
      <formula>IF(RIGHT(TEXT(AK435,"0.#"),1)=".",TRUE,FALSE)</formula>
    </cfRule>
  </conditionalFormatting>
  <conditionalFormatting sqref="AU435:AX463">
    <cfRule type="expression" dxfId="801" priority="55">
      <formula>IF(AND(AU435&gt;=0, RIGHT(TEXT(AU435,"0.#"),1)&lt;&gt;"."),TRUE,FALSE)</formula>
    </cfRule>
    <cfRule type="expression" dxfId="800" priority="56">
      <formula>IF(AND(AU435&gt;=0, RIGHT(TEXT(AU435,"0.#"),1)="."),TRUE,FALSE)</formula>
    </cfRule>
    <cfRule type="expression" dxfId="799" priority="57">
      <formula>IF(AND(AU435&lt;0, RIGHT(TEXT(AU435,"0.#"),1)&lt;&gt;"."),TRUE,FALSE)</formula>
    </cfRule>
    <cfRule type="expression" dxfId="798" priority="58">
      <formula>IF(AND(AU435&lt;0, RIGHT(TEXT(AU435,"0.#"),1)="."),TRUE,FALSE)</formula>
    </cfRule>
  </conditionalFormatting>
  <conditionalFormatting sqref="AK467">
    <cfRule type="expression" dxfId="797" priority="53">
      <formula>IF(RIGHT(TEXT(AK467,"0.#"),1)=".",FALSE,TRUE)</formula>
    </cfRule>
    <cfRule type="expression" dxfId="796" priority="54">
      <formula>IF(RIGHT(TEXT(AK467,"0.#"),1)=".",TRUE,FALSE)</formula>
    </cfRule>
  </conditionalFormatting>
  <conditionalFormatting sqref="AU467:AX467">
    <cfRule type="expression" dxfId="795" priority="49">
      <formula>IF(AND(AU467&gt;=0, RIGHT(TEXT(AU467,"0.#"),1)&lt;&gt;"."),TRUE,FALSE)</formula>
    </cfRule>
    <cfRule type="expression" dxfId="794" priority="50">
      <formula>IF(AND(AU467&gt;=0, RIGHT(TEXT(AU467,"0.#"),1)="."),TRUE,FALSE)</formula>
    </cfRule>
    <cfRule type="expression" dxfId="793" priority="51">
      <formula>IF(AND(AU467&lt;0, RIGHT(TEXT(AU467,"0.#"),1)&lt;&gt;"."),TRUE,FALSE)</formula>
    </cfRule>
    <cfRule type="expression" dxfId="792" priority="52">
      <formula>IF(AND(AU467&lt;0, RIGHT(TEXT(AU467,"0.#"),1)="."),TRUE,FALSE)</formula>
    </cfRule>
  </conditionalFormatting>
  <conditionalFormatting sqref="AK468:AK496">
    <cfRule type="expression" dxfId="791" priority="47">
      <formula>IF(RIGHT(TEXT(AK468,"0.#"),1)=".",FALSE,TRUE)</formula>
    </cfRule>
    <cfRule type="expression" dxfId="790" priority="48">
      <formula>IF(RIGHT(TEXT(AK468,"0.#"),1)=".",TRUE,FALSE)</formula>
    </cfRule>
  </conditionalFormatting>
  <conditionalFormatting sqref="AU468:AX496">
    <cfRule type="expression" dxfId="789" priority="43">
      <formula>IF(AND(AU468&gt;=0, RIGHT(TEXT(AU468,"0.#"),1)&lt;&gt;"."),TRUE,FALSE)</formula>
    </cfRule>
    <cfRule type="expression" dxfId="788" priority="44">
      <formula>IF(AND(AU468&gt;=0, RIGHT(TEXT(AU468,"0.#"),1)="."),TRUE,FALSE)</formula>
    </cfRule>
    <cfRule type="expression" dxfId="787" priority="45">
      <formula>IF(AND(AU468&lt;0, RIGHT(TEXT(AU468,"0.#"),1)&lt;&gt;"."),TRUE,FALSE)</formula>
    </cfRule>
    <cfRule type="expression" dxfId="786" priority="46">
      <formula>IF(AND(AU468&lt;0, RIGHT(TEXT(AU468,"0.#"),1)="."),TRUE,FALSE)</formula>
    </cfRule>
  </conditionalFormatting>
  <conditionalFormatting sqref="AE24:AX24 AJ23:AS23">
    <cfRule type="expression" dxfId="785" priority="41">
      <formula>IF(RIGHT(TEXT(AE23,"0.#"),1)=".",FALSE,TRUE)</formula>
    </cfRule>
    <cfRule type="expression" dxfId="784" priority="42">
      <formula>IF(RIGHT(TEXT(AE23,"0.#"),1)=".",TRUE,FALSE)</formula>
    </cfRule>
  </conditionalFormatting>
  <conditionalFormatting sqref="AE25:AI25">
    <cfRule type="expression" dxfId="783" priority="37">
      <formula>IF(AND(AE25&gt;=0, RIGHT(TEXT(AE25,"0.#"),1)&lt;&gt;"."),TRUE,FALSE)</formula>
    </cfRule>
    <cfRule type="expression" dxfId="782" priority="38">
      <formula>IF(AND(AE25&gt;=0, RIGHT(TEXT(AE25,"0.#"),1)="."),TRUE,FALSE)</formula>
    </cfRule>
    <cfRule type="expression" dxfId="781" priority="39">
      <formula>IF(AND(AE25&lt;0, RIGHT(TEXT(AE25,"0.#"),1)&lt;&gt;"."),TRUE,FALSE)</formula>
    </cfRule>
    <cfRule type="expression" dxfId="780" priority="40">
      <formula>IF(AND(AE25&lt;0, RIGHT(TEXT(AE25,"0.#"),1)="."),TRUE,FALSE)</formula>
    </cfRule>
  </conditionalFormatting>
  <conditionalFormatting sqref="AJ25:AS25">
    <cfRule type="expression" dxfId="779" priority="33">
      <formula>IF(AND(AJ25&gt;=0, RIGHT(TEXT(AJ25,"0.#"),1)&lt;&gt;"."),TRUE,FALSE)</formula>
    </cfRule>
    <cfRule type="expression" dxfId="778" priority="34">
      <formula>IF(AND(AJ25&gt;=0, RIGHT(TEXT(AJ25,"0.#"),1)="."),TRUE,FALSE)</formula>
    </cfRule>
    <cfRule type="expression" dxfId="777" priority="35">
      <formula>IF(AND(AJ25&lt;0, RIGHT(TEXT(AJ25,"0.#"),1)&lt;&gt;"."),TRUE,FALSE)</formula>
    </cfRule>
    <cfRule type="expression" dxfId="776" priority="36">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37</xdr:col>
                    <xdr:colOff>123825</xdr:colOff>
                    <xdr:row>190</xdr:row>
                    <xdr:rowOff>0</xdr:rowOff>
                  </from>
                  <to>
                    <xdr:col>44</xdr:col>
                    <xdr:colOff>38100</xdr:colOff>
                    <xdr:row>230</xdr:row>
                    <xdr:rowOff>238125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37</xdr:col>
                    <xdr:colOff>123825</xdr:colOff>
                    <xdr:row>266</xdr:row>
                    <xdr:rowOff>0</xdr:rowOff>
                  </from>
                  <to>
                    <xdr:col>44</xdr:col>
                    <xdr:colOff>38100</xdr:colOff>
                    <xdr:row>498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5"/>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5"/>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5"/>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5"/>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5"/>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5"/>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5"/>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5"/>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5"/>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5"/>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6" t="s">
        <v>468</v>
      </c>
      <c r="AC51" s="727"/>
      <c r="AD51" s="72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6" t="s">
        <v>34</v>
      </c>
      <c r="B2" s="747"/>
      <c r="C2" s="747"/>
      <c r="D2" s="747"/>
      <c r="E2" s="747"/>
      <c r="F2" s="748"/>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40"/>
      <c r="B3" s="741"/>
      <c r="C3" s="741"/>
      <c r="D3" s="741"/>
      <c r="E3" s="741"/>
      <c r="F3" s="74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3"/>
    </row>
    <row r="4" spans="1:50" ht="24.75" customHeight="1" x14ac:dyDescent="0.15">
      <c r="A4" s="740"/>
      <c r="B4" s="741"/>
      <c r="C4" s="741"/>
      <c r="D4" s="741"/>
      <c r="E4" s="741"/>
      <c r="F4" s="742"/>
      <c r="G4" s="399"/>
      <c r="H4" s="400"/>
      <c r="I4" s="400"/>
      <c r="J4" s="400"/>
      <c r="K4" s="401"/>
      <c r="L4" s="364"/>
      <c r="M4" s="365"/>
      <c r="N4" s="365"/>
      <c r="O4" s="365"/>
      <c r="P4" s="365"/>
      <c r="Q4" s="365"/>
      <c r="R4" s="365"/>
      <c r="S4" s="365"/>
      <c r="T4" s="365"/>
      <c r="U4" s="365"/>
      <c r="V4" s="365"/>
      <c r="W4" s="365"/>
      <c r="X4" s="366"/>
      <c r="Y4" s="396"/>
      <c r="Z4" s="397"/>
      <c r="AA4" s="397"/>
      <c r="AB4" s="398"/>
      <c r="AC4" s="399"/>
      <c r="AD4" s="400"/>
      <c r="AE4" s="400"/>
      <c r="AF4" s="400"/>
      <c r="AG4" s="401"/>
      <c r="AH4" s="364"/>
      <c r="AI4" s="365"/>
      <c r="AJ4" s="365"/>
      <c r="AK4" s="365"/>
      <c r="AL4" s="365"/>
      <c r="AM4" s="365"/>
      <c r="AN4" s="365"/>
      <c r="AO4" s="365"/>
      <c r="AP4" s="365"/>
      <c r="AQ4" s="365"/>
      <c r="AR4" s="365"/>
      <c r="AS4" s="365"/>
      <c r="AT4" s="366"/>
      <c r="AU4" s="396"/>
      <c r="AV4" s="397"/>
      <c r="AW4" s="397"/>
      <c r="AX4" s="484"/>
    </row>
    <row r="5" spans="1:50" ht="24.75" customHeight="1" x14ac:dyDescent="0.15">
      <c r="A5" s="740"/>
      <c r="B5" s="741"/>
      <c r="C5" s="741"/>
      <c r="D5" s="741"/>
      <c r="E5" s="741"/>
      <c r="F5" s="742"/>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customHeight="1" x14ac:dyDescent="0.15">
      <c r="A6" s="740"/>
      <c r="B6" s="741"/>
      <c r="C6" s="741"/>
      <c r="D6" s="741"/>
      <c r="E6" s="741"/>
      <c r="F6" s="742"/>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customHeight="1" x14ac:dyDescent="0.15">
      <c r="A7" s="740"/>
      <c r="B7" s="741"/>
      <c r="C7" s="741"/>
      <c r="D7" s="741"/>
      <c r="E7" s="741"/>
      <c r="F7" s="742"/>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customHeight="1" x14ac:dyDescent="0.15">
      <c r="A8" s="740"/>
      <c r="B8" s="741"/>
      <c r="C8" s="741"/>
      <c r="D8" s="741"/>
      <c r="E8" s="741"/>
      <c r="F8" s="742"/>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customHeight="1" x14ac:dyDescent="0.15">
      <c r="A9" s="740"/>
      <c r="B9" s="741"/>
      <c r="C9" s="741"/>
      <c r="D9" s="741"/>
      <c r="E9" s="741"/>
      <c r="F9" s="742"/>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customHeight="1" x14ac:dyDescent="0.15">
      <c r="A10" s="740"/>
      <c r="B10" s="741"/>
      <c r="C10" s="741"/>
      <c r="D10" s="741"/>
      <c r="E10" s="741"/>
      <c r="F10" s="742"/>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customHeight="1" x14ac:dyDescent="0.15">
      <c r="A11" s="740"/>
      <c r="B11" s="741"/>
      <c r="C11" s="741"/>
      <c r="D11" s="741"/>
      <c r="E11" s="741"/>
      <c r="F11" s="742"/>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customHeight="1" x14ac:dyDescent="0.15">
      <c r="A12" s="740"/>
      <c r="B12" s="741"/>
      <c r="C12" s="741"/>
      <c r="D12" s="741"/>
      <c r="E12" s="741"/>
      <c r="F12" s="742"/>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customHeight="1" x14ac:dyDescent="0.15">
      <c r="A13" s="740"/>
      <c r="B13" s="741"/>
      <c r="C13" s="741"/>
      <c r="D13" s="741"/>
      <c r="E13" s="741"/>
      <c r="F13" s="742"/>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40"/>
      <c r="B14" s="741"/>
      <c r="C14" s="741"/>
      <c r="D14" s="741"/>
      <c r="E14" s="741"/>
      <c r="F14" s="742"/>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40"/>
      <c r="B15" s="741"/>
      <c r="C15" s="741"/>
      <c r="D15" s="741"/>
      <c r="E15" s="741"/>
      <c r="F15" s="742"/>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40"/>
      <c r="B16" s="741"/>
      <c r="C16" s="741"/>
      <c r="D16" s="741"/>
      <c r="E16" s="741"/>
      <c r="F16" s="74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3"/>
    </row>
    <row r="17" spans="1:50" ht="24.75" customHeight="1" x14ac:dyDescent="0.15">
      <c r="A17" s="740"/>
      <c r="B17" s="741"/>
      <c r="C17" s="741"/>
      <c r="D17" s="741"/>
      <c r="E17" s="741"/>
      <c r="F17" s="742"/>
      <c r="G17" s="399"/>
      <c r="H17" s="400"/>
      <c r="I17" s="400"/>
      <c r="J17" s="400"/>
      <c r="K17" s="401"/>
      <c r="L17" s="364"/>
      <c r="M17" s="365"/>
      <c r="N17" s="365"/>
      <c r="O17" s="365"/>
      <c r="P17" s="365"/>
      <c r="Q17" s="365"/>
      <c r="R17" s="365"/>
      <c r="S17" s="365"/>
      <c r="T17" s="365"/>
      <c r="U17" s="365"/>
      <c r="V17" s="365"/>
      <c r="W17" s="365"/>
      <c r="X17" s="366"/>
      <c r="Y17" s="396"/>
      <c r="Z17" s="397"/>
      <c r="AA17" s="397"/>
      <c r="AB17" s="398"/>
      <c r="AC17" s="399"/>
      <c r="AD17" s="400"/>
      <c r="AE17" s="400"/>
      <c r="AF17" s="400"/>
      <c r="AG17" s="401"/>
      <c r="AH17" s="364"/>
      <c r="AI17" s="365"/>
      <c r="AJ17" s="365"/>
      <c r="AK17" s="365"/>
      <c r="AL17" s="365"/>
      <c r="AM17" s="365"/>
      <c r="AN17" s="365"/>
      <c r="AO17" s="365"/>
      <c r="AP17" s="365"/>
      <c r="AQ17" s="365"/>
      <c r="AR17" s="365"/>
      <c r="AS17" s="365"/>
      <c r="AT17" s="366"/>
      <c r="AU17" s="396"/>
      <c r="AV17" s="397"/>
      <c r="AW17" s="397"/>
      <c r="AX17" s="484"/>
    </row>
    <row r="18" spans="1:50" ht="24.75" customHeight="1" x14ac:dyDescent="0.15">
      <c r="A18" s="740"/>
      <c r="B18" s="741"/>
      <c r="C18" s="741"/>
      <c r="D18" s="741"/>
      <c r="E18" s="741"/>
      <c r="F18" s="742"/>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customHeight="1" x14ac:dyDescent="0.15">
      <c r="A19" s="740"/>
      <c r="B19" s="741"/>
      <c r="C19" s="741"/>
      <c r="D19" s="741"/>
      <c r="E19" s="741"/>
      <c r="F19" s="742"/>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customHeight="1" x14ac:dyDescent="0.15">
      <c r="A20" s="740"/>
      <c r="B20" s="741"/>
      <c r="C20" s="741"/>
      <c r="D20" s="741"/>
      <c r="E20" s="741"/>
      <c r="F20" s="742"/>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customHeight="1" x14ac:dyDescent="0.15">
      <c r="A21" s="740"/>
      <c r="B21" s="741"/>
      <c r="C21" s="741"/>
      <c r="D21" s="741"/>
      <c r="E21" s="741"/>
      <c r="F21" s="742"/>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customHeight="1" x14ac:dyDescent="0.15">
      <c r="A22" s="740"/>
      <c r="B22" s="741"/>
      <c r="C22" s="741"/>
      <c r="D22" s="741"/>
      <c r="E22" s="741"/>
      <c r="F22" s="742"/>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customHeight="1" x14ac:dyDescent="0.15">
      <c r="A23" s="740"/>
      <c r="B23" s="741"/>
      <c r="C23" s="741"/>
      <c r="D23" s="741"/>
      <c r="E23" s="741"/>
      <c r="F23" s="742"/>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customHeight="1" x14ac:dyDescent="0.15">
      <c r="A24" s="740"/>
      <c r="B24" s="741"/>
      <c r="C24" s="741"/>
      <c r="D24" s="741"/>
      <c r="E24" s="741"/>
      <c r="F24" s="742"/>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customHeight="1" x14ac:dyDescent="0.15">
      <c r="A25" s="740"/>
      <c r="B25" s="741"/>
      <c r="C25" s="741"/>
      <c r="D25" s="741"/>
      <c r="E25" s="741"/>
      <c r="F25" s="742"/>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customHeight="1" x14ac:dyDescent="0.15">
      <c r="A26" s="740"/>
      <c r="B26" s="741"/>
      <c r="C26" s="741"/>
      <c r="D26" s="741"/>
      <c r="E26" s="741"/>
      <c r="F26" s="742"/>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40"/>
      <c r="B27" s="741"/>
      <c r="C27" s="741"/>
      <c r="D27" s="741"/>
      <c r="E27" s="741"/>
      <c r="F27" s="74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40"/>
      <c r="B28" s="741"/>
      <c r="C28" s="741"/>
      <c r="D28" s="741"/>
      <c r="E28" s="741"/>
      <c r="F28" s="742"/>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40"/>
      <c r="B29" s="741"/>
      <c r="C29" s="741"/>
      <c r="D29" s="741"/>
      <c r="E29" s="741"/>
      <c r="F29" s="74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3"/>
    </row>
    <row r="30" spans="1:50" ht="24.75" customHeight="1" x14ac:dyDescent="0.15">
      <c r="A30" s="740"/>
      <c r="B30" s="741"/>
      <c r="C30" s="741"/>
      <c r="D30" s="741"/>
      <c r="E30" s="741"/>
      <c r="F30" s="742"/>
      <c r="G30" s="399"/>
      <c r="H30" s="400"/>
      <c r="I30" s="400"/>
      <c r="J30" s="400"/>
      <c r="K30" s="401"/>
      <c r="L30" s="364"/>
      <c r="M30" s="365"/>
      <c r="N30" s="365"/>
      <c r="O30" s="365"/>
      <c r="P30" s="365"/>
      <c r="Q30" s="365"/>
      <c r="R30" s="365"/>
      <c r="S30" s="365"/>
      <c r="T30" s="365"/>
      <c r="U30" s="365"/>
      <c r="V30" s="365"/>
      <c r="W30" s="365"/>
      <c r="X30" s="366"/>
      <c r="Y30" s="396"/>
      <c r="Z30" s="397"/>
      <c r="AA30" s="397"/>
      <c r="AB30" s="398"/>
      <c r="AC30" s="399"/>
      <c r="AD30" s="400"/>
      <c r="AE30" s="400"/>
      <c r="AF30" s="400"/>
      <c r="AG30" s="401"/>
      <c r="AH30" s="364"/>
      <c r="AI30" s="365"/>
      <c r="AJ30" s="365"/>
      <c r="AK30" s="365"/>
      <c r="AL30" s="365"/>
      <c r="AM30" s="365"/>
      <c r="AN30" s="365"/>
      <c r="AO30" s="365"/>
      <c r="AP30" s="365"/>
      <c r="AQ30" s="365"/>
      <c r="AR30" s="365"/>
      <c r="AS30" s="365"/>
      <c r="AT30" s="366"/>
      <c r="AU30" s="396"/>
      <c r="AV30" s="397"/>
      <c r="AW30" s="397"/>
      <c r="AX30" s="484"/>
    </row>
    <row r="31" spans="1:50" ht="24.75" customHeight="1" x14ac:dyDescent="0.15">
      <c r="A31" s="740"/>
      <c r="B31" s="741"/>
      <c r="C31" s="741"/>
      <c r="D31" s="741"/>
      <c r="E31" s="741"/>
      <c r="F31" s="742"/>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customHeight="1" x14ac:dyDescent="0.15">
      <c r="A32" s="740"/>
      <c r="B32" s="741"/>
      <c r="C32" s="741"/>
      <c r="D32" s="741"/>
      <c r="E32" s="741"/>
      <c r="F32" s="742"/>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customHeight="1" x14ac:dyDescent="0.15">
      <c r="A33" s="740"/>
      <c r="B33" s="741"/>
      <c r="C33" s="741"/>
      <c r="D33" s="741"/>
      <c r="E33" s="741"/>
      <c r="F33" s="742"/>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customHeight="1" x14ac:dyDescent="0.15">
      <c r="A34" s="740"/>
      <c r="B34" s="741"/>
      <c r="C34" s="741"/>
      <c r="D34" s="741"/>
      <c r="E34" s="741"/>
      <c r="F34" s="742"/>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customHeight="1" x14ac:dyDescent="0.15">
      <c r="A35" s="740"/>
      <c r="B35" s="741"/>
      <c r="C35" s="741"/>
      <c r="D35" s="741"/>
      <c r="E35" s="741"/>
      <c r="F35" s="742"/>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customHeight="1" x14ac:dyDescent="0.15">
      <c r="A36" s="740"/>
      <c r="B36" s="741"/>
      <c r="C36" s="741"/>
      <c r="D36" s="741"/>
      <c r="E36" s="741"/>
      <c r="F36" s="742"/>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customHeight="1" x14ac:dyDescent="0.15">
      <c r="A37" s="740"/>
      <c r="B37" s="741"/>
      <c r="C37" s="741"/>
      <c r="D37" s="741"/>
      <c r="E37" s="741"/>
      <c r="F37" s="742"/>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customHeight="1" x14ac:dyDescent="0.15">
      <c r="A38" s="740"/>
      <c r="B38" s="741"/>
      <c r="C38" s="741"/>
      <c r="D38" s="741"/>
      <c r="E38" s="741"/>
      <c r="F38" s="742"/>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customHeight="1" x14ac:dyDescent="0.15">
      <c r="A39" s="740"/>
      <c r="B39" s="741"/>
      <c r="C39" s="741"/>
      <c r="D39" s="741"/>
      <c r="E39" s="741"/>
      <c r="F39" s="742"/>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40"/>
      <c r="B40" s="741"/>
      <c r="C40" s="741"/>
      <c r="D40" s="741"/>
      <c r="E40" s="741"/>
      <c r="F40" s="74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40"/>
      <c r="B41" s="741"/>
      <c r="C41" s="741"/>
      <c r="D41" s="741"/>
      <c r="E41" s="741"/>
      <c r="F41" s="742"/>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40"/>
      <c r="B42" s="741"/>
      <c r="C42" s="741"/>
      <c r="D42" s="741"/>
      <c r="E42" s="741"/>
      <c r="F42" s="74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3"/>
    </row>
    <row r="43" spans="1:50" ht="24.75" customHeight="1" x14ac:dyDescent="0.15">
      <c r="A43" s="740"/>
      <c r="B43" s="741"/>
      <c r="C43" s="741"/>
      <c r="D43" s="741"/>
      <c r="E43" s="741"/>
      <c r="F43" s="742"/>
      <c r="G43" s="399"/>
      <c r="H43" s="400"/>
      <c r="I43" s="400"/>
      <c r="J43" s="400"/>
      <c r="K43" s="401"/>
      <c r="L43" s="364"/>
      <c r="M43" s="365"/>
      <c r="N43" s="365"/>
      <c r="O43" s="365"/>
      <c r="P43" s="365"/>
      <c r="Q43" s="365"/>
      <c r="R43" s="365"/>
      <c r="S43" s="365"/>
      <c r="T43" s="365"/>
      <c r="U43" s="365"/>
      <c r="V43" s="365"/>
      <c r="W43" s="365"/>
      <c r="X43" s="366"/>
      <c r="Y43" s="396"/>
      <c r="Z43" s="397"/>
      <c r="AA43" s="397"/>
      <c r="AB43" s="398"/>
      <c r="AC43" s="399"/>
      <c r="AD43" s="400"/>
      <c r="AE43" s="400"/>
      <c r="AF43" s="400"/>
      <c r="AG43" s="401"/>
      <c r="AH43" s="364"/>
      <c r="AI43" s="365"/>
      <c r="AJ43" s="365"/>
      <c r="AK43" s="365"/>
      <c r="AL43" s="365"/>
      <c r="AM43" s="365"/>
      <c r="AN43" s="365"/>
      <c r="AO43" s="365"/>
      <c r="AP43" s="365"/>
      <c r="AQ43" s="365"/>
      <c r="AR43" s="365"/>
      <c r="AS43" s="365"/>
      <c r="AT43" s="366"/>
      <c r="AU43" s="396"/>
      <c r="AV43" s="397"/>
      <c r="AW43" s="397"/>
      <c r="AX43" s="484"/>
    </row>
    <row r="44" spans="1:50" ht="24.75" customHeight="1" x14ac:dyDescent="0.15">
      <c r="A44" s="740"/>
      <c r="B44" s="741"/>
      <c r="C44" s="741"/>
      <c r="D44" s="741"/>
      <c r="E44" s="741"/>
      <c r="F44" s="742"/>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customHeight="1" x14ac:dyDescent="0.15">
      <c r="A45" s="740"/>
      <c r="B45" s="741"/>
      <c r="C45" s="741"/>
      <c r="D45" s="741"/>
      <c r="E45" s="741"/>
      <c r="F45" s="742"/>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customHeight="1" x14ac:dyDescent="0.15">
      <c r="A46" s="740"/>
      <c r="B46" s="741"/>
      <c r="C46" s="741"/>
      <c r="D46" s="741"/>
      <c r="E46" s="741"/>
      <c r="F46" s="742"/>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customHeight="1" x14ac:dyDescent="0.15">
      <c r="A47" s="740"/>
      <c r="B47" s="741"/>
      <c r="C47" s="741"/>
      <c r="D47" s="741"/>
      <c r="E47" s="741"/>
      <c r="F47" s="742"/>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customHeight="1" x14ac:dyDescent="0.15">
      <c r="A48" s="740"/>
      <c r="B48" s="741"/>
      <c r="C48" s="741"/>
      <c r="D48" s="741"/>
      <c r="E48" s="741"/>
      <c r="F48" s="742"/>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customHeight="1" x14ac:dyDescent="0.15">
      <c r="A49" s="740"/>
      <c r="B49" s="741"/>
      <c r="C49" s="741"/>
      <c r="D49" s="741"/>
      <c r="E49" s="741"/>
      <c r="F49" s="742"/>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customHeight="1" x14ac:dyDescent="0.15">
      <c r="A50" s="740"/>
      <c r="B50" s="741"/>
      <c r="C50" s="741"/>
      <c r="D50" s="741"/>
      <c r="E50" s="741"/>
      <c r="F50" s="742"/>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customHeight="1" x14ac:dyDescent="0.15">
      <c r="A51" s="740"/>
      <c r="B51" s="741"/>
      <c r="C51" s="741"/>
      <c r="D51" s="741"/>
      <c r="E51" s="741"/>
      <c r="F51" s="742"/>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customHeight="1" x14ac:dyDescent="0.15">
      <c r="A52" s="740"/>
      <c r="B52" s="741"/>
      <c r="C52" s="741"/>
      <c r="D52" s="741"/>
      <c r="E52" s="741"/>
      <c r="F52" s="742"/>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43"/>
      <c r="B53" s="744"/>
      <c r="C53" s="744"/>
      <c r="D53" s="744"/>
      <c r="E53" s="744"/>
      <c r="F53" s="745"/>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46" t="s">
        <v>34</v>
      </c>
      <c r="B55" s="747"/>
      <c r="C55" s="747"/>
      <c r="D55" s="747"/>
      <c r="E55" s="747"/>
      <c r="F55" s="748"/>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40"/>
      <c r="B56" s="741"/>
      <c r="C56" s="741"/>
      <c r="D56" s="741"/>
      <c r="E56" s="741"/>
      <c r="F56" s="74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3"/>
    </row>
    <row r="57" spans="1:50" ht="24.75" customHeight="1" x14ac:dyDescent="0.15">
      <c r="A57" s="740"/>
      <c r="B57" s="741"/>
      <c r="C57" s="741"/>
      <c r="D57" s="741"/>
      <c r="E57" s="741"/>
      <c r="F57" s="742"/>
      <c r="G57" s="399"/>
      <c r="H57" s="400"/>
      <c r="I57" s="400"/>
      <c r="J57" s="400"/>
      <c r="K57" s="401"/>
      <c r="L57" s="364"/>
      <c r="M57" s="365"/>
      <c r="N57" s="365"/>
      <c r="O57" s="365"/>
      <c r="P57" s="365"/>
      <c r="Q57" s="365"/>
      <c r="R57" s="365"/>
      <c r="S57" s="365"/>
      <c r="T57" s="365"/>
      <c r="U57" s="365"/>
      <c r="V57" s="365"/>
      <c r="W57" s="365"/>
      <c r="X57" s="366"/>
      <c r="Y57" s="396"/>
      <c r="Z57" s="397"/>
      <c r="AA57" s="397"/>
      <c r="AB57" s="398"/>
      <c r="AC57" s="399"/>
      <c r="AD57" s="400"/>
      <c r="AE57" s="400"/>
      <c r="AF57" s="400"/>
      <c r="AG57" s="401"/>
      <c r="AH57" s="364"/>
      <c r="AI57" s="365"/>
      <c r="AJ57" s="365"/>
      <c r="AK57" s="365"/>
      <c r="AL57" s="365"/>
      <c r="AM57" s="365"/>
      <c r="AN57" s="365"/>
      <c r="AO57" s="365"/>
      <c r="AP57" s="365"/>
      <c r="AQ57" s="365"/>
      <c r="AR57" s="365"/>
      <c r="AS57" s="365"/>
      <c r="AT57" s="366"/>
      <c r="AU57" s="396"/>
      <c r="AV57" s="397"/>
      <c r="AW57" s="397"/>
      <c r="AX57" s="484"/>
    </row>
    <row r="58" spans="1:50" ht="24.75" customHeight="1" x14ac:dyDescent="0.15">
      <c r="A58" s="740"/>
      <c r="B58" s="741"/>
      <c r="C58" s="741"/>
      <c r="D58" s="741"/>
      <c r="E58" s="741"/>
      <c r="F58" s="742"/>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customHeight="1" x14ac:dyDescent="0.15">
      <c r="A59" s="740"/>
      <c r="B59" s="741"/>
      <c r="C59" s="741"/>
      <c r="D59" s="741"/>
      <c r="E59" s="741"/>
      <c r="F59" s="742"/>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customHeight="1" x14ac:dyDescent="0.15">
      <c r="A60" s="740"/>
      <c r="B60" s="741"/>
      <c r="C60" s="741"/>
      <c r="D60" s="741"/>
      <c r="E60" s="741"/>
      <c r="F60" s="742"/>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customHeight="1" x14ac:dyDescent="0.15">
      <c r="A61" s="740"/>
      <c r="B61" s="741"/>
      <c r="C61" s="741"/>
      <c r="D61" s="741"/>
      <c r="E61" s="741"/>
      <c r="F61" s="742"/>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customHeight="1" x14ac:dyDescent="0.15">
      <c r="A62" s="740"/>
      <c r="B62" s="741"/>
      <c r="C62" s="741"/>
      <c r="D62" s="741"/>
      <c r="E62" s="741"/>
      <c r="F62" s="742"/>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customHeight="1" x14ac:dyDescent="0.15">
      <c r="A63" s="740"/>
      <c r="B63" s="741"/>
      <c r="C63" s="741"/>
      <c r="D63" s="741"/>
      <c r="E63" s="741"/>
      <c r="F63" s="742"/>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customHeight="1" x14ac:dyDescent="0.15">
      <c r="A64" s="740"/>
      <c r="B64" s="741"/>
      <c r="C64" s="741"/>
      <c r="D64" s="741"/>
      <c r="E64" s="741"/>
      <c r="F64" s="742"/>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customHeight="1" x14ac:dyDescent="0.15">
      <c r="A65" s="740"/>
      <c r="B65" s="741"/>
      <c r="C65" s="741"/>
      <c r="D65" s="741"/>
      <c r="E65" s="741"/>
      <c r="F65" s="742"/>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customHeight="1" x14ac:dyDescent="0.15">
      <c r="A66" s="740"/>
      <c r="B66" s="741"/>
      <c r="C66" s="741"/>
      <c r="D66" s="741"/>
      <c r="E66" s="741"/>
      <c r="F66" s="742"/>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customHeight="1" thickBot="1" x14ac:dyDescent="0.2">
      <c r="A67" s="740"/>
      <c r="B67" s="741"/>
      <c r="C67" s="741"/>
      <c r="D67" s="741"/>
      <c r="E67" s="741"/>
      <c r="F67" s="74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40"/>
      <c r="B68" s="741"/>
      <c r="C68" s="741"/>
      <c r="D68" s="741"/>
      <c r="E68" s="741"/>
      <c r="F68" s="742"/>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40"/>
      <c r="B69" s="741"/>
      <c r="C69" s="741"/>
      <c r="D69" s="741"/>
      <c r="E69" s="741"/>
      <c r="F69" s="74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3"/>
    </row>
    <row r="70" spans="1:50" ht="24.75" customHeight="1" x14ac:dyDescent="0.15">
      <c r="A70" s="740"/>
      <c r="B70" s="741"/>
      <c r="C70" s="741"/>
      <c r="D70" s="741"/>
      <c r="E70" s="741"/>
      <c r="F70" s="742"/>
      <c r="G70" s="399"/>
      <c r="H70" s="400"/>
      <c r="I70" s="400"/>
      <c r="J70" s="400"/>
      <c r="K70" s="401"/>
      <c r="L70" s="364"/>
      <c r="M70" s="365"/>
      <c r="N70" s="365"/>
      <c r="O70" s="365"/>
      <c r="P70" s="365"/>
      <c r="Q70" s="365"/>
      <c r="R70" s="365"/>
      <c r="S70" s="365"/>
      <c r="T70" s="365"/>
      <c r="U70" s="365"/>
      <c r="V70" s="365"/>
      <c r="W70" s="365"/>
      <c r="X70" s="366"/>
      <c r="Y70" s="396"/>
      <c r="Z70" s="397"/>
      <c r="AA70" s="397"/>
      <c r="AB70" s="398"/>
      <c r="AC70" s="399"/>
      <c r="AD70" s="400"/>
      <c r="AE70" s="400"/>
      <c r="AF70" s="400"/>
      <c r="AG70" s="401"/>
      <c r="AH70" s="364"/>
      <c r="AI70" s="365"/>
      <c r="AJ70" s="365"/>
      <c r="AK70" s="365"/>
      <c r="AL70" s="365"/>
      <c r="AM70" s="365"/>
      <c r="AN70" s="365"/>
      <c r="AO70" s="365"/>
      <c r="AP70" s="365"/>
      <c r="AQ70" s="365"/>
      <c r="AR70" s="365"/>
      <c r="AS70" s="365"/>
      <c r="AT70" s="366"/>
      <c r="AU70" s="396"/>
      <c r="AV70" s="397"/>
      <c r="AW70" s="397"/>
      <c r="AX70" s="484"/>
    </row>
    <row r="71" spans="1:50" ht="24.75" customHeight="1" x14ac:dyDescent="0.15">
      <c r="A71" s="740"/>
      <c r="B71" s="741"/>
      <c r="C71" s="741"/>
      <c r="D71" s="741"/>
      <c r="E71" s="741"/>
      <c r="F71" s="742"/>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customHeight="1" x14ac:dyDescent="0.15">
      <c r="A72" s="740"/>
      <c r="B72" s="741"/>
      <c r="C72" s="741"/>
      <c r="D72" s="741"/>
      <c r="E72" s="741"/>
      <c r="F72" s="742"/>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customHeight="1" x14ac:dyDescent="0.15">
      <c r="A73" s="740"/>
      <c r="B73" s="741"/>
      <c r="C73" s="741"/>
      <c r="D73" s="741"/>
      <c r="E73" s="741"/>
      <c r="F73" s="742"/>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customHeight="1" x14ac:dyDescent="0.15">
      <c r="A74" s="740"/>
      <c r="B74" s="741"/>
      <c r="C74" s="741"/>
      <c r="D74" s="741"/>
      <c r="E74" s="741"/>
      <c r="F74" s="742"/>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customHeight="1" x14ac:dyDescent="0.15">
      <c r="A75" s="740"/>
      <c r="B75" s="741"/>
      <c r="C75" s="741"/>
      <c r="D75" s="741"/>
      <c r="E75" s="741"/>
      <c r="F75" s="742"/>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customHeight="1" x14ac:dyDescent="0.15">
      <c r="A76" s="740"/>
      <c r="B76" s="741"/>
      <c r="C76" s="741"/>
      <c r="D76" s="741"/>
      <c r="E76" s="741"/>
      <c r="F76" s="742"/>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customHeight="1" x14ac:dyDescent="0.15">
      <c r="A77" s="740"/>
      <c r="B77" s="741"/>
      <c r="C77" s="741"/>
      <c r="D77" s="741"/>
      <c r="E77" s="741"/>
      <c r="F77" s="742"/>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customHeight="1" x14ac:dyDescent="0.15">
      <c r="A78" s="740"/>
      <c r="B78" s="741"/>
      <c r="C78" s="741"/>
      <c r="D78" s="741"/>
      <c r="E78" s="741"/>
      <c r="F78" s="742"/>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customHeight="1" x14ac:dyDescent="0.15">
      <c r="A79" s="740"/>
      <c r="B79" s="741"/>
      <c r="C79" s="741"/>
      <c r="D79" s="741"/>
      <c r="E79" s="741"/>
      <c r="F79" s="742"/>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customHeight="1" thickBot="1" x14ac:dyDescent="0.2">
      <c r="A80" s="740"/>
      <c r="B80" s="741"/>
      <c r="C80" s="741"/>
      <c r="D80" s="741"/>
      <c r="E80" s="741"/>
      <c r="F80" s="74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40"/>
      <c r="B81" s="741"/>
      <c r="C81" s="741"/>
      <c r="D81" s="741"/>
      <c r="E81" s="741"/>
      <c r="F81" s="742"/>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40"/>
      <c r="B82" s="741"/>
      <c r="C82" s="741"/>
      <c r="D82" s="741"/>
      <c r="E82" s="741"/>
      <c r="F82" s="74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3"/>
    </row>
    <row r="83" spans="1:50" ht="24.75" customHeight="1" x14ac:dyDescent="0.15">
      <c r="A83" s="740"/>
      <c r="B83" s="741"/>
      <c r="C83" s="741"/>
      <c r="D83" s="741"/>
      <c r="E83" s="741"/>
      <c r="F83" s="742"/>
      <c r="G83" s="399"/>
      <c r="H83" s="400"/>
      <c r="I83" s="400"/>
      <c r="J83" s="400"/>
      <c r="K83" s="401"/>
      <c r="L83" s="364"/>
      <c r="M83" s="365"/>
      <c r="N83" s="365"/>
      <c r="O83" s="365"/>
      <c r="P83" s="365"/>
      <c r="Q83" s="365"/>
      <c r="R83" s="365"/>
      <c r="S83" s="365"/>
      <c r="T83" s="365"/>
      <c r="U83" s="365"/>
      <c r="V83" s="365"/>
      <c r="W83" s="365"/>
      <c r="X83" s="366"/>
      <c r="Y83" s="396"/>
      <c r="Z83" s="397"/>
      <c r="AA83" s="397"/>
      <c r="AB83" s="398"/>
      <c r="AC83" s="399"/>
      <c r="AD83" s="400"/>
      <c r="AE83" s="400"/>
      <c r="AF83" s="400"/>
      <c r="AG83" s="401"/>
      <c r="AH83" s="364"/>
      <c r="AI83" s="365"/>
      <c r="AJ83" s="365"/>
      <c r="AK83" s="365"/>
      <c r="AL83" s="365"/>
      <c r="AM83" s="365"/>
      <c r="AN83" s="365"/>
      <c r="AO83" s="365"/>
      <c r="AP83" s="365"/>
      <c r="AQ83" s="365"/>
      <c r="AR83" s="365"/>
      <c r="AS83" s="365"/>
      <c r="AT83" s="366"/>
      <c r="AU83" s="396"/>
      <c r="AV83" s="397"/>
      <c r="AW83" s="397"/>
      <c r="AX83" s="484"/>
    </row>
    <row r="84" spans="1:50" ht="24.75" customHeight="1" x14ac:dyDescent="0.15">
      <c r="A84" s="740"/>
      <c r="B84" s="741"/>
      <c r="C84" s="741"/>
      <c r="D84" s="741"/>
      <c r="E84" s="741"/>
      <c r="F84" s="742"/>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customHeight="1" x14ac:dyDescent="0.15">
      <c r="A85" s="740"/>
      <c r="B85" s="741"/>
      <c r="C85" s="741"/>
      <c r="D85" s="741"/>
      <c r="E85" s="741"/>
      <c r="F85" s="742"/>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customHeight="1" x14ac:dyDescent="0.15">
      <c r="A86" s="740"/>
      <c r="B86" s="741"/>
      <c r="C86" s="741"/>
      <c r="D86" s="741"/>
      <c r="E86" s="741"/>
      <c r="F86" s="742"/>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customHeight="1" x14ac:dyDescent="0.15">
      <c r="A87" s="740"/>
      <c r="B87" s="741"/>
      <c r="C87" s="741"/>
      <c r="D87" s="741"/>
      <c r="E87" s="741"/>
      <c r="F87" s="742"/>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customHeight="1" x14ac:dyDescent="0.15">
      <c r="A88" s="740"/>
      <c r="B88" s="741"/>
      <c r="C88" s="741"/>
      <c r="D88" s="741"/>
      <c r="E88" s="741"/>
      <c r="F88" s="742"/>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customHeight="1" x14ac:dyDescent="0.15">
      <c r="A89" s="740"/>
      <c r="B89" s="741"/>
      <c r="C89" s="741"/>
      <c r="D89" s="741"/>
      <c r="E89" s="741"/>
      <c r="F89" s="742"/>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customHeight="1" x14ac:dyDescent="0.15">
      <c r="A90" s="740"/>
      <c r="B90" s="741"/>
      <c r="C90" s="741"/>
      <c r="D90" s="741"/>
      <c r="E90" s="741"/>
      <c r="F90" s="742"/>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customHeight="1" x14ac:dyDescent="0.15">
      <c r="A91" s="740"/>
      <c r="B91" s="741"/>
      <c r="C91" s="741"/>
      <c r="D91" s="741"/>
      <c r="E91" s="741"/>
      <c r="F91" s="742"/>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customHeight="1" x14ac:dyDescent="0.15">
      <c r="A92" s="740"/>
      <c r="B92" s="741"/>
      <c r="C92" s="741"/>
      <c r="D92" s="741"/>
      <c r="E92" s="741"/>
      <c r="F92" s="742"/>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customHeight="1" thickBot="1" x14ac:dyDescent="0.2">
      <c r="A93" s="740"/>
      <c r="B93" s="741"/>
      <c r="C93" s="741"/>
      <c r="D93" s="741"/>
      <c r="E93" s="741"/>
      <c r="F93" s="74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40"/>
      <c r="B94" s="741"/>
      <c r="C94" s="741"/>
      <c r="D94" s="741"/>
      <c r="E94" s="741"/>
      <c r="F94" s="742"/>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40"/>
      <c r="B95" s="741"/>
      <c r="C95" s="741"/>
      <c r="D95" s="741"/>
      <c r="E95" s="741"/>
      <c r="F95" s="74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3"/>
    </row>
    <row r="96" spans="1:50" ht="24.75" customHeight="1" x14ac:dyDescent="0.15">
      <c r="A96" s="740"/>
      <c r="B96" s="741"/>
      <c r="C96" s="741"/>
      <c r="D96" s="741"/>
      <c r="E96" s="741"/>
      <c r="F96" s="742"/>
      <c r="G96" s="399"/>
      <c r="H96" s="400"/>
      <c r="I96" s="400"/>
      <c r="J96" s="400"/>
      <c r="K96" s="401"/>
      <c r="L96" s="364"/>
      <c r="M96" s="365"/>
      <c r="N96" s="365"/>
      <c r="O96" s="365"/>
      <c r="P96" s="365"/>
      <c r="Q96" s="365"/>
      <c r="R96" s="365"/>
      <c r="S96" s="365"/>
      <c r="T96" s="365"/>
      <c r="U96" s="365"/>
      <c r="V96" s="365"/>
      <c r="W96" s="365"/>
      <c r="X96" s="366"/>
      <c r="Y96" s="396"/>
      <c r="Z96" s="397"/>
      <c r="AA96" s="397"/>
      <c r="AB96" s="398"/>
      <c r="AC96" s="399"/>
      <c r="AD96" s="400"/>
      <c r="AE96" s="400"/>
      <c r="AF96" s="400"/>
      <c r="AG96" s="401"/>
      <c r="AH96" s="364"/>
      <c r="AI96" s="365"/>
      <c r="AJ96" s="365"/>
      <c r="AK96" s="365"/>
      <c r="AL96" s="365"/>
      <c r="AM96" s="365"/>
      <c r="AN96" s="365"/>
      <c r="AO96" s="365"/>
      <c r="AP96" s="365"/>
      <c r="AQ96" s="365"/>
      <c r="AR96" s="365"/>
      <c r="AS96" s="365"/>
      <c r="AT96" s="366"/>
      <c r="AU96" s="396"/>
      <c r="AV96" s="397"/>
      <c r="AW96" s="397"/>
      <c r="AX96" s="484"/>
    </row>
    <row r="97" spans="1:50" ht="24.75" customHeight="1" x14ac:dyDescent="0.15">
      <c r="A97" s="740"/>
      <c r="B97" s="741"/>
      <c r="C97" s="741"/>
      <c r="D97" s="741"/>
      <c r="E97" s="741"/>
      <c r="F97" s="742"/>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customHeight="1" x14ac:dyDescent="0.15">
      <c r="A98" s="740"/>
      <c r="B98" s="741"/>
      <c r="C98" s="741"/>
      <c r="D98" s="741"/>
      <c r="E98" s="741"/>
      <c r="F98" s="742"/>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customHeight="1" x14ac:dyDescent="0.15">
      <c r="A99" s="740"/>
      <c r="B99" s="741"/>
      <c r="C99" s="741"/>
      <c r="D99" s="741"/>
      <c r="E99" s="741"/>
      <c r="F99" s="742"/>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customHeight="1" x14ac:dyDescent="0.15">
      <c r="A100" s="740"/>
      <c r="B100" s="741"/>
      <c r="C100" s="741"/>
      <c r="D100" s="741"/>
      <c r="E100" s="741"/>
      <c r="F100" s="742"/>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customHeight="1" x14ac:dyDescent="0.15">
      <c r="A101" s="740"/>
      <c r="B101" s="741"/>
      <c r="C101" s="741"/>
      <c r="D101" s="741"/>
      <c r="E101" s="741"/>
      <c r="F101" s="742"/>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customHeight="1" x14ac:dyDescent="0.15">
      <c r="A102" s="740"/>
      <c r="B102" s="741"/>
      <c r="C102" s="741"/>
      <c r="D102" s="741"/>
      <c r="E102" s="741"/>
      <c r="F102" s="742"/>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customHeight="1" x14ac:dyDescent="0.15">
      <c r="A103" s="740"/>
      <c r="B103" s="741"/>
      <c r="C103" s="741"/>
      <c r="D103" s="741"/>
      <c r="E103" s="741"/>
      <c r="F103" s="742"/>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customHeight="1" x14ac:dyDescent="0.15">
      <c r="A104" s="740"/>
      <c r="B104" s="741"/>
      <c r="C104" s="741"/>
      <c r="D104" s="741"/>
      <c r="E104" s="741"/>
      <c r="F104" s="742"/>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customHeight="1" x14ac:dyDescent="0.15">
      <c r="A105" s="740"/>
      <c r="B105" s="741"/>
      <c r="C105" s="741"/>
      <c r="D105" s="741"/>
      <c r="E105" s="741"/>
      <c r="F105" s="742"/>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customHeight="1" thickBot="1" x14ac:dyDescent="0.2">
      <c r="A106" s="743"/>
      <c r="B106" s="744"/>
      <c r="C106" s="744"/>
      <c r="D106" s="744"/>
      <c r="E106" s="744"/>
      <c r="F106" s="745"/>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46" t="s">
        <v>34</v>
      </c>
      <c r="B108" s="747"/>
      <c r="C108" s="747"/>
      <c r="D108" s="747"/>
      <c r="E108" s="747"/>
      <c r="F108" s="748"/>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40"/>
      <c r="B109" s="741"/>
      <c r="C109" s="741"/>
      <c r="D109" s="741"/>
      <c r="E109" s="741"/>
      <c r="F109" s="74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3"/>
    </row>
    <row r="110" spans="1:50" ht="24.75" customHeight="1" x14ac:dyDescent="0.15">
      <c r="A110" s="740"/>
      <c r="B110" s="741"/>
      <c r="C110" s="741"/>
      <c r="D110" s="741"/>
      <c r="E110" s="741"/>
      <c r="F110" s="742"/>
      <c r="G110" s="399"/>
      <c r="H110" s="400"/>
      <c r="I110" s="400"/>
      <c r="J110" s="400"/>
      <c r="K110" s="401"/>
      <c r="L110" s="364"/>
      <c r="M110" s="365"/>
      <c r="N110" s="365"/>
      <c r="O110" s="365"/>
      <c r="P110" s="365"/>
      <c r="Q110" s="365"/>
      <c r="R110" s="365"/>
      <c r="S110" s="365"/>
      <c r="T110" s="365"/>
      <c r="U110" s="365"/>
      <c r="V110" s="365"/>
      <c r="W110" s="365"/>
      <c r="X110" s="366"/>
      <c r="Y110" s="396"/>
      <c r="Z110" s="397"/>
      <c r="AA110" s="397"/>
      <c r="AB110" s="398"/>
      <c r="AC110" s="399"/>
      <c r="AD110" s="400"/>
      <c r="AE110" s="400"/>
      <c r="AF110" s="400"/>
      <c r="AG110" s="401"/>
      <c r="AH110" s="364"/>
      <c r="AI110" s="365"/>
      <c r="AJ110" s="365"/>
      <c r="AK110" s="365"/>
      <c r="AL110" s="365"/>
      <c r="AM110" s="365"/>
      <c r="AN110" s="365"/>
      <c r="AO110" s="365"/>
      <c r="AP110" s="365"/>
      <c r="AQ110" s="365"/>
      <c r="AR110" s="365"/>
      <c r="AS110" s="365"/>
      <c r="AT110" s="366"/>
      <c r="AU110" s="396"/>
      <c r="AV110" s="397"/>
      <c r="AW110" s="397"/>
      <c r="AX110" s="484"/>
    </row>
    <row r="111" spans="1:50" ht="24.75" customHeight="1" x14ac:dyDescent="0.15">
      <c r="A111" s="740"/>
      <c r="B111" s="741"/>
      <c r="C111" s="741"/>
      <c r="D111" s="741"/>
      <c r="E111" s="741"/>
      <c r="F111" s="742"/>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customHeight="1" x14ac:dyDescent="0.15">
      <c r="A112" s="740"/>
      <c r="B112" s="741"/>
      <c r="C112" s="741"/>
      <c r="D112" s="741"/>
      <c r="E112" s="741"/>
      <c r="F112" s="742"/>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customHeight="1" x14ac:dyDescent="0.15">
      <c r="A113" s="740"/>
      <c r="B113" s="741"/>
      <c r="C113" s="741"/>
      <c r="D113" s="741"/>
      <c r="E113" s="741"/>
      <c r="F113" s="742"/>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customHeight="1" x14ac:dyDescent="0.15">
      <c r="A114" s="740"/>
      <c r="B114" s="741"/>
      <c r="C114" s="741"/>
      <c r="D114" s="741"/>
      <c r="E114" s="741"/>
      <c r="F114" s="742"/>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customHeight="1" x14ac:dyDescent="0.15">
      <c r="A115" s="740"/>
      <c r="B115" s="741"/>
      <c r="C115" s="741"/>
      <c r="D115" s="741"/>
      <c r="E115" s="741"/>
      <c r="F115" s="742"/>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customHeight="1" x14ac:dyDescent="0.15">
      <c r="A116" s="740"/>
      <c r="B116" s="741"/>
      <c r="C116" s="741"/>
      <c r="D116" s="741"/>
      <c r="E116" s="741"/>
      <c r="F116" s="742"/>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customHeight="1" x14ac:dyDescent="0.15">
      <c r="A117" s="740"/>
      <c r="B117" s="741"/>
      <c r="C117" s="741"/>
      <c r="D117" s="741"/>
      <c r="E117" s="741"/>
      <c r="F117" s="742"/>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customHeight="1" x14ac:dyDescent="0.15">
      <c r="A118" s="740"/>
      <c r="B118" s="741"/>
      <c r="C118" s="741"/>
      <c r="D118" s="741"/>
      <c r="E118" s="741"/>
      <c r="F118" s="742"/>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customHeight="1" x14ac:dyDescent="0.15">
      <c r="A119" s="740"/>
      <c r="B119" s="741"/>
      <c r="C119" s="741"/>
      <c r="D119" s="741"/>
      <c r="E119" s="741"/>
      <c r="F119" s="742"/>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customHeight="1" thickBot="1" x14ac:dyDescent="0.2">
      <c r="A120" s="740"/>
      <c r="B120" s="741"/>
      <c r="C120" s="741"/>
      <c r="D120" s="741"/>
      <c r="E120" s="741"/>
      <c r="F120" s="74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40"/>
      <c r="B121" s="741"/>
      <c r="C121" s="741"/>
      <c r="D121" s="741"/>
      <c r="E121" s="741"/>
      <c r="F121" s="742"/>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40"/>
      <c r="B122" s="741"/>
      <c r="C122" s="741"/>
      <c r="D122" s="741"/>
      <c r="E122" s="741"/>
      <c r="F122" s="74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3"/>
    </row>
    <row r="123" spans="1:50" ht="24.75" customHeight="1" x14ac:dyDescent="0.15">
      <c r="A123" s="740"/>
      <c r="B123" s="741"/>
      <c r="C123" s="741"/>
      <c r="D123" s="741"/>
      <c r="E123" s="741"/>
      <c r="F123" s="742"/>
      <c r="G123" s="399"/>
      <c r="H123" s="400"/>
      <c r="I123" s="400"/>
      <c r="J123" s="400"/>
      <c r="K123" s="401"/>
      <c r="L123" s="364"/>
      <c r="M123" s="365"/>
      <c r="N123" s="365"/>
      <c r="O123" s="365"/>
      <c r="P123" s="365"/>
      <c r="Q123" s="365"/>
      <c r="R123" s="365"/>
      <c r="S123" s="365"/>
      <c r="T123" s="365"/>
      <c r="U123" s="365"/>
      <c r="V123" s="365"/>
      <c r="W123" s="365"/>
      <c r="X123" s="366"/>
      <c r="Y123" s="396"/>
      <c r="Z123" s="397"/>
      <c r="AA123" s="397"/>
      <c r="AB123" s="398"/>
      <c r="AC123" s="399"/>
      <c r="AD123" s="400"/>
      <c r="AE123" s="400"/>
      <c r="AF123" s="400"/>
      <c r="AG123" s="401"/>
      <c r="AH123" s="364"/>
      <c r="AI123" s="365"/>
      <c r="AJ123" s="365"/>
      <c r="AK123" s="365"/>
      <c r="AL123" s="365"/>
      <c r="AM123" s="365"/>
      <c r="AN123" s="365"/>
      <c r="AO123" s="365"/>
      <c r="AP123" s="365"/>
      <c r="AQ123" s="365"/>
      <c r="AR123" s="365"/>
      <c r="AS123" s="365"/>
      <c r="AT123" s="366"/>
      <c r="AU123" s="396"/>
      <c r="AV123" s="397"/>
      <c r="AW123" s="397"/>
      <c r="AX123" s="484"/>
    </row>
    <row r="124" spans="1:50" ht="24.75" customHeight="1" x14ac:dyDescent="0.15">
      <c r="A124" s="740"/>
      <c r="B124" s="741"/>
      <c r="C124" s="741"/>
      <c r="D124" s="741"/>
      <c r="E124" s="741"/>
      <c r="F124" s="742"/>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customHeight="1" x14ac:dyDescent="0.15">
      <c r="A125" s="740"/>
      <c r="B125" s="741"/>
      <c r="C125" s="741"/>
      <c r="D125" s="741"/>
      <c r="E125" s="741"/>
      <c r="F125" s="742"/>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customHeight="1" x14ac:dyDescent="0.15">
      <c r="A126" s="740"/>
      <c r="B126" s="741"/>
      <c r="C126" s="741"/>
      <c r="D126" s="741"/>
      <c r="E126" s="741"/>
      <c r="F126" s="742"/>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customHeight="1" x14ac:dyDescent="0.15">
      <c r="A127" s="740"/>
      <c r="B127" s="741"/>
      <c r="C127" s="741"/>
      <c r="D127" s="741"/>
      <c r="E127" s="741"/>
      <c r="F127" s="742"/>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customHeight="1" x14ac:dyDescent="0.15">
      <c r="A128" s="740"/>
      <c r="B128" s="741"/>
      <c r="C128" s="741"/>
      <c r="D128" s="741"/>
      <c r="E128" s="741"/>
      <c r="F128" s="742"/>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customHeight="1" x14ac:dyDescent="0.15">
      <c r="A129" s="740"/>
      <c r="B129" s="741"/>
      <c r="C129" s="741"/>
      <c r="D129" s="741"/>
      <c r="E129" s="741"/>
      <c r="F129" s="742"/>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customHeight="1" x14ac:dyDescent="0.15">
      <c r="A130" s="740"/>
      <c r="B130" s="741"/>
      <c r="C130" s="741"/>
      <c r="D130" s="741"/>
      <c r="E130" s="741"/>
      <c r="F130" s="742"/>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customHeight="1" x14ac:dyDescent="0.15">
      <c r="A131" s="740"/>
      <c r="B131" s="741"/>
      <c r="C131" s="741"/>
      <c r="D131" s="741"/>
      <c r="E131" s="741"/>
      <c r="F131" s="74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customHeight="1" x14ac:dyDescent="0.15">
      <c r="A132" s="740"/>
      <c r="B132" s="741"/>
      <c r="C132" s="741"/>
      <c r="D132" s="741"/>
      <c r="E132" s="741"/>
      <c r="F132" s="742"/>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customHeight="1" thickBot="1" x14ac:dyDescent="0.2">
      <c r="A133" s="740"/>
      <c r="B133" s="741"/>
      <c r="C133" s="741"/>
      <c r="D133" s="741"/>
      <c r="E133" s="741"/>
      <c r="F133" s="74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40"/>
      <c r="B134" s="741"/>
      <c r="C134" s="741"/>
      <c r="D134" s="741"/>
      <c r="E134" s="741"/>
      <c r="F134" s="742"/>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40"/>
      <c r="B135" s="741"/>
      <c r="C135" s="741"/>
      <c r="D135" s="741"/>
      <c r="E135" s="741"/>
      <c r="F135" s="74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3"/>
    </row>
    <row r="136" spans="1:50" ht="24.75" customHeight="1" x14ac:dyDescent="0.15">
      <c r="A136" s="740"/>
      <c r="B136" s="741"/>
      <c r="C136" s="741"/>
      <c r="D136" s="741"/>
      <c r="E136" s="741"/>
      <c r="F136" s="742"/>
      <c r="G136" s="399"/>
      <c r="H136" s="400"/>
      <c r="I136" s="400"/>
      <c r="J136" s="400"/>
      <c r="K136" s="401"/>
      <c r="L136" s="364"/>
      <c r="M136" s="365"/>
      <c r="N136" s="365"/>
      <c r="O136" s="365"/>
      <c r="P136" s="365"/>
      <c r="Q136" s="365"/>
      <c r="R136" s="365"/>
      <c r="S136" s="365"/>
      <c r="T136" s="365"/>
      <c r="U136" s="365"/>
      <c r="V136" s="365"/>
      <c r="W136" s="365"/>
      <c r="X136" s="366"/>
      <c r="Y136" s="396"/>
      <c r="Z136" s="397"/>
      <c r="AA136" s="397"/>
      <c r="AB136" s="398"/>
      <c r="AC136" s="399"/>
      <c r="AD136" s="400"/>
      <c r="AE136" s="400"/>
      <c r="AF136" s="400"/>
      <c r="AG136" s="401"/>
      <c r="AH136" s="364"/>
      <c r="AI136" s="365"/>
      <c r="AJ136" s="365"/>
      <c r="AK136" s="365"/>
      <c r="AL136" s="365"/>
      <c r="AM136" s="365"/>
      <c r="AN136" s="365"/>
      <c r="AO136" s="365"/>
      <c r="AP136" s="365"/>
      <c r="AQ136" s="365"/>
      <c r="AR136" s="365"/>
      <c r="AS136" s="365"/>
      <c r="AT136" s="366"/>
      <c r="AU136" s="396"/>
      <c r="AV136" s="397"/>
      <c r="AW136" s="397"/>
      <c r="AX136" s="484"/>
    </row>
    <row r="137" spans="1:50" ht="24.75" customHeight="1" x14ac:dyDescent="0.15">
      <c r="A137" s="740"/>
      <c r="B137" s="741"/>
      <c r="C137" s="741"/>
      <c r="D137" s="741"/>
      <c r="E137" s="741"/>
      <c r="F137" s="742"/>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customHeight="1" x14ac:dyDescent="0.15">
      <c r="A138" s="740"/>
      <c r="B138" s="741"/>
      <c r="C138" s="741"/>
      <c r="D138" s="741"/>
      <c r="E138" s="741"/>
      <c r="F138" s="742"/>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customHeight="1" x14ac:dyDescent="0.15">
      <c r="A139" s="740"/>
      <c r="B139" s="741"/>
      <c r="C139" s="741"/>
      <c r="D139" s="741"/>
      <c r="E139" s="741"/>
      <c r="F139" s="742"/>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customHeight="1" x14ac:dyDescent="0.15">
      <c r="A140" s="740"/>
      <c r="B140" s="741"/>
      <c r="C140" s="741"/>
      <c r="D140" s="741"/>
      <c r="E140" s="741"/>
      <c r="F140" s="742"/>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customHeight="1" x14ac:dyDescent="0.15">
      <c r="A141" s="740"/>
      <c r="B141" s="741"/>
      <c r="C141" s="741"/>
      <c r="D141" s="741"/>
      <c r="E141" s="741"/>
      <c r="F141" s="742"/>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customHeight="1" x14ac:dyDescent="0.15">
      <c r="A142" s="740"/>
      <c r="B142" s="741"/>
      <c r="C142" s="741"/>
      <c r="D142" s="741"/>
      <c r="E142" s="741"/>
      <c r="F142" s="74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customHeight="1" x14ac:dyDescent="0.15">
      <c r="A143" s="740"/>
      <c r="B143" s="741"/>
      <c r="C143" s="741"/>
      <c r="D143" s="741"/>
      <c r="E143" s="741"/>
      <c r="F143" s="742"/>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customHeight="1" x14ac:dyDescent="0.15">
      <c r="A144" s="740"/>
      <c r="B144" s="741"/>
      <c r="C144" s="741"/>
      <c r="D144" s="741"/>
      <c r="E144" s="741"/>
      <c r="F144" s="742"/>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customHeight="1" x14ac:dyDescent="0.15">
      <c r="A145" s="740"/>
      <c r="B145" s="741"/>
      <c r="C145" s="741"/>
      <c r="D145" s="741"/>
      <c r="E145" s="741"/>
      <c r="F145" s="742"/>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customHeight="1" thickBot="1" x14ac:dyDescent="0.2">
      <c r="A146" s="740"/>
      <c r="B146" s="741"/>
      <c r="C146" s="741"/>
      <c r="D146" s="741"/>
      <c r="E146" s="741"/>
      <c r="F146" s="74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40"/>
      <c r="B147" s="741"/>
      <c r="C147" s="741"/>
      <c r="D147" s="741"/>
      <c r="E147" s="741"/>
      <c r="F147" s="742"/>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40"/>
      <c r="B148" s="741"/>
      <c r="C148" s="741"/>
      <c r="D148" s="741"/>
      <c r="E148" s="741"/>
      <c r="F148" s="74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3"/>
    </row>
    <row r="149" spans="1:50" ht="24.75" customHeight="1" x14ac:dyDescent="0.15">
      <c r="A149" s="740"/>
      <c r="B149" s="741"/>
      <c r="C149" s="741"/>
      <c r="D149" s="741"/>
      <c r="E149" s="741"/>
      <c r="F149" s="742"/>
      <c r="G149" s="399"/>
      <c r="H149" s="400"/>
      <c r="I149" s="400"/>
      <c r="J149" s="400"/>
      <c r="K149" s="401"/>
      <c r="L149" s="364"/>
      <c r="M149" s="365"/>
      <c r="N149" s="365"/>
      <c r="O149" s="365"/>
      <c r="P149" s="365"/>
      <c r="Q149" s="365"/>
      <c r="R149" s="365"/>
      <c r="S149" s="365"/>
      <c r="T149" s="365"/>
      <c r="U149" s="365"/>
      <c r="V149" s="365"/>
      <c r="W149" s="365"/>
      <c r="X149" s="366"/>
      <c r="Y149" s="396"/>
      <c r="Z149" s="397"/>
      <c r="AA149" s="397"/>
      <c r="AB149" s="398"/>
      <c r="AC149" s="399"/>
      <c r="AD149" s="400"/>
      <c r="AE149" s="400"/>
      <c r="AF149" s="400"/>
      <c r="AG149" s="401"/>
      <c r="AH149" s="364"/>
      <c r="AI149" s="365"/>
      <c r="AJ149" s="365"/>
      <c r="AK149" s="365"/>
      <c r="AL149" s="365"/>
      <c r="AM149" s="365"/>
      <c r="AN149" s="365"/>
      <c r="AO149" s="365"/>
      <c r="AP149" s="365"/>
      <c r="AQ149" s="365"/>
      <c r="AR149" s="365"/>
      <c r="AS149" s="365"/>
      <c r="AT149" s="366"/>
      <c r="AU149" s="396"/>
      <c r="AV149" s="397"/>
      <c r="AW149" s="397"/>
      <c r="AX149" s="484"/>
    </row>
    <row r="150" spans="1:50" ht="24.75" customHeight="1" x14ac:dyDescent="0.15">
      <c r="A150" s="740"/>
      <c r="B150" s="741"/>
      <c r="C150" s="741"/>
      <c r="D150" s="741"/>
      <c r="E150" s="741"/>
      <c r="F150" s="742"/>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customHeight="1" x14ac:dyDescent="0.15">
      <c r="A151" s="740"/>
      <c r="B151" s="741"/>
      <c r="C151" s="741"/>
      <c r="D151" s="741"/>
      <c r="E151" s="741"/>
      <c r="F151" s="742"/>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customHeight="1" x14ac:dyDescent="0.15">
      <c r="A152" s="740"/>
      <c r="B152" s="741"/>
      <c r="C152" s="741"/>
      <c r="D152" s="741"/>
      <c r="E152" s="741"/>
      <c r="F152" s="742"/>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customHeight="1" x14ac:dyDescent="0.15">
      <c r="A153" s="740"/>
      <c r="B153" s="741"/>
      <c r="C153" s="741"/>
      <c r="D153" s="741"/>
      <c r="E153" s="741"/>
      <c r="F153" s="742"/>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customHeight="1" x14ac:dyDescent="0.15">
      <c r="A154" s="740"/>
      <c r="B154" s="741"/>
      <c r="C154" s="741"/>
      <c r="D154" s="741"/>
      <c r="E154" s="741"/>
      <c r="F154" s="742"/>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customHeight="1" x14ac:dyDescent="0.15">
      <c r="A155" s="740"/>
      <c r="B155" s="741"/>
      <c r="C155" s="741"/>
      <c r="D155" s="741"/>
      <c r="E155" s="741"/>
      <c r="F155" s="742"/>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customHeight="1" x14ac:dyDescent="0.15">
      <c r="A156" s="740"/>
      <c r="B156" s="741"/>
      <c r="C156" s="741"/>
      <c r="D156" s="741"/>
      <c r="E156" s="741"/>
      <c r="F156" s="742"/>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customHeight="1" x14ac:dyDescent="0.15">
      <c r="A157" s="740"/>
      <c r="B157" s="741"/>
      <c r="C157" s="741"/>
      <c r="D157" s="741"/>
      <c r="E157" s="741"/>
      <c r="F157" s="742"/>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customHeight="1" x14ac:dyDescent="0.15">
      <c r="A158" s="740"/>
      <c r="B158" s="741"/>
      <c r="C158" s="741"/>
      <c r="D158" s="741"/>
      <c r="E158" s="741"/>
      <c r="F158" s="742"/>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customHeight="1" thickBot="1" x14ac:dyDescent="0.2">
      <c r="A159" s="743"/>
      <c r="B159" s="744"/>
      <c r="C159" s="744"/>
      <c r="D159" s="744"/>
      <c r="E159" s="744"/>
      <c r="F159" s="745"/>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46" t="s">
        <v>34</v>
      </c>
      <c r="B161" s="747"/>
      <c r="C161" s="747"/>
      <c r="D161" s="747"/>
      <c r="E161" s="747"/>
      <c r="F161" s="748"/>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40"/>
      <c r="B162" s="741"/>
      <c r="C162" s="741"/>
      <c r="D162" s="741"/>
      <c r="E162" s="741"/>
      <c r="F162" s="74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3"/>
    </row>
    <row r="163" spans="1:50" ht="24.75" customHeight="1" x14ac:dyDescent="0.15">
      <c r="A163" s="740"/>
      <c r="B163" s="741"/>
      <c r="C163" s="741"/>
      <c r="D163" s="741"/>
      <c r="E163" s="741"/>
      <c r="F163" s="742"/>
      <c r="G163" s="399"/>
      <c r="H163" s="400"/>
      <c r="I163" s="400"/>
      <c r="J163" s="400"/>
      <c r="K163" s="401"/>
      <c r="L163" s="364"/>
      <c r="M163" s="365"/>
      <c r="N163" s="365"/>
      <c r="O163" s="365"/>
      <c r="P163" s="365"/>
      <c r="Q163" s="365"/>
      <c r="R163" s="365"/>
      <c r="S163" s="365"/>
      <c r="T163" s="365"/>
      <c r="U163" s="365"/>
      <c r="V163" s="365"/>
      <c r="W163" s="365"/>
      <c r="X163" s="366"/>
      <c r="Y163" s="396"/>
      <c r="Z163" s="397"/>
      <c r="AA163" s="397"/>
      <c r="AB163" s="398"/>
      <c r="AC163" s="399"/>
      <c r="AD163" s="400"/>
      <c r="AE163" s="400"/>
      <c r="AF163" s="400"/>
      <c r="AG163" s="401"/>
      <c r="AH163" s="364"/>
      <c r="AI163" s="365"/>
      <c r="AJ163" s="365"/>
      <c r="AK163" s="365"/>
      <c r="AL163" s="365"/>
      <c r="AM163" s="365"/>
      <c r="AN163" s="365"/>
      <c r="AO163" s="365"/>
      <c r="AP163" s="365"/>
      <c r="AQ163" s="365"/>
      <c r="AR163" s="365"/>
      <c r="AS163" s="365"/>
      <c r="AT163" s="366"/>
      <c r="AU163" s="396"/>
      <c r="AV163" s="397"/>
      <c r="AW163" s="397"/>
      <c r="AX163" s="484"/>
    </row>
    <row r="164" spans="1:50" ht="24.75" customHeight="1" x14ac:dyDescent="0.15">
      <c r="A164" s="740"/>
      <c r="B164" s="741"/>
      <c r="C164" s="741"/>
      <c r="D164" s="741"/>
      <c r="E164" s="741"/>
      <c r="F164" s="742"/>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customHeight="1" x14ac:dyDescent="0.15">
      <c r="A165" s="740"/>
      <c r="B165" s="741"/>
      <c r="C165" s="741"/>
      <c r="D165" s="741"/>
      <c r="E165" s="741"/>
      <c r="F165" s="742"/>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customHeight="1" x14ac:dyDescent="0.15">
      <c r="A166" s="740"/>
      <c r="B166" s="741"/>
      <c r="C166" s="741"/>
      <c r="D166" s="741"/>
      <c r="E166" s="741"/>
      <c r="F166" s="742"/>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customHeight="1" x14ac:dyDescent="0.15">
      <c r="A167" s="740"/>
      <c r="B167" s="741"/>
      <c r="C167" s="741"/>
      <c r="D167" s="741"/>
      <c r="E167" s="741"/>
      <c r="F167" s="742"/>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customHeight="1" x14ac:dyDescent="0.15">
      <c r="A168" s="740"/>
      <c r="B168" s="741"/>
      <c r="C168" s="741"/>
      <c r="D168" s="741"/>
      <c r="E168" s="741"/>
      <c r="F168" s="742"/>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customHeight="1" x14ac:dyDescent="0.15">
      <c r="A169" s="740"/>
      <c r="B169" s="741"/>
      <c r="C169" s="741"/>
      <c r="D169" s="741"/>
      <c r="E169" s="741"/>
      <c r="F169" s="742"/>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customHeight="1" x14ac:dyDescent="0.15">
      <c r="A170" s="740"/>
      <c r="B170" s="741"/>
      <c r="C170" s="741"/>
      <c r="D170" s="741"/>
      <c r="E170" s="741"/>
      <c r="F170" s="742"/>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customHeight="1" x14ac:dyDescent="0.15">
      <c r="A171" s="740"/>
      <c r="B171" s="741"/>
      <c r="C171" s="741"/>
      <c r="D171" s="741"/>
      <c r="E171" s="741"/>
      <c r="F171" s="742"/>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customHeight="1" x14ac:dyDescent="0.15">
      <c r="A172" s="740"/>
      <c r="B172" s="741"/>
      <c r="C172" s="741"/>
      <c r="D172" s="741"/>
      <c r="E172" s="741"/>
      <c r="F172" s="742"/>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customHeight="1" thickBot="1" x14ac:dyDescent="0.2">
      <c r="A173" s="740"/>
      <c r="B173" s="741"/>
      <c r="C173" s="741"/>
      <c r="D173" s="741"/>
      <c r="E173" s="741"/>
      <c r="F173" s="74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40"/>
      <c r="B174" s="741"/>
      <c r="C174" s="741"/>
      <c r="D174" s="741"/>
      <c r="E174" s="741"/>
      <c r="F174" s="742"/>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40"/>
      <c r="B175" s="741"/>
      <c r="C175" s="741"/>
      <c r="D175" s="741"/>
      <c r="E175" s="741"/>
      <c r="F175" s="74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3"/>
    </row>
    <row r="176" spans="1:50" ht="24.75" customHeight="1" x14ac:dyDescent="0.15">
      <c r="A176" s="740"/>
      <c r="B176" s="741"/>
      <c r="C176" s="741"/>
      <c r="D176" s="741"/>
      <c r="E176" s="741"/>
      <c r="F176" s="742"/>
      <c r="G176" s="399"/>
      <c r="H176" s="400"/>
      <c r="I176" s="400"/>
      <c r="J176" s="400"/>
      <c r="K176" s="401"/>
      <c r="L176" s="364"/>
      <c r="M176" s="365"/>
      <c r="N176" s="365"/>
      <c r="O176" s="365"/>
      <c r="P176" s="365"/>
      <c r="Q176" s="365"/>
      <c r="R176" s="365"/>
      <c r="S176" s="365"/>
      <c r="T176" s="365"/>
      <c r="U176" s="365"/>
      <c r="V176" s="365"/>
      <c r="W176" s="365"/>
      <c r="X176" s="366"/>
      <c r="Y176" s="396"/>
      <c r="Z176" s="397"/>
      <c r="AA176" s="397"/>
      <c r="AB176" s="398"/>
      <c r="AC176" s="399"/>
      <c r="AD176" s="400"/>
      <c r="AE176" s="400"/>
      <c r="AF176" s="400"/>
      <c r="AG176" s="401"/>
      <c r="AH176" s="364"/>
      <c r="AI176" s="365"/>
      <c r="AJ176" s="365"/>
      <c r="AK176" s="365"/>
      <c r="AL176" s="365"/>
      <c r="AM176" s="365"/>
      <c r="AN176" s="365"/>
      <c r="AO176" s="365"/>
      <c r="AP176" s="365"/>
      <c r="AQ176" s="365"/>
      <c r="AR176" s="365"/>
      <c r="AS176" s="365"/>
      <c r="AT176" s="366"/>
      <c r="AU176" s="396"/>
      <c r="AV176" s="397"/>
      <c r="AW176" s="397"/>
      <c r="AX176" s="484"/>
    </row>
    <row r="177" spans="1:50" ht="24.75" customHeight="1" x14ac:dyDescent="0.15">
      <c r="A177" s="740"/>
      <c r="B177" s="741"/>
      <c r="C177" s="741"/>
      <c r="D177" s="741"/>
      <c r="E177" s="741"/>
      <c r="F177" s="742"/>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customHeight="1" x14ac:dyDescent="0.15">
      <c r="A178" s="740"/>
      <c r="B178" s="741"/>
      <c r="C178" s="741"/>
      <c r="D178" s="741"/>
      <c r="E178" s="741"/>
      <c r="F178" s="742"/>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customHeight="1" x14ac:dyDescent="0.15">
      <c r="A179" s="740"/>
      <c r="B179" s="741"/>
      <c r="C179" s="741"/>
      <c r="D179" s="741"/>
      <c r="E179" s="741"/>
      <c r="F179" s="742"/>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customHeight="1" x14ac:dyDescent="0.15">
      <c r="A180" s="740"/>
      <c r="B180" s="741"/>
      <c r="C180" s="741"/>
      <c r="D180" s="741"/>
      <c r="E180" s="741"/>
      <c r="F180" s="742"/>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customHeight="1" x14ac:dyDescent="0.15">
      <c r="A181" s="740"/>
      <c r="B181" s="741"/>
      <c r="C181" s="741"/>
      <c r="D181" s="741"/>
      <c r="E181" s="741"/>
      <c r="F181" s="74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740"/>
      <c r="B182" s="741"/>
      <c r="C182" s="741"/>
      <c r="D182" s="741"/>
      <c r="E182" s="741"/>
      <c r="F182" s="74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740"/>
      <c r="B183" s="741"/>
      <c r="C183" s="741"/>
      <c r="D183" s="741"/>
      <c r="E183" s="741"/>
      <c r="F183" s="74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740"/>
      <c r="B184" s="741"/>
      <c r="C184" s="741"/>
      <c r="D184" s="741"/>
      <c r="E184" s="741"/>
      <c r="F184" s="74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740"/>
      <c r="B185" s="741"/>
      <c r="C185" s="741"/>
      <c r="D185" s="741"/>
      <c r="E185" s="741"/>
      <c r="F185" s="74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thickBot="1" x14ac:dyDescent="0.2">
      <c r="A186" s="740"/>
      <c r="B186" s="741"/>
      <c r="C186" s="741"/>
      <c r="D186" s="741"/>
      <c r="E186" s="741"/>
      <c r="F186" s="74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40"/>
      <c r="B187" s="741"/>
      <c r="C187" s="741"/>
      <c r="D187" s="741"/>
      <c r="E187" s="741"/>
      <c r="F187" s="742"/>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40"/>
      <c r="B188" s="741"/>
      <c r="C188" s="741"/>
      <c r="D188" s="741"/>
      <c r="E188" s="741"/>
      <c r="F188" s="74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3"/>
    </row>
    <row r="189" spans="1:50" ht="24.75" customHeight="1" x14ac:dyDescent="0.15">
      <c r="A189" s="740"/>
      <c r="B189" s="741"/>
      <c r="C189" s="741"/>
      <c r="D189" s="741"/>
      <c r="E189" s="741"/>
      <c r="F189" s="742"/>
      <c r="G189" s="399"/>
      <c r="H189" s="400"/>
      <c r="I189" s="400"/>
      <c r="J189" s="400"/>
      <c r="K189" s="401"/>
      <c r="L189" s="364"/>
      <c r="M189" s="365"/>
      <c r="N189" s="365"/>
      <c r="O189" s="365"/>
      <c r="P189" s="365"/>
      <c r="Q189" s="365"/>
      <c r="R189" s="365"/>
      <c r="S189" s="365"/>
      <c r="T189" s="365"/>
      <c r="U189" s="365"/>
      <c r="V189" s="365"/>
      <c r="W189" s="365"/>
      <c r="X189" s="366"/>
      <c r="Y189" s="396"/>
      <c r="Z189" s="397"/>
      <c r="AA189" s="397"/>
      <c r="AB189" s="398"/>
      <c r="AC189" s="399"/>
      <c r="AD189" s="400"/>
      <c r="AE189" s="400"/>
      <c r="AF189" s="400"/>
      <c r="AG189" s="401"/>
      <c r="AH189" s="364"/>
      <c r="AI189" s="365"/>
      <c r="AJ189" s="365"/>
      <c r="AK189" s="365"/>
      <c r="AL189" s="365"/>
      <c r="AM189" s="365"/>
      <c r="AN189" s="365"/>
      <c r="AO189" s="365"/>
      <c r="AP189" s="365"/>
      <c r="AQ189" s="365"/>
      <c r="AR189" s="365"/>
      <c r="AS189" s="365"/>
      <c r="AT189" s="366"/>
      <c r="AU189" s="396"/>
      <c r="AV189" s="397"/>
      <c r="AW189" s="397"/>
      <c r="AX189" s="484"/>
    </row>
    <row r="190" spans="1:50" ht="24.75" customHeight="1" x14ac:dyDescent="0.15">
      <c r="A190" s="740"/>
      <c r="B190" s="741"/>
      <c r="C190" s="741"/>
      <c r="D190" s="741"/>
      <c r="E190" s="741"/>
      <c r="F190" s="742"/>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customHeight="1" x14ac:dyDescent="0.15">
      <c r="A191" s="740"/>
      <c r="B191" s="741"/>
      <c r="C191" s="741"/>
      <c r="D191" s="741"/>
      <c r="E191" s="741"/>
      <c r="F191" s="742"/>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customHeight="1" x14ac:dyDescent="0.15">
      <c r="A192" s="740"/>
      <c r="B192" s="741"/>
      <c r="C192" s="741"/>
      <c r="D192" s="741"/>
      <c r="E192" s="741"/>
      <c r="F192" s="742"/>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customHeight="1" x14ac:dyDescent="0.15">
      <c r="A193" s="740"/>
      <c r="B193" s="741"/>
      <c r="C193" s="741"/>
      <c r="D193" s="741"/>
      <c r="E193" s="741"/>
      <c r="F193" s="742"/>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customHeight="1" x14ac:dyDescent="0.15">
      <c r="A194" s="740"/>
      <c r="B194" s="741"/>
      <c r="C194" s="741"/>
      <c r="D194" s="741"/>
      <c r="E194" s="741"/>
      <c r="F194" s="74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x14ac:dyDescent="0.15">
      <c r="A195" s="740"/>
      <c r="B195" s="741"/>
      <c r="C195" s="741"/>
      <c r="D195" s="741"/>
      <c r="E195" s="741"/>
      <c r="F195" s="74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x14ac:dyDescent="0.15">
      <c r="A196" s="740"/>
      <c r="B196" s="741"/>
      <c r="C196" s="741"/>
      <c r="D196" s="741"/>
      <c r="E196" s="741"/>
      <c r="F196" s="74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x14ac:dyDescent="0.15">
      <c r="A197" s="740"/>
      <c r="B197" s="741"/>
      <c r="C197" s="741"/>
      <c r="D197" s="741"/>
      <c r="E197" s="741"/>
      <c r="F197" s="74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x14ac:dyDescent="0.15">
      <c r="A198" s="740"/>
      <c r="B198" s="741"/>
      <c r="C198" s="741"/>
      <c r="D198" s="741"/>
      <c r="E198" s="741"/>
      <c r="F198" s="74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thickBot="1" x14ac:dyDescent="0.2">
      <c r="A199" s="740"/>
      <c r="B199" s="741"/>
      <c r="C199" s="741"/>
      <c r="D199" s="741"/>
      <c r="E199" s="741"/>
      <c r="F199" s="74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40"/>
      <c r="B200" s="741"/>
      <c r="C200" s="741"/>
      <c r="D200" s="741"/>
      <c r="E200" s="741"/>
      <c r="F200" s="742"/>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40"/>
      <c r="B201" s="741"/>
      <c r="C201" s="741"/>
      <c r="D201" s="741"/>
      <c r="E201" s="741"/>
      <c r="F201" s="74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3"/>
    </row>
    <row r="202" spans="1:50" ht="24.75" customHeight="1" x14ac:dyDescent="0.15">
      <c r="A202" s="740"/>
      <c r="B202" s="741"/>
      <c r="C202" s="741"/>
      <c r="D202" s="741"/>
      <c r="E202" s="741"/>
      <c r="F202" s="742"/>
      <c r="G202" s="399"/>
      <c r="H202" s="400"/>
      <c r="I202" s="400"/>
      <c r="J202" s="400"/>
      <c r="K202" s="401"/>
      <c r="L202" s="364"/>
      <c r="M202" s="365"/>
      <c r="N202" s="365"/>
      <c r="O202" s="365"/>
      <c r="P202" s="365"/>
      <c r="Q202" s="365"/>
      <c r="R202" s="365"/>
      <c r="S202" s="365"/>
      <c r="T202" s="365"/>
      <c r="U202" s="365"/>
      <c r="V202" s="365"/>
      <c r="W202" s="365"/>
      <c r="X202" s="366"/>
      <c r="Y202" s="396"/>
      <c r="Z202" s="397"/>
      <c r="AA202" s="397"/>
      <c r="AB202" s="398"/>
      <c r="AC202" s="399"/>
      <c r="AD202" s="400"/>
      <c r="AE202" s="400"/>
      <c r="AF202" s="400"/>
      <c r="AG202" s="401"/>
      <c r="AH202" s="364"/>
      <c r="AI202" s="365"/>
      <c r="AJ202" s="365"/>
      <c r="AK202" s="365"/>
      <c r="AL202" s="365"/>
      <c r="AM202" s="365"/>
      <c r="AN202" s="365"/>
      <c r="AO202" s="365"/>
      <c r="AP202" s="365"/>
      <c r="AQ202" s="365"/>
      <c r="AR202" s="365"/>
      <c r="AS202" s="365"/>
      <c r="AT202" s="366"/>
      <c r="AU202" s="396"/>
      <c r="AV202" s="397"/>
      <c r="AW202" s="397"/>
      <c r="AX202" s="484"/>
    </row>
    <row r="203" spans="1:50" ht="24.75" customHeight="1" x14ac:dyDescent="0.15">
      <c r="A203" s="740"/>
      <c r="B203" s="741"/>
      <c r="C203" s="741"/>
      <c r="D203" s="741"/>
      <c r="E203" s="741"/>
      <c r="F203" s="742"/>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customHeight="1" x14ac:dyDescent="0.15">
      <c r="A204" s="740"/>
      <c r="B204" s="741"/>
      <c r="C204" s="741"/>
      <c r="D204" s="741"/>
      <c r="E204" s="741"/>
      <c r="F204" s="742"/>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customHeight="1" x14ac:dyDescent="0.15">
      <c r="A205" s="740"/>
      <c r="B205" s="741"/>
      <c r="C205" s="741"/>
      <c r="D205" s="741"/>
      <c r="E205" s="741"/>
      <c r="F205" s="742"/>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customHeight="1" x14ac:dyDescent="0.15">
      <c r="A206" s="740"/>
      <c r="B206" s="741"/>
      <c r="C206" s="741"/>
      <c r="D206" s="741"/>
      <c r="E206" s="741"/>
      <c r="F206" s="742"/>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customHeight="1" x14ac:dyDescent="0.15">
      <c r="A207" s="740"/>
      <c r="B207" s="741"/>
      <c r="C207" s="741"/>
      <c r="D207" s="741"/>
      <c r="E207" s="741"/>
      <c r="F207" s="74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740"/>
      <c r="B208" s="741"/>
      <c r="C208" s="741"/>
      <c r="D208" s="741"/>
      <c r="E208" s="741"/>
      <c r="F208" s="74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740"/>
      <c r="B209" s="741"/>
      <c r="C209" s="741"/>
      <c r="D209" s="741"/>
      <c r="E209" s="741"/>
      <c r="F209" s="74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x14ac:dyDescent="0.15">
      <c r="A210" s="740"/>
      <c r="B210" s="741"/>
      <c r="C210" s="741"/>
      <c r="D210" s="741"/>
      <c r="E210" s="741"/>
      <c r="F210" s="74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x14ac:dyDescent="0.15">
      <c r="A211" s="740"/>
      <c r="B211" s="741"/>
      <c r="C211" s="741"/>
      <c r="D211" s="741"/>
      <c r="E211" s="741"/>
      <c r="F211" s="74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customHeight="1" thickBot="1" x14ac:dyDescent="0.2">
      <c r="A212" s="743"/>
      <c r="B212" s="744"/>
      <c r="C212" s="744"/>
      <c r="D212" s="744"/>
      <c r="E212" s="744"/>
      <c r="F212" s="745"/>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40"/>
      <c r="B215" s="741"/>
      <c r="C215" s="741"/>
      <c r="D215" s="741"/>
      <c r="E215" s="741"/>
      <c r="F215" s="74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3"/>
    </row>
    <row r="216" spans="1:50" ht="24.75" customHeight="1" x14ac:dyDescent="0.15">
      <c r="A216" s="740"/>
      <c r="B216" s="741"/>
      <c r="C216" s="741"/>
      <c r="D216" s="741"/>
      <c r="E216" s="741"/>
      <c r="F216" s="742"/>
      <c r="G216" s="399"/>
      <c r="H216" s="400"/>
      <c r="I216" s="400"/>
      <c r="J216" s="400"/>
      <c r="K216" s="401"/>
      <c r="L216" s="364"/>
      <c r="M216" s="365"/>
      <c r="N216" s="365"/>
      <c r="O216" s="365"/>
      <c r="P216" s="365"/>
      <c r="Q216" s="365"/>
      <c r="R216" s="365"/>
      <c r="S216" s="365"/>
      <c r="T216" s="365"/>
      <c r="U216" s="365"/>
      <c r="V216" s="365"/>
      <c r="W216" s="365"/>
      <c r="X216" s="366"/>
      <c r="Y216" s="396"/>
      <c r="Z216" s="397"/>
      <c r="AA216" s="397"/>
      <c r="AB216" s="398"/>
      <c r="AC216" s="399"/>
      <c r="AD216" s="400"/>
      <c r="AE216" s="400"/>
      <c r="AF216" s="400"/>
      <c r="AG216" s="401"/>
      <c r="AH216" s="364"/>
      <c r="AI216" s="365"/>
      <c r="AJ216" s="365"/>
      <c r="AK216" s="365"/>
      <c r="AL216" s="365"/>
      <c r="AM216" s="365"/>
      <c r="AN216" s="365"/>
      <c r="AO216" s="365"/>
      <c r="AP216" s="365"/>
      <c r="AQ216" s="365"/>
      <c r="AR216" s="365"/>
      <c r="AS216" s="365"/>
      <c r="AT216" s="366"/>
      <c r="AU216" s="396"/>
      <c r="AV216" s="397"/>
      <c r="AW216" s="397"/>
      <c r="AX216" s="484"/>
    </row>
    <row r="217" spans="1:50" ht="24.75" customHeight="1" x14ac:dyDescent="0.15">
      <c r="A217" s="740"/>
      <c r="B217" s="741"/>
      <c r="C217" s="741"/>
      <c r="D217" s="741"/>
      <c r="E217" s="741"/>
      <c r="F217" s="742"/>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customHeight="1" x14ac:dyDescent="0.15">
      <c r="A218" s="740"/>
      <c r="B218" s="741"/>
      <c r="C218" s="741"/>
      <c r="D218" s="741"/>
      <c r="E218" s="741"/>
      <c r="F218" s="742"/>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customHeight="1" x14ac:dyDescent="0.15">
      <c r="A219" s="740"/>
      <c r="B219" s="741"/>
      <c r="C219" s="741"/>
      <c r="D219" s="741"/>
      <c r="E219" s="741"/>
      <c r="F219" s="742"/>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customHeight="1" x14ac:dyDescent="0.15">
      <c r="A220" s="740"/>
      <c r="B220" s="741"/>
      <c r="C220" s="741"/>
      <c r="D220" s="741"/>
      <c r="E220" s="741"/>
      <c r="F220" s="74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740"/>
      <c r="B221" s="741"/>
      <c r="C221" s="741"/>
      <c r="D221" s="741"/>
      <c r="E221" s="741"/>
      <c r="F221" s="74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740"/>
      <c r="B222" s="741"/>
      <c r="C222" s="741"/>
      <c r="D222" s="741"/>
      <c r="E222" s="741"/>
      <c r="F222" s="74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customHeight="1" x14ac:dyDescent="0.15">
      <c r="A223" s="740"/>
      <c r="B223" s="741"/>
      <c r="C223" s="741"/>
      <c r="D223" s="741"/>
      <c r="E223" s="741"/>
      <c r="F223" s="74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customHeight="1" x14ac:dyDescent="0.15">
      <c r="A224" s="740"/>
      <c r="B224" s="741"/>
      <c r="C224" s="741"/>
      <c r="D224" s="741"/>
      <c r="E224" s="741"/>
      <c r="F224" s="74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x14ac:dyDescent="0.15">
      <c r="A225" s="740"/>
      <c r="B225" s="741"/>
      <c r="C225" s="741"/>
      <c r="D225" s="741"/>
      <c r="E225" s="741"/>
      <c r="F225" s="74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customHeight="1" thickBot="1" x14ac:dyDescent="0.2">
      <c r="A226" s="740"/>
      <c r="B226" s="741"/>
      <c r="C226" s="741"/>
      <c r="D226" s="741"/>
      <c r="E226" s="741"/>
      <c r="F226" s="74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40"/>
      <c r="B227" s="741"/>
      <c r="C227" s="741"/>
      <c r="D227" s="741"/>
      <c r="E227" s="741"/>
      <c r="F227" s="742"/>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40"/>
      <c r="B228" s="741"/>
      <c r="C228" s="741"/>
      <c r="D228" s="741"/>
      <c r="E228" s="741"/>
      <c r="F228" s="74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3"/>
    </row>
    <row r="229" spans="1:50" ht="24.75" customHeight="1" x14ac:dyDescent="0.15">
      <c r="A229" s="740"/>
      <c r="B229" s="741"/>
      <c r="C229" s="741"/>
      <c r="D229" s="741"/>
      <c r="E229" s="741"/>
      <c r="F229" s="742"/>
      <c r="G229" s="399"/>
      <c r="H229" s="400"/>
      <c r="I229" s="400"/>
      <c r="J229" s="400"/>
      <c r="K229" s="401"/>
      <c r="L229" s="364"/>
      <c r="M229" s="365"/>
      <c r="N229" s="365"/>
      <c r="O229" s="365"/>
      <c r="P229" s="365"/>
      <c r="Q229" s="365"/>
      <c r="R229" s="365"/>
      <c r="S229" s="365"/>
      <c r="T229" s="365"/>
      <c r="U229" s="365"/>
      <c r="V229" s="365"/>
      <c r="W229" s="365"/>
      <c r="X229" s="366"/>
      <c r="Y229" s="396"/>
      <c r="Z229" s="397"/>
      <c r="AA229" s="397"/>
      <c r="AB229" s="398"/>
      <c r="AC229" s="399"/>
      <c r="AD229" s="400"/>
      <c r="AE229" s="400"/>
      <c r="AF229" s="400"/>
      <c r="AG229" s="401"/>
      <c r="AH229" s="364"/>
      <c r="AI229" s="365"/>
      <c r="AJ229" s="365"/>
      <c r="AK229" s="365"/>
      <c r="AL229" s="365"/>
      <c r="AM229" s="365"/>
      <c r="AN229" s="365"/>
      <c r="AO229" s="365"/>
      <c r="AP229" s="365"/>
      <c r="AQ229" s="365"/>
      <c r="AR229" s="365"/>
      <c r="AS229" s="365"/>
      <c r="AT229" s="366"/>
      <c r="AU229" s="396"/>
      <c r="AV229" s="397"/>
      <c r="AW229" s="397"/>
      <c r="AX229" s="484"/>
    </row>
    <row r="230" spans="1:50" ht="24.75" customHeight="1" x14ac:dyDescent="0.15">
      <c r="A230" s="740"/>
      <c r="B230" s="741"/>
      <c r="C230" s="741"/>
      <c r="D230" s="741"/>
      <c r="E230" s="741"/>
      <c r="F230" s="742"/>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customHeight="1" x14ac:dyDescent="0.15">
      <c r="A231" s="740"/>
      <c r="B231" s="741"/>
      <c r="C231" s="741"/>
      <c r="D231" s="741"/>
      <c r="E231" s="741"/>
      <c r="F231" s="742"/>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customHeight="1" x14ac:dyDescent="0.15">
      <c r="A232" s="740"/>
      <c r="B232" s="741"/>
      <c r="C232" s="741"/>
      <c r="D232" s="741"/>
      <c r="E232" s="741"/>
      <c r="F232" s="742"/>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customHeight="1" x14ac:dyDescent="0.15">
      <c r="A233" s="740"/>
      <c r="B233" s="741"/>
      <c r="C233" s="741"/>
      <c r="D233" s="741"/>
      <c r="E233" s="741"/>
      <c r="F233" s="742"/>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customHeight="1" x14ac:dyDescent="0.15">
      <c r="A234" s="740"/>
      <c r="B234" s="741"/>
      <c r="C234" s="741"/>
      <c r="D234" s="741"/>
      <c r="E234" s="741"/>
      <c r="F234" s="742"/>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customHeight="1" x14ac:dyDescent="0.15">
      <c r="A235" s="740"/>
      <c r="B235" s="741"/>
      <c r="C235" s="741"/>
      <c r="D235" s="741"/>
      <c r="E235" s="741"/>
      <c r="F235" s="742"/>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customHeight="1" x14ac:dyDescent="0.15">
      <c r="A236" s="740"/>
      <c r="B236" s="741"/>
      <c r="C236" s="741"/>
      <c r="D236" s="741"/>
      <c r="E236" s="741"/>
      <c r="F236" s="742"/>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customHeight="1" x14ac:dyDescent="0.15">
      <c r="A237" s="740"/>
      <c r="B237" s="741"/>
      <c r="C237" s="741"/>
      <c r="D237" s="741"/>
      <c r="E237" s="741"/>
      <c r="F237" s="742"/>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customHeight="1" x14ac:dyDescent="0.15">
      <c r="A238" s="740"/>
      <c r="B238" s="741"/>
      <c r="C238" s="741"/>
      <c r="D238" s="741"/>
      <c r="E238" s="741"/>
      <c r="F238" s="742"/>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customHeight="1" thickBot="1" x14ac:dyDescent="0.2">
      <c r="A239" s="740"/>
      <c r="B239" s="741"/>
      <c r="C239" s="741"/>
      <c r="D239" s="741"/>
      <c r="E239" s="741"/>
      <c r="F239" s="74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40"/>
      <c r="B240" s="741"/>
      <c r="C240" s="741"/>
      <c r="D240" s="741"/>
      <c r="E240" s="741"/>
      <c r="F240" s="742"/>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40"/>
      <c r="B241" s="741"/>
      <c r="C241" s="741"/>
      <c r="D241" s="741"/>
      <c r="E241" s="741"/>
      <c r="F241" s="74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3"/>
    </row>
    <row r="242" spans="1:50" ht="24.75" customHeight="1" x14ac:dyDescent="0.15">
      <c r="A242" s="740"/>
      <c r="B242" s="741"/>
      <c r="C242" s="741"/>
      <c r="D242" s="741"/>
      <c r="E242" s="741"/>
      <c r="F242" s="742"/>
      <c r="G242" s="399"/>
      <c r="H242" s="400"/>
      <c r="I242" s="400"/>
      <c r="J242" s="400"/>
      <c r="K242" s="401"/>
      <c r="L242" s="364"/>
      <c r="M242" s="365"/>
      <c r="N242" s="365"/>
      <c r="O242" s="365"/>
      <c r="P242" s="365"/>
      <c r="Q242" s="365"/>
      <c r="R242" s="365"/>
      <c r="S242" s="365"/>
      <c r="T242" s="365"/>
      <c r="U242" s="365"/>
      <c r="V242" s="365"/>
      <c r="W242" s="365"/>
      <c r="X242" s="366"/>
      <c r="Y242" s="396"/>
      <c r="Z242" s="397"/>
      <c r="AA242" s="397"/>
      <c r="AB242" s="398"/>
      <c r="AC242" s="399"/>
      <c r="AD242" s="400"/>
      <c r="AE242" s="400"/>
      <c r="AF242" s="400"/>
      <c r="AG242" s="401"/>
      <c r="AH242" s="364"/>
      <c r="AI242" s="365"/>
      <c r="AJ242" s="365"/>
      <c r="AK242" s="365"/>
      <c r="AL242" s="365"/>
      <c r="AM242" s="365"/>
      <c r="AN242" s="365"/>
      <c r="AO242" s="365"/>
      <c r="AP242" s="365"/>
      <c r="AQ242" s="365"/>
      <c r="AR242" s="365"/>
      <c r="AS242" s="365"/>
      <c r="AT242" s="366"/>
      <c r="AU242" s="396"/>
      <c r="AV242" s="397"/>
      <c r="AW242" s="397"/>
      <c r="AX242" s="484"/>
    </row>
    <row r="243" spans="1:50" ht="24.75" customHeight="1" x14ac:dyDescent="0.15">
      <c r="A243" s="740"/>
      <c r="B243" s="741"/>
      <c r="C243" s="741"/>
      <c r="D243" s="741"/>
      <c r="E243" s="741"/>
      <c r="F243" s="742"/>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customHeight="1" x14ac:dyDescent="0.15">
      <c r="A244" s="740"/>
      <c r="B244" s="741"/>
      <c r="C244" s="741"/>
      <c r="D244" s="741"/>
      <c r="E244" s="741"/>
      <c r="F244" s="742"/>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customHeight="1" x14ac:dyDescent="0.15">
      <c r="A245" s="740"/>
      <c r="B245" s="741"/>
      <c r="C245" s="741"/>
      <c r="D245" s="741"/>
      <c r="E245" s="741"/>
      <c r="F245" s="742"/>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customHeight="1" x14ac:dyDescent="0.15">
      <c r="A246" s="740"/>
      <c r="B246" s="741"/>
      <c r="C246" s="741"/>
      <c r="D246" s="741"/>
      <c r="E246" s="741"/>
      <c r="F246" s="742"/>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customHeight="1" x14ac:dyDescent="0.15">
      <c r="A247" s="740"/>
      <c r="B247" s="741"/>
      <c r="C247" s="741"/>
      <c r="D247" s="741"/>
      <c r="E247" s="741"/>
      <c r="F247" s="742"/>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customHeight="1" x14ac:dyDescent="0.15">
      <c r="A248" s="740"/>
      <c r="B248" s="741"/>
      <c r="C248" s="741"/>
      <c r="D248" s="741"/>
      <c r="E248" s="741"/>
      <c r="F248" s="742"/>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customHeight="1" x14ac:dyDescent="0.15">
      <c r="A249" s="740"/>
      <c r="B249" s="741"/>
      <c r="C249" s="741"/>
      <c r="D249" s="741"/>
      <c r="E249" s="741"/>
      <c r="F249" s="742"/>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customHeight="1" x14ac:dyDescent="0.15">
      <c r="A250" s="740"/>
      <c r="B250" s="741"/>
      <c r="C250" s="741"/>
      <c r="D250" s="741"/>
      <c r="E250" s="741"/>
      <c r="F250" s="742"/>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customHeight="1" x14ac:dyDescent="0.15">
      <c r="A251" s="740"/>
      <c r="B251" s="741"/>
      <c r="C251" s="741"/>
      <c r="D251" s="741"/>
      <c r="E251" s="741"/>
      <c r="F251" s="742"/>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customHeight="1" thickBot="1" x14ac:dyDescent="0.2">
      <c r="A252" s="740"/>
      <c r="B252" s="741"/>
      <c r="C252" s="741"/>
      <c r="D252" s="741"/>
      <c r="E252" s="741"/>
      <c r="F252" s="74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40"/>
      <c r="B253" s="741"/>
      <c r="C253" s="741"/>
      <c r="D253" s="741"/>
      <c r="E253" s="741"/>
      <c r="F253" s="742"/>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40"/>
      <c r="B254" s="741"/>
      <c r="C254" s="741"/>
      <c r="D254" s="741"/>
      <c r="E254" s="741"/>
      <c r="F254" s="74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3"/>
    </row>
    <row r="255" spans="1:50" ht="24.75" customHeight="1" x14ac:dyDescent="0.15">
      <c r="A255" s="740"/>
      <c r="B255" s="741"/>
      <c r="C255" s="741"/>
      <c r="D255" s="741"/>
      <c r="E255" s="741"/>
      <c r="F255" s="742"/>
      <c r="G255" s="399"/>
      <c r="H255" s="400"/>
      <c r="I255" s="400"/>
      <c r="J255" s="400"/>
      <c r="K255" s="401"/>
      <c r="L255" s="364"/>
      <c r="M255" s="365"/>
      <c r="N255" s="365"/>
      <c r="O255" s="365"/>
      <c r="P255" s="365"/>
      <c r="Q255" s="365"/>
      <c r="R255" s="365"/>
      <c r="S255" s="365"/>
      <c r="T255" s="365"/>
      <c r="U255" s="365"/>
      <c r="V255" s="365"/>
      <c r="W255" s="365"/>
      <c r="X255" s="366"/>
      <c r="Y255" s="396"/>
      <c r="Z255" s="397"/>
      <c r="AA255" s="397"/>
      <c r="AB255" s="398"/>
      <c r="AC255" s="399"/>
      <c r="AD255" s="400"/>
      <c r="AE255" s="400"/>
      <c r="AF255" s="400"/>
      <c r="AG255" s="401"/>
      <c r="AH255" s="364"/>
      <c r="AI255" s="365"/>
      <c r="AJ255" s="365"/>
      <c r="AK255" s="365"/>
      <c r="AL255" s="365"/>
      <c r="AM255" s="365"/>
      <c r="AN255" s="365"/>
      <c r="AO255" s="365"/>
      <c r="AP255" s="365"/>
      <c r="AQ255" s="365"/>
      <c r="AR255" s="365"/>
      <c r="AS255" s="365"/>
      <c r="AT255" s="366"/>
      <c r="AU255" s="396"/>
      <c r="AV255" s="397"/>
      <c r="AW255" s="397"/>
      <c r="AX255" s="484"/>
    </row>
    <row r="256" spans="1:50" ht="24.75" customHeight="1" x14ac:dyDescent="0.15">
      <c r="A256" s="740"/>
      <c r="B256" s="741"/>
      <c r="C256" s="741"/>
      <c r="D256" s="741"/>
      <c r="E256" s="741"/>
      <c r="F256" s="742"/>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customHeight="1" x14ac:dyDescent="0.15">
      <c r="A257" s="740"/>
      <c r="B257" s="741"/>
      <c r="C257" s="741"/>
      <c r="D257" s="741"/>
      <c r="E257" s="741"/>
      <c r="F257" s="742"/>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customHeight="1" x14ac:dyDescent="0.15">
      <c r="A258" s="740"/>
      <c r="B258" s="741"/>
      <c r="C258" s="741"/>
      <c r="D258" s="741"/>
      <c r="E258" s="741"/>
      <c r="F258" s="742"/>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customHeight="1" x14ac:dyDescent="0.15">
      <c r="A259" s="740"/>
      <c r="B259" s="741"/>
      <c r="C259" s="741"/>
      <c r="D259" s="741"/>
      <c r="E259" s="741"/>
      <c r="F259" s="742"/>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customHeight="1" x14ac:dyDescent="0.15">
      <c r="A260" s="740"/>
      <c r="B260" s="741"/>
      <c r="C260" s="741"/>
      <c r="D260" s="741"/>
      <c r="E260" s="741"/>
      <c r="F260" s="742"/>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customHeight="1" x14ac:dyDescent="0.15">
      <c r="A261" s="740"/>
      <c r="B261" s="741"/>
      <c r="C261" s="741"/>
      <c r="D261" s="741"/>
      <c r="E261" s="741"/>
      <c r="F261" s="742"/>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customHeight="1" x14ac:dyDescent="0.15">
      <c r="A262" s="740"/>
      <c r="B262" s="741"/>
      <c r="C262" s="741"/>
      <c r="D262" s="741"/>
      <c r="E262" s="741"/>
      <c r="F262" s="742"/>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customHeight="1" x14ac:dyDescent="0.15">
      <c r="A263" s="740"/>
      <c r="B263" s="741"/>
      <c r="C263" s="741"/>
      <c r="D263" s="741"/>
      <c r="E263" s="741"/>
      <c r="F263" s="742"/>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customHeight="1" x14ac:dyDescent="0.15">
      <c r="A264" s="740"/>
      <c r="B264" s="741"/>
      <c r="C264" s="741"/>
      <c r="D264" s="741"/>
      <c r="E264" s="741"/>
      <c r="F264" s="742"/>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customHeight="1" thickBot="1" x14ac:dyDescent="0.2">
      <c r="A265" s="743"/>
      <c r="B265" s="744"/>
      <c r="C265" s="744"/>
      <c r="D265" s="744"/>
      <c r="E265" s="744"/>
      <c r="F265" s="745"/>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行政事業レビューシート</vt:lpstr>
      <vt:lpstr>（追記・修正箇所確認用）道路環境回答</vt:lpstr>
      <vt:lpstr>下水</vt:lpstr>
      <vt:lpstr>建シス</vt:lpstr>
      <vt:lpstr>住宅建築</vt:lpstr>
      <vt:lpstr>入力規則等</vt:lpstr>
      <vt:lpstr>別紙1</vt:lpstr>
      <vt:lpstr>別紙2</vt:lpstr>
      <vt:lpstr>別紙3</vt:lpstr>
      <vt:lpstr>'（追記・修正箇所確認用）道路環境回答'!Print_Area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2015-06-19T02:14:56Z</cp:lastPrinted>
  <dcterms:created xsi:type="dcterms:W3CDTF">2012-03-13T00:50:25Z</dcterms:created>
  <dcterms:modified xsi:type="dcterms:W3CDTF">2015-07-09T10:47:12Z</dcterms:modified>
</cp:coreProperties>
</file>