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710地方創生関連事業に係るレビューシートについて\03.各局から回答\03.国政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9" i="3" l="1"/>
  <c r="AU237" i="3"/>
  <c r="AU236"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<sst xmlns="http://schemas.openxmlformats.org/spreadsheetml/2006/main" count="1297" uniqueCount="522">
  <si>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</si>
  <si>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</si>
  <si>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</si>
  <si>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</si>
  <si>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</si>
  <si>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</si>
  <si>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</si>
  <si>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</si>
  <si>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</si>
  <si>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</si>
  <si>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</si>
  <si>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</si>
  <si>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</si>
  <si>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</si>
  <si>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</si>
  <si>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</si>
  <si>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</si>
  <si>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</si>
  <si>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</si>
  <si>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</si>
  <si>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</si>
  <si>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</si>
  <si>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</si>
  <si>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</si>
  <si>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</si>
  <si>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</si>
  <si>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</si>
  <si>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</si>
  <si>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</si>
  <si>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</si>
  <si>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</si>
  <si>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</si>
  <si>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</si>
  <si>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</si>
  <si>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</si>
  <si>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</si>
  <si>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</si>
  <si>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</si>
  <si>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</si>
  <si>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</si>
  <si>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</si>
  <si>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</si>
  <si>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</si>
  <si>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</si>
  <si>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</si>
  <si>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</si>
  <si>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</si>
  <si>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</si>
  <si>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</si>
  <si>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</si>
  <si>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</si>
  <si>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</si>
  <si>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</si>
  <si>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</si>
  <si>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</si>
  <si>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</si>
  <si>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</si>
  <si>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</si>
  <si>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</si>
  <si>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</si>
  <si>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</si>
  <si>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</si>
  <si>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</si>
  <si>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</si>
  <si>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</si>
  <si>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</si>
  <si>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</si>
  <si>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</si>
  <si>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</si>
  <si>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</si>
  <si>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</si>
  <si>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</si>
  <si>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</si>
  <si>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</si>
  <si>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</si>
  <si>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</si>
  <si>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</si>
  <si>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</si>
  <si>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</si>
  <si>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</si>
  <si>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</si>
  <si>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</si>
  <si>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</si>
  <si>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</si>
  <si>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</si>
  <si>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</si>
  <si>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</si>
  <si>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</si>
  <si>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</si>
  <si>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</si>
  <si>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</si>
  <si>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</si>
  <si>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</si>
  <si>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</si>
  <si>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</si>
  <si>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</si>
  <si>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</si>
  <si>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</si>
  <si>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</si>
  <si>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</si>
  <si>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</si>
  <si>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</si>
  <si>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</si>
  <si>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</si>
  <si>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</si>
  <si>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</si>
  <si>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</si>
  <si>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</si>
  <si>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</si>
  <si>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</si>
  <si>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</si>
  <si>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</si>
  <si>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</si>
  <si>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</si>
  <si>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</si>
  <si>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</si>
  <si>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</si>
  <si>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</si>
  <si>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</si>
  <si>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</si>
  <si>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</si>
  <si>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</si>
  <si>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</si>
  <si>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</si>
  <si>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</si>
  <si>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</si>
  <si>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</si>
  <si>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</si>
  <si>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</si>
  <si>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</si>
  <si>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</si>
  <si>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</si>
  <si>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</si>
  <si>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</si>
  <si>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</si>
  <si>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</si>
  <si>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</si>
  <si>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</si>
  <si>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</si>
  <si>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</si>
  <si>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</si>
  <si>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</si>
  <si>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</si>
  <si>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</si>
  <si>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</si>
  <si>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</si>
  <si>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</si>
  <si>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</si>
  <si>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</si>
  <si>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</si>
  <si>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</si>
  <si>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</si>
  <si>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</si>
  <si>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</si>
  <si>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</si>
  <si>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</si>
  <si>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</si>
  <si>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</si>
  <si>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</si>
  <si>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</si>
  <si>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</si>
  <si>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</si>
  <si>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</si>
  <si>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</si>
  <si>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</si>
  <si>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</si>
  <si>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</si>
  <si>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</si>
  <si>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</si>
  <si>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</si>
  <si>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</si>
  <si>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</si>
  <si>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</si>
  <si>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</si>
  <si>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</si>
  <si>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</si>
  <si>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</si>
  <si>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</si>
  <si>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</si>
  <si>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</si>
  <si>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</si>
  <si>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</si>
  <si>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</si>
  <si>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</si>
  <si>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</si>
  <si>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</si>
  <si>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</si>
  <si>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</si>
  <si>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</si>
  <si>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</si>
  <si>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</si>
  <si>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</si>
  <si>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</si>
  <si>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</si>
  <si>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</si>
  <si>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</si>
  <si>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</si>
  <si>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</si>
  <si>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</si>
  <si>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</si>
  <si>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</si>
  <si>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</si>
  <si>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</si>
  <si>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</si>
  <si>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</si>
  <si>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</si>
  <si>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</si>
  <si>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</si>
  <si>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</si>
  <si>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</si>
  <si>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</si>
  <si>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</si>
  <si>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</si>
  <si>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</si>
  <si>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</si>
  <si>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</si>
  <si>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</si>
  <si>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</si>
  <si>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</si>
  <si>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</si>
  <si>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</si>
  <si>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</si>
  <si>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</si>
  <si>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</si>
  <si>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</si>
  <si>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</si>
  <si>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</si>
  <si>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</si>
  <si>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</si>
  <si>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</si>
  <si>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</si>
  <si>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</si>
  <si>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</si>
  <si>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</si>
  <si>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</si>
  <si>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</si>
  <si>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</si>
  <si>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</si>
  <si>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</si>
  <si>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</si>
  <si>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</si>
  <si>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</si>
  <si>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</si>
  <si>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</si>
  <si>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</si>
  <si>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</si>
  <si>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</si>
  <si>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</si>
  <si>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</si>
  <si>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</si>
  <si>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</si>
  <si>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</si>
  <si>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</si>
  <si>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</si>
  <si>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</si>
  <si>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</si>
  <si>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</si>
  <si>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</si>
  <si>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</si>
  <si>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</si>
  <si>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</si>
  <si>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</si>
  <si>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</si>
  <si>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</si>
  <si>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</si>
  <si>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</si>
  <si>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</si>
  <si>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</si>
  <si>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</si>
  <si>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</si>
  <si>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</si>
  <si>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</si>
  <si>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</si>
  <si>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</si>
  <si>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</si>
  <si>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</si>
  <si>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</si>
  <si>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</si>
  <si>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</si>
  <si>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</si>
  <si>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</si>
  <si>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</si>
  <si>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</si>
  <si>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</si>
  <si>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</si>
  <si>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</si>
  <si>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</si>
  <si>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</si>
  <si>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</si>
  <si>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</si>
  <si>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</si>
  <si>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</si>
  <si>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</si>
  <si>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</si>
  <si>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</si>
  <si>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</si>
  <si>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</si>
  <si>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</si>
  <si>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</si>
  <si>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</si>
  <si>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</si>
  <si>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</si>
  <si>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</si>
  <si>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</si>
  <si>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</si>
  <si>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</si>
  <si>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</si>
  <si>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</si>
  <si>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</si>
  <si>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</si>
  <si>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</si>
  <si>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</si>
  <si>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</si>
  <si>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</si>
  <si>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</si>
  <si>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</si>
  <si>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</si>
  <si>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</si>
  <si>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</si>
  <si>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</si>
  <si>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</si>
  <si>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</si>
  <si>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</si>
  <si>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</si>
  <si>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</si>
  <si>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</si>
  <si>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</si>
  <si>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</si>
  <si>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</si>
  <si>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</si>
  <si>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</si>
  <si>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</si>
  <si>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</si>
  <si>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</si>
  <si>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</si>
  <si>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</si>
  <si>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</si>
  <si>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</si>
  <si>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</si>
  <si>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</si>
  <si>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</si>
  <si>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</si>
  <si>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</si>
  <si>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</si>
  <si>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</si>
  <si>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</si>
  <si>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</si>
  <si>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</si>
  <si>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</si>
  <si>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</si>
  <si>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</si>
  <si>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</si>
  <si>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</si>
  <si>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</si>
  <si>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</si>
  <si>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</si>
  <si>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</si>
  <si>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</si>
  <si>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</si>
  <si>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</si>
  <si>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</si>
  <si>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</si>
  <si>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</si>
  <si>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</si>
  <si>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</si>
  <si>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</si>
  <si>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</si>
  <si>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</si>
  <si>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</si>
  <si>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</si>
  <si>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</si>
  <si>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</si>
  <si>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</si>
  <si>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</si>
  <si>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</si>
  <si>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</si>
  <si>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</si>
  <si>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</si>
  <si>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</si>
  <si>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</si>
  <si>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</si>
  <si>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</si>
  <si>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</si>
  <si>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</si>
  <si>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</si>
  <si>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</si>
  <si>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</si>
  <si>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</si>
  <si>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</si>
  <si>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</si>
  <si>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</si>
  <si>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</si>
  <si>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</si>
  <si>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</si>
  <si>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</si>
  <si>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</si>
  <si>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</si>
  <si>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</si>
  <si>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</si>
  <si>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</si>
  <si>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</si>
  <si>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</si>
  <si>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</si>
  <si>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</si>
  <si>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</si>
  <si>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</si>
  <si>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</si>
  <si>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</si>
  <si>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</si>
  <si>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</si>
  <si>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</si>
  <si>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</si>
  <si>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</si>
  <si>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</si>
  <si>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</si>
  <si>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</si>
  <si>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</si>
  <si>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</si>
  <si>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</si>
  <si>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</si>
  <si>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</si>
  <si>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</si>
  <si>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</si>
  <si>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</si>
  <si>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</si>
  <si>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</si>
  <si>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</si>
  <si>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</si>
  <si>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</si>
  <si>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</si>
  <si>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</si>
  <si>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</si>
  <si>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</si>
  <si>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</si>
  <si>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</si>
  <si>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</si>
  <si>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</si>
  <si>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</si>
  <si>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</si>
  <si>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</si>
  <si>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</si>
  <si>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</si>
  <si>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</si>
  <si>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</si>
  <si>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</si>
  <si>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</si>
  <si>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</si>
  <si>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</si>
  <si>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</si>
  <si>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</si>
  <si>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</si>
  <si>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</si>
  <si>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</si>
  <si>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</si>
  <si>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</si>
  <si>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</si>
  <si>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</si>
  <si>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</si>
  <si>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</si>
  <si>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</si>
  <si>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</si>
  <si>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</si>
  <si>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</si>
  <si>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</si>
  <si>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</si>
  <si>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</si>
  <si>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</si>
  <si>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t>
  </si>
  <si>
    <t>国土政策局</t>
    <rPh sb="0" eb="2">
      <t>コクド</t>
    </rPh>
    <rPh sb="2" eb="4">
      <t>セイサク</t>
    </rPh>
    <rPh sb="4" eb="5">
      <t>キョク</t>
    </rPh>
    <phoneticPr fontId="5"/>
  </si>
  <si>
    <t>地方振興課</t>
    <rPh sb="0" eb="5">
      <t>チホウシンコウカ</t>
    </rPh>
    <phoneticPr fontId="5"/>
  </si>
  <si>
    <t>課長　徳永　幸久</t>
    <rPh sb="0" eb="2">
      <t>カチョウ</t>
    </rPh>
    <rPh sb="3" eb="5">
      <t>トクナガ</t>
    </rPh>
    <rPh sb="6" eb="8">
      <t>ユキヒサ</t>
    </rPh>
    <phoneticPr fontId="5"/>
  </si>
  <si>
    <t>７　都市再生・地域再生の推進
    25　都市再生・地域再生を推進する</t>
    <phoneticPr fontId="5"/>
  </si>
  <si>
    <t>国土形成計画、半島振興法施行通知</t>
    <phoneticPr fontId="5"/>
  </si>
  <si>
    <t>国土交通省</t>
  </si>
  <si>
    <t>半島振興法第６条、第１３条の２、第１５条の２</t>
    <phoneticPr fontId="5"/>
  </si>
  <si>
    <t>-</t>
    <phoneticPr fontId="5"/>
  </si>
  <si>
    <t>1.00以上</t>
    <rPh sb="4" eb="6">
      <t>イジョウ</t>
    </rPh>
    <phoneticPr fontId="5"/>
  </si>
  <si>
    <t>半島地域振興等に必要な経費</t>
    <rPh sb="0" eb="2">
      <t>ハントウ</t>
    </rPh>
    <rPh sb="2" eb="4">
      <t>チイキ</t>
    </rPh>
    <rPh sb="4" eb="6">
      <t>シンコウ</t>
    </rPh>
    <rPh sb="6" eb="7">
      <t>トウ</t>
    </rPh>
    <rPh sb="8" eb="10">
      <t>ヒツヨウ</t>
    </rPh>
    <rPh sb="11" eb="13">
      <t>ケイヒ</t>
    </rPh>
    <phoneticPr fontId="5"/>
  </si>
  <si>
    <t>事業の件数</t>
    <rPh sb="0" eb="2">
      <t>ジギョウ</t>
    </rPh>
    <rPh sb="3" eb="5">
      <t>ケンスウ</t>
    </rPh>
    <phoneticPr fontId="5"/>
  </si>
  <si>
    <t>件</t>
    <rPh sb="0" eb="1">
      <t>ケン</t>
    </rPh>
    <phoneticPr fontId="5"/>
  </si>
  <si>
    <t>-</t>
    <phoneticPr fontId="5"/>
  </si>
  <si>
    <t>百万円</t>
    <rPh sb="0" eb="2">
      <t>ヒャクマン</t>
    </rPh>
    <rPh sb="2" eb="3">
      <t>エン</t>
    </rPh>
    <phoneticPr fontId="5"/>
  </si>
  <si>
    <t>執行額／実施件数　　　　　　　　　　　　　　</t>
    <rPh sb="0" eb="2">
      <t>シッコウ</t>
    </rPh>
    <rPh sb="2" eb="3">
      <t>ガク</t>
    </rPh>
    <rPh sb="4" eb="6">
      <t>ジッシ</t>
    </rPh>
    <rPh sb="6" eb="8">
      <t>ケンスウ</t>
    </rPh>
    <phoneticPr fontId="5"/>
  </si>
  <si>
    <t>執行額/実施件数</t>
    <rPh sb="0" eb="2">
      <t>シッコウ</t>
    </rPh>
    <rPh sb="2" eb="3">
      <t>ガク</t>
    </rPh>
    <rPh sb="4" eb="6">
      <t>ジッシ</t>
    </rPh>
    <rPh sb="6" eb="8">
      <t>ケンスウ</t>
    </rPh>
    <phoneticPr fontId="5"/>
  </si>
  <si>
    <t>４６百万円／４件</t>
    <rPh sb="2" eb="4">
      <t>ヒャクマン</t>
    </rPh>
    <rPh sb="4" eb="5">
      <t>エン</t>
    </rPh>
    <rPh sb="7" eb="8">
      <t>ケン</t>
    </rPh>
    <phoneticPr fontId="5"/>
  </si>
  <si>
    <t>３８百万円／４件</t>
    <rPh sb="2" eb="4">
      <t>ヒャクマン</t>
    </rPh>
    <rPh sb="4" eb="5">
      <t>エン</t>
    </rPh>
    <rPh sb="7" eb="8">
      <t>ケン</t>
    </rPh>
    <phoneticPr fontId="5"/>
  </si>
  <si>
    <t>３６百万円／３件</t>
    <rPh sb="2" eb="4">
      <t>ヒャクマン</t>
    </rPh>
    <rPh sb="4" eb="5">
      <t>エン</t>
    </rPh>
    <rPh sb="7" eb="8">
      <t>ケン</t>
    </rPh>
    <phoneticPr fontId="5"/>
  </si>
  <si>
    <t>職員旅費</t>
    <rPh sb="0" eb="2">
      <t>ショクイン</t>
    </rPh>
    <rPh sb="2" eb="4">
      <t>リョヒ</t>
    </rPh>
    <phoneticPr fontId="5"/>
  </si>
  <si>
    <t>都市・地域づくり推進調査費</t>
    <rPh sb="0" eb="2">
      <t>トシ</t>
    </rPh>
    <rPh sb="3" eb="5">
      <t>チイキ</t>
    </rPh>
    <rPh sb="8" eb="10">
      <t>スイシン</t>
    </rPh>
    <rPh sb="10" eb="13">
      <t>チョウサヒ</t>
    </rPh>
    <phoneticPr fontId="5"/>
  </si>
  <si>
    <t>半島振興広域連携促進事業費補助金</t>
    <rPh sb="0" eb="2">
      <t>ハントウ</t>
    </rPh>
    <rPh sb="2" eb="4">
      <t>シンコウ</t>
    </rPh>
    <rPh sb="4" eb="6">
      <t>コウイキ</t>
    </rPh>
    <rPh sb="6" eb="8">
      <t>レンケイ</t>
    </rPh>
    <rPh sb="8" eb="10">
      <t>ソクシン</t>
    </rPh>
    <rPh sb="10" eb="12">
      <t>ジギョウ</t>
    </rPh>
    <rPh sb="12" eb="13">
      <t>ヒ</t>
    </rPh>
    <rPh sb="13" eb="16">
      <t>ホジョキン</t>
    </rPh>
    <phoneticPr fontId="5"/>
  </si>
  <si>
    <t>条件不利地域である半島地域では、定住人口の流出抑制や交流人口の増加が課題。このため、同地域の自立的発展や経済の活性化が求められており、近年では各地域で、地域資源（自然環境、農林水産物等）を活かした取組等が活発になってきている。これに伴い、このような取組の発展に必要な知見を広く半島地域全体で共有するニーズがある。</t>
    <phoneticPr fontId="5"/>
  </si>
  <si>
    <t>実施にあたっては、企画競争・公募を実施し、有識者で構成される有識者委員会での審議を経て選定している。</t>
    <phoneticPr fontId="5"/>
  </si>
  <si>
    <t>‐</t>
  </si>
  <si>
    <t>見積書の提出等により事業に不要な支出が予定されていないか精査するとともに、随時、進捗状況について監督している。</t>
    <rPh sb="6" eb="7">
      <t>トウ</t>
    </rPh>
    <phoneticPr fontId="5"/>
  </si>
  <si>
    <t>コスト削減・効率化に取り組んでいる。</t>
    <rPh sb="3" eb="5">
      <t>サクゲン</t>
    </rPh>
    <rPh sb="6" eb="9">
      <t>コウリツカ</t>
    </rPh>
    <rPh sb="10" eb="11">
      <t>ト</t>
    </rPh>
    <rPh sb="12" eb="13">
      <t>ク</t>
    </rPh>
    <phoneticPr fontId="5"/>
  </si>
  <si>
    <t>単位当たりコストに見合った成果があり妥当である。</t>
    <rPh sb="0" eb="2">
      <t>タンイ</t>
    </rPh>
    <rPh sb="2" eb="3">
      <t>ア</t>
    </rPh>
    <rPh sb="9" eb="11">
      <t>ミア</t>
    </rPh>
    <rPh sb="13" eb="15">
      <t>セイカ</t>
    </rPh>
    <rPh sb="18" eb="20">
      <t>ダトウ</t>
    </rPh>
    <phoneticPr fontId="5"/>
  </si>
  <si>
    <t>A.(株)アール・ピー・アイ</t>
    <rPh sb="2" eb="5">
      <t>カブ</t>
    </rPh>
    <phoneticPr fontId="5"/>
  </si>
  <si>
    <t>請負</t>
    <rPh sb="0" eb="2">
      <t>ウケオイ</t>
    </rPh>
    <phoneticPr fontId="5"/>
  </si>
  <si>
    <t>平成２６年度半島地域活性化基盤形成に関する調査業務</t>
    <rPh sb="0" eb="2">
      <t>ヘイセイ</t>
    </rPh>
    <rPh sb="4" eb="6">
      <t>ネンド</t>
    </rPh>
    <rPh sb="6" eb="8">
      <t>ハントウ</t>
    </rPh>
    <rPh sb="8" eb="10">
      <t>チイキ</t>
    </rPh>
    <rPh sb="10" eb="13">
      <t>カッセイカ</t>
    </rPh>
    <rPh sb="13" eb="15">
      <t>キバン</t>
    </rPh>
    <rPh sb="15" eb="17">
      <t>ケイセイ</t>
    </rPh>
    <rPh sb="18" eb="19">
      <t>カン</t>
    </rPh>
    <rPh sb="21" eb="23">
      <t>チョウサ</t>
    </rPh>
    <rPh sb="23" eb="25">
      <t>ギョウム</t>
    </rPh>
    <phoneticPr fontId="5"/>
  </si>
  <si>
    <t>B.公益財団法人　日本交通公社</t>
    <rPh sb="2" eb="8">
      <t>コウエキザイダンホウジン</t>
    </rPh>
    <rPh sb="9" eb="11">
      <t>ニホン</t>
    </rPh>
    <rPh sb="11" eb="13">
      <t>コウツウ</t>
    </rPh>
    <rPh sb="13" eb="15">
      <t>コウシャ</t>
    </rPh>
    <phoneticPr fontId="5"/>
  </si>
  <si>
    <t>平成２６年度半島地域振興のための効果的な情報発信等に関する調査業務</t>
    <rPh sb="0" eb="2">
      <t>ヘイセイ</t>
    </rPh>
    <rPh sb="4" eb="6">
      <t>ネンド</t>
    </rPh>
    <rPh sb="6" eb="8">
      <t>ハントウ</t>
    </rPh>
    <rPh sb="8" eb="10">
      <t>チイキ</t>
    </rPh>
    <rPh sb="10" eb="12">
      <t>シンコウ</t>
    </rPh>
    <rPh sb="16" eb="19">
      <t>コウカテキ</t>
    </rPh>
    <rPh sb="20" eb="22">
      <t>ジョウホウ</t>
    </rPh>
    <rPh sb="22" eb="24">
      <t>ハッシン</t>
    </rPh>
    <rPh sb="24" eb="25">
      <t>トウ</t>
    </rPh>
    <rPh sb="26" eb="27">
      <t>カン</t>
    </rPh>
    <rPh sb="29" eb="31">
      <t>チョウサ</t>
    </rPh>
    <rPh sb="31" eb="33">
      <t>ギョウム</t>
    </rPh>
    <phoneticPr fontId="5"/>
  </si>
  <si>
    <t>(株)アール・ピー・アイ</t>
    <rPh sb="0" eb="3">
      <t>カブ</t>
    </rPh>
    <phoneticPr fontId="5"/>
  </si>
  <si>
    <t>(株)シンクタンクみらい</t>
    <rPh sb="0" eb="3">
      <t>カブ</t>
    </rPh>
    <phoneticPr fontId="5"/>
  </si>
  <si>
    <t>平成２６年度半島地域活性化基盤形成に関する調査業務</t>
    <phoneticPr fontId="5"/>
  </si>
  <si>
    <t>平成２６年度半島振興対策地域現況分析調査業務</t>
    <rPh sb="0" eb="2">
      <t>ヘイセイ</t>
    </rPh>
    <rPh sb="4" eb="6">
      <t>ネンド</t>
    </rPh>
    <rPh sb="6" eb="8">
      <t>ハントウ</t>
    </rPh>
    <rPh sb="8" eb="10">
      <t>シンコウ</t>
    </rPh>
    <rPh sb="10" eb="12">
      <t>タイサク</t>
    </rPh>
    <rPh sb="12" eb="14">
      <t>チイキ</t>
    </rPh>
    <rPh sb="14" eb="16">
      <t>ゲンキョウ</t>
    </rPh>
    <rPh sb="16" eb="18">
      <t>ブンセキ</t>
    </rPh>
    <rPh sb="18" eb="20">
      <t>チョウサ</t>
    </rPh>
    <rPh sb="20" eb="22">
      <t>ギョウム</t>
    </rPh>
    <phoneticPr fontId="5"/>
  </si>
  <si>
    <t>公益財団法人 日本交通公社</t>
    <rPh sb="0" eb="2">
      <t>コウエキ</t>
    </rPh>
    <rPh sb="2" eb="4">
      <t>ザイダン</t>
    </rPh>
    <rPh sb="4" eb="6">
      <t>ホウジン</t>
    </rPh>
    <rPh sb="7" eb="9">
      <t>ニホン</t>
    </rPh>
    <rPh sb="9" eb="11">
      <t>コウツウ</t>
    </rPh>
    <rPh sb="11" eb="13">
      <t>コウシャ</t>
    </rPh>
    <phoneticPr fontId="5"/>
  </si>
  <si>
    <t>平成２６年度半島地域振興のための効果的な情報発信等に関する調査業務</t>
    <phoneticPr fontId="5"/>
  </si>
  <si>
    <t>半島地域の観光入込客数（増加率）と全国の観光入込客数（増加率）の比
※27年度より、「住民基本台帳人口移動報告」の数値を使った成果指標とする方向で検討中</t>
    <rPh sb="0" eb="2">
      <t>ハントウ</t>
    </rPh>
    <rPh sb="2" eb="4">
      <t>チイキ</t>
    </rPh>
    <rPh sb="5" eb="7">
      <t>カンコウ</t>
    </rPh>
    <rPh sb="7" eb="8">
      <t>イ</t>
    </rPh>
    <rPh sb="8" eb="9">
      <t>コ</t>
    </rPh>
    <rPh sb="9" eb="11">
      <t>キャクスウ</t>
    </rPh>
    <rPh sb="12" eb="15">
      <t>ゾウカリツ</t>
    </rPh>
    <rPh sb="17" eb="19">
      <t>ゼンコク</t>
    </rPh>
    <rPh sb="20" eb="22">
      <t>カンコウ</t>
    </rPh>
    <rPh sb="22" eb="23">
      <t>イ</t>
    </rPh>
    <rPh sb="23" eb="24">
      <t>コ</t>
    </rPh>
    <rPh sb="24" eb="26">
      <t>キャクスウ</t>
    </rPh>
    <rPh sb="27" eb="30">
      <t>ゾウカリツ</t>
    </rPh>
    <rPh sb="32" eb="33">
      <t>ヒ</t>
    </rPh>
    <rPh sb="65" eb="67">
      <t>シヒョウ</t>
    </rPh>
    <rPh sb="70" eb="72">
      <t>ホウコウ</t>
    </rPh>
    <phoneticPr fontId="5"/>
  </si>
  <si>
    <t>３１５百万円／３０</t>
    <rPh sb="3" eb="4">
      <t>ヒャク</t>
    </rPh>
    <rPh sb="4" eb="6">
      <t>マンエン</t>
    </rPh>
    <phoneticPr fontId="5"/>
  </si>
  <si>
    <t>個別の活性化活動の担い手育成や半島地域間の連携に着目した支援事業ではその効果が他の地域づくり活動の活性化や地域内の広域的な連携まで結びついているとは言い難かったため、半島の具体的な課題に応じた半島地域全体の方針を検討の上、半島地域の特殊性に起因する課題に対して一体的に取り組むことより、地域全体が活性化するような支援内容に見直した。</t>
    <phoneticPr fontId="5"/>
  </si>
  <si>
    <t>「地域のニーズを踏まえつつ、半島振興の方向性を検討し、より実効性のある仕組みづくりを行う」ため、半島地域の様々な主体が地域資源や特性を活かして実施する取組を道府県がパッケージ化して一体的、広域的に推進するソフト施策の支援を行っていく。
なお、引き続き多くの半島地域において応用可能で実効性のある成果が得られるよう努めるとともに、事業の実施状況や地方公共団体等からのニーズを踏まえつつ、効率的、効果的な制度の運用を図る。</t>
    <rPh sb="1" eb="3">
      <t>チイキ</t>
    </rPh>
    <rPh sb="8" eb="9">
      <t>フ</t>
    </rPh>
    <rPh sb="14" eb="16">
      <t>ハントウ</t>
    </rPh>
    <rPh sb="16" eb="18">
      <t>シンコウ</t>
    </rPh>
    <rPh sb="19" eb="22">
      <t>ホウコウセイ</t>
    </rPh>
    <rPh sb="23" eb="25">
      <t>ケントウ</t>
    </rPh>
    <rPh sb="29" eb="32">
      <t>ジッコウセイ</t>
    </rPh>
    <rPh sb="35" eb="37">
      <t>シク</t>
    </rPh>
    <rPh sb="42" eb="43">
      <t>オコナ</t>
    </rPh>
    <rPh sb="108" eb="110">
      <t>シエン</t>
    </rPh>
    <rPh sb="111" eb="112">
      <t>オコナ</t>
    </rPh>
    <rPh sb="121" eb="122">
      <t>ヒ</t>
    </rPh>
    <rPh sb="123" eb="124">
      <t>ツヅ</t>
    </rPh>
    <rPh sb="125" eb="126">
      <t>オオ</t>
    </rPh>
    <rPh sb="128" eb="130">
      <t>ハントウ</t>
    </rPh>
    <rPh sb="130" eb="132">
      <t>チイキ</t>
    </rPh>
    <rPh sb="136" eb="138">
      <t>オウヨウ</t>
    </rPh>
    <rPh sb="138" eb="140">
      <t>カノウ</t>
    </rPh>
    <rPh sb="141" eb="144">
      <t>ジッコウセイ</t>
    </rPh>
    <rPh sb="147" eb="149">
      <t>セイカ</t>
    </rPh>
    <rPh sb="150" eb="151">
      <t>エ</t>
    </rPh>
    <rPh sb="156" eb="157">
      <t>ツト</t>
    </rPh>
    <rPh sb="164" eb="166">
      <t>ジギョウ</t>
    </rPh>
    <rPh sb="167" eb="169">
      <t>ジッシ</t>
    </rPh>
    <rPh sb="169" eb="171">
      <t>ジョウキョウ</t>
    </rPh>
    <rPh sb="172" eb="174">
      <t>チホウ</t>
    </rPh>
    <rPh sb="174" eb="176">
      <t>コウキョウ</t>
    </rPh>
    <rPh sb="176" eb="178">
      <t>ダンタイ</t>
    </rPh>
    <rPh sb="178" eb="179">
      <t>トウ</t>
    </rPh>
    <rPh sb="186" eb="187">
      <t>フ</t>
    </rPh>
    <rPh sb="192" eb="195">
      <t>コウリツテキ</t>
    </rPh>
    <rPh sb="196" eb="199">
      <t>コウカテキ</t>
    </rPh>
    <rPh sb="200" eb="202">
      <t>セイド</t>
    </rPh>
    <rPh sb="203" eb="205">
      <t>ウンヨウ</t>
    </rPh>
    <rPh sb="206" eb="207">
      <t>ハカ</t>
    </rPh>
    <phoneticPr fontId="5"/>
  </si>
  <si>
    <t>△</t>
  </si>
  <si>
    <t>成果物は、半島地域を有する道府県や半島地域において地域資源を活かした取組等を行う主体等において活用されているが、その効果が他の地域づくり活動の活性化や地域内の広域的な連携まで結びついているとは言い難い。</t>
    <rPh sb="0" eb="3">
      <t>セイカブツ</t>
    </rPh>
    <rPh sb="5" eb="7">
      <t>ハントウ</t>
    </rPh>
    <rPh sb="7" eb="9">
      <t>チイキ</t>
    </rPh>
    <rPh sb="10" eb="11">
      <t>ユウ</t>
    </rPh>
    <rPh sb="13" eb="16">
      <t>ドウフケン</t>
    </rPh>
    <rPh sb="17" eb="19">
      <t>ハントウ</t>
    </rPh>
    <rPh sb="19" eb="21">
      <t>チイキ</t>
    </rPh>
    <rPh sb="25" eb="27">
      <t>チイキ</t>
    </rPh>
    <rPh sb="27" eb="29">
      <t>シゲン</t>
    </rPh>
    <rPh sb="30" eb="31">
      <t>イ</t>
    </rPh>
    <rPh sb="34" eb="36">
      <t>トリクミ</t>
    </rPh>
    <rPh sb="36" eb="37">
      <t>トウ</t>
    </rPh>
    <rPh sb="38" eb="39">
      <t>オコナ</t>
    </rPh>
    <rPh sb="40" eb="42">
      <t>シュタイ</t>
    </rPh>
    <rPh sb="42" eb="43">
      <t>トウ</t>
    </rPh>
    <rPh sb="47" eb="49">
      <t>カツヨウ</t>
    </rPh>
    <rPh sb="96" eb="97">
      <t>イ</t>
    </rPh>
    <rPh sb="98" eb="99">
      <t>ガタ</t>
    </rPh>
    <phoneticPr fontId="5"/>
  </si>
  <si>
    <t>・地域間交流の促進、産業の振興、定住促進を図るため、半島地域の様々な主体が地域資源や特性を活かして実施する取組を道府県がパッケージ化して一体的、広域的に推進するソフト施策に対する支援を行う。（補助率：道府県、市町村：１／２以内、民間団体：１／３以内）
・半島振興法による半島振興施策の実施状況を確認し、評価を行うとともに、半島地域の社会経済情勢その他のデータや先行事例等の収集・分析を行い、半島振興法の施行に必要な情報を収集・分析する。</t>
    <rPh sb="127" eb="129">
      <t>ハントウ</t>
    </rPh>
    <rPh sb="129" eb="132">
      <t>シンコウホウ</t>
    </rPh>
    <rPh sb="135" eb="137">
      <t>ハントウ</t>
    </rPh>
    <rPh sb="137" eb="139">
      <t>シンコウ</t>
    </rPh>
    <rPh sb="139" eb="141">
      <t>セサク</t>
    </rPh>
    <rPh sb="142" eb="144">
      <t>ジッシ</t>
    </rPh>
    <rPh sb="144" eb="146">
      <t>ジョウキョウ</t>
    </rPh>
    <rPh sb="147" eb="149">
      <t>カクニン</t>
    </rPh>
    <rPh sb="151" eb="153">
      <t>ヒョウカ</t>
    </rPh>
    <rPh sb="154" eb="155">
      <t>オコナ</t>
    </rPh>
    <rPh sb="161" eb="163">
      <t>ハントウ</t>
    </rPh>
    <rPh sb="163" eb="165">
      <t>チイキ</t>
    </rPh>
    <rPh sb="166" eb="168">
      <t>シャカイ</t>
    </rPh>
    <rPh sb="168" eb="170">
      <t>ケイザイ</t>
    </rPh>
    <rPh sb="170" eb="172">
      <t>ジョウセイ</t>
    </rPh>
    <rPh sb="174" eb="175">
      <t>タ</t>
    </rPh>
    <rPh sb="180" eb="182">
      <t>センコウ</t>
    </rPh>
    <rPh sb="182" eb="184">
      <t>ジレイ</t>
    </rPh>
    <rPh sb="184" eb="185">
      <t>トウ</t>
    </rPh>
    <rPh sb="186" eb="188">
      <t>シュウシュウ</t>
    </rPh>
    <rPh sb="189" eb="191">
      <t>ブンセキ</t>
    </rPh>
    <rPh sb="192" eb="193">
      <t>オコナ</t>
    </rPh>
    <rPh sb="195" eb="197">
      <t>ハントウ</t>
    </rPh>
    <rPh sb="197" eb="200">
      <t>シンコウホウ</t>
    </rPh>
    <rPh sb="201" eb="203">
      <t>セコウ</t>
    </rPh>
    <rPh sb="204" eb="206">
      <t>ヒツヨウ</t>
    </rPh>
    <rPh sb="207" eb="209">
      <t>ジョウホウ</t>
    </rPh>
    <rPh sb="210" eb="212">
      <t>シュウシュウ</t>
    </rPh>
    <rPh sb="213" eb="215">
      <t>ブンセキ</t>
    </rPh>
    <phoneticPr fontId="5"/>
  </si>
  <si>
    <t>地域産業の低迷、人口減少、高齢化等の進行する半島地域（22道府県、194市町村）において、地域資源や特性を活かして半島地域の主体が連携して実施する取組に対する支援等を行い、地域間交流の促進、産業の振興、定住促進を図る。また、半島地域における社会経済情勢の変化等に対応した基礎調査等を実施し、半島振興法の施行に必要な情報を収集、分析する。</t>
    <rPh sb="45" eb="47">
      <t>チイキ</t>
    </rPh>
    <rPh sb="47" eb="49">
      <t>シゲン</t>
    </rPh>
    <rPh sb="50" eb="52">
      <t>トクセイ</t>
    </rPh>
    <rPh sb="53" eb="54">
      <t>イ</t>
    </rPh>
    <rPh sb="57" eb="59">
      <t>ハントウ</t>
    </rPh>
    <rPh sb="59" eb="61">
      <t>チイキ</t>
    </rPh>
    <rPh sb="62" eb="64">
      <t>シュタイ</t>
    </rPh>
    <rPh sb="65" eb="67">
      <t>レンケイ</t>
    </rPh>
    <rPh sb="69" eb="71">
      <t>ジッシ</t>
    </rPh>
    <rPh sb="73" eb="75">
      <t>トリクミ</t>
    </rPh>
    <rPh sb="76" eb="77">
      <t>タイ</t>
    </rPh>
    <rPh sb="79" eb="81">
      <t>シエン</t>
    </rPh>
    <rPh sb="81" eb="82">
      <t>トウ</t>
    </rPh>
    <rPh sb="83" eb="84">
      <t>オコナ</t>
    </rPh>
    <rPh sb="86" eb="89">
      <t>チイキカン</t>
    </rPh>
    <rPh sb="89" eb="91">
      <t>コウリュウ</t>
    </rPh>
    <rPh sb="92" eb="94">
      <t>ソクシン</t>
    </rPh>
    <rPh sb="95" eb="97">
      <t>サンギョウ</t>
    </rPh>
    <rPh sb="98" eb="100">
      <t>シンコウ</t>
    </rPh>
    <rPh sb="101" eb="103">
      <t>テイジュウ</t>
    </rPh>
    <rPh sb="103" eb="105">
      <t>ソクシン</t>
    </rPh>
    <rPh sb="106" eb="107">
      <t>ハカ</t>
    </rPh>
    <rPh sb="112" eb="114">
      <t>ハントウ</t>
    </rPh>
    <rPh sb="114" eb="116">
      <t>チイキ</t>
    </rPh>
    <rPh sb="120" eb="122">
      <t>シャカイ</t>
    </rPh>
    <rPh sb="122" eb="124">
      <t>ケイザイ</t>
    </rPh>
    <rPh sb="124" eb="126">
      <t>ジョウセイ</t>
    </rPh>
    <rPh sb="127" eb="129">
      <t>ヘンカ</t>
    </rPh>
    <rPh sb="129" eb="130">
      <t>トウ</t>
    </rPh>
    <rPh sb="131" eb="133">
      <t>タイオウ</t>
    </rPh>
    <rPh sb="135" eb="137">
      <t>キソ</t>
    </rPh>
    <rPh sb="137" eb="139">
      <t>チョウサ</t>
    </rPh>
    <rPh sb="139" eb="140">
      <t>トウ</t>
    </rPh>
    <rPh sb="141" eb="143">
      <t>ジッシ</t>
    </rPh>
    <rPh sb="145" eb="147">
      <t>ハントウ</t>
    </rPh>
    <rPh sb="147" eb="150">
      <t>シンコウホウ</t>
    </rPh>
    <rPh sb="151" eb="153">
      <t>セコウ</t>
    </rPh>
    <rPh sb="154" eb="156">
      <t>ヒツヨウ</t>
    </rPh>
    <rPh sb="157" eb="159">
      <t>ジョウホウ</t>
    </rPh>
    <rPh sb="160" eb="162">
      <t>シュウシュウ</t>
    </rPh>
    <rPh sb="163" eb="165">
      <t>ブンセキ</t>
    </rPh>
    <phoneticPr fontId="5"/>
  </si>
  <si>
    <t>-</t>
    <phoneticPr fontId="5"/>
  </si>
  <si>
    <t>-</t>
    <phoneticPr fontId="5"/>
  </si>
  <si>
    <t>条件不利地域である半島地域では、定住人口の流出抑制や交流人口の増加が課題。このため、同地域の自立的発展や経済の活性化が求められており、近年では各地域で、地域資源（自然環境、農林水産物等）を活かした取組等が活発になってきている。これに伴い、このような取組の発展に必要な知見を広く半島地域全体で共有するニーズがあることから、地方自治体、民間等にゆだねることはできない。</t>
    <rPh sb="160" eb="162">
      <t>チホウ</t>
    </rPh>
    <rPh sb="162" eb="165">
      <t>ジチタイ</t>
    </rPh>
    <rPh sb="166" eb="168">
      <t>ミンカン</t>
    </rPh>
    <rPh sb="168" eb="169">
      <t>トウ</t>
    </rPh>
    <phoneticPr fontId="5"/>
  </si>
  <si>
    <t>都市再生・地域再生を推進する手段として、必要かつ適切な事業であり、政策体系の中で優先度の高い事業である。</t>
    <rPh sb="0" eb="2">
      <t>トシ</t>
    </rPh>
    <rPh sb="2" eb="4">
      <t>サイセイ</t>
    </rPh>
    <rPh sb="5" eb="7">
      <t>チイキ</t>
    </rPh>
    <rPh sb="7" eb="9">
      <t>サイセイ</t>
    </rPh>
    <rPh sb="10" eb="12">
      <t>スイシン</t>
    </rPh>
    <rPh sb="14" eb="16">
      <t>シュダン</t>
    </rPh>
    <rPh sb="20" eb="22">
      <t>ヒツヨウ</t>
    </rPh>
    <rPh sb="24" eb="26">
      <t>テキセツ</t>
    </rPh>
    <rPh sb="27" eb="29">
      <t>ジギョウ</t>
    </rPh>
    <rPh sb="33" eb="35">
      <t>セイサク</t>
    </rPh>
    <rPh sb="35" eb="37">
      <t>タイケイ</t>
    </rPh>
    <rPh sb="38" eb="39">
      <t>ナカ</t>
    </rPh>
    <rPh sb="40" eb="43">
      <t>ユウセンド</t>
    </rPh>
    <rPh sb="44" eb="45">
      <t>タカ</t>
    </rPh>
    <rPh sb="46" eb="48">
      <t>ジギョウ</t>
    </rPh>
    <phoneticPr fontId="5"/>
  </si>
  <si>
    <t>成果実績は、成果目標に見合ったものとなっている。</t>
    <rPh sb="0" eb="2">
      <t>セイカ</t>
    </rPh>
    <rPh sb="2" eb="4">
      <t>ジッセキ</t>
    </rPh>
    <rPh sb="6" eb="8">
      <t>セイカ</t>
    </rPh>
    <rPh sb="8" eb="10">
      <t>モクヒョウ</t>
    </rPh>
    <rPh sb="11" eb="13">
      <t>ミア</t>
    </rPh>
    <phoneticPr fontId="5"/>
  </si>
  <si>
    <t>半島地域の観光入込客数の増加率を1.00以上にする。
※27年度より、「住民基本台帳人口移動報告」の数値を使った成果目標とする方向で検討中</t>
    <rPh sb="0" eb="2">
      <t>ハントウ</t>
    </rPh>
    <rPh sb="2" eb="4">
      <t>チイキ</t>
    </rPh>
    <rPh sb="5" eb="7">
      <t>カンコウ</t>
    </rPh>
    <rPh sb="7" eb="8">
      <t>イ</t>
    </rPh>
    <rPh sb="8" eb="9">
      <t>コ</t>
    </rPh>
    <rPh sb="9" eb="11">
      <t>キャクスウ</t>
    </rPh>
    <rPh sb="12" eb="15">
      <t>ゾウカリツ</t>
    </rPh>
    <rPh sb="20" eb="22">
      <t>イジョウ</t>
    </rPh>
    <rPh sb="30" eb="32">
      <t>ネンド</t>
    </rPh>
    <rPh sb="36" eb="38">
      <t>ジュウミン</t>
    </rPh>
    <rPh sb="38" eb="40">
      <t>キホン</t>
    </rPh>
    <rPh sb="40" eb="42">
      <t>ダイチョウ</t>
    </rPh>
    <rPh sb="42" eb="44">
      <t>ジンコウ</t>
    </rPh>
    <rPh sb="44" eb="46">
      <t>イドウ</t>
    </rPh>
    <rPh sb="46" eb="48">
      <t>ホウコク</t>
    </rPh>
    <rPh sb="50" eb="52">
      <t>スウチ</t>
    </rPh>
    <rPh sb="53" eb="54">
      <t>ツカ</t>
    </rPh>
    <rPh sb="56" eb="58">
      <t>セイカ</t>
    </rPh>
    <rPh sb="58" eb="60">
      <t>モクヒョウ</t>
    </rPh>
    <rPh sb="63" eb="65">
      <t>ホウコウ</t>
    </rPh>
    <rPh sb="66" eb="69">
      <t>ケントウチュウ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</si>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</sst>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22412</xdr:colOff>
      <xdr:row>139</xdr:row>
      <xdr:rowOff>336176</xdr:rowOff>
    </xdr:from>
    <xdr:to>
      <xdr:col>24</xdr:col>
      <xdr:colOff>51349</xdr:colOff>
      <xdr:row>141</xdr:row>
      <xdr:rowOff>187965</xdr:rowOff>
    </xdr:to>
    <xdr:sp macro="" textlink="">
      <xdr:nvSpPr>
        <xdr:cNvPr id="6" name="テキスト ボックス 5"/>
        <xdr:cNvSpPr txBox="1"/>
      </xdr:nvSpPr>
      <xdr:spPr>
        <a:xfrm>
          <a:off x="2173941" y="31903147"/>
          <a:ext cx="2180467" cy="546553"/>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algn="ctr"/>
          <a:r>
            <a:rPr kumimoji="1" lang="ja-JP" altLang="en-US" sz="1200"/>
            <a:t>３６百</a:t>
          </a:r>
          <a:r>
            <a:rPr kumimoji="1" lang="ja-JP" altLang="en-US" sz="1200">
              <a:solidFill>
                <a:schemeClr val="tx1"/>
              </a:solidFill>
            </a:rPr>
            <a:t>万</a:t>
          </a:r>
          <a:r>
            <a:rPr kumimoji="1" lang="ja-JP" altLang="en-US" sz="1200"/>
            <a:t>円</a:t>
          </a:r>
        </a:p>
      </xdr:txBody>
    </xdr:sp>
    <xdr:clientData/>
  </xdr:twoCellAnchor>
  <xdr:twoCellAnchor>
    <xdr:from>
      <xdr:col>12</xdr:col>
      <xdr:colOff>27214</xdr:colOff>
      <xdr:row>145</xdr:row>
      <xdr:rowOff>99763</xdr:rowOff>
    </xdr:from>
    <xdr:to>
      <xdr:col>23</xdr:col>
      <xdr:colOff>178978</xdr:colOff>
      <xdr:row>146</xdr:row>
      <xdr:rowOff>261778</xdr:rowOff>
    </xdr:to>
    <xdr:sp macro="" textlink="">
      <xdr:nvSpPr>
        <xdr:cNvPr id="7" name="大かっこ 6"/>
        <xdr:cNvSpPr/>
      </xdr:nvSpPr>
      <xdr:spPr>
        <a:xfrm>
          <a:off x="2178743" y="33751028"/>
          <a:ext cx="2124000" cy="5093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49310</xdr:colOff>
      <xdr:row>145</xdr:row>
      <xdr:rowOff>68031</xdr:rowOff>
    </xdr:from>
    <xdr:to>
      <xdr:col>24</xdr:col>
      <xdr:colOff>3204</xdr:colOff>
      <xdr:row>146</xdr:row>
      <xdr:rowOff>300612</xdr:rowOff>
    </xdr:to>
    <xdr:sp macro="" textlink="">
      <xdr:nvSpPr>
        <xdr:cNvPr id="8" name="テキスト ボックス 7"/>
        <xdr:cNvSpPr txBox="1"/>
      </xdr:nvSpPr>
      <xdr:spPr>
        <a:xfrm>
          <a:off x="2200839" y="33719296"/>
          <a:ext cx="2105424" cy="579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900">
              <a:solidFill>
                <a:sysClr val="windowText" lastClr="000000"/>
              </a:solidFill>
            </a:rPr>
            <a:t>地方の振興に関する総合的な政策の企画及び立案並びに推進</a:t>
          </a:r>
          <a:endParaRPr kumimoji="1" lang="en-US" altLang="ja-JP" sz="900">
            <a:solidFill>
              <a:sysClr val="windowText" lastClr="000000"/>
            </a:solidFill>
          </a:endParaRPr>
        </a:p>
      </xdr:txBody>
    </xdr:sp>
    <xdr:clientData/>
  </xdr:twoCellAnchor>
  <xdr:twoCellAnchor>
    <xdr:from>
      <xdr:col>17</xdr:col>
      <xdr:colOff>161549</xdr:colOff>
      <xdr:row>148</xdr:row>
      <xdr:rowOff>105596</xdr:rowOff>
    </xdr:from>
    <xdr:to>
      <xdr:col>32</xdr:col>
      <xdr:colOff>117794</xdr:colOff>
      <xdr:row>148</xdr:row>
      <xdr:rowOff>105596</xdr:rowOff>
    </xdr:to>
    <xdr:cxnSp macro="">
      <xdr:nvCxnSpPr>
        <xdr:cNvPr id="10" name="直線コネクタ 9"/>
        <xdr:cNvCxnSpPr/>
      </xdr:nvCxnSpPr>
      <xdr:spPr bwMode="auto">
        <a:xfrm>
          <a:off x="3238124" y="34748021"/>
          <a:ext cx="267087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137026</xdr:colOff>
      <xdr:row>147</xdr:row>
      <xdr:rowOff>53973</xdr:rowOff>
    </xdr:from>
    <xdr:to>
      <xdr:col>44</xdr:col>
      <xdr:colOff>123709</xdr:colOff>
      <xdr:row>150</xdr:row>
      <xdr:rowOff>79695</xdr:rowOff>
    </xdr:to>
    <xdr:grpSp>
      <xdr:nvGrpSpPr>
        <xdr:cNvPr id="4" name="グループ化 3"/>
        <xdr:cNvGrpSpPr/>
      </xdr:nvGrpSpPr>
      <xdr:grpSpPr>
        <a:xfrm>
          <a:off x="6668455" y="33323437"/>
          <a:ext cx="2435968" cy="1087079"/>
          <a:chOff x="5795773" y="34466437"/>
          <a:chExt cx="2109398" cy="1087079"/>
        </a:xfrm>
      </xdr:grpSpPr>
      <xdr:sp macro="" textlink="">
        <xdr:nvSpPr>
          <xdr:cNvPr id="11" name="テキスト ボックス 10"/>
          <xdr:cNvSpPr txBox="1"/>
        </xdr:nvSpPr>
        <xdr:spPr bwMode="auto">
          <a:xfrm>
            <a:off x="5795773" y="34466437"/>
            <a:ext cx="2109398" cy="653597"/>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事務費</a:t>
            </a:r>
            <a:endParaRPr kumimoji="1" lang="en-US" altLang="ja-JP" sz="1200"/>
          </a:p>
          <a:p>
            <a:pPr algn="ctr"/>
            <a:r>
              <a:rPr kumimoji="1" lang="ja-JP" altLang="en-US" sz="1200"/>
              <a:t>１百万円</a:t>
            </a:r>
          </a:p>
        </xdr:txBody>
      </xdr:sp>
      <xdr:sp macro="" textlink="">
        <xdr:nvSpPr>
          <xdr:cNvPr id="12" name="大かっこ 11"/>
          <xdr:cNvSpPr/>
        </xdr:nvSpPr>
        <xdr:spPr bwMode="auto">
          <a:xfrm>
            <a:off x="5841326" y="35158595"/>
            <a:ext cx="2052000" cy="360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bwMode="auto">
          <a:xfrm>
            <a:off x="5933480" y="35155784"/>
            <a:ext cx="1794351" cy="3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solidFill>
                  <a:schemeClr val="tx1"/>
                </a:solidFill>
              </a:rPr>
              <a:t>　職員旅費</a:t>
            </a:r>
            <a:endParaRPr kumimoji="1" lang="en-US" altLang="ja-JP" sz="1050">
              <a:solidFill>
                <a:schemeClr val="tx1"/>
              </a:solidFill>
            </a:endParaRPr>
          </a:p>
        </xdr:txBody>
      </xdr:sp>
    </xdr:grpSp>
    <xdr:clientData/>
  </xdr:twoCellAnchor>
  <xdr:twoCellAnchor>
    <xdr:from>
      <xdr:col>17</xdr:col>
      <xdr:colOff>148079</xdr:colOff>
      <xdr:row>146</xdr:row>
      <xdr:rowOff>336095</xdr:rowOff>
    </xdr:from>
    <xdr:to>
      <xdr:col>17</xdr:col>
      <xdr:colOff>148079</xdr:colOff>
      <xdr:row>155</xdr:row>
      <xdr:rowOff>197654</xdr:rowOff>
    </xdr:to>
    <xdr:cxnSp macro="">
      <xdr:nvCxnSpPr>
        <xdr:cNvPr id="14" name="直線コネクタ 13"/>
        <xdr:cNvCxnSpPr/>
      </xdr:nvCxnSpPr>
      <xdr:spPr>
        <a:xfrm flipV="1">
          <a:off x="3196079" y="34334742"/>
          <a:ext cx="0" cy="2988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84733</xdr:colOff>
      <xdr:row>155</xdr:row>
      <xdr:rowOff>135508</xdr:rowOff>
    </xdr:from>
    <xdr:to>
      <xdr:col>45</xdr:col>
      <xdr:colOff>66595</xdr:colOff>
      <xdr:row>160</xdr:row>
      <xdr:rowOff>40334</xdr:rowOff>
    </xdr:to>
    <xdr:grpSp>
      <xdr:nvGrpSpPr>
        <xdr:cNvPr id="36" name="グループ化 35"/>
        <xdr:cNvGrpSpPr/>
      </xdr:nvGrpSpPr>
      <xdr:grpSpPr>
        <a:xfrm>
          <a:off x="6820269" y="36235258"/>
          <a:ext cx="2431147" cy="1673755"/>
          <a:chOff x="6080681" y="37279004"/>
          <a:chExt cx="2162205" cy="1636935"/>
        </a:xfrm>
      </xdr:grpSpPr>
      <xdr:sp macro="" textlink="">
        <xdr:nvSpPr>
          <xdr:cNvPr id="18" name="大かっこ 17"/>
          <xdr:cNvSpPr/>
        </xdr:nvSpPr>
        <xdr:spPr bwMode="auto">
          <a:xfrm>
            <a:off x="6082886" y="38340643"/>
            <a:ext cx="2160000" cy="504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正方形/長方形 18"/>
          <xdr:cNvSpPr/>
        </xdr:nvSpPr>
        <xdr:spPr bwMode="auto">
          <a:xfrm>
            <a:off x="6080681" y="37610215"/>
            <a:ext cx="2160000" cy="6480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B</a:t>
            </a:r>
            <a:r>
              <a:rPr kumimoji="1" lang="ja-JP" altLang="en-US" sz="1100" baseline="0">
                <a:solidFill>
                  <a:schemeClr val="tx1"/>
                </a:solidFill>
              </a:rPr>
              <a:t>．公益法人（１者）</a:t>
            </a:r>
            <a:endParaRPr kumimoji="1" lang="en-US" altLang="ja-JP" sz="1100" baseline="0">
              <a:solidFill>
                <a:schemeClr val="tx1"/>
              </a:solidFill>
            </a:endParaRPr>
          </a:p>
          <a:p>
            <a:pPr algn="ctr"/>
            <a:r>
              <a:rPr kumimoji="1" lang="ja-JP" altLang="en-US" sz="1100" baseline="0">
                <a:solidFill>
                  <a:schemeClr val="tx1"/>
                </a:solidFill>
                <a:latin typeface="+mn-lt"/>
                <a:ea typeface="+mn-ea"/>
                <a:cs typeface="+mn-cs"/>
              </a:rPr>
              <a:t>７百万円</a:t>
            </a:r>
            <a:endParaRPr lang="ja-JP" altLang="ja-JP" baseline="0">
              <a:solidFill>
                <a:schemeClr val="tx1"/>
              </a:solidFill>
            </a:endParaRPr>
          </a:p>
        </xdr:txBody>
      </xdr:sp>
      <xdr:sp macro="" textlink="">
        <xdr:nvSpPr>
          <xdr:cNvPr id="20" name="正方形/長方形 19"/>
          <xdr:cNvSpPr/>
        </xdr:nvSpPr>
        <xdr:spPr bwMode="auto">
          <a:xfrm>
            <a:off x="6476892" y="37306218"/>
            <a:ext cx="1368000" cy="360000"/>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aseline="0">
                <a:solidFill>
                  <a:schemeClr val="tx1"/>
                </a:solidFill>
              </a:rPr>
              <a:t>【</a:t>
            </a:r>
            <a:r>
              <a:rPr kumimoji="1" lang="ja-JP" altLang="en-US" sz="1200" baseline="0">
                <a:solidFill>
                  <a:schemeClr val="tx1"/>
                </a:solidFill>
              </a:rPr>
              <a:t>企画競争</a:t>
            </a:r>
            <a:r>
              <a:rPr kumimoji="1" lang="en-US" altLang="ja-JP" sz="1200" baseline="0">
                <a:solidFill>
                  <a:schemeClr val="tx1"/>
                </a:solidFill>
              </a:rPr>
              <a:t>】</a:t>
            </a:r>
            <a:endParaRPr kumimoji="1" lang="ja-JP" altLang="en-US" sz="1200" baseline="0">
              <a:solidFill>
                <a:schemeClr val="tx1"/>
              </a:solidFill>
            </a:endParaRPr>
          </a:p>
        </xdr:txBody>
      </xdr:sp>
      <xdr:sp macro="" textlink="">
        <xdr:nvSpPr>
          <xdr:cNvPr id="21" name="テキスト ボックス 20"/>
          <xdr:cNvSpPr txBox="1"/>
        </xdr:nvSpPr>
        <xdr:spPr bwMode="auto">
          <a:xfrm>
            <a:off x="6144938" y="38267939"/>
            <a:ext cx="2088000" cy="64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solidFill>
                  <a:schemeClr val="tx1"/>
                </a:solidFill>
              </a:rPr>
              <a:t>　半島振興のための効果的な情報発信等の知見の収集等</a:t>
            </a:r>
            <a:endParaRPr kumimoji="1" lang="en-US" altLang="ja-JP" sz="1050">
              <a:solidFill>
                <a:schemeClr val="tx1"/>
              </a:solidFill>
            </a:endParaRPr>
          </a:p>
        </xdr:txBody>
      </xdr:sp>
    </xdr:grpSp>
    <xdr:clientData/>
  </xdr:twoCellAnchor>
  <xdr:twoCellAnchor>
    <xdr:from>
      <xdr:col>11</xdr:col>
      <xdr:colOff>154743</xdr:colOff>
      <xdr:row>155</xdr:row>
      <xdr:rowOff>179293</xdr:rowOff>
    </xdr:from>
    <xdr:to>
      <xdr:col>23</xdr:col>
      <xdr:colOff>176555</xdr:colOff>
      <xdr:row>160</xdr:row>
      <xdr:rowOff>45726</xdr:rowOff>
    </xdr:to>
    <xdr:grpSp>
      <xdr:nvGrpSpPr>
        <xdr:cNvPr id="35" name="グループ化 34"/>
        <xdr:cNvGrpSpPr/>
      </xdr:nvGrpSpPr>
      <xdr:grpSpPr>
        <a:xfrm>
          <a:off x="2399922" y="36279043"/>
          <a:ext cx="2471097" cy="1635362"/>
          <a:chOff x="2100564" y="37422043"/>
          <a:chExt cx="2144527" cy="1635362"/>
        </a:xfrm>
      </xdr:grpSpPr>
      <xdr:sp macro="" textlink="">
        <xdr:nvSpPr>
          <xdr:cNvPr id="28" name="大かっこ 27"/>
          <xdr:cNvSpPr/>
        </xdr:nvSpPr>
        <xdr:spPr bwMode="auto">
          <a:xfrm>
            <a:off x="2113906" y="38469300"/>
            <a:ext cx="2131185" cy="51040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9" name="正方形/長方形 28"/>
          <xdr:cNvSpPr/>
        </xdr:nvSpPr>
        <xdr:spPr bwMode="auto">
          <a:xfrm>
            <a:off x="2100564" y="37737253"/>
            <a:ext cx="2131185" cy="660807"/>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a:t>
            </a:r>
            <a:r>
              <a:rPr kumimoji="1" lang="ja-JP" altLang="en-US" sz="1100" baseline="0">
                <a:solidFill>
                  <a:schemeClr val="tx1"/>
                </a:solidFill>
              </a:rPr>
              <a:t>．民間企業（２者）</a:t>
            </a:r>
            <a:endParaRPr kumimoji="1" lang="en-US" altLang="ja-JP" sz="1100" baseline="0">
              <a:solidFill>
                <a:schemeClr val="tx1"/>
              </a:solidFill>
            </a:endParaRPr>
          </a:p>
          <a:p>
            <a:pPr algn="ctr"/>
            <a:r>
              <a:rPr kumimoji="1" lang="ja-JP" altLang="en-US" sz="1100" baseline="0">
                <a:solidFill>
                  <a:schemeClr val="tx1"/>
                </a:solidFill>
                <a:latin typeface="+mn-lt"/>
                <a:ea typeface="+mn-ea"/>
                <a:cs typeface="+mn-cs"/>
              </a:rPr>
              <a:t>２８百万円</a:t>
            </a:r>
            <a:endParaRPr lang="ja-JP" altLang="ja-JP" baseline="0">
              <a:solidFill>
                <a:schemeClr val="tx1"/>
              </a:solidFill>
            </a:endParaRPr>
          </a:p>
        </xdr:txBody>
      </xdr:sp>
      <xdr:sp macro="" textlink="">
        <xdr:nvSpPr>
          <xdr:cNvPr id="30" name="正方形/長方形 29"/>
          <xdr:cNvSpPr/>
        </xdr:nvSpPr>
        <xdr:spPr bwMode="auto">
          <a:xfrm>
            <a:off x="2436452" y="37422043"/>
            <a:ext cx="1420791" cy="366403"/>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aseline="0">
                <a:solidFill>
                  <a:schemeClr val="tx1"/>
                </a:solidFill>
              </a:rPr>
              <a:t>【</a:t>
            </a:r>
            <a:r>
              <a:rPr kumimoji="1" lang="ja-JP" altLang="en-US" sz="1200" baseline="0">
                <a:solidFill>
                  <a:schemeClr val="tx1"/>
                </a:solidFill>
              </a:rPr>
              <a:t>企画競争</a:t>
            </a:r>
            <a:r>
              <a:rPr kumimoji="1" lang="en-US" altLang="ja-JP" sz="1200" baseline="0">
                <a:solidFill>
                  <a:schemeClr val="tx1"/>
                </a:solidFill>
              </a:rPr>
              <a:t>】</a:t>
            </a:r>
            <a:endParaRPr kumimoji="1" lang="ja-JP" altLang="en-US" sz="1200" baseline="0">
              <a:solidFill>
                <a:schemeClr val="tx1"/>
              </a:solidFill>
            </a:endParaRPr>
          </a:p>
        </xdr:txBody>
      </xdr:sp>
      <xdr:sp macro="" textlink="">
        <xdr:nvSpPr>
          <xdr:cNvPr id="31" name="テキスト ボックス 30"/>
          <xdr:cNvSpPr txBox="1"/>
        </xdr:nvSpPr>
        <xdr:spPr bwMode="auto">
          <a:xfrm>
            <a:off x="2158821" y="38396598"/>
            <a:ext cx="2061586" cy="660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solidFill>
                  <a:schemeClr val="tx1"/>
                </a:solidFill>
              </a:rPr>
              <a:t>　半島地域の現状や共通課題に関する実践的知見の収集等</a:t>
            </a:r>
            <a:endParaRPr kumimoji="1" lang="en-US" altLang="ja-JP" sz="1050">
              <a:solidFill>
                <a:schemeClr val="tx1"/>
              </a:solidFill>
            </a:endParaRPr>
          </a:p>
        </xdr:txBody>
      </xdr:sp>
    </xdr:grpSp>
    <xdr:clientData/>
  </xdr:twoCellAnchor>
  <xdr:twoCellAnchor>
    <xdr:from>
      <xdr:col>12</xdr:col>
      <xdr:colOff>1599</xdr:colOff>
      <xdr:row>143</xdr:row>
      <xdr:rowOff>198502</xdr:rowOff>
    </xdr:from>
    <xdr:to>
      <xdr:col>24</xdr:col>
      <xdr:colOff>10069</xdr:colOff>
      <xdr:row>145</xdr:row>
      <xdr:rowOff>50290</xdr:rowOff>
    </xdr:to>
    <xdr:sp macro="" textlink="">
      <xdr:nvSpPr>
        <xdr:cNvPr id="32" name="テキスト ボックス 31"/>
        <xdr:cNvSpPr txBox="1"/>
      </xdr:nvSpPr>
      <xdr:spPr>
        <a:xfrm>
          <a:off x="2153128" y="33155002"/>
          <a:ext cx="2160000" cy="546553"/>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国土政策局</a:t>
          </a:r>
          <a:endParaRPr kumimoji="1" lang="en-US" altLang="ja-JP" sz="1200"/>
        </a:p>
        <a:p>
          <a:pPr algn="ctr"/>
          <a:r>
            <a:rPr kumimoji="1" lang="ja-JP" altLang="en-US" sz="1200"/>
            <a:t>３６百</a:t>
          </a:r>
          <a:r>
            <a:rPr kumimoji="1" lang="ja-JP" altLang="en-US" sz="1200">
              <a:solidFill>
                <a:schemeClr val="tx1"/>
              </a:solidFill>
            </a:rPr>
            <a:t>万</a:t>
          </a:r>
          <a:r>
            <a:rPr kumimoji="1" lang="ja-JP" altLang="en-US" sz="1200"/>
            <a:t>円</a:t>
          </a:r>
        </a:p>
      </xdr:txBody>
    </xdr:sp>
    <xdr:clientData/>
  </xdr:twoCellAnchor>
  <xdr:twoCellAnchor>
    <xdr:from>
      <xdr:col>17</xdr:col>
      <xdr:colOff>150800</xdr:colOff>
      <xdr:row>141</xdr:row>
      <xdr:rowOff>206830</xdr:rowOff>
    </xdr:from>
    <xdr:to>
      <xdr:col>17</xdr:col>
      <xdr:colOff>150800</xdr:colOff>
      <xdr:row>143</xdr:row>
      <xdr:rowOff>183259</xdr:rowOff>
    </xdr:to>
    <xdr:cxnSp macro="">
      <xdr:nvCxnSpPr>
        <xdr:cNvPr id="33" name="直線コネクタ 32"/>
        <xdr:cNvCxnSpPr/>
      </xdr:nvCxnSpPr>
      <xdr:spPr>
        <a:xfrm flipV="1">
          <a:off x="3157979" y="32496580"/>
          <a:ext cx="0" cy="684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149301</xdr:colOff>
      <xdr:row>153</xdr:row>
      <xdr:rowOff>335555</xdr:rowOff>
    </xdr:from>
    <xdr:to>
      <xdr:col>39</xdr:col>
      <xdr:colOff>37659</xdr:colOff>
      <xdr:row>153</xdr:row>
      <xdr:rowOff>335555</xdr:rowOff>
    </xdr:to>
    <xdr:cxnSp macro="">
      <xdr:nvCxnSpPr>
        <xdr:cNvPr id="42" name="直線コネクタ 41"/>
        <xdr:cNvCxnSpPr/>
      </xdr:nvCxnSpPr>
      <xdr:spPr bwMode="auto">
        <a:xfrm>
          <a:off x="3156480" y="36870734"/>
          <a:ext cx="37800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36821</xdr:colOff>
      <xdr:row>153</xdr:row>
      <xdr:rowOff>341698</xdr:rowOff>
    </xdr:from>
    <xdr:to>
      <xdr:col>39</xdr:col>
      <xdr:colOff>36821</xdr:colOff>
      <xdr:row>155</xdr:row>
      <xdr:rowOff>210127</xdr:rowOff>
    </xdr:to>
    <xdr:cxnSp macro="">
      <xdr:nvCxnSpPr>
        <xdr:cNvPr id="43" name="直線コネクタ 42"/>
        <xdr:cNvCxnSpPr/>
      </xdr:nvCxnSpPr>
      <xdr:spPr>
        <a:xfrm flipV="1">
          <a:off x="7029292" y="36772022"/>
          <a:ext cx="0" cy="56319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90" zoomScale="70" zoomScaleNormal="75" zoomScaleSheetLayoutView="70" zoomScalePageLayoutView="60" workbookViewId="0">
      <selection activeCell="A270" sqref="A270:B27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8" t="s">
        <v>462</v>
      </c>
      <c r="AR2" s="688"/>
      <c r="AS2" s="68" t="str">
        <f>IF(OR(AQ2="　", AQ2=""), "", "-")</f>
        <v/>
      </c>
      <c r="AT2" s="689">
        <v>265</v>
      </c>
      <c r="AU2" s="689"/>
      <c r="AV2" s="69" t="str">
        <f>IF(AW2="", "", "-")</f>
        <v/>
      </c>
      <c r="AW2" s="690"/>
      <c r="AX2" s="690"/>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473</v>
      </c>
      <c r="AK3" s="648"/>
      <c r="AL3" s="648"/>
      <c r="AM3" s="648"/>
      <c r="AN3" s="648"/>
      <c r="AO3" s="648"/>
      <c r="AP3" s="648"/>
      <c r="AQ3" s="648"/>
      <c r="AR3" s="648"/>
      <c r="AS3" s="648"/>
      <c r="AT3" s="648"/>
      <c r="AU3" s="648"/>
      <c r="AV3" s="648"/>
      <c r="AW3" s="648"/>
      <c r="AX3" s="36" t="s">
        <v>91</v>
      </c>
    </row>
    <row r="4" spans="1:50" ht="24.75" customHeight="1" x14ac:dyDescent="0.15">
      <c r="A4" s="464" t="s">
        <v>30</v>
      </c>
      <c r="B4" s="465"/>
      <c r="C4" s="465"/>
      <c r="D4" s="465"/>
      <c r="E4" s="465"/>
      <c r="F4" s="465"/>
      <c r="G4" s="438" t="s">
        <v>477</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468</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2" t="s">
        <v>208</v>
      </c>
      <c r="H5" s="624"/>
      <c r="I5" s="624"/>
      <c r="J5" s="624"/>
      <c r="K5" s="624"/>
      <c r="L5" s="624"/>
      <c r="M5" s="663" t="s">
        <v>92</v>
      </c>
      <c r="N5" s="664"/>
      <c r="O5" s="664"/>
      <c r="P5" s="664"/>
      <c r="Q5" s="664"/>
      <c r="R5" s="665"/>
      <c r="S5" s="623" t="s">
        <v>157</v>
      </c>
      <c r="T5" s="624"/>
      <c r="U5" s="624"/>
      <c r="V5" s="624"/>
      <c r="W5" s="624"/>
      <c r="X5" s="625"/>
      <c r="Y5" s="455" t="s">
        <v>3</v>
      </c>
      <c r="Z5" s="456"/>
      <c r="AA5" s="456"/>
      <c r="AB5" s="456"/>
      <c r="AC5" s="456"/>
      <c r="AD5" s="457"/>
      <c r="AE5" s="458" t="s">
        <v>469</v>
      </c>
      <c r="AF5" s="459"/>
      <c r="AG5" s="459"/>
      <c r="AH5" s="459"/>
      <c r="AI5" s="459"/>
      <c r="AJ5" s="459"/>
      <c r="AK5" s="459"/>
      <c r="AL5" s="459"/>
      <c r="AM5" s="459"/>
      <c r="AN5" s="459"/>
      <c r="AO5" s="459"/>
      <c r="AP5" s="460"/>
      <c r="AQ5" s="461" t="s">
        <v>470</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471</v>
      </c>
      <c r="AF6" s="473"/>
      <c r="AG6" s="473"/>
      <c r="AH6" s="473"/>
      <c r="AI6" s="473"/>
      <c r="AJ6" s="473"/>
      <c r="AK6" s="473"/>
      <c r="AL6" s="473"/>
      <c r="AM6" s="473"/>
      <c r="AN6" s="473"/>
      <c r="AO6" s="473"/>
      <c r="AP6" s="473"/>
      <c r="AQ6" s="474"/>
      <c r="AR6" s="474"/>
      <c r="AS6" s="474"/>
      <c r="AT6" s="474"/>
      <c r="AU6" s="474"/>
      <c r="AV6" s="474"/>
      <c r="AW6" s="474"/>
      <c r="AX6" s="475"/>
    </row>
    <row r="7" spans="1:50" ht="41.25" customHeight="1" x14ac:dyDescent="0.15">
      <c r="A7" s="490" t="s">
        <v>25</v>
      </c>
      <c r="B7" s="491"/>
      <c r="C7" s="491"/>
      <c r="D7" s="491"/>
      <c r="E7" s="491"/>
      <c r="F7" s="491"/>
      <c r="G7" s="492" t="s">
        <v>474</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472</v>
      </c>
      <c r="AF7" s="497"/>
      <c r="AG7" s="497"/>
      <c r="AH7" s="497"/>
      <c r="AI7" s="497"/>
      <c r="AJ7" s="497"/>
      <c r="AK7" s="497"/>
      <c r="AL7" s="497"/>
      <c r="AM7" s="497"/>
      <c r="AN7" s="497"/>
      <c r="AO7" s="497"/>
      <c r="AP7" s="497"/>
      <c r="AQ7" s="497"/>
      <c r="AR7" s="497"/>
      <c r="AS7" s="497"/>
      <c r="AT7" s="497"/>
      <c r="AU7" s="497"/>
      <c r="AV7" s="497"/>
      <c r="AW7" s="497"/>
      <c r="AX7" s="498"/>
    </row>
    <row r="8" spans="1:50" ht="40.5" customHeight="1" x14ac:dyDescent="0.15">
      <c r="A8" s="643" t="s">
        <v>308</v>
      </c>
      <c r="B8" s="644"/>
      <c r="C8" s="644"/>
      <c r="D8" s="644"/>
      <c r="E8" s="644"/>
      <c r="F8" s="645"/>
      <c r="G8" s="640" t="str">
        <f>入力規則等!A26</f>
        <v>観光立国、地方創生</v>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0.75" customHeight="1" x14ac:dyDescent="0.15">
      <c r="A9" s="193" t="s">
        <v>26</v>
      </c>
      <c r="B9" s="194"/>
      <c r="C9" s="194"/>
      <c r="D9" s="194"/>
      <c r="E9" s="194"/>
      <c r="F9" s="194"/>
      <c r="G9" s="195" t="s">
        <v>514</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77.25" customHeight="1" x14ac:dyDescent="0.15">
      <c r="A10" s="193" t="s">
        <v>36</v>
      </c>
      <c r="B10" s="194"/>
      <c r="C10" s="194"/>
      <c r="D10" s="194"/>
      <c r="E10" s="194"/>
      <c r="F10" s="194"/>
      <c r="G10" s="195" t="s">
        <v>513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7.5" customHeight="1" x14ac:dyDescent="0.15">
      <c r="A11" s="193" t="s">
        <v>6</v>
      </c>
      <c r="B11" s="194"/>
      <c r="C11" s="194"/>
      <c r="D11" s="194"/>
      <c r="E11" s="194"/>
      <c r="F11" s="499"/>
      <c r="G11" s="452" t="str">
        <f>入力規則等!P10</f>
        <v>委託・請負、補助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98">
        <v>47</v>
      </c>
      <c r="Q13" s="199"/>
      <c r="R13" s="199"/>
      <c r="S13" s="199"/>
      <c r="T13" s="199"/>
      <c r="U13" s="199"/>
      <c r="V13" s="518"/>
      <c r="W13" s="198">
        <v>40</v>
      </c>
      <c r="X13" s="199"/>
      <c r="Y13" s="199"/>
      <c r="Z13" s="199"/>
      <c r="AA13" s="199"/>
      <c r="AB13" s="199"/>
      <c r="AC13" s="518"/>
      <c r="AD13" s="198">
        <v>36</v>
      </c>
      <c r="AE13" s="199"/>
      <c r="AF13" s="199"/>
      <c r="AG13" s="199"/>
      <c r="AH13" s="199"/>
      <c r="AI13" s="199"/>
      <c r="AJ13" s="518"/>
      <c r="AK13" s="184">
        <v>115</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v>200</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t="s">
        <v>475</v>
      </c>
      <c r="Q15" s="185"/>
      <c r="R15" s="185"/>
      <c r="S15" s="185"/>
      <c r="T15" s="185"/>
      <c r="U15" s="185"/>
      <c r="V15" s="186"/>
      <c r="W15" s="184" t="s">
        <v>475</v>
      </c>
      <c r="X15" s="185"/>
      <c r="Y15" s="185"/>
      <c r="Z15" s="185"/>
      <c r="AA15" s="185"/>
      <c r="AB15" s="185"/>
      <c r="AC15" s="186"/>
      <c r="AD15" s="184" t="s">
        <v>475</v>
      </c>
      <c r="AE15" s="185"/>
      <c r="AF15" s="185"/>
      <c r="AG15" s="185"/>
      <c r="AH15" s="185"/>
      <c r="AI15" s="185"/>
      <c r="AJ15" s="186"/>
      <c r="AK15" s="184">
        <v>200</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t="s">
        <v>475</v>
      </c>
      <c r="Q16" s="185"/>
      <c r="R16" s="185"/>
      <c r="S16" s="185"/>
      <c r="T16" s="185"/>
      <c r="U16" s="185"/>
      <c r="V16" s="186"/>
      <c r="W16" s="184" t="s">
        <v>475</v>
      </c>
      <c r="X16" s="185"/>
      <c r="Y16" s="185"/>
      <c r="Z16" s="185"/>
      <c r="AA16" s="185"/>
      <c r="AB16" s="185"/>
      <c r="AC16" s="186"/>
      <c r="AD16" s="184">
        <v>-200</v>
      </c>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t="s">
        <v>475</v>
      </c>
      <c r="Q17" s="185"/>
      <c r="R17" s="185"/>
      <c r="S17" s="185"/>
      <c r="T17" s="185"/>
      <c r="U17" s="185"/>
      <c r="V17" s="186"/>
      <c r="W17" s="184" t="s">
        <v>475</v>
      </c>
      <c r="X17" s="185"/>
      <c r="Y17" s="185"/>
      <c r="Z17" s="185"/>
      <c r="AA17" s="185"/>
      <c r="AB17" s="185"/>
      <c r="AC17" s="186"/>
      <c r="AD17" s="184" t="s">
        <v>475</v>
      </c>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5" t="s">
        <v>22</v>
      </c>
      <c r="J18" s="636"/>
      <c r="K18" s="636"/>
      <c r="L18" s="636"/>
      <c r="M18" s="636"/>
      <c r="N18" s="636"/>
      <c r="O18" s="637"/>
      <c r="P18" s="657">
        <f>SUM(P13:V17)</f>
        <v>47</v>
      </c>
      <c r="Q18" s="658"/>
      <c r="R18" s="658"/>
      <c r="S18" s="658"/>
      <c r="T18" s="658"/>
      <c r="U18" s="658"/>
      <c r="V18" s="659"/>
      <c r="W18" s="657">
        <f>SUM(W13:AC17)</f>
        <v>40</v>
      </c>
      <c r="X18" s="658"/>
      <c r="Y18" s="658"/>
      <c r="Z18" s="658"/>
      <c r="AA18" s="658"/>
      <c r="AB18" s="658"/>
      <c r="AC18" s="659"/>
      <c r="AD18" s="657">
        <f t="shared" ref="AD18" si="0">SUM(AD13:AJ17)</f>
        <v>36</v>
      </c>
      <c r="AE18" s="658"/>
      <c r="AF18" s="658"/>
      <c r="AG18" s="658"/>
      <c r="AH18" s="658"/>
      <c r="AI18" s="658"/>
      <c r="AJ18" s="659"/>
      <c r="AK18" s="657">
        <f t="shared" ref="AK18" si="1">SUM(AK13:AQ17)</f>
        <v>315</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6"/>
      <c r="B19" s="407"/>
      <c r="C19" s="407"/>
      <c r="D19" s="407"/>
      <c r="E19" s="407"/>
      <c r="F19" s="408"/>
      <c r="G19" s="655" t="s">
        <v>10</v>
      </c>
      <c r="H19" s="656"/>
      <c r="I19" s="656"/>
      <c r="J19" s="656"/>
      <c r="K19" s="656"/>
      <c r="L19" s="656"/>
      <c r="M19" s="656"/>
      <c r="N19" s="656"/>
      <c r="O19" s="656"/>
      <c r="P19" s="184">
        <v>46</v>
      </c>
      <c r="Q19" s="185"/>
      <c r="R19" s="185"/>
      <c r="S19" s="185"/>
      <c r="T19" s="185"/>
      <c r="U19" s="185"/>
      <c r="V19" s="186"/>
      <c r="W19" s="184">
        <v>39</v>
      </c>
      <c r="X19" s="185"/>
      <c r="Y19" s="185"/>
      <c r="Z19" s="185"/>
      <c r="AA19" s="185"/>
      <c r="AB19" s="185"/>
      <c r="AC19" s="186"/>
      <c r="AD19" s="184">
        <v>36</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5" t="s">
        <v>11</v>
      </c>
      <c r="H20" s="656"/>
      <c r="I20" s="656"/>
      <c r="J20" s="656"/>
      <c r="K20" s="656"/>
      <c r="L20" s="656"/>
      <c r="M20" s="656"/>
      <c r="N20" s="656"/>
      <c r="O20" s="656"/>
      <c r="P20" s="661">
        <f>IF(P18=0, "-", P19/P18)</f>
        <v>0.97872340425531912</v>
      </c>
      <c r="Q20" s="661"/>
      <c r="R20" s="661"/>
      <c r="S20" s="661"/>
      <c r="T20" s="661"/>
      <c r="U20" s="661"/>
      <c r="V20" s="661"/>
      <c r="W20" s="661">
        <f>IF(W18=0, "-", W19/W18)</f>
        <v>0.97499999999999998</v>
      </c>
      <c r="X20" s="661"/>
      <c r="Y20" s="661"/>
      <c r="Z20" s="661"/>
      <c r="AA20" s="661"/>
      <c r="AB20" s="661"/>
      <c r="AC20" s="661"/>
      <c r="AD20" s="661">
        <f>IF(AD18=0, "-", AD19/AD18)</f>
        <v>1</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515</v>
      </c>
      <c r="AV22" s="80"/>
      <c r="AW22" s="81" t="s">
        <v>360</v>
      </c>
      <c r="AX22" s="82"/>
    </row>
    <row r="23" spans="1:50" ht="33" customHeight="1" x14ac:dyDescent="0.15">
      <c r="A23" s="139"/>
      <c r="B23" s="137"/>
      <c r="C23" s="137"/>
      <c r="D23" s="137"/>
      <c r="E23" s="137"/>
      <c r="F23" s="138"/>
      <c r="G23" s="83" t="s">
        <v>520</v>
      </c>
      <c r="H23" s="84"/>
      <c r="I23" s="84"/>
      <c r="J23" s="84"/>
      <c r="K23" s="84"/>
      <c r="L23" s="84"/>
      <c r="M23" s="84"/>
      <c r="N23" s="84"/>
      <c r="O23" s="85"/>
      <c r="P23" s="228" t="s">
        <v>507</v>
      </c>
      <c r="Q23" s="243"/>
      <c r="R23" s="243"/>
      <c r="S23" s="243"/>
      <c r="T23" s="243"/>
      <c r="U23" s="243"/>
      <c r="V23" s="243"/>
      <c r="W23" s="243"/>
      <c r="X23" s="244"/>
      <c r="Y23" s="237" t="s">
        <v>14</v>
      </c>
      <c r="Z23" s="238"/>
      <c r="AA23" s="239"/>
      <c r="AB23" s="176"/>
      <c r="AC23" s="177"/>
      <c r="AD23" s="177"/>
      <c r="AE23" s="97">
        <v>0.96</v>
      </c>
      <c r="AF23" s="98"/>
      <c r="AG23" s="98"/>
      <c r="AH23" s="98"/>
      <c r="AI23" s="99"/>
      <c r="AJ23" s="97"/>
      <c r="AK23" s="98"/>
      <c r="AL23" s="98"/>
      <c r="AM23" s="98"/>
      <c r="AN23" s="99"/>
      <c r="AO23" s="97"/>
      <c r="AP23" s="98"/>
      <c r="AQ23" s="98"/>
      <c r="AR23" s="98"/>
      <c r="AS23" s="99"/>
      <c r="AT23" s="204"/>
      <c r="AU23" s="204"/>
      <c r="AV23" s="204"/>
      <c r="AW23" s="204"/>
      <c r="AX23" s="205"/>
    </row>
    <row r="24" spans="1:50" ht="33"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476</v>
      </c>
      <c r="AC24" s="206"/>
      <c r="AD24" s="206"/>
      <c r="AE24" s="97">
        <v>1</v>
      </c>
      <c r="AF24" s="98"/>
      <c r="AG24" s="98"/>
      <c r="AH24" s="98"/>
      <c r="AI24" s="99"/>
      <c r="AJ24" s="97">
        <v>1</v>
      </c>
      <c r="AK24" s="98"/>
      <c r="AL24" s="98"/>
      <c r="AM24" s="98"/>
      <c r="AN24" s="99"/>
      <c r="AO24" s="97">
        <v>1</v>
      </c>
      <c r="AP24" s="98"/>
      <c r="AQ24" s="98"/>
      <c r="AR24" s="98"/>
      <c r="AS24" s="99"/>
      <c r="AT24" s="97" t="s">
        <v>516</v>
      </c>
      <c r="AU24" s="98"/>
      <c r="AV24" s="98"/>
      <c r="AW24" s="98"/>
      <c r="AX24" s="358"/>
    </row>
    <row r="25" spans="1:50" ht="33"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96</v>
      </c>
      <c r="AF25" s="98"/>
      <c r="AG25" s="98"/>
      <c r="AH25" s="98"/>
      <c r="AI25" s="99"/>
      <c r="AJ25" s="97" t="s">
        <v>521</v>
      </c>
      <c r="AK25" s="98"/>
      <c r="AL25" s="98"/>
      <c r="AM25" s="98"/>
      <c r="AN25" s="99"/>
      <c r="AO25" s="97" t="s">
        <v>521</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6"/>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9"/>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0"/>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1"/>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2"/>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6"/>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6"/>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7"/>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478</v>
      </c>
      <c r="H68" s="243"/>
      <c r="I68" s="243"/>
      <c r="J68" s="243"/>
      <c r="K68" s="243"/>
      <c r="L68" s="243"/>
      <c r="M68" s="243"/>
      <c r="N68" s="243"/>
      <c r="O68" s="243"/>
      <c r="P68" s="243"/>
      <c r="Q68" s="243"/>
      <c r="R68" s="243"/>
      <c r="S68" s="243"/>
      <c r="T68" s="243"/>
      <c r="U68" s="243"/>
      <c r="V68" s="243"/>
      <c r="W68" s="243"/>
      <c r="X68" s="244"/>
      <c r="Y68" s="626" t="s">
        <v>66</v>
      </c>
      <c r="Z68" s="627"/>
      <c r="AA68" s="628"/>
      <c r="AB68" s="120" t="s">
        <v>479</v>
      </c>
      <c r="AC68" s="121"/>
      <c r="AD68" s="122"/>
      <c r="AE68" s="97" t="s">
        <v>480</v>
      </c>
      <c r="AF68" s="98"/>
      <c r="AG68" s="98"/>
      <c r="AH68" s="98"/>
      <c r="AI68" s="99"/>
      <c r="AJ68" s="97" t="s">
        <v>480</v>
      </c>
      <c r="AK68" s="98"/>
      <c r="AL68" s="98"/>
      <c r="AM68" s="98"/>
      <c r="AN68" s="99"/>
      <c r="AO68" s="97" t="s">
        <v>480</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t="s">
        <v>480</v>
      </c>
      <c r="AF69" s="98"/>
      <c r="AG69" s="98"/>
      <c r="AH69" s="98"/>
      <c r="AI69" s="99"/>
      <c r="AJ69" s="97" t="s">
        <v>480</v>
      </c>
      <c r="AK69" s="98"/>
      <c r="AL69" s="98"/>
      <c r="AM69" s="98"/>
      <c r="AN69" s="99"/>
      <c r="AO69" s="97" t="s">
        <v>480</v>
      </c>
      <c r="AP69" s="98"/>
      <c r="AQ69" s="98"/>
      <c r="AR69" s="98"/>
      <c r="AS69" s="99"/>
      <c r="AT69" s="97">
        <v>30</v>
      </c>
      <c r="AU69" s="98"/>
      <c r="AV69" s="98"/>
      <c r="AW69" s="98"/>
      <c r="AX69" s="358"/>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482</v>
      </c>
      <c r="H83" s="304"/>
      <c r="I83" s="304"/>
      <c r="J83" s="304"/>
      <c r="K83" s="304"/>
      <c r="L83" s="304"/>
      <c r="M83" s="304"/>
      <c r="N83" s="304"/>
      <c r="O83" s="304"/>
      <c r="P83" s="304"/>
      <c r="Q83" s="304"/>
      <c r="R83" s="304"/>
      <c r="S83" s="304"/>
      <c r="T83" s="304"/>
      <c r="U83" s="304"/>
      <c r="V83" s="304"/>
      <c r="W83" s="304"/>
      <c r="X83" s="304"/>
      <c r="Y83" s="545" t="s">
        <v>17</v>
      </c>
      <c r="Z83" s="546"/>
      <c r="AA83" s="547"/>
      <c r="AB83" s="673" t="s">
        <v>481</v>
      </c>
      <c r="AC83" s="124"/>
      <c r="AD83" s="125"/>
      <c r="AE83" s="214">
        <v>12</v>
      </c>
      <c r="AF83" s="215"/>
      <c r="AG83" s="215"/>
      <c r="AH83" s="215"/>
      <c r="AI83" s="215"/>
      <c r="AJ83" s="214">
        <v>10</v>
      </c>
      <c r="AK83" s="215"/>
      <c r="AL83" s="215"/>
      <c r="AM83" s="215"/>
      <c r="AN83" s="215"/>
      <c r="AO83" s="214">
        <v>12</v>
      </c>
      <c r="AP83" s="215"/>
      <c r="AQ83" s="215"/>
      <c r="AR83" s="215"/>
      <c r="AS83" s="215"/>
      <c r="AT83" s="97">
        <v>10.5</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483</v>
      </c>
      <c r="AC84" s="101"/>
      <c r="AD84" s="102"/>
      <c r="AE84" s="674" t="s">
        <v>484</v>
      </c>
      <c r="AF84" s="101"/>
      <c r="AG84" s="101"/>
      <c r="AH84" s="101"/>
      <c r="AI84" s="102"/>
      <c r="AJ84" s="100" t="s">
        <v>485</v>
      </c>
      <c r="AK84" s="101"/>
      <c r="AL84" s="101"/>
      <c r="AM84" s="101"/>
      <c r="AN84" s="102"/>
      <c r="AO84" s="100" t="s">
        <v>486</v>
      </c>
      <c r="AP84" s="101"/>
      <c r="AQ84" s="101"/>
      <c r="AR84" s="101"/>
      <c r="AS84" s="102"/>
      <c r="AT84" s="100" t="s">
        <v>508</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0"/>
      <c r="B98" s="611"/>
      <c r="C98" s="542" t="s">
        <v>487</v>
      </c>
      <c r="D98" s="543"/>
      <c r="E98" s="543"/>
      <c r="F98" s="543"/>
      <c r="G98" s="543"/>
      <c r="H98" s="543"/>
      <c r="I98" s="543"/>
      <c r="J98" s="543"/>
      <c r="K98" s="544"/>
      <c r="L98" s="184">
        <v>0.98699999999999999</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0" customHeight="1" x14ac:dyDescent="0.15">
      <c r="A99" s="610"/>
      <c r="B99" s="611"/>
      <c r="C99" s="605" t="s">
        <v>488</v>
      </c>
      <c r="D99" s="606"/>
      <c r="E99" s="606"/>
      <c r="F99" s="606"/>
      <c r="G99" s="606"/>
      <c r="H99" s="606"/>
      <c r="I99" s="606"/>
      <c r="J99" s="606"/>
      <c r="K99" s="607"/>
      <c r="L99" s="184">
        <v>15</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0.75" customHeight="1" x14ac:dyDescent="0.15">
      <c r="A100" s="610"/>
      <c r="B100" s="611"/>
      <c r="C100" s="605" t="s">
        <v>489</v>
      </c>
      <c r="D100" s="606"/>
      <c r="E100" s="606"/>
      <c r="F100" s="606"/>
      <c r="G100" s="606"/>
      <c r="H100" s="606"/>
      <c r="I100" s="606"/>
      <c r="J100" s="606"/>
      <c r="K100" s="607"/>
      <c r="L100" s="184">
        <v>99</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114.98699999999999</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110.25" customHeight="1" x14ac:dyDescent="0.15">
      <c r="A108" s="649" t="s">
        <v>312</v>
      </c>
      <c r="B108" s="65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467</v>
      </c>
      <c r="AE108" s="352"/>
      <c r="AF108" s="352"/>
      <c r="AG108" s="348" t="s">
        <v>490</v>
      </c>
      <c r="AH108" s="349"/>
      <c r="AI108" s="349"/>
      <c r="AJ108" s="349"/>
      <c r="AK108" s="349"/>
      <c r="AL108" s="349"/>
      <c r="AM108" s="349"/>
      <c r="AN108" s="349"/>
      <c r="AO108" s="349"/>
      <c r="AP108" s="349"/>
      <c r="AQ108" s="349"/>
      <c r="AR108" s="349"/>
      <c r="AS108" s="349"/>
      <c r="AT108" s="349"/>
      <c r="AU108" s="349"/>
      <c r="AV108" s="349"/>
      <c r="AW108" s="349"/>
      <c r="AX108" s="350"/>
    </row>
    <row r="109" spans="1:50" ht="114"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9"/>
      <c r="AD109" s="302" t="s">
        <v>467</v>
      </c>
      <c r="AE109" s="303"/>
      <c r="AF109" s="303"/>
      <c r="AG109" s="282" t="s">
        <v>517</v>
      </c>
      <c r="AH109" s="259"/>
      <c r="AI109" s="259"/>
      <c r="AJ109" s="259"/>
      <c r="AK109" s="259"/>
      <c r="AL109" s="259"/>
      <c r="AM109" s="259"/>
      <c r="AN109" s="259"/>
      <c r="AO109" s="259"/>
      <c r="AP109" s="259"/>
      <c r="AQ109" s="259"/>
      <c r="AR109" s="259"/>
      <c r="AS109" s="259"/>
      <c r="AT109" s="259"/>
      <c r="AU109" s="259"/>
      <c r="AV109" s="259"/>
      <c r="AW109" s="259"/>
      <c r="AX109" s="283"/>
    </row>
    <row r="110" spans="1:50" ht="42.75"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2" t="s">
        <v>467</v>
      </c>
      <c r="AE110" s="333"/>
      <c r="AF110" s="333"/>
      <c r="AG110" s="343" t="s">
        <v>518</v>
      </c>
      <c r="AH110" s="247"/>
      <c r="AI110" s="247"/>
      <c r="AJ110" s="247"/>
      <c r="AK110" s="247"/>
      <c r="AL110" s="247"/>
      <c r="AM110" s="247"/>
      <c r="AN110" s="247"/>
      <c r="AO110" s="247"/>
      <c r="AP110" s="247"/>
      <c r="AQ110" s="247"/>
      <c r="AR110" s="247"/>
      <c r="AS110" s="247"/>
      <c r="AT110" s="247"/>
      <c r="AU110" s="247"/>
      <c r="AV110" s="247"/>
      <c r="AW110" s="247"/>
      <c r="AX110" s="328"/>
    </row>
    <row r="111" spans="1:50" ht="33" customHeight="1" x14ac:dyDescent="0.15">
      <c r="A111" s="263" t="s">
        <v>46</v>
      </c>
      <c r="B111" s="264"/>
      <c r="C111" s="558"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467</v>
      </c>
      <c r="AE111" s="277"/>
      <c r="AF111" s="277"/>
      <c r="AG111" s="279" t="s">
        <v>491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492</v>
      </c>
      <c r="AE112" s="303"/>
      <c r="AF112" s="303"/>
      <c r="AG112" s="342"/>
      <c r="AH112" s="259"/>
      <c r="AI112" s="259"/>
      <c r="AJ112" s="259"/>
      <c r="AK112" s="259"/>
      <c r="AL112" s="259"/>
      <c r="AM112" s="259"/>
      <c r="AN112" s="259"/>
      <c r="AO112" s="259"/>
      <c r="AP112" s="259"/>
      <c r="AQ112" s="259"/>
      <c r="AR112" s="259"/>
      <c r="AS112" s="259"/>
      <c r="AT112" s="259"/>
      <c r="AU112" s="259"/>
      <c r="AV112" s="259"/>
      <c r="AW112" s="259"/>
      <c r="AX112" s="283"/>
    </row>
    <row r="113" spans="1:64" ht="18" customHeight="1" x14ac:dyDescent="0.15">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467</v>
      </c>
      <c r="AE113" s="303"/>
      <c r="AF113" s="303"/>
      <c r="AG113" s="282" t="s">
        <v>495</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492</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53.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467</v>
      </c>
      <c r="AE115" s="303"/>
      <c r="AF115" s="303"/>
      <c r="AG115" s="282" t="s">
        <v>493</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492</v>
      </c>
      <c r="AE116" s="262"/>
      <c r="AF116" s="262"/>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20.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467</v>
      </c>
      <c r="AE117" s="333"/>
      <c r="AF117" s="337"/>
      <c r="AG117" s="344" t="s">
        <v>494</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23.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467</v>
      </c>
      <c r="AE118" s="277"/>
      <c r="AF118" s="278"/>
      <c r="AG118" s="279" t="s">
        <v>519</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492</v>
      </c>
      <c r="AE119" s="354"/>
      <c r="AF119" s="354"/>
      <c r="AG119" s="34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492</v>
      </c>
      <c r="AE120" s="303"/>
      <c r="AF120" s="303"/>
      <c r="AG120" s="342"/>
      <c r="AH120" s="259"/>
      <c r="AI120" s="259"/>
      <c r="AJ120" s="259"/>
      <c r="AK120" s="259"/>
      <c r="AL120" s="259"/>
      <c r="AM120" s="259"/>
      <c r="AN120" s="259"/>
      <c r="AO120" s="259"/>
      <c r="AP120" s="259"/>
      <c r="AQ120" s="259"/>
      <c r="AR120" s="259"/>
      <c r="AS120" s="259"/>
      <c r="AT120" s="259"/>
      <c r="AU120" s="259"/>
      <c r="AV120" s="259"/>
      <c r="AW120" s="259"/>
      <c r="AX120" s="283"/>
    </row>
    <row r="121" spans="1:64" ht="66"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511</v>
      </c>
      <c r="AE121" s="303"/>
      <c r="AF121" s="303"/>
      <c r="AG121" s="343" t="s">
        <v>512</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492</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4"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4"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2"/>
      <c r="U125" s="345"/>
      <c r="V125" s="345"/>
      <c r="W125" s="345"/>
      <c r="X125" s="345"/>
      <c r="Y125" s="345"/>
      <c r="Z125" s="345"/>
      <c r="AA125" s="345"/>
      <c r="AB125" s="345"/>
      <c r="AC125" s="345"/>
      <c r="AD125" s="345"/>
      <c r="AE125" s="345"/>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2"/>
      <c r="E126" s="432"/>
      <c r="F126" s="433"/>
      <c r="G126" s="388" t="s">
        <v>509</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6" t="s">
        <v>68</v>
      </c>
      <c r="D127" s="587"/>
      <c r="E127" s="587"/>
      <c r="F127" s="588"/>
      <c r="G127" s="589" t="s">
        <v>510</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45.7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53.2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53.25" customHeight="1" thickBot="1" x14ac:dyDescent="0.2">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68.2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20"/>
      <c r="C137" s="320"/>
      <c r="D137" s="320"/>
      <c r="E137" s="320"/>
      <c r="F137" s="320"/>
      <c r="G137" s="550">
        <v>166</v>
      </c>
      <c r="H137" s="551"/>
      <c r="I137" s="551"/>
      <c r="J137" s="551"/>
      <c r="K137" s="551"/>
      <c r="L137" s="551"/>
      <c r="M137" s="551"/>
      <c r="N137" s="551"/>
      <c r="O137" s="551"/>
      <c r="P137" s="552"/>
      <c r="Q137" s="320" t="s">
        <v>225</v>
      </c>
      <c r="R137" s="320"/>
      <c r="S137" s="320"/>
      <c r="T137" s="320"/>
      <c r="U137" s="320"/>
      <c r="V137" s="320"/>
      <c r="W137" s="550">
        <v>90</v>
      </c>
      <c r="X137" s="551"/>
      <c r="Y137" s="551"/>
      <c r="Z137" s="551"/>
      <c r="AA137" s="551"/>
      <c r="AB137" s="551"/>
      <c r="AC137" s="551"/>
      <c r="AD137" s="551"/>
      <c r="AE137" s="551"/>
      <c r="AF137" s="552"/>
      <c r="AG137" s="320" t="s">
        <v>226</v>
      </c>
      <c r="AH137" s="320"/>
      <c r="AI137" s="320"/>
      <c r="AJ137" s="320"/>
      <c r="AK137" s="320"/>
      <c r="AL137" s="320"/>
      <c r="AM137" s="522">
        <v>67</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317">
        <v>269</v>
      </c>
      <c r="H138" s="318"/>
      <c r="I138" s="318"/>
      <c r="J138" s="318"/>
      <c r="K138" s="318"/>
      <c r="L138" s="318"/>
      <c r="M138" s="318"/>
      <c r="N138" s="318"/>
      <c r="O138" s="318"/>
      <c r="P138" s="319"/>
      <c r="Q138" s="430" t="s">
        <v>228</v>
      </c>
      <c r="R138" s="430"/>
      <c r="S138" s="430"/>
      <c r="T138" s="430"/>
      <c r="U138" s="430"/>
      <c r="V138" s="430"/>
      <c r="W138" s="317">
        <v>260</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496</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365</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x14ac:dyDescent="0.15">
      <c r="A180" s="371"/>
      <c r="B180" s="372"/>
      <c r="C180" s="372"/>
      <c r="D180" s="372"/>
      <c r="E180" s="372"/>
      <c r="F180" s="373"/>
      <c r="G180" s="362" t="s">
        <v>497</v>
      </c>
      <c r="H180" s="363"/>
      <c r="I180" s="363"/>
      <c r="J180" s="363"/>
      <c r="K180" s="364"/>
      <c r="L180" s="365" t="s">
        <v>498</v>
      </c>
      <c r="M180" s="366"/>
      <c r="N180" s="366"/>
      <c r="O180" s="366"/>
      <c r="P180" s="366"/>
      <c r="Q180" s="366"/>
      <c r="R180" s="366"/>
      <c r="S180" s="366"/>
      <c r="T180" s="366"/>
      <c r="U180" s="366"/>
      <c r="V180" s="366"/>
      <c r="W180" s="366"/>
      <c r="X180" s="367"/>
      <c r="Y180" s="397">
        <v>16</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0.2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0.2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0.2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0.2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0.2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0.2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0.2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0.2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0.2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customHeight="1" thickBot="1" x14ac:dyDescent="0.2">
      <c r="A190" s="371"/>
      <c r="B190" s="372"/>
      <c r="C190" s="372"/>
      <c r="D190" s="372"/>
      <c r="E190" s="372"/>
      <c r="F190" s="373"/>
      <c r="G190" s="565" t="s">
        <v>22</v>
      </c>
      <c r="H190" s="566"/>
      <c r="I190" s="566"/>
      <c r="J190" s="566"/>
      <c r="K190" s="566"/>
      <c r="L190" s="567"/>
      <c r="M190" s="155"/>
      <c r="N190" s="155"/>
      <c r="O190" s="155"/>
      <c r="P190" s="155"/>
      <c r="Q190" s="155"/>
      <c r="R190" s="155"/>
      <c r="S190" s="155"/>
      <c r="T190" s="155"/>
      <c r="U190" s="155"/>
      <c r="V190" s="155"/>
      <c r="W190" s="155"/>
      <c r="X190" s="156"/>
      <c r="Y190" s="568">
        <f>SUM(Y180:AB189)</f>
        <v>16</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1"/>
      <c r="B191" s="372"/>
      <c r="C191" s="372"/>
      <c r="D191" s="372"/>
      <c r="E191" s="372"/>
      <c r="F191" s="373"/>
      <c r="G191" s="377" t="s">
        <v>499</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367</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1"/>
      <c r="B193" s="372"/>
      <c r="C193" s="372"/>
      <c r="D193" s="372"/>
      <c r="E193" s="372"/>
      <c r="F193" s="373"/>
      <c r="G193" s="362" t="s">
        <v>497</v>
      </c>
      <c r="H193" s="363"/>
      <c r="I193" s="363"/>
      <c r="J193" s="363"/>
      <c r="K193" s="364"/>
      <c r="L193" s="365" t="s">
        <v>500</v>
      </c>
      <c r="M193" s="366"/>
      <c r="N193" s="366"/>
      <c r="O193" s="366"/>
      <c r="P193" s="366"/>
      <c r="Q193" s="366"/>
      <c r="R193" s="366"/>
      <c r="S193" s="366"/>
      <c r="T193" s="366"/>
      <c r="U193" s="366"/>
      <c r="V193" s="366"/>
      <c r="W193" s="366"/>
      <c r="X193" s="367"/>
      <c r="Y193" s="397">
        <v>7</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0.2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0.2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0.2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0.2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0.2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0.2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0.2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0.2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0.2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customHeight="1" x14ac:dyDescent="0.15">
      <c r="A203" s="371"/>
      <c r="B203" s="372"/>
      <c r="C203" s="372"/>
      <c r="D203" s="372"/>
      <c r="E203" s="372"/>
      <c r="F203" s="373"/>
      <c r="G203" s="565" t="s">
        <v>22</v>
      </c>
      <c r="H203" s="566"/>
      <c r="I203" s="566"/>
      <c r="J203" s="566"/>
      <c r="K203" s="566"/>
      <c r="L203" s="567"/>
      <c r="M203" s="155"/>
      <c r="N203" s="155"/>
      <c r="O203" s="155"/>
      <c r="P203" s="155"/>
      <c r="Q203" s="155"/>
      <c r="R203" s="155"/>
      <c r="S203" s="155"/>
      <c r="T203" s="155"/>
      <c r="U203" s="155"/>
      <c r="V203" s="155"/>
      <c r="W203" s="155"/>
      <c r="X203" s="156"/>
      <c r="Y203" s="568">
        <f>SUM(Y193:AB202)</f>
        <v>7</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2.25" hidden="1" customHeight="1" x14ac:dyDescent="0.15">
      <c r="A204" s="371"/>
      <c r="B204" s="372"/>
      <c r="C204" s="372"/>
      <c r="D204" s="372"/>
      <c r="E204" s="372"/>
      <c r="F204" s="373"/>
      <c r="G204" s="377" t="s">
        <v>365</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hidden="1"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hidden="1"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hidden="1"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hidden="1"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hidden="1" customHeight="1" thickBot="1" x14ac:dyDescent="0.2">
      <c r="A216" s="371"/>
      <c r="B216" s="372"/>
      <c r="C216" s="372"/>
      <c r="D216" s="372"/>
      <c r="E216" s="372"/>
      <c r="F216" s="373"/>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hidden="1" customHeight="1" x14ac:dyDescent="0.15">
      <c r="A217" s="371"/>
      <c r="B217" s="372"/>
      <c r="C217" s="372"/>
      <c r="D217" s="372"/>
      <c r="E217" s="372"/>
      <c r="F217" s="373"/>
      <c r="G217" s="377" t="s">
        <v>367</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368</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hidden="1"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hidden="1" customHeight="1" x14ac:dyDescent="0.15">
      <c r="A229" s="371"/>
      <c r="B229" s="372"/>
      <c r="C229" s="372"/>
      <c r="D229" s="372"/>
      <c r="E229" s="372"/>
      <c r="F229" s="373"/>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10.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customHeight="1" x14ac:dyDescent="0.15">
      <c r="A236" s="575">
        <v>1</v>
      </c>
      <c r="B236" s="575">
        <v>1</v>
      </c>
      <c r="C236" s="577" t="s">
        <v>501</v>
      </c>
      <c r="D236" s="576"/>
      <c r="E236" s="576"/>
      <c r="F236" s="576"/>
      <c r="G236" s="576"/>
      <c r="H236" s="576"/>
      <c r="I236" s="576"/>
      <c r="J236" s="576"/>
      <c r="K236" s="576"/>
      <c r="L236" s="576"/>
      <c r="M236" s="577" t="s">
        <v>503</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16</v>
      </c>
      <c r="AL236" s="579"/>
      <c r="AM236" s="579"/>
      <c r="AN236" s="579"/>
      <c r="AO236" s="579"/>
      <c r="AP236" s="580"/>
      <c r="AQ236" s="577">
        <v>4</v>
      </c>
      <c r="AR236" s="576"/>
      <c r="AS236" s="576"/>
      <c r="AT236" s="576"/>
      <c r="AU236" s="578">
        <f>15944391/15964560*100</f>
        <v>99.87366391557299</v>
      </c>
      <c r="AV236" s="579"/>
      <c r="AW236" s="579"/>
      <c r="AX236" s="580"/>
    </row>
    <row r="237" spans="1:50" ht="24" customHeight="1" x14ac:dyDescent="0.15">
      <c r="A237" s="575">
        <v>2</v>
      </c>
      <c r="B237" s="575">
        <v>1</v>
      </c>
      <c r="C237" s="577" t="s">
        <v>502</v>
      </c>
      <c r="D237" s="576"/>
      <c r="E237" s="576"/>
      <c r="F237" s="576"/>
      <c r="G237" s="576"/>
      <c r="H237" s="576"/>
      <c r="I237" s="576"/>
      <c r="J237" s="576"/>
      <c r="K237" s="576"/>
      <c r="L237" s="576"/>
      <c r="M237" s="577" t="s">
        <v>504</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v>12</v>
      </c>
      <c r="AL237" s="579"/>
      <c r="AM237" s="579"/>
      <c r="AN237" s="579"/>
      <c r="AO237" s="579"/>
      <c r="AP237" s="580"/>
      <c r="AQ237" s="577">
        <v>3</v>
      </c>
      <c r="AR237" s="576"/>
      <c r="AS237" s="576"/>
      <c r="AT237" s="576"/>
      <c r="AU237" s="578">
        <f>11982600/12035520*100</f>
        <v>99.560301507537687</v>
      </c>
      <c r="AV237" s="579"/>
      <c r="AW237" s="579"/>
      <c r="AX237" s="580"/>
    </row>
    <row r="238" spans="1:50" ht="18.75" hidden="1" customHeight="1" x14ac:dyDescent="0.15">
      <c r="A238" s="575">
        <v>3</v>
      </c>
      <c r="B238" s="575">
        <v>1</v>
      </c>
      <c r="C238" s="576"/>
      <c r="D238" s="576"/>
      <c r="E238" s="576"/>
      <c r="F238" s="576"/>
      <c r="G238" s="576"/>
      <c r="H238" s="576"/>
      <c r="I238" s="576"/>
      <c r="J238" s="576"/>
      <c r="K238" s="576"/>
      <c r="L238" s="576"/>
      <c r="M238" s="686"/>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7"/>
      <c r="AK238" s="578"/>
      <c r="AL238" s="579"/>
      <c r="AM238" s="579"/>
      <c r="AN238" s="579"/>
      <c r="AO238" s="579"/>
      <c r="AP238" s="580"/>
      <c r="AQ238" s="577"/>
      <c r="AR238" s="576"/>
      <c r="AS238" s="576"/>
      <c r="AT238" s="576"/>
      <c r="AU238" s="578"/>
      <c r="AV238" s="579"/>
      <c r="AW238" s="579"/>
      <c r="AX238" s="580"/>
    </row>
    <row r="239" spans="1:50" ht="18.75"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18.75"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18.75"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18.75"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18.75"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18.75"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18.75"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412</v>
      </c>
      <c r="AL268" s="241"/>
      <c r="AM268" s="241"/>
      <c r="AN268" s="241"/>
      <c r="AO268" s="241"/>
      <c r="AP268" s="241"/>
      <c r="AQ268" s="241" t="s">
        <v>23</v>
      </c>
      <c r="AR268" s="241"/>
      <c r="AS268" s="241"/>
      <c r="AT268" s="241"/>
      <c r="AU268" s="92" t="s">
        <v>24</v>
      </c>
      <c r="AV268" s="93"/>
      <c r="AW268" s="93"/>
      <c r="AX268" s="582"/>
    </row>
    <row r="269" spans="1:50" ht="24" customHeight="1" x14ac:dyDescent="0.15">
      <c r="A269" s="575">
        <v>1</v>
      </c>
      <c r="B269" s="575">
        <v>1</v>
      </c>
      <c r="C269" s="577" t="s">
        <v>505</v>
      </c>
      <c r="D269" s="576"/>
      <c r="E269" s="576"/>
      <c r="F269" s="576"/>
      <c r="G269" s="576"/>
      <c r="H269" s="576"/>
      <c r="I269" s="576"/>
      <c r="J269" s="576"/>
      <c r="K269" s="576"/>
      <c r="L269" s="576"/>
      <c r="M269" s="577" t="s">
        <v>506</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v>7</v>
      </c>
      <c r="AL269" s="579"/>
      <c r="AM269" s="579"/>
      <c r="AN269" s="579"/>
      <c r="AO269" s="579"/>
      <c r="AP269" s="580"/>
      <c r="AQ269" s="577">
        <v>3</v>
      </c>
      <c r="AR269" s="576"/>
      <c r="AS269" s="576"/>
      <c r="AT269" s="576"/>
      <c r="AU269" s="578">
        <f>6933600/6996240*100</f>
        <v>99.104661932695279</v>
      </c>
      <c r="AV269" s="579"/>
      <c r="AW269" s="579"/>
      <c r="AX269" s="580"/>
    </row>
    <row r="270" spans="1:50" ht="18.75"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18.75"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18.75"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18.75"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18.75"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18.75"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18.75"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18.75"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18.75"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412</v>
      </c>
      <c r="AL301" s="241"/>
      <c r="AM301" s="241"/>
      <c r="AN301" s="241"/>
      <c r="AO301" s="241"/>
      <c r="AP301" s="241"/>
      <c r="AQ301" s="241" t="s">
        <v>23</v>
      </c>
      <c r="AR301" s="241"/>
      <c r="AS301" s="241"/>
      <c r="AT301" s="241"/>
      <c r="AU301" s="92" t="s">
        <v>24</v>
      </c>
      <c r="AV301" s="93"/>
      <c r="AW301" s="93"/>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412</v>
      </c>
      <c r="AL334" s="241"/>
      <c r="AM334" s="241"/>
      <c r="AN334" s="241"/>
      <c r="AO334" s="241"/>
      <c r="AP334" s="241"/>
      <c r="AQ334" s="241" t="s">
        <v>23</v>
      </c>
      <c r="AR334" s="241"/>
      <c r="AS334" s="241"/>
      <c r="AT334" s="241"/>
      <c r="AU334" s="92" t="s">
        <v>24</v>
      </c>
      <c r="AV334" s="93"/>
      <c r="AW334" s="93"/>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412</v>
      </c>
      <c r="AL367" s="241"/>
      <c r="AM367" s="241"/>
      <c r="AN367" s="241"/>
      <c r="AO367" s="241"/>
      <c r="AP367" s="241"/>
      <c r="AQ367" s="241" t="s">
        <v>23</v>
      </c>
      <c r="AR367" s="241"/>
      <c r="AS367" s="241"/>
      <c r="AT367" s="241"/>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412</v>
      </c>
      <c r="AL400" s="241"/>
      <c r="AM400" s="241"/>
      <c r="AN400" s="241"/>
      <c r="AO400" s="241"/>
      <c r="AP400" s="241"/>
      <c r="AQ400" s="241" t="s">
        <v>23</v>
      </c>
      <c r="AR400" s="241"/>
      <c r="AS400" s="241"/>
      <c r="AT400" s="241"/>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412</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412</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AD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5:V17 P13:V13 AD13:AX13 AD15:AX15 AD16:AQ17">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W14:AC14">
    <cfRule type="expression" dxfId="747" priority="3">
      <formula>IF(RIGHT(TEXT(W14,"0.#"),1)=".",FALSE,TRUE)</formula>
    </cfRule>
    <cfRule type="expression" dxfId="746" priority="4">
      <formula>IF(RIGHT(TEXT(W14,"0.#"),1)=".",TRUE,FALSE)</formula>
    </cfRule>
  </conditionalFormatting>
  <conditionalFormatting sqref="W15:AC17 W13:AC13">
    <cfRule type="expression" dxfId="745" priority="1">
      <formula>IF(RIGHT(TEXT(W13,"0.#"),1)=".",FALSE,TRUE)</formula>
    </cfRule>
    <cfRule type="expression" dxfId="744" priority="2">
      <formula>IF(RIGHT(TEXT(W13,"0.#"),1)=".",TRUE,FALSE)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467</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t="s">
        <v>467</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467</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E10" sqref="AE10:AI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464</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7" t="s">
        <v>371</v>
      </c>
      <c r="H2" s="378"/>
      <c r="I2" s="378"/>
      <c r="J2" s="378"/>
      <c r="K2" s="378"/>
      <c r="L2" s="378"/>
      <c r="M2" s="378"/>
      <c r="N2" s="378"/>
      <c r="O2" s="378"/>
      <c r="P2" s="378"/>
      <c r="Q2" s="378"/>
      <c r="R2" s="378"/>
      <c r="S2" s="378"/>
      <c r="T2" s="378"/>
      <c r="U2" s="378"/>
      <c r="V2" s="378"/>
      <c r="W2" s="378"/>
      <c r="X2" s="378"/>
      <c r="Y2" s="378"/>
      <c r="Z2" s="378"/>
      <c r="AA2" s="378"/>
      <c r="AB2" s="379"/>
      <c r="AC2" s="377" t="s">
        <v>461</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5"/>
      <c r="B3" s="706"/>
      <c r="C3" s="706"/>
      <c r="D3" s="706"/>
      <c r="E3" s="706"/>
      <c r="F3" s="707"/>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5"/>
      <c r="B4" s="706"/>
      <c r="C4" s="706"/>
      <c r="D4" s="706"/>
      <c r="E4" s="706"/>
      <c r="F4" s="707"/>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5"/>
      <c r="B5" s="706"/>
      <c r="C5" s="706"/>
      <c r="D5" s="706"/>
      <c r="E5" s="706"/>
      <c r="F5" s="707"/>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x14ac:dyDescent="0.15">
      <c r="A6" s="705"/>
      <c r="B6" s="706"/>
      <c r="C6" s="706"/>
      <c r="D6" s="706"/>
      <c r="E6" s="706"/>
      <c r="F6" s="707"/>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x14ac:dyDescent="0.15">
      <c r="A7" s="705"/>
      <c r="B7" s="706"/>
      <c r="C7" s="706"/>
      <c r="D7" s="706"/>
      <c r="E7" s="706"/>
      <c r="F7" s="707"/>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x14ac:dyDescent="0.15">
      <c r="A8" s="705"/>
      <c r="B8" s="706"/>
      <c r="C8" s="706"/>
      <c r="D8" s="706"/>
      <c r="E8" s="706"/>
      <c r="F8" s="707"/>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x14ac:dyDescent="0.15">
      <c r="A9" s="705"/>
      <c r="B9" s="706"/>
      <c r="C9" s="706"/>
      <c r="D9" s="706"/>
      <c r="E9" s="706"/>
      <c r="F9" s="707"/>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x14ac:dyDescent="0.15">
      <c r="A10" s="705"/>
      <c r="B10" s="706"/>
      <c r="C10" s="706"/>
      <c r="D10" s="706"/>
      <c r="E10" s="706"/>
      <c r="F10" s="707"/>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05"/>
      <c r="B11" s="706"/>
      <c r="C11" s="706"/>
      <c r="D11" s="706"/>
      <c r="E11" s="706"/>
      <c r="F11" s="707"/>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05"/>
      <c r="B12" s="706"/>
      <c r="C12" s="706"/>
      <c r="D12" s="706"/>
      <c r="E12" s="706"/>
      <c r="F12" s="707"/>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05"/>
      <c r="B13" s="706"/>
      <c r="C13" s="706"/>
      <c r="D13" s="706"/>
      <c r="E13" s="706"/>
      <c r="F13" s="707"/>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05"/>
      <c r="B14" s="706"/>
      <c r="C14" s="706"/>
      <c r="D14" s="706"/>
      <c r="E14" s="706"/>
      <c r="F14" s="707"/>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5"/>
      <c r="B15" s="706"/>
      <c r="C15" s="706"/>
      <c r="D15" s="706"/>
      <c r="E15" s="706"/>
      <c r="F15" s="707"/>
      <c r="G15" s="377" t="s">
        <v>372</v>
      </c>
      <c r="H15" s="378"/>
      <c r="I15" s="378"/>
      <c r="J15" s="378"/>
      <c r="K15" s="378"/>
      <c r="L15" s="378"/>
      <c r="M15" s="378"/>
      <c r="N15" s="378"/>
      <c r="O15" s="378"/>
      <c r="P15" s="378"/>
      <c r="Q15" s="378"/>
      <c r="R15" s="378"/>
      <c r="S15" s="378"/>
      <c r="T15" s="378"/>
      <c r="U15" s="378"/>
      <c r="V15" s="378"/>
      <c r="W15" s="378"/>
      <c r="X15" s="378"/>
      <c r="Y15" s="378"/>
      <c r="Z15" s="378"/>
      <c r="AA15" s="378"/>
      <c r="AB15" s="379"/>
      <c r="AC15" s="377" t="s">
        <v>373</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5"/>
      <c r="B16" s="706"/>
      <c r="C16" s="706"/>
      <c r="D16" s="706"/>
      <c r="E16" s="706"/>
      <c r="F16" s="707"/>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5"/>
      <c r="B17" s="706"/>
      <c r="C17" s="706"/>
      <c r="D17" s="706"/>
      <c r="E17" s="706"/>
      <c r="F17" s="707"/>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5"/>
      <c r="B18" s="706"/>
      <c r="C18" s="706"/>
      <c r="D18" s="706"/>
      <c r="E18" s="706"/>
      <c r="F18" s="707"/>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x14ac:dyDescent="0.15">
      <c r="A19" s="705"/>
      <c r="B19" s="706"/>
      <c r="C19" s="706"/>
      <c r="D19" s="706"/>
      <c r="E19" s="706"/>
      <c r="F19" s="707"/>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x14ac:dyDescent="0.15">
      <c r="A20" s="705"/>
      <c r="B20" s="706"/>
      <c r="C20" s="706"/>
      <c r="D20" s="706"/>
      <c r="E20" s="706"/>
      <c r="F20" s="707"/>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x14ac:dyDescent="0.15">
      <c r="A21" s="705"/>
      <c r="B21" s="706"/>
      <c r="C21" s="706"/>
      <c r="D21" s="706"/>
      <c r="E21" s="706"/>
      <c r="F21" s="707"/>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05"/>
      <c r="B22" s="706"/>
      <c r="C22" s="706"/>
      <c r="D22" s="706"/>
      <c r="E22" s="706"/>
      <c r="F22" s="707"/>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05"/>
      <c r="B23" s="706"/>
      <c r="C23" s="706"/>
      <c r="D23" s="706"/>
      <c r="E23" s="706"/>
      <c r="F23" s="707"/>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05"/>
      <c r="B24" s="706"/>
      <c r="C24" s="706"/>
      <c r="D24" s="706"/>
      <c r="E24" s="706"/>
      <c r="F24" s="707"/>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05"/>
      <c r="B25" s="706"/>
      <c r="C25" s="706"/>
      <c r="D25" s="706"/>
      <c r="E25" s="706"/>
      <c r="F25" s="707"/>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05"/>
      <c r="B26" s="706"/>
      <c r="C26" s="706"/>
      <c r="D26" s="706"/>
      <c r="E26" s="706"/>
      <c r="F26" s="707"/>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05"/>
      <c r="B27" s="706"/>
      <c r="C27" s="706"/>
      <c r="D27" s="706"/>
      <c r="E27" s="706"/>
      <c r="F27" s="707"/>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5"/>
      <c r="B28" s="706"/>
      <c r="C28" s="706"/>
      <c r="D28" s="706"/>
      <c r="E28" s="706"/>
      <c r="F28" s="707"/>
      <c r="G28" s="377" t="s">
        <v>374</v>
      </c>
      <c r="H28" s="378"/>
      <c r="I28" s="378"/>
      <c r="J28" s="378"/>
      <c r="K28" s="378"/>
      <c r="L28" s="378"/>
      <c r="M28" s="378"/>
      <c r="N28" s="378"/>
      <c r="O28" s="378"/>
      <c r="P28" s="378"/>
      <c r="Q28" s="378"/>
      <c r="R28" s="378"/>
      <c r="S28" s="378"/>
      <c r="T28" s="378"/>
      <c r="U28" s="378"/>
      <c r="V28" s="378"/>
      <c r="W28" s="378"/>
      <c r="X28" s="378"/>
      <c r="Y28" s="378"/>
      <c r="Z28" s="378"/>
      <c r="AA28" s="378"/>
      <c r="AB28" s="379"/>
      <c r="AC28" s="377" t="s">
        <v>375</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5"/>
      <c r="B29" s="706"/>
      <c r="C29" s="706"/>
      <c r="D29" s="706"/>
      <c r="E29" s="706"/>
      <c r="F29" s="707"/>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5"/>
      <c r="B30" s="706"/>
      <c r="C30" s="706"/>
      <c r="D30" s="706"/>
      <c r="E30" s="706"/>
      <c r="F30" s="707"/>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5"/>
      <c r="B31" s="706"/>
      <c r="C31" s="706"/>
      <c r="D31" s="706"/>
      <c r="E31" s="706"/>
      <c r="F31" s="707"/>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x14ac:dyDescent="0.15">
      <c r="A32" s="705"/>
      <c r="B32" s="706"/>
      <c r="C32" s="706"/>
      <c r="D32" s="706"/>
      <c r="E32" s="706"/>
      <c r="F32" s="707"/>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x14ac:dyDescent="0.15">
      <c r="A33" s="705"/>
      <c r="B33" s="706"/>
      <c r="C33" s="706"/>
      <c r="D33" s="706"/>
      <c r="E33" s="706"/>
      <c r="F33" s="707"/>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x14ac:dyDescent="0.15">
      <c r="A34" s="705"/>
      <c r="B34" s="706"/>
      <c r="C34" s="706"/>
      <c r="D34" s="706"/>
      <c r="E34" s="706"/>
      <c r="F34" s="707"/>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05"/>
      <c r="B35" s="706"/>
      <c r="C35" s="706"/>
      <c r="D35" s="706"/>
      <c r="E35" s="706"/>
      <c r="F35" s="707"/>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x14ac:dyDescent="0.15">
      <c r="A36" s="705"/>
      <c r="B36" s="706"/>
      <c r="C36" s="706"/>
      <c r="D36" s="706"/>
      <c r="E36" s="706"/>
      <c r="F36" s="707"/>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05"/>
      <c r="B37" s="706"/>
      <c r="C37" s="706"/>
      <c r="D37" s="706"/>
      <c r="E37" s="706"/>
      <c r="F37" s="707"/>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05"/>
      <c r="B38" s="706"/>
      <c r="C38" s="706"/>
      <c r="D38" s="706"/>
      <c r="E38" s="706"/>
      <c r="F38" s="707"/>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05"/>
      <c r="B39" s="706"/>
      <c r="C39" s="706"/>
      <c r="D39" s="706"/>
      <c r="E39" s="706"/>
      <c r="F39" s="707"/>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05"/>
      <c r="B40" s="706"/>
      <c r="C40" s="706"/>
      <c r="D40" s="706"/>
      <c r="E40" s="706"/>
      <c r="F40" s="707"/>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5"/>
      <c r="B41" s="706"/>
      <c r="C41" s="706"/>
      <c r="D41" s="706"/>
      <c r="E41" s="706"/>
      <c r="F41" s="707"/>
      <c r="G41" s="377" t="s">
        <v>376</v>
      </c>
      <c r="H41" s="378"/>
      <c r="I41" s="378"/>
      <c r="J41" s="378"/>
      <c r="K41" s="378"/>
      <c r="L41" s="378"/>
      <c r="M41" s="378"/>
      <c r="N41" s="378"/>
      <c r="O41" s="378"/>
      <c r="P41" s="378"/>
      <c r="Q41" s="378"/>
      <c r="R41" s="378"/>
      <c r="S41" s="378"/>
      <c r="T41" s="378"/>
      <c r="U41" s="378"/>
      <c r="V41" s="378"/>
      <c r="W41" s="378"/>
      <c r="X41" s="378"/>
      <c r="Y41" s="378"/>
      <c r="Z41" s="378"/>
      <c r="AA41" s="378"/>
      <c r="AB41" s="379"/>
      <c r="AC41" s="377" t="s">
        <v>377</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5"/>
      <c r="B42" s="706"/>
      <c r="C42" s="706"/>
      <c r="D42" s="706"/>
      <c r="E42" s="706"/>
      <c r="F42" s="707"/>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5"/>
      <c r="B43" s="706"/>
      <c r="C43" s="706"/>
      <c r="D43" s="706"/>
      <c r="E43" s="706"/>
      <c r="F43" s="707"/>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5"/>
      <c r="B44" s="706"/>
      <c r="C44" s="706"/>
      <c r="D44" s="706"/>
      <c r="E44" s="706"/>
      <c r="F44" s="707"/>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x14ac:dyDescent="0.15">
      <c r="A45" s="705"/>
      <c r="B45" s="706"/>
      <c r="C45" s="706"/>
      <c r="D45" s="706"/>
      <c r="E45" s="706"/>
      <c r="F45" s="707"/>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x14ac:dyDescent="0.15">
      <c r="A46" s="705"/>
      <c r="B46" s="706"/>
      <c r="C46" s="706"/>
      <c r="D46" s="706"/>
      <c r="E46" s="706"/>
      <c r="F46" s="707"/>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x14ac:dyDescent="0.15">
      <c r="A47" s="705"/>
      <c r="B47" s="706"/>
      <c r="C47" s="706"/>
      <c r="D47" s="706"/>
      <c r="E47" s="706"/>
      <c r="F47" s="707"/>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x14ac:dyDescent="0.15">
      <c r="A48" s="705"/>
      <c r="B48" s="706"/>
      <c r="C48" s="706"/>
      <c r="D48" s="706"/>
      <c r="E48" s="706"/>
      <c r="F48" s="707"/>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x14ac:dyDescent="0.15">
      <c r="A49" s="705"/>
      <c r="B49" s="706"/>
      <c r="C49" s="706"/>
      <c r="D49" s="706"/>
      <c r="E49" s="706"/>
      <c r="F49" s="707"/>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x14ac:dyDescent="0.15">
      <c r="A50" s="705"/>
      <c r="B50" s="706"/>
      <c r="C50" s="706"/>
      <c r="D50" s="706"/>
      <c r="E50" s="706"/>
      <c r="F50" s="707"/>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x14ac:dyDescent="0.15">
      <c r="A51" s="705"/>
      <c r="B51" s="706"/>
      <c r="C51" s="706"/>
      <c r="D51" s="706"/>
      <c r="E51" s="706"/>
      <c r="F51" s="707"/>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x14ac:dyDescent="0.15">
      <c r="A52" s="705"/>
      <c r="B52" s="706"/>
      <c r="C52" s="706"/>
      <c r="D52" s="706"/>
      <c r="E52" s="706"/>
      <c r="F52" s="707"/>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7" t="s">
        <v>378</v>
      </c>
      <c r="H55" s="378"/>
      <c r="I55" s="378"/>
      <c r="J55" s="378"/>
      <c r="K55" s="378"/>
      <c r="L55" s="378"/>
      <c r="M55" s="378"/>
      <c r="N55" s="378"/>
      <c r="O55" s="378"/>
      <c r="P55" s="378"/>
      <c r="Q55" s="378"/>
      <c r="R55" s="378"/>
      <c r="S55" s="378"/>
      <c r="T55" s="378"/>
      <c r="U55" s="378"/>
      <c r="V55" s="378"/>
      <c r="W55" s="378"/>
      <c r="X55" s="378"/>
      <c r="Y55" s="378"/>
      <c r="Z55" s="378"/>
      <c r="AA55" s="378"/>
      <c r="AB55" s="379"/>
      <c r="AC55" s="377" t="s">
        <v>379</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5"/>
      <c r="B56" s="706"/>
      <c r="C56" s="706"/>
      <c r="D56" s="706"/>
      <c r="E56" s="706"/>
      <c r="F56" s="707"/>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5"/>
      <c r="B57" s="706"/>
      <c r="C57" s="706"/>
      <c r="D57" s="706"/>
      <c r="E57" s="706"/>
      <c r="F57" s="707"/>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5"/>
      <c r="B58" s="706"/>
      <c r="C58" s="706"/>
      <c r="D58" s="706"/>
      <c r="E58" s="706"/>
      <c r="F58" s="707"/>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x14ac:dyDescent="0.15">
      <c r="A59" s="705"/>
      <c r="B59" s="706"/>
      <c r="C59" s="706"/>
      <c r="D59" s="706"/>
      <c r="E59" s="706"/>
      <c r="F59" s="707"/>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x14ac:dyDescent="0.15">
      <c r="A60" s="705"/>
      <c r="B60" s="706"/>
      <c r="C60" s="706"/>
      <c r="D60" s="706"/>
      <c r="E60" s="706"/>
      <c r="F60" s="707"/>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x14ac:dyDescent="0.15">
      <c r="A61" s="705"/>
      <c r="B61" s="706"/>
      <c r="C61" s="706"/>
      <c r="D61" s="706"/>
      <c r="E61" s="706"/>
      <c r="F61" s="707"/>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x14ac:dyDescent="0.15">
      <c r="A62" s="705"/>
      <c r="B62" s="706"/>
      <c r="C62" s="706"/>
      <c r="D62" s="706"/>
      <c r="E62" s="706"/>
      <c r="F62" s="707"/>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x14ac:dyDescent="0.15">
      <c r="A63" s="705"/>
      <c r="B63" s="706"/>
      <c r="C63" s="706"/>
      <c r="D63" s="706"/>
      <c r="E63" s="706"/>
      <c r="F63" s="707"/>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x14ac:dyDescent="0.15">
      <c r="A64" s="705"/>
      <c r="B64" s="706"/>
      <c r="C64" s="706"/>
      <c r="D64" s="706"/>
      <c r="E64" s="706"/>
      <c r="F64" s="707"/>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x14ac:dyDescent="0.15">
      <c r="A65" s="705"/>
      <c r="B65" s="706"/>
      <c r="C65" s="706"/>
      <c r="D65" s="706"/>
      <c r="E65" s="706"/>
      <c r="F65" s="707"/>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x14ac:dyDescent="0.15">
      <c r="A66" s="705"/>
      <c r="B66" s="706"/>
      <c r="C66" s="706"/>
      <c r="D66" s="706"/>
      <c r="E66" s="706"/>
      <c r="F66" s="707"/>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x14ac:dyDescent="0.2">
      <c r="A67" s="705"/>
      <c r="B67" s="706"/>
      <c r="C67" s="706"/>
      <c r="D67" s="706"/>
      <c r="E67" s="706"/>
      <c r="F67" s="707"/>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5"/>
      <c r="B68" s="706"/>
      <c r="C68" s="706"/>
      <c r="D68" s="706"/>
      <c r="E68" s="706"/>
      <c r="F68" s="707"/>
      <c r="G68" s="377" t="s">
        <v>380</v>
      </c>
      <c r="H68" s="378"/>
      <c r="I68" s="378"/>
      <c r="J68" s="378"/>
      <c r="K68" s="378"/>
      <c r="L68" s="378"/>
      <c r="M68" s="378"/>
      <c r="N68" s="378"/>
      <c r="O68" s="378"/>
      <c r="P68" s="378"/>
      <c r="Q68" s="378"/>
      <c r="R68" s="378"/>
      <c r="S68" s="378"/>
      <c r="T68" s="378"/>
      <c r="U68" s="378"/>
      <c r="V68" s="378"/>
      <c r="W68" s="378"/>
      <c r="X68" s="378"/>
      <c r="Y68" s="378"/>
      <c r="Z68" s="378"/>
      <c r="AA68" s="378"/>
      <c r="AB68" s="379"/>
      <c r="AC68" s="377" t="s">
        <v>381</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5"/>
      <c r="B69" s="706"/>
      <c r="C69" s="706"/>
      <c r="D69" s="706"/>
      <c r="E69" s="706"/>
      <c r="F69" s="707"/>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5"/>
      <c r="B70" s="706"/>
      <c r="C70" s="706"/>
      <c r="D70" s="706"/>
      <c r="E70" s="706"/>
      <c r="F70" s="707"/>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5"/>
      <c r="B71" s="706"/>
      <c r="C71" s="706"/>
      <c r="D71" s="706"/>
      <c r="E71" s="706"/>
      <c r="F71" s="707"/>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x14ac:dyDescent="0.15">
      <c r="A72" s="705"/>
      <c r="B72" s="706"/>
      <c r="C72" s="706"/>
      <c r="D72" s="706"/>
      <c r="E72" s="706"/>
      <c r="F72" s="707"/>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x14ac:dyDescent="0.15">
      <c r="A73" s="705"/>
      <c r="B73" s="706"/>
      <c r="C73" s="706"/>
      <c r="D73" s="706"/>
      <c r="E73" s="706"/>
      <c r="F73" s="707"/>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x14ac:dyDescent="0.15">
      <c r="A74" s="705"/>
      <c r="B74" s="706"/>
      <c r="C74" s="706"/>
      <c r="D74" s="706"/>
      <c r="E74" s="706"/>
      <c r="F74" s="707"/>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x14ac:dyDescent="0.15">
      <c r="A75" s="705"/>
      <c r="B75" s="706"/>
      <c r="C75" s="706"/>
      <c r="D75" s="706"/>
      <c r="E75" s="706"/>
      <c r="F75" s="707"/>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x14ac:dyDescent="0.15">
      <c r="A76" s="705"/>
      <c r="B76" s="706"/>
      <c r="C76" s="706"/>
      <c r="D76" s="706"/>
      <c r="E76" s="706"/>
      <c r="F76" s="707"/>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x14ac:dyDescent="0.15">
      <c r="A77" s="705"/>
      <c r="B77" s="706"/>
      <c r="C77" s="706"/>
      <c r="D77" s="706"/>
      <c r="E77" s="706"/>
      <c r="F77" s="707"/>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x14ac:dyDescent="0.15">
      <c r="A78" s="705"/>
      <c r="B78" s="706"/>
      <c r="C78" s="706"/>
      <c r="D78" s="706"/>
      <c r="E78" s="706"/>
      <c r="F78" s="707"/>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x14ac:dyDescent="0.15">
      <c r="A79" s="705"/>
      <c r="B79" s="706"/>
      <c r="C79" s="706"/>
      <c r="D79" s="706"/>
      <c r="E79" s="706"/>
      <c r="F79" s="707"/>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x14ac:dyDescent="0.2">
      <c r="A80" s="705"/>
      <c r="B80" s="706"/>
      <c r="C80" s="706"/>
      <c r="D80" s="706"/>
      <c r="E80" s="706"/>
      <c r="F80" s="707"/>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5"/>
      <c r="B81" s="706"/>
      <c r="C81" s="706"/>
      <c r="D81" s="706"/>
      <c r="E81" s="706"/>
      <c r="F81" s="707"/>
      <c r="G81" s="377" t="s">
        <v>382</v>
      </c>
      <c r="H81" s="378"/>
      <c r="I81" s="378"/>
      <c r="J81" s="378"/>
      <c r="K81" s="378"/>
      <c r="L81" s="378"/>
      <c r="M81" s="378"/>
      <c r="N81" s="378"/>
      <c r="O81" s="378"/>
      <c r="P81" s="378"/>
      <c r="Q81" s="378"/>
      <c r="R81" s="378"/>
      <c r="S81" s="378"/>
      <c r="T81" s="378"/>
      <c r="U81" s="378"/>
      <c r="V81" s="378"/>
      <c r="W81" s="378"/>
      <c r="X81" s="378"/>
      <c r="Y81" s="378"/>
      <c r="Z81" s="378"/>
      <c r="AA81" s="378"/>
      <c r="AB81" s="379"/>
      <c r="AC81" s="377" t="s">
        <v>383</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5"/>
      <c r="B82" s="706"/>
      <c r="C82" s="706"/>
      <c r="D82" s="706"/>
      <c r="E82" s="706"/>
      <c r="F82" s="707"/>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5"/>
      <c r="B83" s="706"/>
      <c r="C83" s="706"/>
      <c r="D83" s="706"/>
      <c r="E83" s="706"/>
      <c r="F83" s="707"/>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5"/>
      <c r="B84" s="706"/>
      <c r="C84" s="706"/>
      <c r="D84" s="706"/>
      <c r="E84" s="706"/>
      <c r="F84" s="707"/>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x14ac:dyDescent="0.15">
      <c r="A85" s="705"/>
      <c r="B85" s="706"/>
      <c r="C85" s="706"/>
      <c r="D85" s="706"/>
      <c r="E85" s="706"/>
      <c r="F85" s="707"/>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x14ac:dyDescent="0.15">
      <c r="A86" s="705"/>
      <c r="B86" s="706"/>
      <c r="C86" s="706"/>
      <c r="D86" s="706"/>
      <c r="E86" s="706"/>
      <c r="F86" s="707"/>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x14ac:dyDescent="0.15">
      <c r="A87" s="705"/>
      <c r="B87" s="706"/>
      <c r="C87" s="706"/>
      <c r="D87" s="706"/>
      <c r="E87" s="706"/>
      <c r="F87" s="707"/>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x14ac:dyDescent="0.15">
      <c r="A88" s="705"/>
      <c r="B88" s="706"/>
      <c r="C88" s="706"/>
      <c r="D88" s="706"/>
      <c r="E88" s="706"/>
      <c r="F88" s="707"/>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x14ac:dyDescent="0.15">
      <c r="A89" s="705"/>
      <c r="B89" s="706"/>
      <c r="C89" s="706"/>
      <c r="D89" s="706"/>
      <c r="E89" s="706"/>
      <c r="F89" s="707"/>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x14ac:dyDescent="0.15">
      <c r="A90" s="705"/>
      <c r="B90" s="706"/>
      <c r="C90" s="706"/>
      <c r="D90" s="706"/>
      <c r="E90" s="706"/>
      <c r="F90" s="707"/>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x14ac:dyDescent="0.15">
      <c r="A91" s="705"/>
      <c r="B91" s="706"/>
      <c r="C91" s="706"/>
      <c r="D91" s="706"/>
      <c r="E91" s="706"/>
      <c r="F91" s="707"/>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x14ac:dyDescent="0.15">
      <c r="A92" s="705"/>
      <c r="B92" s="706"/>
      <c r="C92" s="706"/>
      <c r="D92" s="706"/>
      <c r="E92" s="706"/>
      <c r="F92" s="707"/>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x14ac:dyDescent="0.2">
      <c r="A93" s="705"/>
      <c r="B93" s="706"/>
      <c r="C93" s="706"/>
      <c r="D93" s="706"/>
      <c r="E93" s="706"/>
      <c r="F93" s="707"/>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5"/>
      <c r="B94" s="706"/>
      <c r="C94" s="706"/>
      <c r="D94" s="706"/>
      <c r="E94" s="706"/>
      <c r="F94" s="707"/>
      <c r="G94" s="377" t="s">
        <v>384</v>
      </c>
      <c r="H94" s="378"/>
      <c r="I94" s="378"/>
      <c r="J94" s="378"/>
      <c r="K94" s="378"/>
      <c r="L94" s="378"/>
      <c r="M94" s="378"/>
      <c r="N94" s="378"/>
      <c r="O94" s="378"/>
      <c r="P94" s="378"/>
      <c r="Q94" s="378"/>
      <c r="R94" s="378"/>
      <c r="S94" s="378"/>
      <c r="T94" s="378"/>
      <c r="U94" s="378"/>
      <c r="V94" s="378"/>
      <c r="W94" s="378"/>
      <c r="X94" s="378"/>
      <c r="Y94" s="378"/>
      <c r="Z94" s="378"/>
      <c r="AA94" s="378"/>
      <c r="AB94" s="379"/>
      <c r="AC94" s="377" t="s">
        <v>385</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5"/>
      <c r="B95" s="706"/>
      <c r="C95" s="706"/>
      <c r="D95" s="706"/>
      <c r="E95" s="706"/>
      <c r="F95" s="707"/>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5"/>
      <c r="B96" s="706"/>
      <c r="C96" s="706"/>
      <c r="D96" s="706"/>
      <c r="E96" s="706"/>
      <c r="F96" s="707"/>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5"/>
      <c r="B97" s="706"/>
      <c r="C97" s="706"/>
      <c r="D97" s="706"/>
      <c r="E97" s="706"/>
      <c r="F97" s="707"/>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x14ac:dyDescent="0.15">
      <c r="A98" s="705"/>
      <c r="B98" s="706"/>
      <c r="C98" s="706"/>
      <c r="D98" s="706"/>
      <c r="E98" s="706"/>
      <c r="F98" s="707"/>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x14ac:dyDescent="0.15">
      <c r="A99" s="705"/>
      <c r="B99" s="706"/>
      <c r="C99" s="706"/>
      <c r="D99" s="706"/>
      <c r="E99" s="706"/>
      <c r="F99" s="707"/>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x14ac:dyDescent="0.15">
      <c r="A100" s="705"/>
      <c r="B100" s="706"/>
      <c r="C100" s="706"/>
      <c r="D100" s="706"/>
      <c r="E100" s="706"/>
      <c r="F100" s="707"/>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x14ac:dyDescent="0.15">
      <c r="A101" s="705"/>
      <c r="B101" s="706"/>
      <c r="C101" s="706"/>
      <c r="D101" s="706"/>
      <c r="E101" s="706"/>
      <c r="F101" s="707"/>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x14ac:dyDescent="0.15">
      <c r="A102" s="705"/>
      <c r="B102" s="706"/>
      <c r="C102" s="706"/>
      <c r="D102" s="706"/>
      <c r="E102" s="706"/>
      <c r="F102" s="707"/>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x14ac:dyDescent="0.15">
      <c r="A103" s="705"/>
      <c r="B103" s="706"/>
      <c r="C103" s="706"/>
      <c r="D103" s="706"/>
      <c r="E103" s="706"/>
      <c r="F103" s="707"/>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x14ac:dyDescent="0.15">
      <c r="A104" s="705"/>
      <c r="B104" s="706"/>
      <c r="C104" s="706"/>
      <c r="D104" s="706"/>
      <c r="E104" s="706"/>
      <c r="F104" s="707"/>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x14ac:dyDescent="0.15">
      <c r="A105" s="705"/>
      <c r="B105" s="706"/>
      <c r="C105" s="706"/>
      <c r="D105" s="706"/>
      <c r="E105" s="706"/>
      <c r="F105" s="707"/>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7" t="s">
        <v>386</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387</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5"/>
      <c r="B109" s="706"/>
      <c r="C109" s="706"/>
      <c r="D109" s="706"/>
      <c r="E109" s="706"/>
      <c r="F109" s="707"/>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5"/>
      <c r="B110" s="706"/>
      <c r="C110" s="706"/>
      <c r="D110" s="706"/>
      <c r="E110" s="706"/>
      <c r="F110" s="707"/>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5"/>
      <c r="B111" s="706"/>
      <c r="C111" s="706"/>
      <c r="D111" s="706"/>
      <c r="E111" s="706"/>
      <c r="F111" s="707"/>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x14ac:dyDescent="0.15">
      <c r="A112" s="705"/>
      <c r="B112" s="706"/>
      <c r="C112" s="706"/>
      <c r="D112" s="706"/>
      <c r="E112" s="706"/>
      <c r="F112" s="707"/>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x14ac:dyDescent="0.15">
      <c r="A113" s="705"/>
      <c r="B113" s="706"/>
      <c r="C113" s="706"/>
      <c r="D113" s="706"/>
      <c r="E113" s="706"/>
      <c r="F113" s="707"/>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x14ac:dyDescent="0.15">
      <c r="A114" s="705"/>
      <c r="B114" s="706"/>
      <c r="C114" s="706"/>
      <c r="D114" s="706"/>
      <c r="E114" s="706"/>
      <c r="F114" s="707"/>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x14ac:dyDescent="0.15">
      <c r="A115" s="705"/>
      <c r="B115" s="706"/>
      <c r="C115" s="706"/>
      <c r="D115" s="706"/>
      <c r="E115" s="706"/>
      <c r="F115" s="707"/>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x14ac:dyDescent="0.15">
      <c r="A116" s="705"/>
      <c r="B116" s="706"/>
      <c r="C116" s="706"/>
      <c r="D116" s="706"/>
      <c r="E116" s="706"/>
      <c r="F116" s="707"/>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x14ac:dyDescent="0.15">
      <c r="A117" s="705"/>
      <c r="B117" s="706"/>
      <c r="C117" s="706"/>
      <c r="D117" s="706"/>
      <c r="E117" s="706"/>
      <c r="F117" s="707"/>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x14ac:dyDescent="0.15">
      <c r="A118" s="705"/>
      <c r="B118" s="706"/>
      <c r="C118" s="706"/>
      <c r="D118" s="706"/>
      <c r="E118" s="706"/>
      <c r="F118" s="707"/>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x14ac:dyDescent="0.15">
      <c r="A119" s="705"/>
      <c r="B119" s="706"/>
      <c r="C119" s="706"/>
      <c r="D119" s="706"/>
      <c r="E119" s="706"/>
      <c r="F119" s="707"/>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x14ac:dyDescent="0.2">
      <c r="A120" s="705"/>
      <c r="B120" s="706"/>
      <c r="C120" s="706"/>
      <c r="D120" s="706"/>
      <c r="E120" s="706"/>
      <c r="F120" s="707"/>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5"/>
      <c r="B121" s="706"/>
      <c r="C121" s="706"/>
      <c r="D121" s="706"/>
      <c r="E121" s="706"/>
      <c r="F121" s="707"/>
      <c r="G121" s="377" t="s">
        <v>408</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388</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5"/>
      <c r="B122" s="706"/>
      <c r="C122" s="706"/>
      <c r="D122" s="706"/>
      <c r="E122" s="706"/>
      <c r="F122" s="707"/>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5"/>
      <c r="B123" s="706"/>
      <c r="C123" s="706"/>
      <c r="D123" s="706"/>
      <c r="E123" s="706"/>
      <c r="F123" s="707"/>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5"/>
      <c r="B124" s="706"/>
      <c r="C124" s="706"/>
      <c r="D124" s="706"/>
      <c r="E124" s="706"/>
      <c r="F124" s="707"/>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x14ac:dyDescent="0.15">
      <c r="A125" s="705"/>
      <c r="B125" s="706"/>
      <c r="C125" s="706"/>
      <c r="D125" s="706"/>
      <c r="E125" s="706"/>
      <c r="F125" s="707"/>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x14ac:dyDescent="0.15">
      <c r="A126" s="705"/>
      <c r="B126" s="706"/>
      <c r="C126" s="706"/>
      <c r="D126" s="706"/>
      <c r="E126" s="706"/>
      <c r="F126" s="707"/>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x14ac:dyDescent="0.15">
      <c r="A127" s="705"/>
      <c r="B127" s="706"/>
      <c r="C127" s="706"/>
      <c r="D127" s="706"/>
      <c r="E127" s="706"/>
      <c r="F127" s="707"/>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x14ac:dyDescent="0.15">
      <c r="A128" s="705"/>
      <c r="B128" s="706"/>
      <c r="C128" s="706"/>
      <c r="D128" s="706"/>
      <c r="E128" s="706"/>
      <c r="F128" s="707"/>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x14ac:dyDescent="0.15">
      <c r="A129" s="705"/>
      <c r="B129" s="706"/>
      <c r="C129" s="706"/>
      <c r="D129" s="706"/>
      <c r="E129" s="706"/>
      <c r="F129" s="707"/>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x14ac:dyDescent="0.15">
      <c r="A130" s="705"/>
      <c r="B130" s="706"/>
      <c r="C130" s="706"/>
      <c r="D130" s="706"/>
      <c r="E130" s="706"/>
      <c r="F130" s="707"/>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x14ac:dyDescent="0.15">
      <c r="A131" s="705"/>
      <c r="B131" s="706"/>
      <c r="C131" s="706"/>
      <c r="D131" s="706"/>
      <c r="E131" s="706"/>
      <c r="F131" s="707"/>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x14ac:dyDescent="0.15">
      <c r="A132" s="705"/>
      <c r="B132" s="706"/>
      <c r="C132" s="706"/>
      <c r="D132" s="706"/>
      <c r="E132" s="706"/>
      <c r="F132" s="707"/>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x14ac:dyDescent="0.2">
      <c r="A133" s="705"/>
      <c r="B133" s="706"/>
      <c r="C133" s="706"/>
      <c r="D133" s="706"/>
      <c r="E133" s="706"/>
      <c r="F133" s="707"/>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5"/>
      <c r="B134" s="706"/>
      <c r="C134" s="706"/>
      <c r="D134" s="706"/>
      <c r="E134" s="706"/>
      <c r="F134" s="707"/>
      <c r="G134" s="377" t="s">
        <v>389</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390</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5"/>
      <c r="B135" s="706"/>
      <c r="C135" s="706"/>
      <c r="D135" s="706"/>
      <c r="E135" s="706"/>
      <c r="F135" s="707"/>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5"/>
      <c r="B136" s="706"/>
      <c r="C136" s="706"/>
      <c r="D136" s="706"/>
      <c r="E136" s="706"/>
      <c r="F136" s="707"/>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5"/>
      <c r="B137" s="706"/>
      <c r="C137" s="706"/>
      <c r="D137" s="706"/>
      <c r="E137" s="706"/>
      <c r="F137" s="707"/>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x14ac:dyDescent="0.15">
      <c r="A138" s="705"/>
      <c r="B138" s="706"/>
      <c r="C138" s="706"/>
      <c r="D138" s="706"/>
      <c r="E138" s="706"/>
      <c r="F138" s="707"/>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x14ac:dyDescent="0.15">
      <c r="A139" s="705"/>
      <c r="B139" s="706"/>
      <c r="C139" s="706"/>
      <c r="D139" s="706"/>
      <c r="E139" s="706"/>
      <c r="F139" s="707"/>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x14ac:dyDescent="0.15">
      <c r="A140" s="705"/>
      <c r="B140" s="706"/>
      <c r="C140" s="706"/>
      <c r="D140" s="706"/>
      <c r="E140" s="706"/>
      <c r="F140" s="707"/>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x14ac:dyDescent="0.15">
      <c r="A141" s="705"/>
      <c r="B141" s="706"/>
      <c r="C141" s="706"/>
      <c r="D141" s="706"/>
      <c r="E141" s="706"/>
      <c r="F141" s="707"/>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x14ac:dyDescent="0.15">
      <c r="A142" s="705"/>
      <c r="B142" s="706"/>
      <c r="C142" s="706"/>
      <c r="D142" s="706"/>
      <c r="E142" s="706"/>
      <c r="F142" s="707"/>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x14ac:dyDescent="0.15">
      <c r="A143" s="705"/>
      <c r="B143" s="706"/>
      <c r="C143" s="706"/>
      <c r="D143" s="706"/>
      <c r="E143" s="706"/>
      <c r="F143" s="707"/>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x14ac:dyDescent="0.15">
      <c r="A144" s="705"/>
      <c r="B144" s="706"/>
      <c r="C144" s="706"/>
      <c r="D144" s="706"/>
      <c r="E144" s="706"/>
      <c r="F144" s="707"/>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x14ac:dyDescent="0.15">
      <c r="A145" s="705"/>
      <c r="B145" s="706"/>
      <c r="C145" s="706"/>
      <c r="D145" s="706"/>
      <c r="E145" s="706"/>
      <c r="F145" s="707"/>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x14ac:dyDescent="0.2">
      <c r="A146" s="705"/>
      <c r="B146" s="706"/>
      <c r="C146" s="706"/>
      <c r="D146" s="706"/>
      <c r="E146" s="706"/>
      <c r="F146" s="707"/>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5"/>
      <c r="B147" s="706"/>
      <c r="C147" s="706"/>
      <c r="D147" s="706"/>
      <c r="E147" s="706"/>
      <c r="F147" s="707"/>
      <c r="G147" s="377" t="s">
        <v>391</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392</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5"/>
      <c r="B148" s="706"/>
      <c r="C148" s="706"/>
      <c r="D148" s="706"/>
      <c r="E148" s="706"/>
      <c r="F148" s="707"/>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5"/>
      <c r="B149" s="706"/>
      <c r="C149" s="706"/>
      <c r="D149" s="706"/>
      <c r="E149" s="706"/>
      <c r="F149" s="707"/>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5"/>
      <c r="B150" s="706"/>
      <c r="C150" s="706"/>
      <c r="D150" s="706"/>
      <c r="E150" s="706"/>
      <c r="F150" s="707"/>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x14ac:dyDescent="0.15">
      <c r="A151" s="705"/>
      <c r="B151" s="706"/>
      <c r="C151" s="706"/>
      <c r="D151" s="706"/>
      <c r="E151" s="706"/>
      <c r="F151" s="707"/>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x14ac:dyDescent="0.15">
      <c r="A152" s="705"/>
      <c r="B152" s="706"/>
      <c r="C152" s="706"/>
      <c r="D152" s="706"/>
      <c r="E152" s="706"/>
      <c r="F152" s="707"/>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x14ac:dyDescent="0.15">
      <c r="A153" s="705"/>
      <c r="B153" s="706"/>
      <c r="C153" s="706"/>
      <c r="D153" s="706"/>
      <c r="E153" s="706"/>
      <c r="F153" s="707"/>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x14ac:dyDescent="0.15">
      <c r="A154" s="705"/>
      <c r="B154" s="706"/>
      <c r="C154" s="706"/>
      <c r="D154" s="706"/>
      <c r="E154" s="706"/>
      <c r="F154" s="707"/>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x14ac:dyDescent="0.15">
      <c r="A155" s="705"/>
      <c r="B155" s="706"/>
      <c r="C155" s="706"/>
      <c r="D155" s="706"/>
      <c r="E155" s="706"/>
      <c r="F155" s="707"/>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x14ac:dyDescent="0.15">
      <c r="A156" s="705"/>
      <c r="B156" s="706"/>
      <c r="C156" s="706"/>
      <c r="D156" s="706"/>
      <c r="E156" s="706"/>
      <c r="F156" s="707"/>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x14ac:dyDescent="0.15">
      <c r="A157" s="705"/>
      <c r="B157" s="706"/>
      <c r="C157" s="706"/>
      <c r="D157" s="706"/>
      <c r="E157" s="706"/>
      <c r="F157" s="707"/>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x14ac:dyDescent="0.15">
      <c r="A158" s="705"/>
      <c r="B158" s="706"/>
      <c r="C158" s="706"/>
      <c r="D158" s="706"/>
      <c r="E158" s="706"/>
      <c r="F158" s="707"/>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7" t="s">
        <v>393</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394</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5"/>
      <c r="B162" s="706"/>
      <c r="C162" s="706"/>
      <c r="D162" s="706"/>
      <c r="E162" s="706"/>
      <c r="F162" s="707"/>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5"/>
      <c r="B163" s="706"/>
      <c r="C163" s="706"/>
      <c r="D163" s="706"/>
      <c r="E163" s="706"/>
      <c r="F163" s="707"/>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5"/>
      <c r="B164" s="706"/>
      <c r="C164" s="706"/>
      <c r="D164" s="706"/>
      <c r="E164" s="706"/>
      <c r="F164" s="707"/>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x14ac:dyDescent="0.15">
      <c r="A165" s="705"/>
      <c r="B165" s="706"/>
      <c r="C165" s="706"/>
      <c r="D165" s="706"/>
      <c r="E165" s="706"/>
      <c r="F165" s="707"/>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x14ac:dyDescent="0.15">
      <c r="A166" s="705"/>
      <c r="B166" s="706"/>
      <c r="C166" s="706"/>
      <c r="D166" s="706"/>
      <c r="E166" s="706"/>
      <c r="F166" s="707"/>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x14ac:dyDescent="0.15">
      <c r="A167" s="705"/>
      <c r="B167" s="706"/>
      <c r="C167" s="706"/>
      <c r="D167" s="706"/>
      <c r="E167" s="706"/>
      <c r="F167" s="707"/>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x14ac:dyDescent="0.15">
      <c r="A168" s="705"/>
      <c r="B168" s="706"/>
      <c r="C168" s="706"/>
      <c r="D168" s="706"/>
      <c r="E168" s="706"/>
      <c r="F168" s="707"/>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x14ac:dyDescent="0.15">
      <c r="A169" s="705"/>
      <c r="B169" s="706"/>
      <c r="C169" s="706"/>
      <c r="D169" s="706"/>
      <c r="E169" s="706"/>
      <c r="F169" s="707"/>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x14ac:dyDescent="0.15">
      <c r="A170" s="705"/>
      <c r="B170" s="706"/>
      <c r="C170" s="706"/>
      <c r="D170" s="706"/>
      <c r="E170" s="706"/>
      <c r="F170" s="707"/>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x14ac:dyDescent="0.15">
      <c r="A171" s="705"/>
      <c r="B171" s="706"/>
      <c r="C171" s="706"/>
      <c r="D171" s="706"/>
      <c r="E171" s="706"/>
      <c r="F171" s="707"/>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x14ac:dyDescent="0.15">
      <c r="A172" s="705"/>
      <c r="B172" s="706"/>
      <c r="C172" s="706"/>
      <c r="D172" s="706"/>
      <c r="E172" s="706"/>
      <c r="F172" s="707"/>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x14ac:dyDescent="0.2">
      <c r="A173" s="705"/>
      <c r="B173" s="706"/>
      <c r="C173" s="706"/>
      <c r="D173" s="706"/>
      <c r="E173" s="706"/>
      <c r="F173" s="707"/>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5"/>
      <c r="B174" s="706"/>
      <c r="C174" s="706"/>
      <c r="D174" s="706"/>
      <c r="E174" s="706"/>
      <c r="F174" s="707"/>
      <c r="G174" s="377" t="s">
        <v>395</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396</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5"/>
      <c r="B175" s="706"/>
      <c r="C175" s="706"/>
      <c r="D175" s="706"/>
      <c r="E175" s="706"/>
      <c r="F175" s="707"/>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5"/>
      <c r="B176" s="706"/>
      <c r="C176" s="706"/>
      <c r="D176" s="706"/>
      <c r="E176" s="706"/>
      <c r="F176" s="707"/>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5"/>
      <c r="B177" s="706"/>
      <c r="C177" s="706"/>
      <c r="D177" s="706"/>
      <c r="E177" s="706"/>
      <c r="F177" s="707"/>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x14ac:dyDescent="0.15">
      <c r="A178" s="705"/>
      <c r="B178" s="706"/>
      <c r="C178" s="706"/>
      <c r="D178" s="706"/>
      <c r="E178" s="706"/>
      <c r="F178" s="707"/>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x14ac:dyDescent="0.15">
      <c r="A179" s="705"/>
      <c r="B179" s="706"/>
      <c r="C179" s="706"/>
      <c r="D179" s="706"/>
      <c r="E179" s="706"/>
      <c r="F179" s="707"/>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x14ac:dyDescent="0.15">
      <c r="A180" s="705"/>
      <c r="B180" s="706"/>
      <c r="C180" s="706"/>
      <c r="D180" s="706"/>
      <c r="E180" s="706"/>
      <c r="F180" s="707"/>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x14ac:dyDescent="0.15">
      <c r="A181" s="705"/>
      <c r="B181" s="706"/>
      <c r="C181" s="706"/>
      <c r="D181" s="706"/>
      <c r="E181" s="706"/>
      <c r="F181" s="707"/>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705"/>
      <c r="B182" s="706"/>
      <c r="C182" s="706"/>
      <c r="D182" s="706"/>
      <c r="E182" s="706"/>
      <c r="F182" s="707"/>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705"/>
      <c r="B183" s="706"/>
      <c r="C183" s="706"/>
      <c r="D183" s="706"/>
      <c r="E183" s="706"/>
      <c r="F183" s="707"/>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705"/>
      <c r="B184" s="706"/>
      <c r="C184" s="706"/>
      <c r="D184" s="706"/>
      <c r="E184" s="706"/>
      <c r="F184" s="707"/>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705"/>
      <c r="B185" s="706"/>
      <c r="C185" s="706"/>
      <c r="D185" s="706"/>
      <c r="E185" s="706"/>
      <c r="F185" s="707"/>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x14ac:dyDescent="0.2">
      <c r="A186" s="705"/>
      <c r="B186" s="706"/>
      <c r="C186" s="706"/>
      <c r="D186" s="706"/>
      <c r="E186" s="706"/>
      <c r="F186" s="707"/>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5"/>
      <c r="B187" s="706"/>
      <c r="C187" s="706"/>
      <c r="D187" s="706"/>
      <c r="E187" s="706"/>
      <c r="F187" s="707"/>
      <c r="G187" s="377" t="s">
        <v>397</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398</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5"/>
      <c r="B188" s="706"/>
      <c r="C188" s="706"/>
      <c r="D188" s="706"/>
      <c r="E188" s="706"/>
      <c r="F188" s="707"/>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5"/>
      <c r="B189" s="706"/>
      <c r="C189" s="706"/>
      <c r="D189" s="706"/>
      <c r="E189" s="706"/>
      <c r="F189" s="707"/>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5"/>
      <c r="B190" s="706"/>
      <c r="C190" s="706"/>
      <c r="D190" s="706"/>
      <c r="E190" s="706"/>
      <c r="F190" s="707"/>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x14ac:dyDescent="0.15">
      <c r="A191" s="705"/>
      <c r="B191" s="706"/>
      <c r="C191" s="706"/>
      <c r="D191" s="706"/>
      <c r="E191" s="706"/>
      <c r="F191" s="707"/>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x14ac:dyDescent="0.15">
      <c r="A192" s="705"/>
      <c r="B192" s="706"/>
      <c r="C192" s="706"/>
      <c r="D192" s="706"/>
      <c r="E192" s="706"/>
      <c r="F192" s="707"/>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x14ac:dyDescent="0.15">
      <c r="A193" s="705"/>
      <c r="B193" s="706"/>
      <c r="C193" s="706"/>
      <c r="D193" s="706"/>
      <c r="E193" s="706"/>
      <c r="F193" s="707"/>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x14ac:dyDescent="0.15">
      <c r="A194" s="705"/>
      <c r="B194" s="706"/>
      <c r="C194" s="706"/>
      <c r="D194" s="706"/>
      <c r="E194" s="706"/>
      <c r="F194" s="707"/>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705"/>
      <c r="B195" s="706"/>
      <c r="C195" s="706"/>
      <c r="D195" s="706"/>
      <c r="E195" s="706"/>
      <c r="F195" s="707"/>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705"/>
      <c r="B196" s="706"/>
      <c r="C196" s="706"/>
      <c r="D196" s="706"/>
      <c r="E196" s="706"/>
      <c r="F196" s="707"/>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705"/>
      <c r="B197" s="706"/>
      <c r="C197" s="706"/>
      <c r="D197" s="706"/>
      <c r="E197" s="706"/>
      <c r="F197" s="707"/>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705"/>
      <c r="B198" s="706"/>
      <c r="C198" s="706"/>
      <c r="D198" s="706"/>
      <c r="E198" s="706"/>
      <c r="F198" s="707"/>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x14ac:dyDescent="0.2">
      <c r="A199" s="705"/>
      <c r="B199" s="706"/>
      <c r="C199" s="706"/>
      <c r="D199" s="706"/>
      <c r="E199" s="706"/>
      <c r="F199" s="707"/>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5"/>
      <c r="B200" s="706"/>
      <c r="C200" s="706"/>
      <c r="D200" s="706"/>
      <c r="E200" s="706"/>
      <c r="F200" s="707"/>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399</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5"/>
      <c r="B201" s="706"/>
      <c r="C201" s="706"/>
      <c r="D201" s="706"/>
      <c r="E201" s="706"/>
      <c r="F201" s="707"/>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5"/>
      <c r="B202" s="706"/>
      <c r="C202" s="706"/>
      <c r="D202" s="706"/>
      <c r="E202" s="706"/>
      <c r="F202" s="707"/>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5"/>
      <c r="B203" s="706"/>
      <c r="C203" s="706"/>
      <c r="D203" s="706"/>
      <c r="E203" s="706"/>
      <c r="F203" s="707"/>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x14ac:dyDescent="0.15">
      <c r="A204" s="705"/>
      <c r="B204" s="706"/>
      <c r="C204" s="706"/>
      <c r="D204" s="706"/>
      <c r="E204" s="706"/>
      <c r="F204" s="707"/>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x14ac:dyDescent="0.15">
      <c r="A205" s="705"/>
      <c r="B205" s="706"/>
      <c r="C205" s="706"/>
      <c r="D205" s="706"/>
      <c r="E205" s="706"/>
      <c r="F205" s="707"/>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x14ac:dyDescent="0.15">
      <c r="A206" s="705"/>
      <c r="B206" s="706"/>
      <c r="C206" s="706"/>
      <c r="D206" s="706"/>
      <c r="E206" s="706"/>
      <c r="F206" s="707"/>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x14ac:dyDescent="0.15">
      <c r="A207" s="705"/>
      <c r="B207" s="706"/>
      <c r="C207" s="706"/>
      <c r="D207" s="706"/>
      <c r="E207" s="706"/>
      <c r="F207" s="707"/>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705"/>
      <c r="B208" s="706"/>
      <c r="C208" s="706"/>
      <c r="D208" s="706"/>
      <c r="E208" s="706"/>
      <c r="F208" s="707"/>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705"/>
      <c r="B209" s="706"/>
      <c r="C209" s="706"/>
      <c r="D209" s="706"/>
      <c r="E209" s="706"/>
      <c r="F209" s="707"/>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705"/>
      <c r="B210" s="706"/>
      <c r="C210" s="706"/>
      <c r="D210" s="706"/>
      <c r="E210" s="706"/>
      <c r="F210" s="707"/>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705"/>
      <c r="B211" s="706"/>
      <c r="C211" s="706"/>
      <c r="D211" s="706"/>
      <c r="E211" s="706"/>
      <c r="F211" s="707"/>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7" t="s">
        <v>400</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401</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5"/>
      <c r="B215" s="706"/>
      <c r="C215" s="706"/>
      <c r="D215" s="706"/>
      <c r="E215" s="706"/>
      <c r="F215" s="707"/>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5"/>
      <c r="B216" s="706"/>
      <c r="C216" s="706"/>
      <c r="D216" s="706"/>
      <c r="E216" s="706"/>
      <c r="F216" s="707"/>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5"/>
      <c r="B217" s="706"/>
      <c r="C217" s="706"/>
      <c r="D217" s="706"/>
      <c r="E217" s="706"/>
      <c r="F217" s="707"/>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x14ac:dyDescent="0.15">
      <c r="A218" s="705"/>
      <c r="B218" s="706"/>
      <c r="C218" s="706"/>
      <c r="D218" s="706"/>
      <c r="E218" s="706"/>
      <c r="F218" s="707"/>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x14ac:dyDescent="0.15">
      <c r="A219" s="705"/>
      <c r="B219" s="706"/>
      <c r="C219" s="706"/>
      <c r="D219" s="706"/>
      <c r="E219" s="706"/>
      <c r="F219" s="707"/>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x14ac:dyDescent="0.15">
      <c r="A220" s="705"/>
      <c r="B220" s="706"/>
      <c r="C220" s="706"/>
      <c r="D220" s="706"/>
      <c r="E220" s="706"/>
      <c r="F220" s="707"/>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705"/>
      <c r="B221" s="706"/>
      <c r="C221" s="706"/>
      <c r="D221" s="706"/>
      <c r="E221" s="706"/>
      <c r="F221" s="707"/>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705"/>
      <c r="B222" s="706"/>
      <c r="C222" s="706"/>
      <c r="D222" s="706"/>
      <c r="E222" s="706"/>
      <c r="F222" s="707"/>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705"/>
      <c r="B223" s="706"/>
      <c r="C223" s="706"/>
      <c r="D223" s="706"/>
      <c r="E223" s="706"/>
      <c r="F223" s="707"/>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705"/>
      <c r="B224" s="706"/>
      <c r="C224" s="706"/>
      <c r="D224" s="706"/>
      <c r="E224" s="706"/>
      <c r="F224" s="707"/>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705"/>
      <c r="B225" s="706"/>
      <c r="C225" s="706"/>
      <c r="D225" s="706"/>
      <c r="E225" s="706"/>
      <c r="F225" s="707"/>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x14ac:dyDescent="0.2">
      <c r="A226" s="705"/>
      <c r="B226" s="706"/>
      <c r="C226" s="706"/>
      <c r="D226" s="706"/>
      <c r="E226" s="706"/>
      <c r="F226" s="707"/>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5"/>
      <c r="B227" s="706"/>
      <c r="C227" s="706"/>
      <c r="D227" s="706"/>
      <c r="E227" s="706"/>
      <c r="F227" s="707"/>
      <c r="G227" s="377" t="s">
        <v>402</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403</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5"/>
      <c r="B228" s="706"/>
      <c r="C228" s="706"/>
      <c r="D228" s="706"/>
      <c r="E228" s="706"/>
      <c r="F228" s="707"/>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5"/>
      <c r="B229" s="706"/>
      <c r="C229" s="706"/>
      <c r="D229" s="706"/>
      <c r="E229" s="706"/>
      <c r="F229" s="707"/>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5"/>
      <c r="B230" s="706"/>
      <c r="C230" s="706"/>
      <c r="D230" s="706"/>
      <c r="E230" s="706"/>
      <c r="F230" s="707"/>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x14ac:dyDescent="0.15">
      <c r="A231" s="705"/>
      <c r="B231" s="706"/>
      <c r="C231" s="706"/>
      <c r="D231" s="706"/>
      <c r="E231" s="706"/>
      <c r="F231" s="707"/>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x14ac:dyDescent="0.15">
      <c r="A232" s="705"/>
      <c r="B232" s="706"/>
      <c r="C232" s="706"/>
      <c r="D232" s="706"/>
      <c r="E232" s="706"/>
      <c r="F232" s="707"/>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x14ac:dyDescent="0.15">
      <c r="A233" s="705"/>
      <c r="B233" s="706"/>
      <c r="C233" s="706"/>
      <c r="D233" s="706"/>
      <c r="E233" s="706"/>
      <c r="F233" s="707"/>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x14ac:dyDescent="0.15">
      <c r="A234" s="705"/>
      <c r="B234" s="706"/>
      <c r="C234" s="706"/>
      <c r="D234" s="706"/>
      <c r="E234" s="706"/>
      <c r="F234" s="707"/>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x14ac:dyDescent="0.15">
      <c r="A235" s="705"/>
      <c r="B235" s="706"/>
      <c r="C235" s="706"/>
      <c r="D235" s="706"/>
      <c r="E235" s="706"/>
      <c r="F235" s="707"/>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x14ac:dyDescent="0.15">
      <c r="A236" s="705"/>
      <c r="B236" s="706"/>
      <c r="C236" s="706"/>
      <c r="D236" s="706"/>
      <c r="E236" s="706"/>
      <c r="F236" s="707"/>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x14ac:dyDescent="0.15">
      <c r="A237" s="705"/>
      <c r="B237" s="706"/>
      <c r="C237" s="706"/>
      <c r="D237" s="706"/>
      <c r="E237" s="706"/>
      <c r="F237" s="707"/>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x14ac:dyDescent="0.15">
      <c r="A238" s="705"/>
      <c r="B238" s="706"/>
      <c r="C238" s="706"/>
      <c r="D238" s="706"/>
      <c r="E238" s="706"/>
      <c r="F238" s="707"/>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x14ac:dyDescent="0.2">
      <c r="A239" s="705"/>
      <c r="B239" s="706"/>
      <c r="C239" s="706"/>
      <c r="D239" s="706"/>
      <c r="E239" s="706"/>
      <c r="F239" s="707"/>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5"/>
      <c r="B240" s="706"/>
      <c r="C240" s="706"/>
      <c r="D240" s="706"/>
      <c r="E240" s="706"/>
      <c r="F240" s="707"/>
      <c r="G240" s="377" t="s">
        <v>404</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405</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5"/>
      <c r="B241" s="706"/>
      <c r="C241" s="706"/>
      <c r="D241" s="706"/>
      <c r="E241" s="706"/>
      <c r="F241" s="707"/>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5"/>
      <c r="B242" s="706"/>
      <c r="C242" s="706"/>
      <c r="D242" s="706"/>
      <c r="E242" s="706"/>
      <c r="F242" s="707"/>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5"/>
      <c r="B243" s="706"/>
      <c r="C243" s="706"/>
      <c r="D243" s="706"/>
      <c r="E243" s="706"/>
      <c r="F243" s="707"/>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x14ac:dyDescent="0.15">
      <c r="A244" s="705"/>
      <c r="B244" s="706"/>
      <c r="C244" s="706"/>
      <c r="D244" s="706"/>
      <c r="E244" s="706"/>
      <c r="F244" s="707"/>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x14ac:dyDescent="0.15">
      <c r="A245" s="705"/>
      <c r="B245" s="706"/>
      <c r="C245" s="706"/>
      <c r="D245" s="706"/>
      <c r="E245" s="706"/>
      <c r="F245" s="707"/>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x14ac:dyDescent="0.15">
      <c r="A246" s="705"/>
      <c r="B246" s="706"/>
      <c r="C246" s="706"/>
      <c r="D246" s="706"/>
      <c r="E246" s="706"/>
      <c r="F246" s="707"/>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x14ac:dyDescent="0.15">
      <c r="A247" s="705"/>
      <c r="B247" s="706"/>
      <c r="C247" s="706"/>
      <c r="D247" s="706"/>
      <c r="E247" s="706"/>
      <c r="F247" s="707"/>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x14ac:dyDescent="0.15">
      <c r="A248" s="705"/>
      <c r="B248" s="706"/>
      <c r="C248" s="706"/>
      <c r="D248" s="706"/>
      <c r="E248" s="706"/>
      <c r="F248" s="707"/>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x14ac:dyDescent="0.15">
      <c r="A249" s="705"/>
      <c r="B249" s="706"/>
      <c r="C249" s="706"/>
      <c r="D249" s="706"/>
      <c r="E249" s="706"/>
      <c r="F249" s="707"/>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x14ac:dyDescent="0.15">
      <c r="A250" s="705"/>
      <c r="B250" s="706"/>
      <c r="C250" s="706"/>
      <c r="D250" s="706"/>
      <c r="E250" s="706"/>
      <c r="F250" s="707"/>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x14ac:dyDescent="0.15">
      <c r="A251" s="705"/>
      <c r="B251" s="706"/>
      <c r="C251" s="706"/>
      <c r="D251" s="706"/>
      <c r="E251" s="706"/>
      <c r="F251" s="707"/>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x14ac:dyDescent="0.2">
      <c r="A252" s="705"/>
      <c r="B252" s="706"/>
      <c r="C252" s="706"/>
      <c r="D252" s="706"/>
      <c r="E252" s="706"/>
      <c r="F252" s="707"/>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5"/>
      <c r="B253" s="706"/>
      <c r="C253" s="706"/>
      <c r="D253" s="706"/>
      <c r="E253" s="706"/>
      <c r="F253" s="707"/>
      <c r="G253" s="377" t="s">
        <v>406</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407</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5"/>
      <c r="B254" s="706"/>
      <c r="C254" s="706"/>
      <c r="D254" s="706"/>
      <c r="E254" s="706"/>
      <c r="F254" s="707"/>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5"/>
      <c r="B255" s="706"/>
      <c r="C255" s="706"/>
      <c r="D255" s="706"/>
      <c r="E255" s="706"/>
      <c r="F255" s="707"/>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5"/>
      <c r="B256" s="706"/>
      <c r="C256" s="706"/>
      <c r="D256" s="706"/>
      <c r="E256" s="706"/>
      <c r="F256" s="707"/>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x14ac:dyDescent="0.15">
      <c r="A257" s="705"/>
      <c r="B257" s="706"/>
      <c r="C257" s="706"/>
      <c r="D257" s="706"/>
      <c r="E257" s="706"/>
      <c r="F257" s="707"/>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x14ac:dyDescent="0.15">
      <c r="A258" s="705"/>
      <c r="B258" s="706"/>
      <c r="C258" s="706"/>
      <c r="D258" s="706"/>
      <c r="E258" s="706"/>
      <c r="F258" s="707"/>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x14ac:dyDescent="0.15">
      <c r="A259" s="705"/>
      <c r="B259" s="706"/>
      <c r="C259" s="706"/>
      <c r="D259" s="706"/>
      <c r="E259" s="706"/>
      <c r="F259" s="707"/>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x14ac:dyDescent="0.15">
      <c r="A260" s="705"/>
      <c r="B260" s="706"/>
      <c r="C260" s="706"/>
      <c r="D260" s="706"/>
      <c r="E260" s="706"/>
      <c r="F260" s="707"/>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x14ac:dyDescent="0.15">
      <c r="A261" s="705"/>
      <c r="B261" s="706"/>
      <c r="C261" s="706"/>
      <c r="D261" s="706"/>
      <c r="E261" s="706"/>
      <c r="F261" s="707"/>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x14ac:dyDescent="0.15">
      <c r="A262" s="705"/>
      <c r="B262" s="706"/>
      <c r="C262" s="706"/>
      <c r="D262" s="706"/>
      <c r="E262" s="706"/>
      <c r="F262" s="707"/>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x14ac:dyDescent="0.15">
      <c r="A263" s="705"/>
      <c r="B263" s="706"/>
      <c r="C263" s="706"/>
      <c r="D263" s="706"/>
      <c r="E263" s="706"/>
      <c r="F263" s="707"/>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x14ac:dyDescent="0.15">
      <c r="A264" s="705"/>
      <c r="B264" s="706"/>
      <c r="C264" s="706"/>
      <c r="D264" s="706"/>
      <c r="E264" s="706"/>
      <c r="F264" s="707"/>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412</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412</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412</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427</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412</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412</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412</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412</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412</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412</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412</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412</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412</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412</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452</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412</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412</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2015-07-08T03:43:34Z</cp:lastPrinted>
  <dcterms:created xsi:type="dcterms:W3CDTF">2012-03-13T00:50:25Z</dcterms:created>
  <dcterms:modified xsi:type="dcterms:W3CDTF">2015-07-13T01:37:25Z</dcterms:modified>
</cp:coreProperties>
</file>