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710地方創生関連事業に係るレビューシートについて\03.各局から回答\03.国政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9"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<sst xmlns="http://schemas.openxmlformats.org/spreadsheetml/2006/main" count="1335" uniqueCount="561">
  <si>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</si>
  <si>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</si>
  <si>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</si>
  <si>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</si>
  <si>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</si>
  <si>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</si>
  <si>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</si>
  <si>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</si>
  <si>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</si>
  <si>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</si>
  <si>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</si>
  <si>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</si>
  <si>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</si>
  <si>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</si>
  <si>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</si>
  <si>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</si>
  <si>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</si>
  <si>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</si>
  <si>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</si>
  <si>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</si>
  <si>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</si>
  <si>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</si>
  <si>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</si>
  <si>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</si>
  <si>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</si>
  <si>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</si>
  <si>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</si>
  <si>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</si>
  <si>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</si>
  <si>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</si>
  <si>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</si>
  <si>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</si>
  <si>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</si>
  <si>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</si>
  <si>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</si>
  <si>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</si>
  <si>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</si>
  <si>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</si>
  <si>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</si>
  <si>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</si>
  <si>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</si>
  <si>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</si>
  <si>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</si>
  <si>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</si>
  <si>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</si>
  <si>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</si>
  <si>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</si>
  <si>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</si>
  <si>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</si>
  <si>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</si>
  <si>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</si>
  <si>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</si>
  <si>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</si>
  <si>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</si>
  <si>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</si>
  <si>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</si>
  <si>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</si>
  <si>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</si>
  <si>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</si>
  <si>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</si>
  <si>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</si>
  <si>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</si>
  <si>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</si>
  <si>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</si>
  <si>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</si>
  <si>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</si>
  <si>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</si>
  <si>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</si>
  <si>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</si>
  <si>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</si>
  <si>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</si>
  <si>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</si>
  <si>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</si>
  <si>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</si>
  <si>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</si>
  <si>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</si>
  <si>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</si>
  <si>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</si>
  <si>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</si>
  <si>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</si>
  <si>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</si>
  <si>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</si>
  <si>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</si>
  <si>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</si>
  <si>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</si>
  <si>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</si>
  <si>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</si>
  <si>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</si>
  <si>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</si>
  <si>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</si>
  <si>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</si>
  <si>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</si>
  <si>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</si>
  <si>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</si>
  <si>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</si>
  <si>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</si>
  <si>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</si>
  <si>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</si>
  <si>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</si>
  <si>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</si>
  <si>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</si>
  <si>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</si>
  <si>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</si>
  <si>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</si>
  <si>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</si>
  <si>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</si>
  <si>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</si>
  <si>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</si>
  <si>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</si>
  <si>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</si>
  <si>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</si>
  <si>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</si>
  <si>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</si>
  <si>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</si>
  <si>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</si>
  <si>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</si>
  <si>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</si>
  <si>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</si>
  <si>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</si>
  <si>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</si>
  <si>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</si>
  <si>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</si>
  <si>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</si>
  <si>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</si>
  <si>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</si>
  <si>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</si>
  <si>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</si>
  <si>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</si>
  <si>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</si>
  <si>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</si>
  <si>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</si>
  <si>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</si>
  <si>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</si>
  <si>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</si>
  <si>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</si>
  <si>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</si>
  <si>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</si>
  <si>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</si>
  <si>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</si>
  <si>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</si>
  <si>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</si>
  <si>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</si>
  <si>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</si>
  <si>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</si>
  <si>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</si>
  <si>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</si>
  <si>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</si>
  <si>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</si>
  <si>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</si>
  <si>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</si>
  <si>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</si>
  <si>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</si>
  <si>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</si>
  <si>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</si>
  <si>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</si>
  <si>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</si>
  <si>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</si>
  <si>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</si>
  <si>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</si>
  <si>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</si>
  <si>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</si>
  <si>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</si>
  <si>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</si>
  <si>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</si>
  <si>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</si>
  <si>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</si>
  <si>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</si>
  <si>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</si>
  <si>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</si>
  <si>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</si>
  <si>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</si>
  <si>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</si>
  <si>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</si>
  <si>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</si>
  <si>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</si>
  <si>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</si>
  <si>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</si>
  <si>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</si>
  <si>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</si>
  <si>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</si>
  <si>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</si>
  <si>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</si>
  <si>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</si>
  <si>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</si>
  <si>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</si>
  <si>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</si>
  <si>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</si>
  <si>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</si>
  <si>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</si>
  <si>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</si>
  <si>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</si>
  <si>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</si>
  <si>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</si>
  <si>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</si>
  <si>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</si>
  <si>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</si>
  <si>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</si>
  <si>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</si>
  <si>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</si>
  <si>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</si>
  <si>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</si>
  <si>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</si>
  <si>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</si>
  <si>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</si>
  <si>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</si>
  <si>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</si>
  <si>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</si>
  <si>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</si>
  <si>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</si>
  <si>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</si>
  <si>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</si>
  <si>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</si>
  <si>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</si>
  <si>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</si>
  <si>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</si>
  <si>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</si>
  <si>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</si>
  <si>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</si>
  <si>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</si>
  <si>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</si>
  <si>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</si>
  <si>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</si>
  <si>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</si>
  <si>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</si>
  <si>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</si>
  <si>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</si>
  <si>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</si>
  <si>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</si>
  <si>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</si>
  <si>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</si>
  <si>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</si>
  <si>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</si>
  <si>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</si>
  <si>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</si>
  <si>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</si>
  <si>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</si>
  <si>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</si>
  <si>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</si>
  <si>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</si>
  <si>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</si>
  <si>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</si>
  <si>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</si>
  <si>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</si>
  <si>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</si>
  <si>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</si>
  <si>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</si>
  <si>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</si>
  <si>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</si>
  <si>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</si>
  <si>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</si>
  <si>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</si>
  <si>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</si>
  <si>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</si>
  <si>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</si>
  <si>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</si>
  <si>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</si>
  <si>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</si>
  <si>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</si>
  <si>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</si>
  <si>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</si>
  <si>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</si>
  <si>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</si>
  <si>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</si>
  <si>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</si>
  <si>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</si>
  <si>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</si>
  <si>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</si>
  <si>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</si>
  <si>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</si>
  <si>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</si>
  <si>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</si>
  <si>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</si>
  <si>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</si>
  <si>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</si>
  <si>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</si>
  <si>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</si>
  <si>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</si>
  <si>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</si>
  <si>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</si>
  <si>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</si>
  <si>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</si>
  <si>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</si>
  <si>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</si>
  <si>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</si>
  <si>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</si>
  <si>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</si>
  <si>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</si>
  <si>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</si>
  <si>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</si>
  <si>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</si>
  <si>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</si>
  <si>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</si>
  <si>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</si>
  <si>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</si>
  <si>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</si>
  <si>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</si>
  <si>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</si>
  <si>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</si>
  <si>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</si>
  <si>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</si>
  <si>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</si>
  <si>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</si>
  <si>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</si>
  <si>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</si>
  <si>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</si>
  <si>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</si>
  <si>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</si>
  <si>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</si>
  <si>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</si>
  <si>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</si>
  <si>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</si>
  <si>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</si>
  <si>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</si>
  <si>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</si>
  <si>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</si>
  <si>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</si>
  <si>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</si>
  <si>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</si>
  <si>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</si>
  <si>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</si>
  <si>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</si>
  <si>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</si>
  <si>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</si>
  <si>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</si>
  <si>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</si>
  <si>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</si>
  <si>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</si>
  <si>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</si>
  <si>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</si>
  <si>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</si>
  <si>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</si>
  <si>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</si>
  <si>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</si>
  <si>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</si>
  <si>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</si>
  <si>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</si>
  <si>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</si>
  <si>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</si>
  <si>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</si>
  <si>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</si>
  <si>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</si>
  <si>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</si>
  <si>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</si>
  <si>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</si>
  <si>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</si>
  <si>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</si>
  <si>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</si>
  <si>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</si>
  <si>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</si>
  <si>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</si>
  <si>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</si>
  <si>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</si>
  <si>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</si>
  <si>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</si>
  <si>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</si>
  <si>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</si>
  <si>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</si>
  <si>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</si>
  <si>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</si>
  <si>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</si>
  <si>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</si>
  <si>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</si>
  <si>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</si>
  <si>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</si>
  <si>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</si>
  <si>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</si>
  <si>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</si>
  <si>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</si>
  <si>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</si>
  <si>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</si>
  <si>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</si>
  <si>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</si>
  <si>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</si>
  <si>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</si>
  <si>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</si>
  <si>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</si>
  <si>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</si>
  <si>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</si>
  <si>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</si>
  <si>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</si>
  <si>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</si>
  <si>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</si>
  <si>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</si>
  <si>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</si>
  <si>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</si>
  <si>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</si>
  <si>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</si>
  <si>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</si>
  <si>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</si>
  <si>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</si>
  <si>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</si>
  <si>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</si>
  <si>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</si>
  <si>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</si>
  <si>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</si>
  <si>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</si>
  <si>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</si>
  <si>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</si>
  <si>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</si>
  <si>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</si>
  <si>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</si>
  <si>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</si>
  <si>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</si>
  <si>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</si>
  <si>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</si>
  <si>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</si>
  <si>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</si>
  <si>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</si>
  <si>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</si>
  <si>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</si>
  <si>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</si>
  <si>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</si>
  <si>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</si>
  <si>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</si>
  <si>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</si>
  <si>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</si>
  <si>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</si>
  <si>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</si>
  <si>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</si>
  <si>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</si>
  <si>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</si>
  <si>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</si>
  <si>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</si>
  <si>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</si>
  <si>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</si>
  <si>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</si>
  <si>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</si>
  <si>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</si>
  <si>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</si>
  <si>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</si>
  <si>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</si>
  <si>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</si>
  <si>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</si>
  <si>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</si>
  <si>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</si>
  <si>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</si>
  <si>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</si>
  <si>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</si>
  <si>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</si>
  <si>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</si>
  <si>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</si>
  <si>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</si>
  <si>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</si>
  <si>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</si>
  <si>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</si>
  <si>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</si>
  <si>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</si>
  <si>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</si>
  <si>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</si>
  <si>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</si>
  <si>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</si>
  <si>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</si>
  <si>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</si>
  <si>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</si>
  <si>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</si>
  <si>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</si>
  <si>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</si>
  <si>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</si>
  <si>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</si>
  <si>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</si>
  <si>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</si>
  <si>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</si>
  <si>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</si>
  <si>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</si>
  <si>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</si>
  <si>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</si>
  <si>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国土政策局</t>
    <rPh sb="0" eb="2">
      <t>コクド</t>
    </rPh>
    <rPh sb="2" eb="4">
      <t>セイサク</t>
    </rPh>
    <rPh sb="4" eb="5">
      <t>キョク</t>
    </rPh>
    <phoneticPr fontId="5"/>
  </si>
  <si>
    <t>○</t>
  </si>
  <si>
    <t>10　国土の総合的な利用、整備及び保全、国土に関する情報の整備
　37　総合的な国土形成を推進する</t>
    <phoneticPr fontId="5"/>
  </si>
  <si>
    <t>職員旅費</t>
    <rPh sb="0" eb="2">
      <t>ショクイン</t>
    </rPh>
    <rPh sb="2" eb="4">
      <t>リョヒ</t>
    </rPh>
    <phoneticPr fontId="5"/>
  </si>
  <si>
    <t>○</t>
    <phoneticPr fontId="5"/>
  </si>
  <si>
    <t>○</t>
    <phoneticPr fontId="5"/>
  </si>
  <si>
    <t>‐</t>
    <phoneticPr fontId="5"/>
  </si>
  <si>
    <t>‐</t>
    <phoneticPr fontId="5"/>
  </si>
  <si>
    <t>請負</t>
    <rPh sb="0" eb="2">
      <t>ウケオイ</t>
    </rPh>
    <phoneticPr fontId="5"/>
  </si>
  <si>
    <t>国土形成計画法第2条、第3条
国土利用計画法第2条、第4条</t>
    <phoneticPr fontId="5"/>
  </si>
  <si>
    <t>国土形成計画（全国計画）(平成20年7月4日閣議決定）
国土利用計画（全国計画）(平成20年7月4日閣議決定）</t>
    <phoneticPr fontId="5"/>
  </si>
  <si>
    <t>調査件数</t>
    <rPh sb="0" eb="2">
      <t>チョウサ</t>
    </rPh>
    <rPh sb="2" eb="4">
      <t>ケンスウ</t>
    </rPh>
    <phoneticPr fontId="5"/>
  </si>
  <si>
    <t>国土形成推進調査費</t>
    <phoneticPr fontId="5"/>
  </si>
  <si>
    <t>諸謝金</t>
    <rPh sb="0" eb="3">
      <t>ショシャキン</t>
    </rPh>
    <phoneticPr fontId="5"/>
  </si>
  <si>
    <t>委員等旅費</t>
    <rPh sb="0" eb="2">
      <t>イイン</t>
    </rPh>
    <rPh sb="2" eb="3">
      <t>トウ</t>
    </rPh>
    <rPh sb="3" eb="5">
      <t>リョヒ</t>
    </rPh>
    <phoneticPr fontId="5"/>
  </si>
  <si>
    <t>国土をめぐる諸情勢を踏まえ新たな課題を分析等し、その結果を計画の見直しに活用している。</t>
    <rPh sb="19" eb="21">
      <t>ブンセキ</t>
    </rPh>
    <rPh sb="21" eb="22">
      <t>トウ</t>
    </rPh>
    <rPh sb="26" eb="28">
      <t>ケッカ</t>
    </rPh>
    <rPh sb="29" eb="31">
      <t>ケイカク</t>
    </rPh>
    <rPh sb="32" eb="34">
      <t>ミナオ</t>
    </rPh>
    <rPh sb="36" eb="38">
      <t>カツヨウ</t>
    </rPh>
    <phoneticPr fontId="5"/>
  </si>
  <si>
    <t>調査成果を積極的に情報発信していくとともに、成果を活用して国土形成計画の今後の見直しに向けた取組みにつなげていく。　</t>
    <phoneticPr fontId="5"/>
  </si>
  <si>
    <t>100万円未満のため不記載</t>
    <rPh sb="3" eb="5">
      <t>マンエン</t>
    </rPh>
    <rPh sb="5" eb="7">
      <t>ミマン</t>
    </rPh>
    <rPh sb="10" eb="11">
      <t>フ</t>
    </rPh>
    <rPh sb="11" eb="13">
      <t>キサイ</t>
    </rPh>
    <phoneticPr fontId="5"/>
  </si>
  <si>
    <t>調査実施件数</t>
    <rPh sb="0" eb="2">
      <t>チョウサ</t>
    </rPh>
    <rPh sb="2" eb="4">
      <t>ジッシ</t>
    </rPh>
    <rPh sb="4" eb="6">
      <t>ケンスウ</t>
    </rPh>
    <phoneticPr fontId="5"/>
  </si>
  <si>
    <t>件数</t>
    <rPh sb="0" eb="2">
      <t>ケンスウ</t>
    </rPh>
    <phoneticPr fontId="5"/>
  </si>
  <si>
    <t>百万円</t>
    <rPh sb="0" eb="1">
      <t>ヒャク</t>
    </rPh>
    <rPh sb="1" eb="3">
      <t>マンエン</t>
    </rPh>
    <phoneticPr fontId="5"/>
  </si>
  <si>
    <t>平成２６年度　地域の中核となる産業等の集積による若者の流入・定着方策の検討</t>
    <phoneticPr fontId="5"/>
  </si>
  <si>
    <t>平成２６年度　人口減少下における長期的な国土管理方策の検討調査</t>
    <phoneticPr fontId="5"/>
  </si>
  <si>
    <t>平成２６年度　国土政策シミュレーションモデルの開発に関する調査</t>
    <phoneticPr fontId="5"/>
  </si>
  <si>
    <t>株式会社三菱総合研究所</t>
    <phoneticPr fontId="5"/>
  </si>
  <si>
    <t>株式会社日本総合研究所</t>
    <phoneticPr fontId="5"/>
  </si>
  <si>
    <t>平成２６年度　将来の人口分布と都市的な生活拠点の立地等地域構造の集約に関する調査</t>
    <phoneticPr fontId="5"/>
  </si>
  <si>
    <t>一般財団法人計量計画研究所</t>
    <phoneticPr fontId="5"/>
  </si>
  <si>
    <t>都市・地域の再編を通じた持続可能な国土基盤ストックマネジメントに係る調査</t>
    <phoneticPr fontId="5"/>
  </si>
  <si>
    <t>株式会社野村総合研究所</t>
    <phoneticPr fontId="5"/>
  </si>
  <si>
    <t>平成26年度　新情報革命を取り込む国土形成の検討調査</t>
    <phoneticPr fontId="5"/>
  </si>
  <si>
    <t>みずほ情報総研株式会社</t>
    <phoneticPr fontId="5"/>
  </si>
  <si>
    <t>平成２６年度　グローバル成長を取り込むための交通基盤のあり方に関する検討調査</t>
    <phoneticPr fontId="5"/>
  </si>
  <si>
    <t>平成２６年度　巨大災害に備えた中枢機能維持の広域連携戦略検討調査</t>
    <phoneticPr fontId="5"/>
  </si>
  <si>
    <t>（株）三菱総合研究所</t>
    <phoneticPr fontId="5"/>
  </si>
  <si>
    <t>平成２６年度　巨大災害時における交通基盤のリダンダンシー確保に関する検討調査</t>
    <phoneticPr fontId="5"/>
  </si>
  <si>
    <t>総合計画課
広域地方政策課</t>
    <rPh sb="0" eb="5">
      <t>ソウゴウ</t>
    </rPh>
    <rPh sb="6" eb="8">
      <t>コウイキ</t>
    </rPh>
    <rPh sb="8" eb="10">
      <t>チホウ</t>
    </rPh>
    <rPh sb="10" eb="13">
      <t>セイサクカ</t>
    </rPh>
    <phoneticPr fontId="5"/>
  </si>
  <si>
    <t>委託費</t>
    <rPh sb="0" eb="3">
      <t>イタクヒ</t>
    </rPh>
    <phoneticPr fontId="5"/>
  </si>
  <si>
    <t>C.関東地方整備局</t>
    <rPh sb="2" eb="4">
      <t>カントウ</t>
    </rPh>
    <rPh sb="4" eb="6">
      <t>チホウ</t>
    </rPh>
    <rPh sb="6" eb="9">
      <t>セイビキョク</t>
    </rPh>
    <phoneticPr fontId="5"/>
  </si>
  <si>
    <t>H26東北圏広域地方計画フォローアップ業務</t>
    <phoneticPr fontId="5"/>
  </si>
  <si>
    <t>D.一般財団法人計量計画研究所</t>
    <phoneticPr fontId="5"/>
  </si>
  <si>
    <t>関東地方整備局</t>
    <rPh sb="0" eb="2">
      <t>カントウ</t>
    </rPh>
    <rPh sb="2" eb="4">
      <t>チホウ</t>
    </rPh>
    <rPh sb="4" eb="7">
      <t>セイビキョク</t>
    </rPh>
    <phoneticPr fontId="5"/>
  </si>
  <si>
    <t>四国地方整備局</t>
    <rPh sb="0" eb="2">
      <t>シコク</t>
    </rPh>
    <rPh sb="2" eb="4">
      <t>チホウ</t>
    </rPh>
    <rPh sb="4" eb="7">
      <t>セイビキョク</t>
    </rPh>
    <phoneticPr fontId="5"/>
  </si>
  <si>
    <t>東北地方整備局</t>
    <rPh sb="0" eb="2">
      <t>トウホク</t>
    </rPh>
    <rPh sb="2" eb="4">
      <t>チホウ</t>
    </rPh>
    <rPh sb="4" eb="7">
      <t>セイビキョク</t>
    </rPh>
    <phoneticPr fontId="5"/>
  </si>
  <si>
    <t>中国地方整備局</t>
    <rPh sb="0" eb="2">
      <t>チュウゴク</t>
    </rPh>
    <rPh sb="2" eb="4">
      <t>チホウ</t>
    </rPh>
    <rPh sb="4" eb="7">
      <t>セイビキョク</t>
    </rPh>
    <phoneticPr fontId="5"/>
  </si>
  <si>
    <t>北陸地方整備局</t>
    <rPh sb="0" eb="2">
      <t>ホクリク</t>
    </rPh>
    <rPh sb="2" eb="4">
      <t>チホウ</t>
    </rPh>
    <rPh sb="4" eb="7">
      <t>セイビキョク</t>
    </rPh>
    <phoneticPr fontId="5"/>
  </si>
  <si>
    <t>一般財団法人計量計画研究所</t>
    <rPh sb="0" eb="2">
      <t>イッパン</t>
    </rPh>
    <rPh sb="2" eb="4">
      <t>ザイダン</t>
    </rPh>
    <rPh sb="4" eb="6">
      <t>ホウジン</t>
    </rPh>
    <rPh sb="6" eb="8">
      <t>ケイリョウ</t>
    </rPh>
    <rPh sb="8" eb="10">
      <t>ケイカク</t>
    </rPh>
    <rPh sb="10" eb="13">
      <t>ケンキュウショ</t>
    </rPh>
    <phoneticPr fontId="5"/>
  </si>
  <si>
    <t>平成２６年度首都圏広域地方計画フォローアップ等検討業務</t>
    <phoneticPr fontId="5"/>
  </si>
  <si>
    <t>首都圏の広域地方計画の実効性を高めるため、計画の進捗状況を把握するとともに、計画推進に当たっての課題とその解決方針に関する検討を行う。</t>
    <rPh sb="0" eb="3">
      <t>シュトケン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</si>
  <si>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北陸圏の広域地方計画の実効性を高めるため、計画の進捗状況を把握するとともに、計画推進に当たっての課題とその解決方針に関する検討を行う。</t>
    <rPh sb="0" eb="2">
      <t>ホクリク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</si>
  <si>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中国圏の広域地方計画の実効性を高めるため、計画の進捗状況を把握するとともに、計画推進に当たっての課題とその解決方針に関する検討を行う。</t>
    <rPh sb="0" eb="2">
      <t>チュウゴク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</si>
  <si>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東北圏の広域地方計画の実効性を高めるため、計画の進捗状況を把握するとともに、計画推進に当たっての課題とその解決方針に関する検討を行う。</t>
    <rPh sb="0" eb="2">
      <t>トウホク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</si>
  <si>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四国圏の広域地方計画の実効性を高めるため、計画の進捗状況を把握するとともに、計画推進に当たっての課題とその解決方針に関する検討を行う。</t>
    <rPh sb="0" eb="2">
      <t>シコク</t>
    </rPh>
    <rPh sb="2" eb="3">
      <t>ケン</t>
    </rPh>
    <rPh sb="4" eb="6">
      <t>コウイキ</t>
    </rPh>
    <rPh sb="6" eb="8">
      <t>チホウ</t>
    </rPh>
    <rPh sb="8" eb="10">
      <t>ケイカク</t>
    </rPh>
    <rPh sb="11" eb="14">
      <t>ジッコウセイ</t>
    </rPh>
    <rPh sb="15" eb="16">
      <t>タカ</t>
    </rPh>
    <rPh sb="21" eb="23">
      <t>ケイカク</t>
    </rPh>
    <rPh sb="24" eb="26">
      <t>シンチョク</t>
    </rPh>
    <rPh sb="26" eb="28">
      <t>ジョウキョウ</t>
    </rPh>
    <rPh sb="29" eb="31">
      <t>ハアク</t>
    </rPh>
    <rPh sb="38" eb="40">
      <t>ケイカク</t>
    </rPh>
    <rPh sb="40" eb="42">
      <t>スイシン</t>
    </rPh>
    <rPh sb="43" eb="44">
      <t>ア</t>
    </rPh>
    <rPh sb="48" eb="50">
      <t>カダイ</t>
    </rPh>
    <rPh sb="53" eb="55">
      <t>カイケツ</t>
    </rPh>
    <rPh sb="55" eb="57">
      <t>ホウシン</t>
    </rPh>
    <rPh sb="58" eb="59">
      <t>カン</t>
    </rPh>
    <rPh sb="61" eb="63">
      <t>ケントウ</t>
    </rPh>
    <rPh sb="64" eb="65">
      <t>オコナ</t>
    </rPh>
    <phoneticPr fontId="5"/>
  </si>
  <si>
    <t>一般財団法人計量計画研究所</t>
    <phoneticPr fontId="5"/>
  </si>
  <si>
    <t>大日本コンサルタント株式会社</t>
    <phoneticPr fontId="5"/>
  </si>
  <si>
    <t>株式会社福山コンサルタント東北事業部</t>
    <phoneticPr fontId="5"/>
  </si>
  <si>
    <t>公益社団法人　中国地方総合研究センター</t>
    <phoneticPr fontId="5"/>
  </si>
  <si>
    <t>日本工営株式会社　新潟支店</t>
    <phoneticPr fontId="5"/>
  </si>
  <si>
    <t>平成２６年度首都圏広域地方計画フォローアップ等検討業務</t>
    <phoneticPr fontId="5"/>
  </si>
  <si>
    <t>平成２６年度　北陸地域における地方重点計画検討業務</t>
    <phoneticPr fontId="5"/>
  </si>
  <si>
    <t>中国圏広域地方計画推進検討業務</t>
    <phoneticPr fontId="5"/>
  </si>
  <si>
    <t>平成26年度　四国圏広域地方計画推進検討等業務</t>
    <phoneticPr fontId="5"/>
  </si>
  <si>
    <t>国土形成計画（全国計画）、国土利用計画（全国計画）は概ね１０年先を目標とする長期計画であるが、適時適切な計画の見直しに備えるため、国土をめぐる諸情勢を踏まえ新たな課題の萌芽を把握しておくことが必要である。そのため、人口、経済、産業等の動向の把握、分析手法等について検討するとともに、経済社会情勢の変化等を踏まえて新たな国土政策上の課題に関する分析を行う等基礎的・長期的な観点から検討する。</t>
  </si>
  <si>
    <t>国土形成計画（全国計画）、国土利用計画（全国計画）が平成20年7月に閣議決定されたが、これらの計画は国土に関する総合的な計画であり、国は計画策定後も経済社会情勢の変化に的確に対応する必要がある。このため、関係府省、地方公共団体、国民一般とも共通の認識を形成することを見据えて、国土の課題分析、計画の基礎となる調査・研究などを実施する。</t>
  </si>
  <si>
    <t>調査関係経費／調査実施件数　　　　　　　　　　　　　　</t>
    <rPh sb="0" eb="2">
      <t>チョウサ</t>
    </rPh>
    <rPh sb="2" eb="4">
      <t>カンケイ</t>
    </rPh>
    <rPh sb="4" eb="6">
      <t>ケイヒ</t>
    </rPh>
    <rPh sb="7" eb="9">
      <t>チョウサ</t>
    </rPh>
    <rPh sb="9" eb="11">
      <t>ジッシ</t>
    </rPh>
    <rPh sb="11" eb="13">
      <t>ケンスウ</t>
    </rPh>
    <phoneticPr fontId="5"/>
  </si>
  <si>
    <t>経費/件数</t>
    <rPh sb="3" eb="5">
      <t>ケンスウ</t>
    </rPh>
    <phoneticPr fontId="5"/>
  </si>
  <si>
    <t>・「国土のグランドデザイン2050」の構築に向けた検討を踏まえて、優先度の高い事項について調査内容の重点化や既存データの活用を図って調査を実施するなどにより、調査の質の確保・向上に努めている。
・企画競争による手続きにおいては、第三者機関である企画競争有識者委員会の審査を受け、適正な手続きの執行に努めている。また、手続きの中では提案者が判別できないよう匿名方式による評価を実施するとともに、適正な公示期間の確保や提案者の労力縮減など企画提案しやすい環境づくりに努めるなど、公平性・透明性・競争性の確保を図っている。
・業務の実施にあたっては、調査の進捗を適宜確認するとともに、打ち合わせや完了時の検査により業務の実施状況及び成果について確認を行っている。</t>
    <phoneticPr fontId="5"/>
  </si>
  <si>
    <t>三菱UFJﾘｻｰﾁ&amp;ｺﾝｻﾙﾃｨﾝｸﾞ（株）</t>
    <phoneticPr fontId="5"/>
  </si>
  <si>
    <t>旅費等事務的経費</t>
    <rPh sb="0" eb="2">
      <t>リョヒ</t>
    </rPh>
    <rPh sb="2" eb="3">
      <t>トウ</t>
    </rPh>
    <rPh sb="3" eb="6">
      <t>ジムテキ</t>
    </rPh>
    <rPh sb="6" eb="8">
      <t>ケイヒ</t>
    </rPh>
    <phoneticPr fontId="5"/>
  </si>
  <si>
    <t>全ての調査結果を計画の推進に反映させる</t>
    <phoneticPr fontId="5"/>
  </si>
  <si>
    <t>国土形成計画（全国計画）の推進に反映した調査件数</t>
    <rPh sb="20" eb="22">
      <t>チョウサ</t>
    </rPh>
    <rPh sb="22" eb="24">
      <t>ケンスウ</t>
    </rPh>
    <phoneticPr fontId="5"/>
  </si>
  <si>
    <t>広域的地域間共助等を推進するアドバイザーの要件等に関する調査検討業務</t>
    <rPh sb="0" eb="3">
      <t>コウイキテキ</t>
    </rPh>
    <rPh sb="3" eb="6">
      <t>チイキカン</t>
    </rPh>
    <rPh sb="6" eb="8">
      <t>キョウジョ</t>
    </rPh>
    <rPh sb="8" eb="9">
      <t>トウ</t>
    </rPh>
    <rPh sb="10" eb="12">
      <t>スイシン</t>
    </rPh>
    <rPh sb="21" eb="23">
      <t>ヨウケン</t>
    </rPh>
    <rPh sb="23" eb="24">
      <t>トウ</t>
    </rPh>
    <rPh sb="25" eb="26">
      <t>カン</t>
    </rPh>
    <rPh sb="28" eb="30">
      <t>チョウサ</t>
    </rPh>
    <rPh sb="30" eb="32">
      <t>ケントウ</t>
    </rPh>
    <rPh sb="32" eb="34">
      <t>ギョウム</t>
    </rPh>
    <phoneticPr fontId="5"/>
  </si>
  <si>
    <t>一般財団法人日本地域開発センター</t>
    <rPh sb="0" eb="2">
      <t>イッパン</t>
    </rPh>
    <rPh sb="2" eb="4">
      <t>ザイダン</t>
    </rPh>
    <rPh sb="4" eb="6">
      <t>ホウジン</t>
    </rPh>
    <rPh sb="6" eb="8">
      <t>ニホン</t>
    </rPh>
    <rPh sb="8" eb="10">
      <t>チイキ</t>
    </rPh>
    <rPh sb="10" eb="12">
      <t>カイハツ</t>
    </rPh>
    <phoneticPr fontId="5"/>
  </si>
  <si>
    <t>-</t>
    <phoneticPr fontId="5"/>
  </si>
  <si>
    <t>A..一般財団法人日本地域開発センター</t>
    <phoneticPr fontId="5"/>
  </si>
  <si>
    <t>会議費等事務的経費</t>
    <rPh sb="0" eb="3">
      <t>カイギヒ</t>
    </rPh>
    <rPh sb="3" eb="4">
      <t>トウ</t>
    </rPh>
    <rPh sb="4" eb="7">
      <t>ジムテキ</t>
    </rPh>
    <rPh sb="7" eb="9">
      <t>ケイヒ</t>
    </rPh>
    <phoneticPr fontId="5"/>
  </si>
  <si>
    <t>-</t>
    <phoneticPr fontId="5"/>
  </si>
  <si>
    <t>適正なコスト水準を確保している。</t>
    <phoneticPr fontId="5"/>
  </si>
  <si>
    <t>業務の履行に必要となる経費に限定している。</t>
    <phoneticPr fontId="5"/>
  </si>
  <si>
    <t>国土形成計画等は、国土形成計画法等により国が定めることとなっており、本事業による国土政策上の課題検討は、国が主体となり優先的に実施すべき事業である。</t>
    <rPh sb="6" eb="7">
      <t>トウ</t>
    </rPh>
    <rPh sb="16" eb="17">
      <t>トウ</t>
    </rPh>
    <rPh sb="34" eb="35">
      <t>ホン</t>
    </rPh>
    <rPh sb="35" eb="37">
      <t>ジギョウ</t>
    </rPh>
    <rPh sb="40" eb="42">
      <t>コクド</t>
    </rPh>
    <rPh sb="42" eb="44">
      <t>セイサク</t>
    </rPh>
    <rPh sb="44" eb="45">
      <t>ウエ</t>
    </rPh>
    <rPh sb="46" eb="48">
      <t>カダイ</t>
    </rPh>
    <rPh sb="48" eb="50">
      <t>ケントウ</t>
    </rPh>
    <rPh sb="59" eb="62">
      <t>ユウセンテキ</t>
    </rPh>
    <rPh sb="63" eb="65">
      <t>ジッシ</t>
    </rPh>
    <phoneticPr fontId="5"/>
  </si>
  <si>
    <t>支出先の選定にあたっては、透明性及び競争性の確保を図る観点から、業務の性質に応じて企画競争方式により請負契約を適正に締結している。なお、企画競争の手続きにおいては第三者による有識者委員会の審査を受けて行っており、透明性及び競争性の確保に努めている。</t>
    <phoneticPr fontId="5"/>
  </si>
  <si>
    <t>業務発注にあたっては、真に必要な検討事項に限定することにより、コスト削減や事業効率を図っている。</t>
    <rPh sb="0" eb="2">
      <t>ギョウム</t>
    </rPh>
    <rPh sb="2" eb="4">
      <t>ハッチュウ</t>
    </rPh>
    <rPh sb="11" eb="12">
      <t>シン</t>
    </rPh>
    <rPh sb="13" eb="15">
      <t>ヒツヨウ</t>
    </rPh>
    <rPh sb="16" eb="18">
      <t>ケントウ</t>
    </rPh>
    <rPh sb="18" eb="20">
      <t>ジコウ</t>
    </rPh>
    <rPh sb="21" eb="23">
      <t>ゲンテイ</t>
    </rPh>
    <rPh sb="34" eb="36">
      <t>サクゲン</t>
    </rPh>
    <rPh sb="37" eb="39">
      <t>ジギョウ</t>
    </rPh>
    <rPh sb="39" eb="41">
      <t>コウリツ</t>
    </rPh>
    <rPh sb="42" eb="43">
      <t>ハカ</t>
    </rPh>
    <phoneticPr fontId="5"/>
  </si>
  <si>
    <t>‐</t>
  </si>
  <si>
    <t>課長　白石　秀俊
課長　甲川　壽浩</t>
    <rPh sb="0" eb="2">
      <t>カチョウ</t>
    </rPh>
    <rPh sb="3" eb="5">
      <t>シライシ</t>
    </rPh>
    <rPh sb="6" eb="8">
      <t>ヒデトシ</t>
    </rPh>
    <rPh sb="9" eb="11">
      <t>カチョウ</t>
    </rPh>
    <rPh sb="12" eb="14">
      <t>コウガワ</t>
    </rPh>
    <rPh sb="15" eb="17">
      <t>トシヒロ</t>
    </rPh>
    <phoneticPr fontId="5"/>
  </si>
  <si>
    <t>国土形成計画等の基礎的・長期的検討</t>
    <phoneticPr fontId="5"/>
  </si>
  <si>
    <t>99/11</t>
    <phoneticPr fontId="5"/>
  </si>
  <si>
    <t>86/9</t>
    <phoneticPr fontId="5"/>
  </si>
  <si>
    <t>143/19</t>
    <phoneticPr fontId="5"/>
  </si>
  <si>
    <t>国土形成計画等は、国土形成計画法等により国が定めることとなっており、本事業による国土政策上の課題検討は、国が主体となり優先的に実施すべき事業である。</t>
    <phoneticPr fontId="5"/>
  </si>
  <si>
    <t>成果目標を達成している。</t>
    <phoneticPr fontId="5"/>
  </si>
  <si>
    <t>活動見込みを達成している。</t>
    <phoneticPr fontId="5"/>
  </si>
  <si>
    <t>-</t>
    <phoneticPr fontId="5"/>
  </si>
  <si>
    <t>-</t>
    <phoneticPr fontId="5"/>
  </si>
  <si>
    <t>B.事務費</t>
    <rPh sb="2" eb="5">
      <t>ジムヒ</t>
    </rPh>
    <phoneticPr fontId="5"/>
  </si>
  <si>
    <t>E.事務費</t>
    <rPh sb="2" eb="5">
      <t>ジムヒ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</si>
</sst>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0" xfId="0" applyFont="1" applyFill="1" applyBorder="1" applyAlignment="1">
      <alignment horizontal="center" vertical="top"/>
    </xf>
    <xf numFmtId="0" fontId="3" fillId="0" borderId="103"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6"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3"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4"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7"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0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31</xdr:col>
      <xdr:colOff>95250</xdr:colOff>
      <xdr:row>155</xdr:row>
      <xdr:rowOff>36264</xdr:rowOff>
    </xdr:from>
    <xdr:to>
      <xdr:col>31</xdr:col>
      <xdr:colOff>100251</xdr:colOff>
      <xdr:row>159</xdr:row>
      <xdr:rowOff>285750</xdr:rowOff>
    </xdr:to>
    <xdr:cxnSp macro="">
      <xdr:nvCxnSpPr>
        <xdr:cNvPr id="18" name="直線コネクタ 17"/>
        <xdr:cNvCxnSpPr/>
      </xdr:nvCxnSpPr>
      <xdr:spPr>
        <a:xfrm flipH="1">
          <a:off x="5578929" y="57022978"/>
          <a:ext cx="5001" cy="1664629"/>
        </a:xfrm>
        <a:prstGeom prst="line">
          <a:avLst/>
        </a:prstGeom>
        <a:ln>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58616</xdr:colOff>
      <xdr:row>146</xdr:row>
      <xdr:rowOff>139211</xdr:rowOff>
    </xdr:from>
    <xdr:to>
      <xdr:col>31</xdr:col>
      <xdr:colOff>58616</xdr:colOff>
      <xdr:row>148</xdr:row>
      <xdr:rowOff>182249</xdr:rowOff>
    </xdr:to>
    <xdr:cxnSp macro="">
      <xdr:nvCxnSpPr>
        <xdr:cNvPr id="19" name="直線矢印コネクタ 18"/>
        <xdr:cNvCxnSpPr/>
      </xdr:nvCxnSpPr>
      <xdr:spPr>
        <a:xfrm>
          <a:off x="5736981" y="54504980"/>
          <a:ext cx="0" cy="468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57545</xdr:colOff>
      <xdr:row>161</xdr:row>
      <xdr:rowOff>18939</xdr:rowOff>
    </xdr:from>
    <xdr:to>
      <xdr:col>36</xdr:col>
      <xdr:colOff>174646</xdr:colOff>
      <xdr:row>162</xdr:row>
      <xdr:rowOff>189918</xdr:rowOff>
    </xdr:to>
    <xdr:sp macro="" textlink="">
      <xdr:nvSpPr>
        <xdr:cNvPr id="24" name="テキスト ボックス 23"/>
        <xdr:cNvSpPr txBox="1"/>
      </xdr:nvSpPr>
      <xdr:spPr>
        <a:xfrm>
          <a:off x="4656759" y="59128368"/>
          <a:ext cx="1886030" cy="52476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Ｄ．民間企業等（５社）</a:t>
          </a:r>
          <a:endParaRPr kumimoji="1" lang="en-US" altLang="ja-JP" sz="1100"/>
        </a:p>
        <a:p>
          <a:pPr algn="ctr"/>
          <a:r>
            <a:rPr kumimoji="1" lang="ja-JP" altLang="en-US" sz="1100"/>
            <a:t>３百万円</a:t>
          </a:r>
        </a:p>
      </xdr:txBody>
    </xdr:sp>
    <xdr:clientData/>
  </xdr:twoCellAnchor>
  <xdr:twoCellAnchor>
    <xdr:from>
      <xdr:col>26</xdr:col>
      <xdr:colOff>98754</xdr:colOff>
      <xdr:row>160</xdr:row>
      <xdr:rowOff>7456</xdr:rowOff>
    </xdr:from>
    <xdr:to>
      <xdr:col>36</xdr:col>
      <xdr:colOff>147900</xdr:colOff>
      <xdr:row>160</xdr:row>
      <xdr:rowOff>305490</xdr:rowOff>
    </xdr:to>
    <xdr:sp macro="" textlink="">
      <xdr:nvSpPr>
        <xdr:cNvPr id="25" name="テキスト ボックス 24"/>
        <xdr:cNvSpPr txBox="1"/>
      </xdr:nvSpPr>
      <xdr:spPr>
        <a:xfrm>
          <a:off x="4697968" y="58763099"/>
          <a:ext cx="1818075" cy="29803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一般競争・企画競争</a:t>
          </a:r>
          <a:r>
            <a:rPr kumimoji="1" lang="en-US" altLang="ja-JP" sz="1100"/>
            <a:t>】</a:t>
          </a:r>
          <a:endParaRPr kumimoji="1" lang="ja-JP" altLang="en-US" sz="1100"/>
        </a:p>
      </xdr:txBody>
    </xdr:sp>
    <xdr:clientData/>
  </xdr:twoCellAnchor>
  <xdr:twoCellAnchor>
    <xdr:from>
      <xdr:col>24</xdr:col>
      <xdr:colOff>94928</xdr:colOff>
      <xdr:row>162</xdr:row>
      <xdr:rowOff>257027</xdr:rowOff>
    </xdr:from>
    <xdr:to>
      <xdr:col>38</xdr:col>
      <xdr:colOff>130628</xdr:colOff>
      <xdr:row>164</xdr:row>
      <xdr:rowOff>0</xdr:rowOff>
    </xdr:to>
    <xdr:sp macro="" textlink="">
      <xdr:nvSpPr>
        <xdr:cNvPr id="26" name="大かっこ 25"/>
        <xdr:cNvSpPr/>
      </xdr:nvSpPr>
      <xdr:spPr>
        <a:xfrm>
          <a:off x="4340357" y="59720241"/>
          <a:ext cx="2512200" cy="4505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各地方整備局の発注による調査</a:t>
          </a:r>
          <a:endParaRPr kumimoji="1" lang="en-US" altLang="ja-JP" sz="1000"/>
        </a:p>
      </xdr:txBody>
    </xdr:sp>
    <xdr:clientData/>
  </xdr:twoCellAnchor>
  <xdr:twoCellAnchor>
    <xdr:from>
      <xdr:col>31</xdr:col>
      <xdr:colOff>116823</xdr:colOff>
      <xdr:row>158</xdr:row>
      <xdr:rowOff>144510</xdr:rowOff>
    </xdr:from>
    <xdr:to>
      <xdr:col>37</xdr:col>
      <xdr:colOff>135466</xdr:colOff>
      <xdr:row>158</xdr:row>
      <xdr:rowOff>144510</xdr:rowOff>
    </xdr:to>
    <xdr:cxnSp macro="">
      <xdr:nvCxnSpPr>
        <xdr:cNvPr id="27" name="直線コネクタ 26"/>
        <xdr:cNvCxnSpPr/>
      </xdr:nvCxnSpPr>
      <xdr:spPr>
        <a:xfrm flipH="1">
          <a:off x="5600502" y="58192581"/>
          <a:ext cx="1080000" cy="0"/>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6354</xdr:colOff>
      <xdr:row>157</xdr:row>
      <xdr:rowOff>330660</xdr:rowOff>
    </xdr:from>
    <xdr:to>
      <xdr:col>47</xdr:col>
      <xdr:colOff>68387</xdr:colOff>
      <xdr:row>159</xdr:row>
      <xdr:rowOff>144123</xdr:rowOff>
    </xdr:to>
    <xdr:sp macro="" textlink="">
      <xdr:nvSpPr>
        <xdr:cNvPr id="28" name="テキスト ボックス 27"/>
        <xdr:cNvSpPr txBox="1"/>
      </xdr:nvSpPr>
      <xdr:spPr>
        <a:xfrm>
          <a:off x="6905175" y="58024946"/>
          <a:ext cx="1477176" cy="52103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Ｅ．事務費</a:t>
          </a:r>
          <a:endParaRPr kumimoji="1" lang="en-US" altLang="ja-JP" sz="1100"/>
        </a:p>
        <a:p>
          <a:pPr algn="ctr"/>
          <a:r>
            <a:rPr kumimoji="1" lang="ja-JP" altLang="en-US" sz="1100"/>
            <a:t>０．４百万円</a:t>
          </a:r>
        </a:p>
      </xdr:txBody>
    </xdr:sp>
    <xdr:clientData/>
  </xdr:twoCellAnchor>
  <xdr:twoCellAnchor>
    <xdr:from>
      <xdr:col>39</xdr:col>
      <xdr:colOff>30448</xdr:colOff>
      <xdr:row>159</xdr:row>
      <xdr:rowOff>249738</xdr:rowOff>
    </xdr:from>
    <xdr:to>
      <xdr:col>47</xdr:col>
      <xdr:colOff>156755</xdr:colOff>
      <xdr:row>160</xdr:row>
      <xdr:rowOff>204107</xdr:rowOff>
    </xdr:to>
    <xdr:sp macro="" textlink="">
      <xdr:nvSpPr>
        <xdr:cNvPr id="29" name="大かっこ 28"/>
        <xdr:cNvSpPr/>
      </xdr:nvSpPr>
      <xdr:spPr>
        <a:xfrm>
          <a:off x="6929269" y="58651595"/>
          <a:ext cx="1541450" cy="308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会議費</a:t>
          </a:r>
          <a:endParaRPr kumimoji="1" lang="en-US" altLang="ja-JP" sz="1000"/>
        </a:p>
      </xdr:txBody>
    </xdr:sp>
    <xdr:clientData/>
  </xdr:twoCellAnchor>
  <xdr:twoCellAnchor>
    <xdr:from>
      <xdr:col>17</xdr:col>
      <xdr:colOff>14527</xdr:colOff>
      <xdr:row>146</xdr:row>
      <xdr:rowOff>118782</xdr:rowOff>
    </xdr:from>
    <xdr:to>
      <xdr:col>17</xdr:col>
      <xdr:colOff>14527</xdr:colOff>
      <xdr:row>148</xdr:row>
      <xdr:rowOff>161820</xdr:rowOff>
    </xdr:to>
    <xdr:cxnSp macro="">
      <xdr:nvCxnSpPr>
        <xdr:cNvPr id="31" name="直線矢印コネクタ 30"/>
        <xdr:cNvCxnSpPr/>
      </xdr:nvCxnSpPr>
      <xdr:spPr>
        <a:xfrm>
          <a:off x="3128469" y="54484551"/>
          <a:ext cx="0" cy="4680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33617</xdr:colOff>
      <xdr:row>139</xdr:row>
      <xdr:rowOff>123265</xdr:rowOff>
    </xdr:from>
    <xdr:to>
      <xdr:col>32</xdr:col>
      <xdr:colOff>166006</xdr:colOff>
      <xdr:row>141</xdr:row>
      <xdr:rowOff>77603</xdr:rowOff>
    </xdr:to>
    <xdr:sp macro="" textlink="">
      <xdr:nvSpPr>
        <xdr:cNvPr id="35" name="テキスト ボックス 34"/>
        <xdr:cNvSpPr txBox="1"/>
      </xdr:nvSpPr>
      <xdr:spPr>
        <a:xfrm>
          <a:off x="3978088" y="53082265"/>
          <a:ext cx="1925330" cy="51463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１５１百万円</a:t>
          </a:r>
        </a:p>
      </xdr:txBody>
    </xdr:sp>
    <xdr:clientData/>
  </xdr:twoCellAnchor>
  <xdr:twoCellAnchor>
    <xdr:from>
      <xdr:col>21</xdr:col>
      <xdr:colOff>123266</xdr:colOff>
      <xdr:row>141</xdr:row>
      <xdr:rowOff>168089</xdr:rowOff>
    </xdr:from>
    <xdr:to>
      <xdr:col>33</xdr:col>
      <xdr:colOff>89647</xdr:colOff>
      <xdr:row>144</xdr:row>
      <xdr:rowOff>156883</xdr:rowOff>
    </xdr:to>
    <xdr:sp macro="" textlink="">
      <xdr:nvSpPr>
        <xdr:cNvPr id="36" name="大かっこ 35"/>
        <xdr:cNvSpPr/>
      </xdr:nvSpPr>
      <xdr:spPr>
        <a:xfrm>
          <a:off x="3888442" y="53687383"/>
          <a:ext cx="2117911" cy="6275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・当該事業の企画、立案</a:t>
          </a:r>
          <a:endParaRPr kumimoji="1" lang="en-US" altLang="ja-JP" sz="1000"/>
        </a:p>
        <a:p>
          <a:pPr algn="l">
            <a:lnSpc>
              <a:spcPts val="1200"/>
            </a:lnSpc>
          </a:pPr>
          <a:r>
            <a:rPr kumimoji="1" lang="ja-JP" altLang="en-US" sz="1000"/>
            <a:t>・発注、進捗管理及び成果の活用</a:t>
          </a:r>
          <a:endParaRPr kumimoji="1" lang="en-US" altLang="ja-JP" sz="1000"/>
        </a:p>
      </xdr:txBody>
    </xdr:sp>
    <xdr:clientData/>
  </xdr:twoCellAnchor>
  <xdr:twoCellAnchor>
    <xdr:from>
      <xdr:col>9</xdr:col>
      <xdr:colOff>0</xdr:colOff>
      <xdr:row>150</xdr:row>
      <xdr:rowOff>0</xdr:rowOff>
    </xdr:from>
    <xdr:to>
      <xdr:col>23</xdr:col>
      <xdr:colOff>35699</xdr:colOff>
      <xdr:row>154</xdr:row>
      <xdr:rowOff>36613</xdr:rowOff>
    </xdr:to>
    <xdr:grpSp>
      <xdr:nvGrpSpPr>
        <xdr:cNvPr id="37" name="グループ化 36"/>
        <xdr:cNvGrpSpPr/>
      </xdr:nvGrpSpPr>
      <xdr:grpSpPr>
        <a:xfrm>
          <a:off x="1857375" y="32305625"/>
          <a:ext cx="2924949" cy="1433613"/>
          <a:chOff x="1434352" y="56990122"/>
          <a:chExt cx="2545817" cy="1426143"/>
        </a:xfrm>
      </xdr:grpSpPr>
      <xdr:sp macro="" textlink="">
        <xdr:nvSpPr>
          <xdr:cNvPr id="38" name="テキスト ボックス 37"/>
          <xdr:cNvSpPr txBox="1"/>
        </xdr:nvSpPr>
        <xdr:spPr>
          <a:xfrm>
            <a:off x="1751475" y="57263825"/>
            <a:ext cx="1925330" cy="51463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effectLst/>
                <a:latin typeface="+mn-lt"/>
                <a:ea typeface="+mn-ea"/>
                <a:cs typeface="+mn-cs"/>
              </a:rPr>
              <a:t>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民間企業等</a:t>
            </a:r>
            <a:r>
              <a:rPr kumimoji="1" lang="ja-JP" altLang="en-US" sz="1100"/>
              <a:t>（１４社）</a:t>
            </a:r>
            <a:endParaRPr kumimoji="1" lang="en-US" altLang="ja-JP" sz="1100"/>
          </a:p>
          <a:p>
            <a:pPr algn="ctr"/>
            <a:r>
              <a:rPr kumimoji="1" lang="ja-JP" altLang="en-US" sz="1100"/>
              <a:t>１３９百万円</a:t>
            </a:r>
          </a:p>
        </xdr:txBody>
      </xdr:sp>
      <xdr:sp macro="" textlink="">
        <xdr:nvSpPr>
          <xdr:cNvPr id="39" name="テキスト ボックス 38"/>
          <xdr:cNvSpPr txBox="1"/>
        </xdr:nvSpPr>
        <xdr:spPr>
          <a:xfrm>
            <a:off x="1807972" y="56990122"/>
            <a:ext cx="1830881" cy="29276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企画競争入札</a:t>
            </a:r>
            <a:r>
              <a:rPr kumimoji="1" lang="en-US" altLang="ja-JP" sz="1100"/>
              <a:t>】</a:t>
            </a:r>
            <a:endParaRPr kumimoji="1" lang="ja-JP" altLang="en-US" sz="1100"/>
          </a:p>
        </xdr:txBody>
      </xdr:sp>
      <xdr:sp macro="" textlink="">
        <xdr:nvSpPr>
          <xdr:cNvPr id="40" name="大かっこ 39"/>
          <xdr:cNvSpPr/>
        </xdr:nvSpPr>
        <xdr:spPr>
          <a:xfrm>
            <a:off x="1434352" y="57841528"/>
            <a:ext cx="2545817" cy="57473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t>国土形成計画等の基礎的・長期的検討調査</a:t>
            </a:r>
            <a:endParaRPr kumimoji="1" lang="en-US" altLang="ja-JP" sz="1000"/>
          </a:p>
        </xdr:txBody>
      </xdr:sp>
    </xdr:grpSp>
    <xdr:clientData/>
  </xdr:twoCellAnchor>
  <xdr:twoCellAnchor>
    <xdr:from>
      <xdr:col>26</xdr:col>
      <xdr:colOff>3358</xdr:colOff>
      <xdr:row>150</xdr:row>
      <xdr:rowOff>262497</xdr:rowOff>
    </xdr:from>
    <xdr:to>
      <xdr:col>36</xdr:col>
      <xdr:colOff>135747</xdr:colOff>
      <xdr:row>152</xdr:row>
      <xdr:rowOff>82364</xdr:rowOff>
    </xdr:to>
    <xdr:sp macro="" textlink="">
      <xdr:nvSpPr>
        <xdr:cNvPr id="41" name="テキスト ボックス 40"/>
        <xdr:cNvSpPr txBox="1"/>
      </xdr:nvSpPr>
      <xdr:spPr>
        <a:xfrm>
          <a:off x="4665005" y="55675585"/>
          <a:ext cx="1925330" cy="514632"/>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Ｃ．地方整備局（５局）</a:t>
          </a:r>
          <a:endParaRPr kumimoji="1" lang="en-US" altLang="ja-JP" sz="1100"/>
        </a:p>
        <a:p>
          <a:pPr algn="ctr"/>
          <a:r>
            <a:rPr kumimoji="1" lang="ja-JP" altLang="en-US" sz="1100"/>
            <a:t>４百万円</a:t>
          </a:r>
        </a:p>
      </xdr:txBody>
    </xdr:sp>
    <xdr:clientData/>
  </xdr:twoCellAnchor>
  <xdr:twoCellAnchor>
    <xdr:from>
      <xdr:col>26</xdr:col>
      <xdr:colOff>59855</xdr:colOff>
      <xdr:row>149</xdr:row>
      <xdr:rowOff>190500</xdr:rowOff>
    </xdr:from>
    <xdr:to>
      <xdr:col>36</xdr:col>
      <xdr:colOff>97795</xdr:colOff>
      <xdr:row>150</xdr:row>
      <xdr:rowOff>281556</xdr:rowOff>
    </xdr:to>
    <xdr:sp macro="" textlink="">
      <xdr:nvSpPr>
        <xdr:cNvPr id="42" name="テキスト ボックス 41"/>
        <xdr:cNvSpPr txBox="1"/>
      </xdr:nvSpPr>
      <xdr:spPr>
        <a:xfrm>
          <a:off x="4721502" y="55401882"/>
          <a:ext cx="1830881" cy="292762"/>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24</xdr:col>
      <xdr:colOff>44823</xdr:colOff>
      <xdr:row>152</xdr:row>
      <xdr:rowOff>145435</xdr:rowOff>
    </xdr:from>
    <xdr:to>
      <xdr:col>38</xdr:col>
      <xdr:colOff>80523</xdr:colOff>
      <xdr:row>154</xdr:row>
      <xdr:rowOff>291353</xdr:rowOff>
    </xdr:to>
    <xdr:sp macro="" textlink="">
      <xdr:nvSpPr>
        <xdr:cNvPr id="43" name="大かっこ 42"/>
        <xdr:cNvSpPr/>
      </xdr:nvSpPr>
      <xdr:spPr>
        <a:xfrm>
          <a:off x="4347882" y="56253288"/>
          <a:ext cx="2545817" cy="8406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200"/>
            </a:lnSpc>
          </a:pPr>
          <a:r>
            <a:rPr kumimoji="1" lang="ja-JP" altLang="en-US" sz="1000">
              <a:solidFill>
                <a:schemeClr val="tx1"/>
              </a:solidFill>
            </a:rPr>
            <a:t>広域地方計画の進捗状況の把握及び、計画推進に当たっての課題に対する検討</a:t>
          </a:r>
          <a:endParaRPr kumimoji="1" lang="en-US" altLang="ja-JP" sz="1000">
            <a:solidFill>
              <a:schemeClr val="tx1"/>
            </a:solidFill>
          </a:endParaRPr>
        </a:p>
      </xdr:txBody>
    </xdr:sp>
    <xdr:clientData/>
  </xdr:twoCellAnchor>
  <xdr:twoCellAnchor>
    <xdr:from>
      <xdr:col>27</xdr:col>
      <xdr:colOff>67236</xdr:colOff>
      <xdr:row>144</xdr:row>
      <xdr:rowOff>212480</xdr:rowOff>
    </xdr:from>
    <xdr:to>
      <xdr:col>27</xdr:col>
      <xdr:colOff>80596</xdr:colOff>
      <xdr:row>146</xdr:row>
      <xdr:rowOff>145676</xdr:rowOff>
    </xdr:to>
    <xdr:cxnSp macro="">
      <xdr:nvCxnSpPr>
        <xdr:cNvPr id="44" name="直線コネクタ 43"/>
        <xdr:cNvCxnSpPr/>
      </xdr:nvCxnSpPr>
      <xdr:spPr>
        <a:xfrm flipH="1">
          <a:off x="5012909" y="54153288"/>
          <a:ext cx="13360" cy="3581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14654</xdr:colOff>
      <xdr:row>146</xdr:row>
      <xdr:rowOff>123826</xdr:rowOff>
    </xdr:from>
    <xdr:to>
      <xdr:col>39</xdr:col>
      <xdr:colOff>83012</xdr:colOff>
      <xdr:row>146</xdr:row>
      <xdr:rowOff>131885</xdr:rowOff>
    </xdr:to>
    <xdr:cxnSp macro="">
      <xdr:nvCxnSpPr>
        <xdr:cNvPr id="45" name="直線コネクタ 44"/>
        <xdr:cNvCxnSpPr/>
      </xdr:nvCxnSpPr>
      <xdr:spPr>
        <a:xfrm flipH="1">
          <a:off x="3021833" y="54525183"/>
          <a:ext cx="3960000" cy="8059"/>
        </a:xfrm>
        <a:prstGeom prst="line">
          <a:avLst/>
        </a:prstGeom>
        <a:ln>
          <a:solidFill>
            <a:schemeClr val="tx1"/>
          </a:solidFill>
          <a:headEnd type="arrow"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95251</xdr:colOff>
      <xdr:row>145</xdr:row>
      <xdr:rowOff>122464</xdr:rowOff>
    </xdr:from>
    <xdr:to>
      <xdr:col>48</xdr:col>
      <xdr:colOff>157284</xdr:colOff>
      <xdr:row>148</xdr:row>
      <xdr:rowOff>31177</xdr:rowOff>
    </xdr:to>
    <xdr:sp macro="" textlink="">
      <xdr:nvSpPr>
        <xdr:cNvPr id="46" name="テキスト ボックス 45"/>
        <xdr:cNvSpPr txBox="1"/>
      </xdr:nvSpPr>
      <xdr:spPr>
        <a:xfrm>
          <a:off x="7170965" y="54319714"/>
          <a:ext cx="1477176" cy="521034"/>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Ｂ．事務費</a:t>
          </a:r>
          <a:endParaRPr kumimoji="1" lang="en-US" altLang="ja-JP" sz="1100"/>
        </a:p>
        <a:p>
          <a:pPr algn="ctr"/>
          <a:r>
            <a:rPr kumimoji="1" lang="ja-JP" altLang="en-US" sz="1100"/>
            <a:t>８百万円</a:t>
          </a:r>
        </a:p>
      </xdr:txBody>
    </xdr:sp>
    <xdr:clientData/>
  </xdr:twoCellAnchor>
  <xdr:twoCellAnchor>
    <xdr:from>
      <xdr:col>40</xdr:col>
      <xdr:colOff>119345</xdr:colOff>
      <xdr:row>148</xdr:row>
      <xdr:rowOff>136792</xdr:rowOff>
    </xdr:from>
    <xdr:to>
      <xdr:col>49</xdr:col>
      <xdr:colOff>68759</xdr:colOff>
      <xdr:row>150</xdr:row>
      <xdr:rowOff>36732</xdr:rowOff>
    </xdr:to>
    <xdr:sp macro="" textlink="">
      <xdr:nvSpPr>
        <xdr:cNvPr id="47" name="大かっこ 46"/>
        <xdr:cNvSpPr/>
      </xdr:nvSpPr>
      <xdr:spPr>
        <a:xfrm>
          <a:off x="7195059" y="54946363"/>
          <a:ext cx="1541450" cy="308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職員旅費、雑役務費</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00" zoomScale="60" zoomScaleNormal="75" zoomScalePageLayoutView="80" workbookViewId="0">
      <selection activeCell="E511" sqref="E51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2" t="s">
        <v>0</v>
      </c>
      <c r="AK2" s="492"/>
      <c r="AL2" s="492"/>
      <c r="AM2" s="492"/>
      <c r="AN2" s="492"/>
      <c r="AO2" s="492"/>
      <c r="AP2" s="492"/>
      <c r="AQ2" s="106" t="s">
        <v>460</v>
      </c>
      <c r="AR2" s="106"/>
      <c r="AS2" s="68" t="str">
        <f>IF(OR(AQ2="　", AQ2=""), "", "-")</f>
        <v/>
      </c>
      <c r="AT2" s="107">
        <v>375</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465</v>
      </c>
      <c r="AK3" s="300"/>
      <c r="AL3" s="300"/>
      <c r="AM3" s="300"/>
      <c r="AN3" s="300"/>
      <c r="AO3" s="300"/>
      <c r="AP3" s="300"/>
      <c r="AQ3" s="300"/>
      <c r="AR3" s="300"/>
      <c r="AS3" s="300"/>
      <c r="AT3" s="300"/>
      <c r="AU3" s="300"/>
      <c r="AV3" s="300"/>
      <c r="AW3" s="300"/>
      <c r="AX3" s="36" t="s">
        <v>91</v>
      </c>
    </row>
    <row r="4" spans="1:50" ht="24.75" customHeight="1" x14ac:dyDescent="0.15">
      <c r="A4" s="520" t="s">
        <v>30</v>
      </c>
      <c r="B4" s="521"/>
      <c r="C4" s="521"/>
      <c r="D4" s="521"/>
      <c r="E4" s="521"/>
      <c r="F4" s="521"/>
      <c r="G4" s="494" t="s">
        <v>550</v>
      </c>
      <c r="H4" s="495"/>
      <c r="I4" s="495"/>
      <c r="J4" s="495"/>
      <c r="K4" s="495"/>
      <c r="L4" s="495"/>
      <c r="M4" s="495"/>
      <c r="N4" s="495"/>
      <c r="O4" s="495"/>
      <c r="P4" s="495"/>
      <c r="Q4" s="495"/>
      <c r="R4" s="495"/>
      <c r="S4" s="495"/>
      <c r="T4" s="495"/>
      <c r="U4" s="495"/>
      <c r="V4" s="495"/>
      <c r="W4" s="495"/>
      <c r="X4" s="495"/>
      <c r="Y4" s="496" t="s">
        <v>1</v>
      </c>
      <c r="Z4" s="497"/>
      <c r="AA4" s="497"/>
      <c r="AB4" s="497"/>
      <c r="AC4" s="497"/>
      <c r="AD4" s="498"/>
      <c r="AE4" s="499" t="s">
        <v>466</v>
      </c>
      <c r="AF4" s="500"/>
      <c r="AG4" s="500"/>
      <c r="AH4" s="500"/>
      <c r="AI4" s="500"/>
      <c r="AJ4" s="500"/>
      <c r="AK4" s="500"/>
      <c r="AL4" s="500"/>
      <c r="AM4" s="500"/>
      <c r="AN4" s="500"/>
      <c r="AO4" s="500"/>
      <c r="AP4" s="501"/>
      <c r="AQ4" s="502" t="s">
        <v>2</v>
      </c>
      <c r="AR4" s="497"/>
      <c r="AS4" s="497"/>
      <c r="AT4" s="497"/>
      <c r="AU4" s="497"/>
      <c r="AV4" s="497"/>
      <c r="AW4" s="497"/>
      <c r="AX4" s="503"/>
    </row>
    <row r="5" spans="1:50" ht="30" customHeight="1" x14ac:dyDescent="0.15">
      <c r="A5" s="504" t="s">
        <v>93</v>
      </c>
      <c r="B5" s="505"/>
      <c r="C5" s="505"/>
      <c r="D5" s="505"/>
      <c r="E5" s="505"/>
      <c r="F5" s="506"/>
      <c r="G5" s="326" t="s">
        <v>207</v>
      </c>
      <c r="H5" s="327"/>
      <c r="I5" s="327"/>
      <c r="J5" s="327"/>
      <c r="K5" s="327"/>
      <c r="L5" s="327"/>
      <c r="M5" s="328" t="s">
        <v>92</v>
      </c>
      <c r="N5" s="329"/>
      <c r="O5" s="329"/>
      <c r="P5" s="329"/>
      <c r="Q5" s="329"/>
      <c r="R5" s="330"/>
      <c r="S5" s="331" t="s">
        <v>157</v>
      </c>
      <c r="T5" s="327"/>
      <c r="U5" s="327"/>
      <c r="V5" s="327"/>
      <c r="W5" s="327"/>
      <c r="X5" s="332"/>
      <c r="Y5" s="511" t="s">
        <v>3</v>
      </c>
      <c r="Z5" s="512"/>
      <c r="AA5" s="512"/>
      <c r="AB5" s="512"/>
      <c r="AC5" s="512"/>
      <c r="AD5" s="513"/>
      <c r="AE5" s="514" t="s">
        <v>502</v>
      </c>
      <c r="AF5" s="515"/>
      <c r="AG5" s="515"/>
      <c r="AH5" s="515"/>
      <c r="AI5" s="515"/>
      <c r="AJ5" s="515"/>
      <c r="AK5" s="515"/>
      <c r="AL5" s="515"/>
      <c r="AM5" s="515"/>
      <c r="AN5" s="515"/>
      <c r="AO5" s="515"/>
      <c r="AP5" s="516"/>
      <c r="AQ5" s="517" t="s">
        <v>549</v>
      </c>
      <c r="AR5" s="518"/>
      <c r="AS5" s="518"/>
      <c r="AT5" s="518"/>
      <c r="AU5" s="518"/>
      <c r="AV5" s="518"/>
      <c r="AW5" s="518"/>
      <c r="AX5" s="519"/>
    </row>
    <row r="6" spans="1:50" ht="39" customHeight="1" x14ac:dyDescent="0.15">
      <c r="A6" s="522" t="s">
        <v>4</v>
      </c>
      <c r="B6" s="523"/>
      <c r="C6" s="523"/>
      <c r="D6" s="523"/>
      <c r="E6" s="523"/>
      <c r="F6" s="523"/>
      <c r="G6" s="524" t="str">
        <f>入力規則等!F39</f>
        <v>一般会計</v>
      </c>
      <c r="H6" s="525"/>
      <c r="I6" s="525"/>
      <c r="J6" s="525"/>
      <c r="K6" s="525"/>
      <c r="L6" s="525"/>
      <c r="M6" s="525"/>
      <c r="N6" s="525"/>
      <c r="O6" s="525"/>
      <c r="P6" s="525"/>
      <c r="Q6" s="525"/>
      <c r="R6" s="525"/>
      <c r="S6" s="525"/>
      <c r="T6" s="525"/>
      <c r="U6" s="525"/>
      <c r="V6" s="525"/>
      <c r="W6" s="525"/>
      <c r="X6" s="525"/>
      <c r="Y6" s="526" t="s">
        <v>56</v>
      </c>
      <c r="Z6" s="527"/>
      <c r="AA6" s="527"/>
      <c r="AB6" s="527"/>
      <c r="AC6" s="527"/>
      <c r="AD6" s="528"/>
      <c r="AE6" s="529" t="s">
        <v>468</v>
      </c>
      <c r="AF6" s="529"/>
      <c r="AG6" s="529"/>
      <c r="AH6" s="529"/>
      <c r="AI6" s="529"/>
      <c r="AJ6" s="529"/>
      <c r="AK6" s="529"/>
      <c r="AL6" s="529"/>
      <c r="AM6" s="529"/>
      <c r="AN6" s="529"/>
      <c r="AO6" s="529"/>
      <c r="AP6" s="529"/>
      <c r="AQ6" s="530"/>
      <c r="AR6" s="530"/>
      <c r="AS6" s="530"/>
      <c r="AT6" s="530"/>
      <c r="AU6" s="530"/>
      <c r="AV6" s="530"/>
      <c r="AW6" s="530"/>
      <c r="AX6" s="531"/>
    </row>
    <row r="7" spans="1:50" ht="49.5" customHeight="1" x14ac:dyDescent="0.15">
      <c r="A7" s="450" t="s">
        <v>25</v>
      </c>
      <c r="B7" s="451"/>
      <c r="C7" s="451"/>
      <c r="D7" s="451"/>
      <c r="E7" s="451"/>
      <c r="F7" s="451"/>
      <c r="G7" s="452" t="s">
        <v>475</v>
      </c>
      <c r="H7" s="453"/>
      <c r="I7" s="453"/>
      <c r="J7" s="453"/>
      <c r="K7" s="453"/>
      <c r="L7" s="453"/>
      <c r="M7" s="453"/>
      <c r="N7" s="453"/>
      <c r="O7" s="453"/>
      <c r="P7" s="453"/>
      <c r="Q7" s="453"/>
      <c r="R7" s="453"/>
      <c r="S7" s="453"/>
      <c r="T7" s="453"/>
      <c r="U7" s="453"/>
      <c r="V7" s="454"/>
      <c r="W7" s="454"/>
      <c r="X7" s="454"/>
      <c r="Y7" s="455" t="s">
        <v>5</v>
      </c>
      <c r="Z7" s="393"/>
      <c r="AA7" s="393"/>
      <c r="AB7" s="393"/>
      <c r="AC7" s="393"/>
      <c r="AD7" s="395"/>
      <c r="AE7" s="456" t="s">
        <v>476</v>
      </c>
      <c r="AF7" s="457"/>
      <c r="AG7" s="457"/>
      <c r="AH7" s="457"/>
      <c r="AI7" s="457"/>
      <c r="AJ7" s="457"/>
      <c r="AK7" s="457"/>
      <c r="AL7" s="457"/>
      <c r="AM7" s="457"/>
      <c r="AN7" s="457"/>
      <c r="AO7" s="457"/>
      <c r="AP7" s="457"/>
      <c r="AQ7" s="457"/>
      <c r="AR7" s="457"/>
      <c r="AS7" s="457"/>
      <c r="AT7" s="457"/>
      <c r="AU7" s="457"/>
      <c r="AV7" s="457"/>
      <c r="AW7" s="457"/>
      <c r="AX7" s="458"/>
    </row>
    <row r="8" spans="1:50" ht="52.5" customHeight="1" x14ac:dyDescent="0.15">
      <c r="A8" s="355" t="s">
        <v>308</v>
      </c>
      <c r="B8" s="356"/>
      <c r="C8" s="356"/>
      <c r="D8" s="356"/>
      <c r="E8" s="356"/>
      <c r="F8" s="357"/>
      <c r="G8" s="352" t="str">
        <f>入力規則等!A26</f>
        <v>地方創生</v>
      </c>
      <c r="H8" s="353"/>
      <c r="I8" s="353"/>
      <c r="J8" s="353"/>
      <c r="K8" s="353"/>
      <c r="L8" s="353"/>
      <c r="M8" s="353"/>
      <c r="N8" s="353"/>
      <c r="O8" s="353"/>
      <c r="P8" s="353"/>
      <c r="Q8" s="353"/>
      <c r="R8" s="353"/>
      <c r="S8" s="353"/>
      <c r="T8" s="353"/>
      <c r="U8" s="353"/>
      <c r="V8" s="353"/>
      <c r="W8" s="353"/>
      <c r="X8" s="354"/>
      <c r="Y8" s="532" t="s">
        <v>79</v>
      </c>
      <c r="Z8" s="532"/>
      <c r="AA8" s="532"/>
      <c r="AB8" s="532"/>
      <c r="AC8" s="532"/>
      <c r="AD8" s="532"/>
      <c r="AE8" s="485" t="str">
        <f>入力規則等!K13</f>
        <v>その他の事項経費</v>
      </c>
      <c r="AF8" s="486"/>
      <c r="AG8" s="486"/>
      <c r="AH8" s="486"/>
      <c r="AI8" s="486"/>
      <c r="AJ8" s="486"/>
      <c r="AK8" s="486"/>
      <c r="AL8" s="486"/>
      <c r="AM8" s="486"/>
      <c r="AN8" s="486"/>
      <c r="AO8" s="486"/>
      <c r="AP8" s="486"/>
      <c r="AQ8" s="486"/>
      <c r="AR8" s="486"/>
      <c r="AS8" s="486"/>
      <c r="AT8" s="486"/>
      <c r="AU8" s="486"/>
      <c r="AV8" s="486"/>
      <c r="AW8" s="486"/>
      <c r="AX8" s="487"/>
    </row>
    <row r="9" spans="1:50" ht="69" customHeight="1" x14ac:dyDescent="0.15">
      <c r="A9" s="459" t="s">
        <v>26</v>
      </c>
      <c r="B9" s="460"/>
      <c r="C9" s="460"/>
      <c r="D9" s="460"/>
      <c r="E9" s="460"/>
      <c r="F9" s="460"/>
      <c r="G9" s="488" t="s">
        <v>528</v>
      </c>
      <c r="H9" s="489"/>
      <c r="I9" s="489"/>
      <c r="J9" s="489"/>
      <c r="K9" s="489"/>
      <c r="L9" s="489"/>
      <c r="M9" s="489"/>
      <c r="N9" s="489"/>
      <c r="O9" s="489"/>
      <c r="P9" s="489"/>
      <c r="Q9" s="489"/>
      <c r="R9" s="489"/>
      <c r="S9" s="489"/>
      <c r="T9" s="489"/>
      <c r="U9" s="489"/>
      <c r="V9" s="489"/>
      <c r="W9" s="489"/>
      <c r="X9" s="489"/>
      <c r="Y9" s="490"/>
      <c r="Z9" s="490"/>
      <c r="AA9" s="490"/>
      <c r="AB9" s="490"/>
      <c r="AC9" s="490"/>
      <c r="AD9" s="490"/>
      <c r="AE9" s="489"/>
      <c r="AF9" s="489"/>
      <c r="AG9" s="489"/>
      <c r="AH9" s="489"/>
      <c r="AI9" s="489"/>
      <c r="AJ9" s="489"/>
      <c r="AK9" s="489"/>
      <c r="AL9" s="489"/>
      <c r="AM9" s="489"/>
      <c r="AN9" s="489"/>
      <c r="AO9" s="489"/>
      <c r="AP9" s="489"/>
      <c r="AQ9" s="489"/>
      <c r="AR9" s="489"/>
      <c r="AS9" s="489"/>
      <c r="AT9" s="489"/>
      <c r="AU9" s="489"/>
      <c r="AV9" s="489"/>
      <c r="AW9" s="489"/>
      <c r="AX9" s="491"/>
    </row>
    <row r="10" spans="1:50" ht="84" customHeight="1" x14ac:dyDescent="0.15">
      <c r="A10" s="459" t="s">
        <v>36</v>
      </c>
      <c r="B10" s="460"/>
      <c r="C10" s="460"/>
      <c r="D10" s="460"/>
      <c r="E10" s="460"/>
      <c r="F10" s="460"/>
      <c r="G10" s="488" t="s">
        <v>529</v>
      </c>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c r="AF10" s="489"/>
      <c r="AG10" s="489"/>
      <c r="AH10" s="489"/>
      <c r="AI10" s="489"/>
      <c r="AJ10" s="489"/>
      <c r="AK10" s="489"/>
      <c r="AL10" s="489"/>
      <c r="AM10" s="489"/>
      <c r="AN10" s="489"/>
      <c r="AO10" s="489"/>
      <c r="AP10" s="489"/>
      <c r="AQ10" s="489"/>
      <c r="AR10" s="489"/>
      <c r="AS10" s="489"/>
      <c r="AT10" s="489"/>
      <c r="AU10" s="489"/>
      <c r="AV10" s="489"/>
      <c r="AW10" s="489"/>
      <c r="AX10" s="491"/>
    </row>
    <row r="11" spans="1:50" ht="42" customHeight="1" x14ac:dyDescent="0.15">
      <c r="A11" s="459" t="s">
        <v>6</v>
      </c>
      <c r="B11" s="460"/>
      <c r="C11" s="460"/>
      <c r="D11" s="460"/>
      <c r="E11" s="460"/>
      <c r="F11" s="461"/>
      <c r="G11" s="508" t="str">
        <f>入力規則等!P10</f>
        <v>直接実施、委託・請負</v>
      </c>
      <c r="H11" s="509"/>
      <c r="I11" s="509"/>
      <c r="J11" s="509"/>
      <c r="K11" s="509"/>
      <c r="L11" s="509"/>
      <c r="M11" s="509"/>
      <c r="N11" s="509"/>
      <c r="O11" s="509"/>
      <c r="P11" s="509"/>
      <c r="Q11" s="509"/>
      <c r="R11" s="509"/>
      <c r="S11" s="509"/>
      <c r="T11" s="509"/>
      <c r="U11" s="509"/>
      <c r="V11" s="509"/>
      <c r="W11" s="509"/>
      <c r="X11" s="509"/>
      <c r="Y11" s="509"/>
      <c r="Z11" s="509"/>
      <c r="AA11" s="509"/>
      <c r="AB11" s="509"/>
      <c r="AC11" s="509"/>
      <c r="AD11" s="509"/>
      <c r="AE11" s="509"/>
      <c r="AF11" s="509"/>
      <c r="AG11" s="509"/>
      <c r="AH11" s="509"/>
      <c r="AI11" s="509"/>
      <c r="AJ11" s="509"/>
      <c r="AK11" s="509"/>
      <c r="AL11" s="509"/>
      <c r="AM11" s="509"/>
      <c r="AN11" s="509"/>
      <c r="AO11" s="509"/>
      <c r="AP11" s="509"/>
      <c r="AQ11" s="509"/>
      <c r="AR11" s="509"/>
      <c r="AS11" s="509"/>
      <c r="AT11" s="509"/>
      <c r="AU11" s="509"/>
      <c r="AV11" s="509"/>
      <c r="AW11" s="509"/>
      <c r="AX11" s="510"/>
    </row>
    <row r="12" spans="1:50" ht="21" customHeight="1" x14ac:dyDescent="0.15">
      <c r="A12" s="462" t="s">
        <v>27</v>
      </c>
      <c r="B12" s="463"/>
      <c r="C12" s="463"/>
      <c r="D12" s="463"/>
      <c r="E12" s="463"/>
      <c r="F12" s="464"/>
      <c r="G12" s="471"/>
      <c r="H12" s="472"/>
      <c r="I12" s="472"/>
      <c r="J12" s="472"/>
      <c r="K12" s="472"/>
      <c r="L12" s="472"/>
      <c r="M12" s="472"/>
      <c r="N12" s="472"/>
      <c r="O12" s="472"/>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5"/>
    </row>
    <row r="13" spans="1:50" ht="21" customHeight="1" x14ac:dyDescent="0.15">
      <c r="A13" s="465"/>
      <c r="B13" s="466"/>
      <c r="C13" s="466"/>
      <c r="D13" s="466"/>
      <c r="E13" s="466"/>
      <c r="F13" s="467"/>
      <c r="G13" s="476" t="s">
        <v>7</v>
      </c>
      <c r="H13" s="477"/>
      <c r="I13" s="482" t="s">
        <v>8</v>
      </c>
      <c r="J13" s="483"/>
      <c r="K13" s="483"/>
      <c r="L13" s="483"/>
      <c r="M13" s="483"/>
      <c r="N13" s="483"/>
      <c r="O13" s="484"/>
      <c r="P13" s="71">
        <v>120</v>
      </c>
      <c r="Q13" s="72"/>
      <c r="R13" s="72"/>
      <c r="S13" s="72"/>
      <c r="T13" s="72"/>
      <c r="U13" s="72"/>
      <c r="V13" s="73"/>
      <c r="W13" s="71">
        <v>107</v>
      </c>
      <c r="X13" s="72"/>
      <c r="Y13" s="72"/>
      <c r="Z13" s="72"/>
      <c r="AA13" s="72"/>
      <c r="AB13" s="72"/>
      <c r="AC13" s="73"/>
      <c r="AD13" s="71">
        <v>156</v>
      </c>
      <c r="AE13" s="72"/>
      <c r="AF13" s="72"/>
      <c r="AG13" s="72"/>
      <c r="AH13" s="72"/>
      <c r="AI13" s="72"/>
      <c r="AJ13" s="73"/>
      <c r="AK13" s="71">
        <v>152</v>
      </c>
      <c r="AL13" s="72"/>
      <c r="AM13" s="72"/>
      <c r="AN13" s="72"/>
      <c r="AO13" s="72"/>
      <c r="AP13" s="72"/>
      <c r="AQ13" s="73"/>
      <c r="AR13" s="667"/>
      <c r="AS13" s="668"/>
      <c r="AT13" s="668"/>
      <c r="AU13" s="668"/>
      <c r="AV13" s="668"/>
      <c r="AW13" s="668"/>
      <c r="AX13" s="669"/>
    </row>
    <row r="14" spans="1:50" ht="18" customHeight="1" x14ac:dyDescent="0.15">
      <c r="A14" s="465"/>
      <c r="B14" s="466"/>
      <c r="C14" s="466"/>
      <c r="D14" s="466"/>
      <c r="E14" s="466"/>
      <c r="F14" s="467"/>
      <c r="G14" s="478"/>
      <c r="H14" s="479"/>
      <c r="I14" s="343" t="s">
        <v>9</v>
      </c>
      <c r="J14" s="473"/>
      <c r="K14" s="473"/>
      <c r="L14" s="473"/>
      <c r="M14" s="473"/>
      <c r="N14" s="473"/>
      <c r="O14" s="474"/>
      <c r="P14" s="71" t="s">
        <v>542</v>
      </c>
      <c r="Q14" s="72"/>
      <c r="R14" s="72"/>
      <c r="S14" s="72"/>
      <c r="T14" s="72"/>
      <c r="U14" s="72"/>
      <c r="V14" s="73"/>
      <c r="W14" s="71" t="s">
        <v>542</v>
      </c>
      <c r="X14" s="72"/>
      <c r="Y14" s="72"/>
      <c r="Z14" s="72"/>
      <c r="AA14" s="72"/>
      <c r="AB14" s="72"/>
      <c r="AC14" s="73"/>
      <c r="AD14" s="71" t="s">
        <v>542</v>
      </c>
      <c r="AE14" s="72"/>
      <c r="AF14" s="72"/>
      <c r="AG14" s="72"/>
      <c r="AH14" s="72"/>
      <c r="AI14" s="72"/>
      <c r="AJ14" s="73"/>
      <c r="AK14" s="71"/>
      <c r="AL14" s="72"/>
      <c r="AM14" s="72"/>
      <c r="AN14" s="72"/>
      <c r="AO14" s="72"/>
      <c r="AP14" s="72"/>
      <c r="AQ14" s="73"/>
      <c r="AR14" s="665"/>
      <c r="AS14" s="665"/>
      <c r="AT14" s="665"/>
      <c r="AU14" s="665"/>
      <c r="AV14" s="665"/>
      <c r="AW14" s="665"/>
      <c r="AX14" s="666"/>
    </row>
    <row r="15" spans="1:50" ht="18" customHeight="1" x14ac:dyDescent="0.15">
      <c r="A15" s="465"/>
      <c r="B15" s="466"/>
      <c r="C15" s="466"/>
      <c r="D15" s="466"/>
      <c r="E15" s="466"/>
      <c r="F15" s="467"/>
      <c r="G15" s="478"/>
      <c r="H15" s="479"/>
      <c r="I15" s="343" t="s">
        <v>62</v>
      </c>
      <c r="J15" s="344"/>
      <c r="K15" s="344"/>
      <c r="L15" s="344"/>
      <c r="M15" s="344"/>
      <c r="N15" s="344"/>
      <c r="O15" s="345"/>
      <c r="P15" s="71" t="s">
        <v>542</v>
      </c>
      <c r="Q15" s="72"/>
      <c r="R15" s="72"/>
      <c r="S15" s="72"/>
      <c r="T15" s="72"/>
      <c r="U15" s="72"/>
      <c r="V15" s="73"/>
      <c r="W15" s="71" t="s">
        <v>542</v>
      </c>
      <c r="X15" s="72"/>
      <c r="Y15" s="72"/>
      <c r="Z15" s="72"/>
      <c r="AA15" s="72"/>
      <c r="AB15" s="72"/>
      <c r="AC15" s="73"/>
      <c r="AD15" s="71" t="s">
        <v>542</v>
      </c>
      <c r="AE15" s="72"/>
      <c r="AF15" s="72"/>
      <c r="AG15" s="72"/>
      <c r="AH15" s="72"/>
      <c r="AI15" s="72"/>
      <c r="AJ15" s="73"/>
      <c r="AK15" s="71" t="s">
        <v>542</v>
      </c>
      <c r="AL15" s="72"/>
      <c r="AM15" s="72"/>
      <c r="AN15" s="72"/>
      <c r="AO15" s="72"/>
      <c r="AP15" s="72"/>
      <c r="AQ15" s="73"/>
      <c r="AR15" s="71"/>
      <c r="AS15" s="72"/>
      <c r="AT15" s="72"/>
      <c r="AU15" s="72"/>
      <c r="AV15" s="72"/>
      <c r="AW15" s="72"/>
      <c r="AX15" s="664"/>
    </row>
    <row r="16" spans="1:50" ht="18" customHeight="1" x14ac:dyDescent="0.15">
      <c r="A16" s="465"/>
      <c r="B16" s="466"/>
      <c r="C16" s="466"/>
      <c r="D16" s="466"/>
      <c r="E16" s="466"/>
      <c r="F16" s="467"/>
      <c r="G16" s="478"/>
      <c r="H16" s="479"/>
      <c r="I16" s="343" t="s">
        <v>63</v>
      </c>
      <c r="J16" s="344"/>
      <c r="K16" s="344"/>
      <c r="L16" s="344"/>
      <c r="M16" s="344"/>
      <c r="N16" s="344"/>
      <c r="O16" s="345"/>
      <c r="P16" s="71" t="s">
        <v>542</v>
      </c>
      <c r="Q16" s="72"/>
      <c r="R16" s="72"/>
      <c r="S16" s="72"/>
      <c r="T16" s="72"/>
      <c r="U16" s="72"/>
      <c r="V16" s="73"/>
      <c r="W16" s="71" t="s">
        <v>542</v>
      </c>
      <c r="X16" s="72"/>
      <c r="Y16" s="72"/>
      <c r="Z16" s="72"/>
      <c r="AA16" s="72"/>
      <c r="AB16" s="72"/>
      <c r="AC16" s="73"/>
      <c r="AD16" s="71" t="s">
        <v>542</v>
      </c>
      <c r="AE16" s="72"/>
      <c r="AF16" s="72"/>
      <c r="AG16" s="72"/>
      <c r="AH16" s="72"/>
      <c r="AI16" s="72"/>
      <c r="AJ16" s="73"/>
      <c r="AK16" s="71"/>
      <c r="AL16" s="72"/>
      <c r="AM16" s="72"/>
      <c r="AN16" s="72"/>
      <c r="AO16" s="72"/>
      <c r="AP16" s="72"/>
      <c r="AQ16" s="73"/>
      <c r="AR16" s="445"/>
      <c r="AS16" s="446"/>
      <c r="AT16" s="446"/>
      <c r="AU16" s="446"/>
      <c r="AV16" s="446"/>
      <c r="AW16" s="446"/>
      <c r="AX16" s="447"/>
    </row>
    <row r="17" spans="1:50" ht="18" customHeight="1" x14ac:dyDescent="0.15">
      <c r="A17" s="465"/>
      <c r="B17" s="466"/>
      <c r="C17" s="466"/>
      <c r="D17" s="466"/>
      <c r="E17" s="466"/>
      <c r="F17" s="467"/>
      <c r="G17" s="478"/>
      <c r="H17" s="479"/>
      <c r="I17" s="343" t="s">
        <v>61</v>
      </c>
      <c r="J17" s="473"/>
      <c r="K17" s="473"/>
      <c r="L17" s="473"/>
      <c r="M17" s="473"/>
      <c r="N17" s="473"/>
      <c r="O17" s="474"/>
      <c r="P17" s="71" t="s">
        <v>542</v>
      </c>
      <c r="Q17" s="72"/>
      <c r="R17" s="72"/>
      <c r="S17" s="72"/>
      <c r="T17" s="72"/>
      <c r="U17" s="72"/>
      <c r="V17" s="73"/>
      <c r="W17" s="71" t="s">
        <v>542</v>
      </c>
      <c r="X17" s="72"/>
      <c r="Y17" s="72"/>
      <c r="Z17" s="72"/>
      <c r="AA17" s="72"/>
      <c r="AB17" s="72"/>
      <c r="AC17" s="73"/>
      <c r="AD17" s="71" t="s">
        <v>542</v>
      </c>
      <c r="AE17" s="72"/>
      <c r="AF17" s="72"/>
      <c r="AG17" s="72"/>
      <c r="AH17" s="72"/>
      <c r="AI17" s="72"/>
      <c r="AJ17" s="73"/>
      <c r="AK17" s="71"/>
      <c r="AL17" s="72"/>
      <c r="AM17" s="72"/>
      <c r="AN17" s="72"/>
      <c r="AO17" s="72"/>
      <c r="AP17" s="72"/>
      <c r="AQ17" s="73"/>
      <c r="AR17" s="448"/>
      <c r="AS17" s="448"/>
      <c r="AT17" s="448"/>
      <c r="AU17" s="448"/>
      <c r="AV17" s="448"/>
      <c r="AW17" s="448"/>
      <c r="AX17" s="449"/>
    </row>
    <row r="18" spans="1:50" ht="24.75" customHeight="1" x14ac:dyDescent="0.15">
      <c r="A18" s="465"/>
      <c r="B18" s="466"/>
      <c r="C18" s="466"/>
      <c r="D18" s="466"/>
      <c r="E18" s="466"/>
      <c r="F18" s="467"/>
      <c r="G18" s="480"/>
      <c r="H18" s="481"/>
      <c r="I18" s="346" t="s">
        <v>22</v>
      </c>
      <c r="J18" s="347"/>
      <c r="K18" s="347"/>
      <c r="L18" s="347"/>
      <c r="M18" s="347"/>
      <c r="N18" s="347"/>
      <c r="O18" s="348"/>
      <c r="P18" s="316">
        <f>SUM(P13:V17)</f>
        <v>120</v>
      </c>
      <c r="Q18" s="317"/>
      <c r="R18" s="317"/>
      <c r="S18" s="317"/>
      <c r="T18" s="317"/>
      <c r="U18" s="317"/>
      <c r="V18" s="318"/>
      <c r="W18" s="316">
        <f>SUM(W13:AC17)</f>
        <v>107</v>
      </c>
      <c r="X18" s="317"/>
      <c r="Y18" s="317"/>
      <c r="Z18" s="317"/>
      <c r="AA18" s="317"/>
      <c r="AB18" s="317"/>
      <c r="AC18" s="318"/>
      <c r="AD18" s="316">
        <f t="shared" ref="AD18" si="0">SUM(AD13:AJ17)</f>
        <v>156</v>
      </c>
      <c r="AE18" s="317"/>
      <c r="AF18" s="317"/>
      <c r="AG18" s="317"/>
      <c r="AH18" s="317"/>
      <c r="AI18" s="317"/>
      <c r="AJ18" s="318"/>
      <c r="AK18" s="316">
        <f t="shared" ref="AK18" si="1">SUM(AK13:AQ17)</f>
        <v>152</v>
      </c>
      <c r="AL18" s="317"/>
      <c r="AM18" s="317"/>
      <c r="AN18" s="317"/>
      <c r="AO18" s="317"/>
      <c r="AP18" s="317"/>
      <c r="AQ18" s="318"/>
      <c r="AR18" s="316">
        <f t="shared" ref="AR18" si="2">SUM(AR13:AX17)</f>
        <v>0</v>
      </c>
      <c r="AS18" s="317"/>
      <c r="AT18" s="317"/>
      <c r="AU18" s="317"/>
      <c r="AV18" s="317"/>
      <c r="AW18" s="317"/>
      <c r="AX18" s="319"/>
    </row>
    <row r="19" spans="1:50" ht="24.75" customHeight="1" x14ac:dyDescent="0.15">
      <c r="A19" s="465"/>
      <c r="B19" s="466"/>
      <c r="C19" s="466"/>
      <c r="D19" s="466"/>
      <c r="E19" s="466"/>
      <c r="F19" s="467"/>
      <c r="G19" s="313" t="s">
        <v>10</v>
      </c>
      <c r="H19" s="314"/>
      <c r="I19" s="314"/>
      <c r="J19" s="314"/>
      <c r="K19" s="314"/>
      <c r="L19" s="314"/>
      <c r="M19" s="314"/>
      <c r="N19" s="314"/>
      <c r="O19" s="314"/>
      <c r="P19" s="71">
        <v>117</v>
      </c>
      <c r="Q19" s="72"/>
      <c r="R19" s="72"/>
      <c r="S19" s="72"/>
      <c r="T19" s="72"/>
      <c r="U19" s="72"/>
      <c r="V19" s="73"/>
      <c r="W19" s="71">
        <v>96</v>
      </c>
      <c r="X19" s="72"/>
      <c r="Y19" s="72"/>
      <c r="Z19" s="72"/>
      <c r="AA19" s="72"/>
      <c r="AB19" s="72"/>
      <c r="AC19" s="73"/>
      <c r="AD19" s="71">
        <f>143+6+2</f>
        <v>151</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8"/>
      <c r="B20" s="469"/>
      <c r="C20" s="469"/>
      <c r="D20" s="469"/>
      <c r="E20" s="469"/>
      <c r="F20" s="470"/>
      <c r="G20" s="313" t="s">
        <v>11</v>
      </c>
      <c r="H20" s="314"/>
      <c r="I20" s="314"/>
      <c r="J20" s="314"/>
      <c r="K20" s="314"/>
      <c r="L20" s="314"/>
      <c r="M20" s="314"/>
      <c r="N20" s="314"/>
      <c r="O20" s="314"/>
      <c r="P20" s="321">
        <f>IF(P18=0, "-", P19/P18)</f>
        <v>0.97499999999999998</v>
      </c>
      <c r="Q20" s="321"/>
      <c r="R20" s="321"/>
      <c r="S20" s="321"/>
      <c r="T20" s="321"/>
      <c r="U20" s="321"/>
      <c r="V20" s="321"/>
      <c r="W20" s="321">
        <f>IF(W18=0, "-", W19/W18)</f>
        <v>0.89719626168224298</v>
      </c>
      <c r="X20" s="321"/>
      <c r="Y20" s="321"/>
      <c r="Z20" s="321"/>
      <c r="AA20" s="321"/>
      <c r="AB20" s="321"/>
      <c r="AC20" s="321"/>
      <c r="AD20" s="321">
        <f>IF(AD18=0, "-", AD19/AD18)</f>
        <v>0.96794871794871795</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4"/>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t="s">
        <v>539</v>
      </c>
      <c r="AV22" s="110"/>
      <c r="AW22" s="108" t="s">
        <v>360</v>
      </c>
      <c r="AX22" s="109"/>
    </row>
    <row r="23" spans="1:50" ht="22.5" customHeight="1" x14ac:dyDescent="0.15">
      <c r="A23" s="217"/>
      <c r="B23" s="215"/>
      <c r="C23" s="215"/>
      <c r="D23" s="215"/>
      <c r="E23" s="215"/>
      <c r="F23" s="216"/>
      <c r="G23" s="322" t="s">
        <v>535</v>
      </c>
      <c r="H23" s="289"/>
      <c r="I23" s="289"/>
      <c r="J23" s="289"/>
      <c r="K23" s="289"/>
      <c r="L23" s="289"/>
      <c r="M23" s="289"/>
      <c r="N23" s="289"/>
      <c r="O23" s="290"/>
      <c r="P23" s="255" t="s">
        <v>536</v>
      </c>
      <c r="Q23" s="196"/>
      <c r="R23" s="196"/>
      <c r="S23" s="196"/>
      <c r="T23" s="196"/>
      <c r="U23" s="196"/>
      <c r="V23" s="196"/>
      <c r="W23" s="196"/>
      <c r="X23" s="197"/>
      <c r="Y23" s="294" t="s">
        <v>14</v>
      </c>
      <c r="Z23" s="295"/>
      <c r="AA23" s="296"/>
      <c r="AB23" s="660" t="s">
        <v>477</v>
      </c>
      <c r="AC23" s="297"/>
      <c r="AD23" s="297"/>
      <c r="AE23" s="93">
        <v>11</v>
      </c>
      <c r="AF23" s="94"/>
      <c r="AG23" s="94"/>
      <c r="AH23" s="94"/>
      <c r="AI23" s="95"/>
      <c r="AJ23" s="93">
        <v>9</v>
      </c>
      <c r="AK23" s="94"/>
      <c r="AL23" s="94"/>
      <c r="AM23" s="94"/>
      <c r="AN23" s="95"/>
      <c r="AO23" s="93">
        <v>19</v>
      </c>
      <c r="AP23" s="94"/>
      <c r="AQ23" s="94"/>
      <c r="AR23" s="94"/>
      <c r="AS23" s="95"/>
      <c r="AT23" s="227"/>
      <c r="AU23" s="227"/>
      <c r="AV23" s="227"/>
      <c r="AW23" s="227"/>
      <c r="AX23" s="228"/>
    </row>
    <row r="24" spans="1:50" ht="22.5" customHeight="1" x14ac:dyDescent="0.15">
      <c r="A24" s="218"/>
      <c r="B24" s="219"/>
      <c r="C24" s="219"/>
      <c r="D24" s="219"/>
      <c r="E24" s="219"/>
      <c r="F24" s="220"/>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16</v>
      </c>
      <c r="AC24" s="287"/>
      <c r="AD24" s="287"/>
      <c r="AE24" s="93">
        <v>100</v>
      </c>
      <c r="AF24" s="94"/>
      <c r="AG24" s="94"/>
      <c r="AH24" s="94"/>
      <c r="AI24" s="95"/>
      <c r="AJ24" s="93">
        <v>100</v>
      </c>
      <c r="AK24" s="94"/>
      <c r="AL24" s="94"/>
      <c r="AM24" s="94"/>
      <c r="AN24" s="95"/>
      <c r="AO24" s="93">
        <v>100</v>
      </c>
      <c r="AP24" s="94"/>
      <c r="AQ24" s="94"/>
      <c r="AR24" s="94"/>
      <c r="AS24" s="95"/>
      <c r="AT24" s="93">
        <v>100</v>
      </c>
      <c r="AU24" s="94"/>
      <c r="AV24" s="94"/>
      <c r="AW24" s="94"/>
      <c r="AX24" s="96"/>
    </row>
    <row r="25" spans="1:50" ht="22.5" customHeight="1" x14ac:dyDescent="0.15">
      <c r="A25" s="670"/>
      <c r="B25" s="671"/>
      <c r="C25" s="671"/>
      <c r="D25" s="671"/>
      <c r="E25" s="671"/>
      <c r="F25" s="672"/>
      <c r="G25" s="323"/>
      <c r="H25" s="324"/>
      <c r="I25" s="324"/>
      <c r="J25" s="324"/>
      <c r="K25" s="324"/>
      <c r="L25" s="324"/>
      <c r="M25" s="324"/>
      <c r="N25" s="324"/>
      <c r="O25" s="325"/>
      <c r="P25" s="198"/>
      <c r="Q25" s="198"/>
      <c r="R25" s="198"/>
      <c r="S25" s="198"/>
      <c r="T25" s="198"/>
      <c r="U25" s="198"/>
      <c r="V25" s="198"/>
      <c r="W25" s="198"/>
      <c r="X25" s="199"/>
      <c r="Y25" s="120" t="s">
        <v>15</v>
      </c>
      <c r="Z25" s="121"/>
      <c r="AA25" s="171"/>
      <c r="AB25" s="682" t="s">
        <v>364</v>
      </c>
      <c r="AC25" s="265"/>
      <c r="AD25" s="265"/>
      <c r="AE25" s="93">
        <v>100</v>
      </c>
      <c r="AF25" s="94"/>
      <c r="AG25" s="94"/>
      <c r="AH25" s="94"/>
      <c r="AI25" s="95"/>
      <c r="AJ25" s="93">
        <v>100</v>
      </c>
      <c r="AK25" s="94"/>
      <c r="AL25" s="94"/>
      <c r="AM25" s="94"/>
      <c r="AN25" s="95"/>
      <c r="AO25" s="93">
        <v>100</v>
      </c>
      <c r="AP25" s="94"/>
      <c r="AQ25" s="94"/>
      <c r="AR25" s="94"/>
      <c r="AS25" s="95"/>
      <c r="AT25" s="269"/>
      <c r="AU25" s="270"/>
      <c r="AV25" s="270"/>
      <c r="AW25" s="270"/>
      <c r="AX25" s="271"/>
    </row>
    <row r="26" spans="1:50" ht="18.75" hidden="1" customHeight="1" x14ac:dyDescent="0.15">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4"/>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61" t="s">
        <v>303</v>
      </c>
      <c r="AU26" s="662"/>
      <c r="AV26" s="662"/>
      <c r="AW26" s="662"/>
      <c r="AX26" s="663"/>
    </row>
    <row r="27" spans="1:50" ht="18.75" hidden="1" customHeight="1" x14ac:dyDescent="0.15">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360</v>
      </c>
      <c r="AX27" s="109"/>
    </row>
    <row r="28" spans="1:50" ht="22.5" hidden="1" customHeight="1" x14ac:dyDescent="0.15">
      <c r="A28" s="217"/>
      <c r="B28" s="215"/>
      <c r="C28" s="215"/>
      <c r="D28" s="215"/>
      <c r="E28" s="215"/>
      <c r="F28" s="216"/>
      <c r="G28" s="322"/>
      <c r="H28" s="289"/>
      <c r="I28" s="289"/>
      <c r="J28" s="289"/>
      <c r="K28" s="289"/>
      <c r="L28" s="289"/>
      <c r="M28" s="289"/>
      <c r="N28" s="289"/>
      <c r="O28" s="290"/>
      <c r="P28" s="255"/>
      <c r="Q28" s="196"/>
      <c r="R28" s="196"/>
      <c r="S28" s="196"/>
      <c r="T28" s="196"/>
      <c r="U28" s="196"/>
      <c r="V28" s="196"/>
      <c r="W28" s="196"/>
      <c r="X28" s="197"/>
      <c r="Y28" s="294" t="s">
        <v>14</v>
      </c>
      <c r="Z28" s="295"/>
      <c r="AA28" s="296"/>
      <c r="AB28" s="297"/>
      <c r="AC28" s="297"/>
      <c r="AD28" s="297"/>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x14ac:dyDescent="0.15">
      <c r="A29" s="218"/>
      <c r="B29" s="219"/>
      <c r="C29" s="219"/>
      <c r="D29" s="219"/>
      <c r="E29" s="219"/>
      <c r="F29" s="220"/>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70"/>
      <c r="B30" s="671"/>
      <c r="C30" s="671"/>
      <c r="D30" s="671"/>
      <c r="E30" s="671"/>
      <c r="F30" s="672"/>
      <c r="G30" s="323"/>
      <c r="H30" s="324"/>
      <c r="I30" s="324"/>
      <c r="J30" s="324"/>
      <c r="K30" s="324"/>
      <c r="L30" s="324"/>
      <c r="M30" s="324"/>
      <c r="N30" s="324"/>
      <c r="O30" s="325"/>
      <c r="P30" s="198"/>
      <c r="Q30" s="198"/>
      <c r="R30" s="198"/>
      <c r="S30" s="198"/>
      <c r="T30" s="198"/>
      <c r="U30" s="198"/>
      <c r="V30" s="198"/>
      <c r="W30" s="198"/>
      <c r="X30" s="199"/>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4"/>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360</v>
      </c>
      <c r="AX32" s="109"/>
    </row>
    <row r="33" spans="1:50" ht="22.5" hidden="1" customHeight="1" x14ac:dyDescent="0.15">
      <c r="A33" s="217"/>
      <c r="B33" s="215"/>
      <c r="C33" s="215"/>
      <c r="D33" s="215"/>
      <c r="E33" s="215"/>
      <c r="F33" s="216"/>
      <c r="G33" s="288"/>
      <c r="H33" s="289"/>
      <c r="I33" s="289"/>
      <c r="J33" s="289"/>
      <c r="K33" s="289"/>
      <c r="L33" s="289"/>
      <c r="M33" s="289"/>
      <c r="N33" s="289"/>
      <c r="O33" s="290"/>
      <c r="P33" s="255"/>
      <c r="Q33" s="196"/>
      <c r="R33" s="196"/>
      <c r="S33" s="196"/>
      <c r="T33" s="196"/>
      <c r="U33" s="196"/>
      <c r="V33" s="196"/>
      <c r="W33" s="196"/>
      <c r="X33" s="197"/>
      <c r="Y33" s="294" t="s">
        <v>14</v>
      </c>
      <c r="Z33" s="295"/>
      <c r="AA33" s="296"/>
      <c r="AB33" s="297"/>
      <c r="AC33" s="297"/>
      <c r="AD33" s="297"/>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x14ac:dyDescent="0.15">
      <c r="A34" s="218"/>
      <c r="B34" s="219"/>
      <c r="C34" s="219"/>
      <c r="D34" s="219"/>
      <c r="E34" s="219"/>
      <c r="F34" s="220"/>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70"/>
      <c r="B35" s="671"/>
      <c r="C35" s="671"/>
      <c r="D35" s="671"/>
      <c r="E35" s="671"/>
      <c r="F35" s="672"/>
      <c r="G35" s="323"/>
      <c r="H35" s="324"/>
      <c r="I35" s="324"/>
      <c r="J35" s="324"/>
      <c r="K35" s="324"/>
      <c r="L35" s="324"/>
      <c r="M35" s="324"/>
      <c r="N35" s="324"/>
      <c r="O35" s="325"/>
      <c r="P35" s="198"/>
      <c r="Q35" s="198"/>
      <c r="R35" s="198"/>
      <c r="S35" s="198"/>
      <c r="T35" s="198"/>
      <c r="U35" s="198"/>
      <c r="V35" s="198"/>
      <c r="W35" s="198"/>
      <c r="X35" s="199"/>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4"/>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360</v>
      </c>
      <c r="AX37" s="109"/>
    </row>
    <row r="38" spans="1:50" ht="22.5" hidden="1" customHeight="1" x14ac:dyDescent="0.15">
      <c r="A38" s="217"/>
      <c r="B38" s="215"/>
      <c r="C38" s="215"/>
      <c r="D38" s="215"/>
      <c r="E38" s="215"/>
      <c r="F38" s="216"/>
      <c r="G38" s="288"/>
      <c r="H38" s="289"/>
      <c r="I38" s="289"/>
      <c r="J38" s="289"/>
      <c r="K38" s="289"/>
      <c r="L38" s="289"/>
      <c r="M38" s="289"/>
      <c r="N38" s="289"/>
      <c r="O38" s="290"/>
      <c r="P38" s="196"/>
      <c r="Q38" s="196"/>
      <c r="R38" s="196"/>
      <c r="S38" s="196"/>
      <c r="T38" s="196"/>
      <c r="U38" s="196"/>
      <c r="V38" s="196"/>
      <c r="W38" s="196"/>
      <c r="X38" s="197"/>
      <c r="Y38" s="294" t="s">
        <v>14</v>
      </c>
      <c r="Z38" s="295"/>
      <c r="AA38" s="296"/>
      <c r="AB38" s="297"/>
      <c r="AC38" s="297"/>
      <c r="AD38" s="297"/>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x14ac:dyDescent="0.15">
      <c r="A39" s="218"/>
      <c r="B39" s="219"/>
      <c r="C39" s="219"/>
      <c r="D39" s="219"/>
      <c r="E39" s="219"/>
      <c r="F39" s="220"/>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0"/>
      <c r="B40" s="671"/>
      <c r="C40" s="671"/>
      <c r="D40" s="671"/>
      <c r="E40" s="671"/>
      <c r="F40" s="672"/>
      <c r="G40" s="323"/>
      <c r="H40" s="324"/>
      <c r="I40" s="324"/>
      <c r="J40" s="324"/>
      <c r="K40" s="324"/>
      <c r="L40" s="324"/>
      <c r="M40" s="324"/>
      <c r="N40" s="324"/>
      <c r="O40" s="325"/>
      <c r="P40" s="198"/>
      <c r="Q40" s="198"/>
      <c r="R40" s="198"/>
      <c r="S40" s="198"/>
      <c r="T40" s="198"/>
      <c r="U40" s="198"/>
      <c r="V40" s="198"/>
      <c r="W40" s="198"/>
      <c r="X40" s="199"/>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4"/>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360</v>
      </c>
      <c r="AX42" s="109"/>
    </row>
    <row r="43" spans="1:50" ht="22.5" hidden="1" customHeight="1" x14ac:dyDescent="0.15">
      <c r="A43" s="217"/>
      <c r="B43" s="215"/>
      <c r="C43" s="215"/>
      <c r="D43" s="215"/>
      <c r="E43" s="215"/>
      <c r="F43" s="216"/>
      <c r="G43" s="288"/>
      <c r="H43" s="289"/>
      <c r="I43" s="289"/>
      <c r="J43" s="289"/>
      <c r="K43" s="289"/>
      <c r="L43" s="289"/>
      <c r="M43" s="289"/>
      <c r="N43" s="289"/>
      <c r="O43" s="290"/>
      <c r="P43" s="196"/>
      <c r="Q43" s="196"/>
      <c r="R43" s="196"/>
      <c r="S43" s="196"/>
      <c r="T43" s="196"/>
      <c r="U43" s="196"/>
      <c r="V43" s="196"/>
      <c r="W43" s="196"/>
      <c r="X43" s="197"/>
      <c r="Y43" s="294" t="s">
        <v>14</v>
      </c>
      <c r="Z43" s="295"/>
      <c r="AA43" s="296"/>
      <c r="AB43" s="297"/>
      <c r="AC43" s="297"/>
      <c r="AD43" s="297"/>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x14ac:dyDescent="0.15">
      <c r="A44" s="218"/>
      <c r="B44" s="219"/>
      <c r="C44" s="219"/>
      <c r="D44" s="219"/>
      <c r="E44" s="219"/>
      <c r="F44" s="220"/>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5" t="s">
        <v>320</v>
      </c>
      <c r="B47" s="685" t="s">
        <v>317</v>
      </c>
      <c r="C47" s="237"/>
      <c r="D47" s="237"/>
      <c r="E47" s="237"/>
      <c r="F47" s="238"/>
      <c r="G47" s="624" t="s">
        <v>311</v>
      </c>
      <c r="H47" s="624"/>
      <c r="I47" s="624"/>
      <c r="J47" s="624"/>
      <c r="K47" s="624"/>
      <c r="L47" s="624"/>
      <c r="M47" s="624"/>
      <c r="N47" s="624"/>
      <c r="O47" s="624"/>
      <c r="P47" s="624"/>
      <c r="Q47" s="624"/>
      <c r="R47" s="624"/>
      <c r="S47" s="624"/>
      <c r="T47" s="624"/>
      <c r="U47" s="624"/>
      <c r="V47" s="624"/>
      <c r="W47" s="624"/>
      <c r="X47" s="624"/>
      <c r="Y47" s="624"/>
      <c r="Z47" s="624"/>
      <c r="AA47" s="690"/>
      <c r="AB47" s="623" t="s">
        <v>310</v>
      </c>
      <c r="AC47" s="624"/>
      <c r="AD47" s="624"/>
      <c r="AE47" s="624"/>
      <c r="AF47" s="624"/>
      <c r="AG47" s="624"/>
      <c r="AH47" s="624"/>
      <c r="AI47" s="624"/>
      <c r="AJ47" s="624"/>
      <c r="AK47" s="624"/>
      <c r="AL47" s="624"/>
      <c r="AM47" s="624"/>
      <c r="AN47" s="624"/>
      <c r="AO47" s="624"/>
      <c r="AP47" s="624"/>
      <c r="AQ47" s="624"/>
      <c r="AR47" s="624"/>
      <c r="AS47" s="624"/>
      <c r="AT47" s="624"/>
      <c r="AU47" s="624"/>
      <c r="AV47" s="624"/>
      <c r="AW47" s="624"/>
      <c r="AX47" s="625"/>
    </row>
    <row r="48" spans="1:50" ht="18.75" hidden="1" customHeight="1" x14ac:dyDescent="0.15">
      <c r="A48" s="235"/>
      <c r="B48" s="685"/>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5"/>
      <c r="B49" s="685"/>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7"/>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8"/>
    </row>
    <row r="50" spans="1:50" ht="22.5" hidden="1" customHeight="1" x14ac:dyDescent="0.15">
      <c r="A50" s="235"/>
      <c r="B50" s="685"/>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20"/>
    </row>
    <row r="51" spans="1:50" ht="22.5" hidden="1" customHeight="1" x14ac:dyDescent="0.15">
      <c r="A51" s="235"/>
      <c r="B51" s="686"/>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2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22"/>
    </row>
    <row r="52" spans="1:50" ht="18.75" hidden="1" customHeight="1" x14ac:dyDescent="0.15">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2" t="s">
        <v>303</v>
      </c>
      <c r="AU52" s="273"/>
      <c r="AV52" s="273"/>
      <c r="AW52" s="273"/>
      <c r="AX52" s="274"/>
    </row>
    <row r="53" spans="1:50" ht="18.75" hidden="1" customHeight="1" x14ac:dyDescent="0.15">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x14ac:dyDescent="0.15">
      <c r="A54" s="235"/>
      <c r="B54" s="237"/>
      <c r="C54" s="237"/>
      <c r="D54" s="237"/>
      <c r="E54" s="237"/>
      <c r="F54" s="238"/>
      <c r="G54" s="275"/>
      <c r="H54" s="196"/>
      <c r="I54" s="196"/>
      <c r="J54" s="196"/>
      <c r="K54" s="196"/>
      <c r="L54" s="196"/>
      <c r="M54" s="196"/>
      <c r="N54" s="196"/>
      <c r="O54" s="197"/>
      <c r="P54" s="255"/>
      <c r="Q54" s="256"/>
      <c r="R54" s="256"/>
      <c r="S54" s="256"/>
      <c r="T54" s="256"/>
      <c r="U54" s="256"/>
      <c r="V54" s="256"/>
      <c r="W54" s="256"/>
      <c r="X54" s="257"/>
      <c r="Y54" s="262" t="s">
        <v>86</v>
      </c>
      <c r="Z54" s="263"/>
      <c r="AA54" s="264"/>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x14ac:dyDescent="0.15">
      <c r="A55" s="235"/>
      <c r="B55" s="237"/>
      <c r="C55" s="237"/>
      <c r="D55" s="237"/>
      <c r="E55" s="237"/>
      <c r="F55" s="238"/>
      <c r="G55" s="276"/>
      <c r="H55" s="277"/>
      <c r="I55" s="277"/>
      <c r="J55" s="277"/>
      <c r="K55" s="277"/>
      <c r="L55" s="277"/>
      <c r="M55" s="277"/>
      <c r="N55" s="277"/>
      <c r="O55" s="278"/>
      <c r="P55" s="258"/>
      <c r="Q55" s="258"/>
      <c r="R55" s="258"/>
      <c r="S55" s="258"/>
      <c r="T55" s="258"/>
      <c r="U55" s="258"/>
      <c r="V55" s="258"/>
      <c r="W55" s="258"/>
      <c r="X55" s="259"/>
      <c r="Y55" s="229" t="s">
        <v>65</v>
      </c>
      <c r="Z55" s="230"/>
      <c r="AA55" s="231"/>
      <c r="AB55" s="658"/>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5"/>
      <c r="B56" s="239"/>
      <c r="C56" s="239"/>
      <c r="D56" s="239"/>
      <c r="E56" s="239"/>
      <c r="F56" s="240"/>
      <c r="G56" s="279"/>
      <c r="H56" s="198"/>
      <c r="I56" s="198"/>
      <c r="J56" s="198"/>
      <c r="K56" s="198"/>
      <c r="L56" s="198"/>
      <c r="M56" s="198"/>
      <c r="N56" s="198"/>
      <c r="O56" s="199"/>
      <c r="P56" s="260"/>
      <c r="Q56" s="260"/>
      <c r="R56" s="260"/>
      <c r="S56" s="260"/>
      <c r="T56" s="260"/>
      <c r="U56" s="260"/>
      <c r="V56" s="260"/>
      <c r="W56" s="260"/>
      <c r="X56" s="261"/>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2" t="s">
        <v>303</v>
      </c>
      <c r="AU57" s="273"/>
      <c r="AV57" s="273"/>
      <c r="AW57" s="273"/>
      <c r="AX57" s="274"/>
    </row>
    <row r="58" spans="1:50" ht="18.75" hidden="1" customHeight="1" x14ac:dyDescent="0.15">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x14ac:dyDescent="0.15">
      <c r="A59" s="235"/>
      <c r="B59" s="237"/>
      <c r="C59" s="237"/>
      <c r="D59" s="237"/>
      <c r="E59" s="237"/>
      <c r="F59" s="238"/>
      <c r="G59" s="275"/>
      <c r="H59" s="196"/>
      <c r="I59" s="196"/>
      <c r="J59" s="196"/>
      <c r="K59" s="196"/>
      <c r="L59" s="196"/>
      <c r="M59" s="196"/>
      <c r="N59" s="196"/>
      <c r="O59" s="197"/>
      <c r="P59" s="255"/>
      <c r="Q59" s="256"/>
      <c r="R59" s="256"/>
      <c r="S59" s="256"/>
      <c r="T59" s="256"/>
      <c r="U59" s="256"/>
      <c r="V59" s="256"/>
      <c r="W59" s="256"/>
      <c r="X59" s="257"/>
      <c r="Y59" s="262" t="s">
        <v>86</v>
      </c>
      <c r="Z59" s="263"/>
      <c r="AA59" s="264"/>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x14ac:dyDescent="0.15">
      <c r="A60" s="235"/>
      <c r="B60" s="237"/>
      <c r="C60" s="237"/>
      <c r="D60" s="237"/>
      <c r="E60" s="237"/>
      <c r="F60" s="238"/>
      <c r="G60" s="276"/>
      <c r="H60" s="277"/>
      <c r="I60" s="277"/>
      <c r="J60" s="277"/>
      <c r="K60" s="277"/>
      <c r="L60" s="277"/>
      <c r="M60" s="277"/>
      <c r="N60" s="277"/>
      <c r="O60" s="278"/>
      <c r="P60" s="258"/>
      <c r="Q60" s="258"/>
      <c r="R60" s="258"/>
      <c r="S60" s="258"/>
      <c r="T60" s="258"/>
      <c r="U60" s="258"/>
      <c r="V60" s="258"/>
      <c r="W60" s="258"/>
      <c r="X60" s="259"/>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5"/>
      <c r="B61" s="239"/>
      <c r="C61" s="239"/>
      <c r="D61" s="239"/>
      <c r="E61" s="239"/>
      <c r="F61" s="240"/>
      <c r="G61" s="279"/>
      <c r="H61" s="198"/>
      <c r="I61" s="198"/>
      <c r="J61" s="198"/>
      <c r="K61" s="198"/>
      <c r="L61" s="198"/>
      <c r="M61" s="198"/>
      <c r="N61" s="198"/>
      <c r="O61" s="199"/>
      <c r="P61" s="260"/>
      <c r="Q61" s="260"/>
      <c r="R61" s="260"/>
      <c r="S61" s="260"/>
      <c r="T61" s="260"/>
      <c r="U61" s="260"/>
      <c r="V61" s="260"/>
      <c r="W61" s="260"/>
      <c r="X61" s="261"/>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2" t="s">
        <v>303</v>
      </c>
      <c r="AU62" s="273"/>
      <c r="AV62" s="273"/>
      <c r="AW62" s="273"/>
      <c r="AX62" s="274"/>
    </row>
    <row r="63" spans="1:50" ht="18.75" hidden="1" customHeight="1" x14ac:dyDescent="0.15">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x14ac:dyDescent="0.15">
      <c r="A64" s="235"/>
      <c r="B64" s="237"/>
      <c r="C64" s="237"/>
      <c r="D64" s="237"/>
      <c r="E64" s="237"/>
      <c r="F64" s="238"/>
      <c r="G64" s="275"/>
      <c r="H64" s="196"/>
      <c r="I64" s="196"/>
      <c r="J64" s="196"/>
      <c r="K64" s="196"/>
      <c r="L64" s="196"/>
      <c r="M64" s="196"/>
      <c r="N64" s="196"/>
      <c r="O64" s="197"/>
      <c r="P64" s="255"/>
      <c r="Q64" s="256"/>
      <c r="R64" s="256"/>
      <c r="S64" s="256"/>
      <c r="T64" s="256"/>
      <c r="U64" s="256"/>
      <c r="V64" s="256"/>
      <c r="W64" s="256"/>
      <c r="X64" s="257"/>
      <c r="Y64" s="262" t="s">
        <v>86</v>
      </c>
      <c r="Z64" s="263"/>
      <c r="AA64" s="264"/>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x14ac:dyDescent="0.15">
      <c r="A65" s="235"/>
      <c r="B65" s="237"/>
      <c r="C65" s="237"/>
      <c r="D65" s="237"/>
      <c r="E65" s="237"/>
      <c r="F65" s="238"/>
      <c r="G65" s="276"/>
      <c r="H65" s="277"/>
      <c r="I65" s="277"/>
      <c r="J65" s="277"/>
      <c r="K65" s="277"/>
      <c r="L65" s="277"/>
      <c r="M65" s="277"/>
      <c r="N65" s="277"/>
      <c r="O65" s="278"/>
      <c r="P65" s="258"/>
      <c r="Q65" s="258"/>
      <c r="R65" s="258"/>
      <c r="S65" s="258"/>
      <c r="T65" s="258"/>
      <c r="U65" s="258"/>
      <c r="V65" s="258"/>
      <c r="W65" s="258"/>
      <c r="X65" s="259"/>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6"/>
      <c r="B66" s="239"/>
      <c r="C66" s="239"/>
      <c r="D66" s="239"/>
      <c r="E66" s="239"/>
      <c r="F66" s="240"/>
      <c r="G66" s="279"/>
      <c r="H66" s="198"/>
      <c r="I66" s="198"/>
      <c r="J66" s="198"/>
      <c r="K66" s="198"/>
      <c r="L66" s="198"/>
      <c r="M66" s="198"/>
      <c r="N66" s="198"/>
      <c r="O66" s="199"/>
      <c r="P66" s="260"/>
      <c r="Q66" s="260"/>
      <c r="R66" s="260"/>
      <c r="S66" s="260"/>
      <c r="T66" s="260"/>
      <c r="U66" s="260"/>
      <c r="V66" s="260"/>
      <c r="W66" s="260"/>
      <c r="X66" s="261"/>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3" t="s">
        <v>88</v>
      </c>
      <c r="B67" s="184"/>
      <c r="C67" s="184"/>
      <c r="D67" s="184"/>
      <c r="E67" s="184"/>
      <c r="F67" s="185"/>
      <c r="G67" s="192" t="s">
        <v>84</v>
      </c>
      <c r="H67" s="192"/>
      <c r="I67" s="192"/>
      <c r="J67" s="192"/>
      <c r="K67" s="192"/>
      <c r="L67" s="192"/>
      <c r="M67" s="192"/>
      <c r="N67" s="192"/>
      <c r="O67" s="192"/>
      <c r="P67" s="192"/>
      <c r="Q67" s="192"/>
      <c r="R67" s="192"/>
      <c r="S67" s="192"/>
      <c r="T67" s="192"/>
      <c r="U67" s="192"/>
      <c r="V67" s="192"/>
      <c r="W67" s="192"/>
      <c r="X67" s="193"/>
      <c r="Y67" s="194"/>
      <c r="Z67" s="86"/>
      <c r="AA67" s="87"/>
      <c r="AB67" s="120" t="s">
        <v>12</v>
      </c>
      <c r="AC67" s="121"/>
      <c r="AD67" s="171"/>
      <c r="AE67" s="659" t="s">
        <v>69</v>
      </c>
      <c r="AF67" s="118"/>
      <c r="AG67" s="118"/>
      <c r="AH67" s="118"/>
      <c r="AI67" s="118"/>
      <c r="AJ67" s="659" t="s">
        <v>70</v>
      </c>
      <c r="AK67" s="118"/>
      <c r="AL67" s="118"/>
      <c r="AM67" s="118"/>
      <c r="AN67" s="118"/>
      <c r="AO67" s="659" t="s">
        <v>71</v>
      </c>
      <c r="AP67" s="118"/>
      <c r="AQ67" s="118"/>
      <c r="AR67" s="118"/>
      <c r="AS67" s="118"/>
      <c r="AT67" s="176" t="s">
        <v>74</v>
      </c>
      <c r="AU67" s="177"/>
      <c r="AV67" s="177"/>
      <c r="AW67" s="177"/>
      <c r="AX67" s="178"/>
    </row>
    <row r="68" spans="1:60" ht="22.5" customHeight="1" x14ac:dyDescent="0.15">
      <c r="A68" s="186"/>
      <c r="B68" s="187"/>
      <c r="C68" s="187"/>
      <c r="D68" s="187"/>
      <c r="E68" s="187"/>
      <c r="F68" s="188"/>
      <c r="G68" s="255" t="s">
        <v>484</v>
      </c>
      <c r="H68" s="196"/>
      <c r="I68" s="196"/>
      <c r="J68" s="196"/>
      <c r="K68" s="196"/>
      <c r="L68" s="196"/>
      <c r="M68" s="196"/>
      <c r="N68" s="196"/>
      <c r="O68" s="196"/>
      <c r="P68" s="196"/>
      <c r="Q68" s="196"/>
      <c r="R68" s="196"/>
      <c r="S68" s="196"/>
      <c r="T68" s="196"/>
      <c r="U68" s="196"/>
      <c r="V68" s="196"/>
      <c r="W68" s="196"/>
      <c r="X68" s="197"/>
      <c r="Y68" s="333" t="s">
        <v>66</v>
      </c>
      <c r="Z68" s="334"/>
      <c r="AA68" s="335"/>
      <c r="AB68" s="203" t="s">
        <v>485</v>
      </c>
      <c r="AC68" s="204"/>
      <c r="AD68" s="205"/>
      <c r="AE68" s="93">
        <v>11</v>
      </c>
      <c r="AF68" s="94"/>
      <c r="AG68" s="94"/>
      <c r="AH68" s="94"/>
      <c r="AI68" s="95"/>
      <c r="AJ68" s="93">
        <v>9</v>
      </c>
      <c r="AK68" s="94"/>
      <c r="AL68" s="94"/>
      <c r="AM68" s="94"/>
      <c r="AN68" s="95"/>
      <c r="AO68" s="93">
        <v>19</v>
      </c>
      <c r="AP68" s="94"/>
      <c r="AQ68" s="94"/>
      <c r="AR68" s="94"/>
      <c r="AS68" s="95"/>
      <c r="AT68" s="206"/>
      <c r="AU68" s="206"/>
      <c r="AV68" s="206"/>
      <c r="AW68" s="206"/>
      <c r="AX68" s="207"/>
      <c r="AY68" s="10"/>
      <c r="AZ68" s="10"/>
      <c r="BA68" s="10"/>
      <c r="BB68" s="10"/>
      <c r="BC68" s="10"/>
    </row>
    <row r="69" spans="1:60" ht="22.5" customHeight="1" x14ac:dyDescent="0.15">
      <c r="A69" s="189"/>
      <c r="B69" s="190"/>
      <c r="C69" s="190"/>
      <c r="D69" s="190"/>
      <c r="E69" s="190"/>
      <c r="F69" s="191"/>
      <c r="G69" s="198"/>
      <c r="H69" s="198"/>
      <c r="I69" s="198"/>
      <c r="J69" s="198"/>
      <c r="K69" s="198"/>
      <c r="L69" s="198"/>
      <c r="M69" s="198"/>
      <c r="N69" s="198"/>
      <c r="O69" s="198"/>
      <c r="P69" s="198"/>
      <c r="Q69" s="198"/>
      <c r="R69" s="198"/>
      <c r="S69" s="198"/>
      <c r="T69" s="198"/>
      <c r="U69" s="198"/>
      <c r="V69" s="198"/>
      <c r="W69" s="198"/>
      <c r="X69" s="199"/>
      <c r="Y69" s="208" t="s">
        <v>67</v>
      </c>
      <c r="Z69" s="155"/>
      <c r="AA69" s="156"/>
      <c r="AB69" s="211" t="s">
        <v>485</v>
      </c>
      <c r="AC69" s="212"/>
      <c r="AD69" s="213"/>
      <c r="AE69" s="93">
        <v>11</v>
      </c>
      <c r="AF69" s="94"/>
      <c r="AG69" s="94"/>
      <c r="AH69" s="94"/>
      <c r="AI69" s="95"/>
      <c r="AJ69" s="93">
        <v>9</v>
      </c>
      <c r="AK69" s="94"/>
      <c r="AL69" s="94"/>
      <c r="AM69" s="94"/>
      <c r="AN69" s="95"/>
      <c r="AO69" s="93">
        <v>19</v>
      </c>
      <c r="AP69" s="94"/>
      <c r="AQ69" s="94"/>
      <c r="AR69" s="94"/>
      <c r="AS69" s="95"/>
      <c r="AT69" s="93" t="s">
        <v>557</v>
      </c>
      <c r="AU69" s="94"/>
      <c r="AV69" s="94"/>
      <c r="AW69" s="94"/>
      <c r="AX69" s="96"/>
      <c r="AY69" s="10"/>
      <c r="AZ69" s="10"/>
      <c r="BA69" s="10"/>
      <c r="BB69" s="10"/>
      <c r="BC69" s="10"/>
      <c r="BD69" s="10"/>
      <c r="BE69" s="10"/>
      <c r="BF69" s="10"/>
      <c r="BG69" s="10"/>
      <c r="BH69" s="10"/>
    </row>
    <row r="70" spans="1:60" ht="33" hidden="1" customHeight="1" x14ac:dyDescent="0.15">
      <c r="A70" s="183" t="s">
        <v>88</v>
      </c>
      <c r="B70" s="184"/>
      <c r="C70" s="184"/>
      <c r="D70" s="184"/>
      <c r="E70" s="184"/>
      <c r="F70" s="185"/>
      <c r="G70" s="192" t="s">
        <v>84</v>
      </c>
      <c r="H70" s="192"/>
      <c r="I70" s="192"/>
      <c r="J70" s="192"/>
      <c r="K70" s="192"/>
      <c r="L70" s="192"/>
      <c r="M70" s="192"/>
      <c r="N70" s="192"/>
      <c r="O70" s="192"/>
      <c r="P70" s="192"/>
      <c r="Q70" s="192"/>
      <c r="R70" s="192"/>
      <c r="S70" s="192"/>
      <c r="T70" s="192"/>
      <c r="U70" s="192"/>
      <c r="V70" s="192"/>
      <c r="W70" s="192"/>
      <c r="X70" s="193"/>
      <c r="Y70" s="194"/>
      <c r="Z70" s="86"/>
      <c r="AA70" s="87"/>
      <c r="AB70" s="120" t="s">
        <v>12</v>
      </c>
      <c r="AC70" s="121"/>
      <c r="AD70" s="171"/>
      <c r="AE70" s="175" t="s">
        <v>69</v>
      </c>
      <c r="AF70" s="170"/>
      <c r="AG70" s="170"/>
      <c r="AH70" s="170"/>
      <c r="AI70" s="195"/>
      <c r="AJ70" s="175" t="s">
        <v>70</v>
      </c>
      <c r="AK70" s="170"/>
      <c r="AL70" s="170"/>
      <c r="AM70" s="170"/>
      <c r="AN70" s="195"/>
      <c r="AO70" s="175" t="s">
        <v>71</v>
      </c>
      <c r="AP70" s="170"/>
      <c r="AQ70" s="170"/>
      <c r="AR70" s="170"/>
      <c r="AS70" s="195"/>
      <c r="AT70" s="176" t="s">
        <v>74</v>
      </c>
      <c r="AU70" s="177"/>
      <c r="AV70" s="177"/>
      <c r="AW70" s="177"/>
      <c r="AX70" s="178"/>
    </row>
    <row r="71" spans="1:60" ht="22.5" hidden="1" customHeight="1" x14ac:dyDescent="0.15">
      <c r="A71" s="186"/>
      <c r="B71" s="187"/>
      <c r="C71" s="187"/>
      <c r="D71" s="187"/>
      <c r="E71" s="187"/>
      <c r="F71" s="188"/>
      <c r="G71" s="196"/>
      <c r="H71" s="196"/>
      <c r="I71" s="196"/>
      <c r="J71" s="196"/>
      <c r="K71" s="196"/>
      <c r="L71" s="196"/>
      <c r="M71" s="196"/>
      <c r="N71" s="196"/>
      <c r="O71" s="196"/>
      <c r="P71" s="196"/>
      <c r="Q71" s="196"/>
      <c r="R71" s="196"/>
      <c r="S71" s="196"/>
      <c r="T71" s="196"/>
      <c r="U71" s="196"/>
      <c r="V71" s="196"/>
      <c r="W71" s="196"/>
      <c r="X71" s="197"/>
      <c r="Y71" s="200" t="s">
        <v>66</v>
      </c>
      <c r="Z71" s="201"/>
      <c r="AA71" s="202"/>
      <c r="AB71" s="203"/>
      <c r="AC71" s="204"/>
      <c r="AD71" s="205"/>
      <c r="AE71" s="93"/>
      <c r="AF71" s="94"/>
      <c r="AG71" s="94"/>
      <c r="AH71" s="94"/>
      <c r="AI71" s="95"/>
      <c r="AJ71" s="93"/>
      <c r="AK71" s="94"/>
      <c r="AL71" s="94"/>
      <c r="AM71" s="94"/>
      <c r="AN71" s="95"/>
      <c r="AO71" s="93"/>
      <c r="AP71" s="94"/>
      <c r="AQ71" s="94"/>
      <c r="AR71" s="94"/>
      <c r="AS71" s="95"/>
      <c r="AT71" s="206"/>
      <c r="AU71" s="206"/>
      <c r="AV71" s="206"/>
      <c r="AW71" s="206"/>
      <c r="AX71" s="207"/>
      <c r="AY71" s="10"/>
      <c r="AZ71" s="10"/>
      <c r="BA71" s="10"/>
      <c r="BB71" s="10"/>
      <c r="BC71" s="10"/>
    </row>
    <row r="72" spans="1:60" ht="22.5" hidden="1" customHeight="1" x14ac:dyDescent="0.15">
      <c r="A72" s="189"/>
      <c r="B72" s="190"/>
      <c r="C72" s="190"/>
      <c r="D72" s="190"/>
      <c r="E72" s="190"/>
      <c r="F72" s="191"/>
      <c r="G72" s="198"/>
      <c r="H72" s="198"/>
      <c r="I72" s="198"/>
      <c r="J72" s="198"/>
      <c r="K72" s="198"/>
      <c r="L72" s="198"/>
      <c r="M72" s="198"/>
      <c r="N72" s="198"/>
      <c r="O72" s="198"/>
      <c r="P72" s="198"/>
      <c r="Q72" s="198"/>
      <c r="R72" s="198"/>
      <c r="S72" s="198"/>
      <c r="T72" s="198"/>
      <c r="U72" s="198"/>
      <c r="V72" s="198"/>
      <c r="W72" s="198"/>
      <c r="X72" s="199"/>
      <c r="Y72" s="208" t="s">
        <v>67</v>
      </c>
      <c r="Z72" s="209"/>
      <c r="AA72" s="210"/>
      <c r="AB72" s="211"/>
      <c r="AC72" s="212"/>
      <c r="AD72" s="213"/>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3" t="s">
        <v>88</v>
      </c>
      <c r="B73" s="184"/>
      <c r="C73" s="184"/>
      <c r="D73" s="184"/>
      <c r="E73" s="184"/>
      <c r="F73" s="185"/>
      <c r="G73" s="192" t="s">
        <v>84</v>
      </c>
      <c r="H73" s="192"/>
      <c r="I73" s="192"/>
      <c r="J73" s="192"/>
      <c r="K73" s="192"/>
      <c r="L73" s="192"/>
      <c r="M73" s="192"/>
      <c r="N73" s="192"/>
      <c r="O73" s="192"/>
      <c r="P73" s="192"/>
      <c r="Q73" s="192"/>
      <c r="R73" s="192"/>
      <c r="S73" s="192"/>
      <c r="T73" s="192"/>
      <c r="U73" s="192"/>
      <c r="V73" s="192"/>
      <c r="W73" s="192"/>
      <c r="X73" s="193"/>
      <c r="Y73" s="194"/>
      <c r="Z73" s="86"/>
      <c r="AA73" s="87"/>
      <c r="AB73" s="120" t="s">
        <v>12</v>
      </c>
      <c r="AC73" s="121"/>
      <c r="AD73" s="171"/>
      <c r="AE73" s="175" t="s">
        <v>69</v>
      </c>
      <c r="AF73" s="170"/>
      <c r="AG73" s="170"/>
      <c r="AH73" s="170"/>
      <c r="AI73" s="195"/>
      <c r="AJ73" s="175" t="s">
        <v>70</v>
      </c>
      <c r="AK73" s="170"/>
      <c r="AL73" s="170"/>
      <c r="AM73" s="170"/>
      <c r="AN73" s="195"/>
      <c r="AO73" s="175" t="s">
        <v>71</v>
      </c>
      <c r="AP73" s="170"/>
      <c r="AQ73" s="170"/>
      <c r="AR73" s="170"/>
      <c r="AS73" s="195"/>
      <c r="AT73" s="176" t="s">
        <v>74</v>
      </c>
      <c r="AU73" s="177"/>
      <c r="AV73" s="177"/>
      <c r="AW73" s="177"/>
      <c r="AX73" s="178"/>
    </row>
    <row r="74" spans="1:60" ht="22.5" hidden="1" customHeight="1" x14ac:dyDescent="0.15">
      <c r="A74" s="186"/>
      <c r="B74" s="187"/>
      <c r="C74" s="187"/>
      <c r="D74" s="187"/>
      <c r="E74" s="187"/>
      <c r="F74" s="188"/>
      <c r="G74" s="196"/>
      <c r="H74" s="196"/>
      <c r="I74" s="196"/>
      <c r="J74" s="196"/>
      <c r="K74" s="196"/>
      <c r="L74" s="196"/>
      <c r="M74" s="196"/>
      <c r="N74" s="196"/>
      <c r="O74" s="196"/>
      <c r="P74" s="196"/>
      <c r="Q74" s="196"/>
      <c r="R74" s="196"/>
      <c r="S74" s="196"/>
      <c r="T74" s="196"/>
      <c r="U74" s="196"/>
      <c r="V74" s="196"/>
      <c r="W74" s="196"/>
      <c r="X74" s="197"/>
      <c r="Y74" s="200" t="s">
        <v>66</v>
      </c>
      <c r="Z74" s="201"/>
      <c r="AA74" s="202"/>
      <c r="AB74" s="203"/>
      <c r="AC74" s="204"/>
      <c r="AD74" s="205"/>
      <c r="AE74" s="93"/>
      <c r="AF74" s="94"/>
      <c r="AG74" s="94"/>
      <c r="AH74" s="94"/>
      <c r="AI74" s="95"/>
      <c r="AJ74" s="93"/>
      <c r="AK74" s="94"/>
      <c r="AL74" s="94"/>
      <c r="AM74" s="94"/>
      <c r="AN74" s="95"/>
      <c r="AO74" s="93"/>
      <c r="AP74" s="94"/>
      <c r="AQ74" s="94"/>
      <c r="AR74" s="94"/>
      <c r="AS74" s="95"/>
      <c r="AT74" s="206"/>
      <c r="AU74" s="206"/>
      <c r="AV74" s="206"/>
      <c r="AW74" s="206"/>
      <c r="AX74" s="207"/>
      <c r="AY74" s="10"/>
      <c r="AZ74" s="10"/>
      <c r="BA74" s="10"/>
      <c r="BB74" s="10"/>
      <c r="BC74" s="10"/>
    </row>
    <row r="75" spans="1:60" ht="22.5" hidden="1" customHeight="1" x14ac:dyDescent="0.15">
      <c r="A75" s="189"/>
      <c r="B75" s="190"/>
      <c r="C75" s="190"/>
      <c r="D75" s="190"/>
      <c r="E75" s="190"/>
      <c r="F75" s="191"/>
      <c r="G75" s="198"/>
      <c r="H75" s="198"/>
      <c r="I75" s="198"/>
      <c r="J75" s="198"/>
      <c r="K75" s="198"/>
      <c r="L75" s="198"/>
      <c r="M75" s="198"/>
      <c r="N75" s="198"/>
      <c r="O75" s="198"/>
      <c r="P75" s="198"/>
      <c r="Q75" s="198"/>
      <c r="R75" s="198"/>
      <c r="S75" s="198"/>
      <c r="T75" s="198"/>
      <c r="U75" s="198"/>
      <c r="V75" s="198"/>
      <c r="W75" s="198"/>
      <c r="X75" s="199"/>
      <c r="Y75" s="208" t="s">
        <v>67</v>
      </c>
      <c r="Z75" s="209"/>
      <c r="AA75" s="210"/>
      <c r="AB75" s="211"/>
      <c r="AC75" s="212"/>
      <c r="AD75" s="213"/>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3" t="s">
        <v>88</v>
      </c>
      <c r="B76" s="184"/>
      <c r="C76" s="184"/>
      <c r="D76" s="184"/>
      <c r="E76" s="184"/>
      <c r="F76" s="185"/>
      <c r="G76" s="192" t="s">
        <v>84</v>
      </c>
      <c r="H76" s="192"/>
      <c r="I76" s="192"/>
      <c r="J76" s="192"/>
      <c r="K76" s="192"/>
      <c r="L76" s="192"/>
      <c r="M76" s="192"/>
      <c r="N76" s="192"/>
      <c r="O76" s="192"/>
      <c r="P76" s="192"/>
      <c r="Q76" s="192"/>
      <c r="R76" s="192"/>
      <c r="S76" s="192"/>
      <c r="T76" s="192"/>
      <c r="U76" s="192"/>
      <c r="V76" s="192"/>
      <c r="W76" s="192"/>
      <c r="X76" s="193"/>
      <c r="Y76" s="194"/>
      <c r="Z76" s="86"/>
      <c r="AA76" s="87"/>
      <c r="AB76" s="120" t="s">
        <v>12</v>
      </c>
      <c r="AC76" s="121"/>
      <c r="AD76" s="171"/>
      <c r="AE76" s="175" t="s">
        <v>69</v>
      </c>
      <c r="AF76" s="170"/>
      <c r="AG76" s="170"/>
      <c r="AH76" s="170"/>
      <c r="AI76" s="195"/>
      <c r="AJ76" s="175" t="s">
        <v>70</v>
      </c>
      <c r="AK76" s="170"/>
      <c r="AL76" s="170"/>
      <c r="AM76" s="170"/>
      <c r="AN76" s="195"/>
      <c r="AO76" s="175" t="s">
        <v>71</v>
      </c>
      <c r="AP76" s="170"/>
      <c r="AQ76" s="170"/>
      <c r="AR76" s="170"/>
      <c r="AS76" s="195"/>
      <c r="AT76" s="176" t="s">
        <v>74</v>
      </c>
      <c r="AU76" s="177"/>
      <c r="AV76" s="177"/>
      <c r="AW76" s="177"/>
      <c r="AX76" s="178"/>
    </row>
    <row r="77" spans="1:60" ht="22.5" hidden="1" customHeight="1" x14ac:dyDescent="0.15">
      <c r="A77" s="186"/>
      <c r="B77" s="187"/>
      <c r="C77" s="187"/>
      <c r="D77" s="187"/>
      <c r="E77" s="187"/>
      <c r="F77" s="188"/>
      <c r="G77" s="196"/>
      <c r="H77" s="196"/>
      <c r="I77" s="196"/>
      <c r="J77" s="196"/>
      <c r="K77" s="196"/>
      <c r="L77" s="196"/>
      <c r="M77" s="196"/>
      <c r="N77" s="196"/>
      <c r="O77" s="196"/>
      <c r="P77" s="196"/>
      <c r="Q77" s="196"/>
      <c r="R77" s="196"/>
      <c r="S77" s="196"/>
      <c r="T77" s="196"/>
      <c r="U77" s="196"/>
      <c r="V77" s="196"/>
      <c r="W77" s="196"/>
      <c r="X77" s="197"/>
      <c r="Y77" s="200" t="s">
        <v>66</v>
      </c>
      <c r="Z77" s="201"/>
      <c r="AA77" s="202"/>
      <c r="AB77" s="203"/>
      <c r="AC77" s="204"/>
      <c r="AD77" s="205"/>
      <c r="AE77" s="93"/>
      <c r="AF77" s="94"/>
      <c r="AG77" s="94"/>
      <c r="AH77" s="94"/>
      <c r="AI77" s="95"/>
      <c r="AJ77" s="93"/>
      <c r="AK77" s="94"/>
      <c r="AL77" s="94"/>
      <c r="AM77" s="94"/>
      <c r="AN77" s="95"/>
      <c r="AO77" s="93"/>
      <c r="AP77" s="94"/>
      <c r="AQ77" s="94"/>
      <c r="AR77" s="94"/>
      <c r="AS77" s="95"/>
      <c r="AT77" s="206"/>
      <c r="AU77" s="206"/>
      <c r="AV77" s="206"/>
      <c r="AW77" s="206"/>
      <c r="AX77" s="207"/>
      <c r="AY77" s="10"/>
      <c r="AZ77" s="10"/>
      <c r="BA77" s="10"/>
      <c r="BB77" s="10"/>
      <c r="BC77" s="10"/>
    </row>
    <row r="78" spans="1:60" ht="22.5" hidden="1" customHeight="1" x14ac:dyDescent="0.15">
      <c r="A78" s="189"/>
      <c r="B78" s="190"/>
      <c r="C78" s="190"/>
      <c r="D78" s="190"/>
      <c r="E78" s="190"/>
      <c r="F78" s="191"/>
      <c r="G78" s="198"/>
      <c r="H78" s="198"/>
      <c r="I78" s="198"/>
      <c r="J78" s="198"/>
      <c r="K78" s="198"/>
      <c r="L78" s="198"/>
      <c r="M78" s="198"/>
      <c r="N78" s="198"/>
      <c r="O78" s="198"/>
      <c r="P78" s="198"/>
      <c r="Q78" s="198"/>
      <c r="R78" s="198"/>
      <c r="S78" s="198"/>
      <c r="T78" s="198"/>
      <c r="U78" s="198"/>
      <c r="V78" s="198"/>
      <c r="W78" s="198"/>
      <c r="X78" s="199"/>
      <c r="Y78" s="208" t="s">
        <v>67</v>
      </c>
      <c r="Z78" s="209"/>
      <c r="AA78" s="210"/>
      <c r="AB78" s="211"/>
      <c r="AC78" s="212"/>
      <c r="AD78" s="213"/>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3" t="s">
        <v>88</v>
      </c>
      <c r="B79" s="184"/>
      <c r="C79" s="184"/>
      <c r="D79" s="184"/>
      <c r="E79" s="184"/>
      <c r="F79" s="185"/>
      <c r="G79" s="192" t="s">
        <v>84</v>
      </c>
      <c r="H79" s="192"/>
      <c r="I79" s="192"/>
      <c r="J79" s="192"/>
      <c r="K79" s="192"/>
      <c r="L79" s="192"/>
      <c r="M79" s="192"/>
      <c r="N79" s="192"/>
      <c r="O79" s="192"/>
      <c r="P79" s="192"/>
      <c r="Q79" s="192"/>
      <c r="R79" s="192"/>
      <c r="S79" s="192"/>
      <c r="T79" s="192"/>
      <c r="U79" s="192"/>
      <c r="V79" s="192"/>
      <c r="W79" s="192"/>
      <c r="X79" s="193"/>
      <c r="Y79" s="194"/>
      <c r="Z79" s="86"/>
      <c r="AA79" s="87"/>
      <c r="AB79" s="120" t="s">
        <v>12</v>
      </c>
      <c r="AC79" s="121"/>
      <c r="AD79" s="171"/>
      <c r="AE79" s="175" t="s">
        <v>69</v>
      </c>
      <c r="AF79" s="170"/>
      <c r="AG79" s="170"/>
      <c r="AH79" s="170"/>
      <c r="AI79" s="195"/>
      <c r="AJ79" s="175" t="s">
        <v>70</v>
      </c>
      <c r="AK79" s="170"/>
      <c r="AL79" s="170"/>
      <c r="AM79" s="170"/>
      <c r="AN79" s="195"/>
      <c r="AO79" s="175" t="s">
        <v>71</v>
      </c>
      <c r="AP79" s="170"/>
      <c r="AQ79" s="170"/>
      <c r="AR79" s="170"/>
      <c r="AS79" s="195"/>
      <c r="AT79" s="176" t="s">
        <v>74</v>
      </c>
      <c r="AU79" s="177"/>
      <c r="AV79" s="177"/>
      <c r="AW79" s="177"/>
      <c r="AX79" s="178"/>
    </row>
    <row r="80" spans="1:60" ht="22.5" hidden="1" customHeight="1" x14ac:dyDescent="0.15">
      <c r="A80" s="186"/>
      <c r="B80" s="187"/>
      <c r="C80" s="187"/>
      <c r="D80" s="187"/>
      <c r="E80" s="187"/>
      <c r="F80" s="188"/>
      <c r="G80" s="196"/>
      <c r="H80" s="196"/>
      <c r="I80" s="196"/>
      <c r="J80" s="196"/>
      <c r="K80" s="196"/>
      <c r="L80" s="196"/>
      <c r="M80" s="196"/>
      <c r="N80" s="196"/>
      <c r="O80" s="196"/>
      <c r="P80" s="196"/>
      <c r="Q80" s="196"/>
      <c r="R80" s="196"/>
      <c r="S80" s="196"/>
      <c r="T80" s="196"/>
      <c r="U80" s="196"/>
      <c r="V80" s="196"/>
      <c r="W80" s="196"/>
      <c r="X80" s="197"/>
      <c r="Y80" s="200" t="s">
        <v>66</v>
      </c>
      <c r="Z80" s="201"/>
      <c r="AA80" s="202"/>
      <c r="AB80" s="203"/>
      <c r="AC80" s="204"/>
      <c r="AD80" s="205"/>
      <c r="AE80" s="93"/>
      <c r="AF80" s="94"/>
      <c r="AG80" s="94"/>
      <c r="AH80" s="94"/>
      <c r="AI80" s="95"/>
      <c r="AJ80" s="93"/>
      <c r="AK80" s="94"/>
      <c r="AL80" s="94"/>
      <c r="AM80" s="94"/>
      <c r="AN80" s="95"/>
      <c r="AO80" s="93"/>
      <c r="AP80" s="94"/>
      <c r="AQ80" s="94"/>
      <c r="AR80" s="94"/>
      <c r="AS80" s="95"/>
      <c r="AT80" s="206"/>
      <c r="AU80" s="206"/>
      <c r="AV80" s="206"/>
      <c r="AW80" s="206"/>
      <c r="AX80" s="207"/>
      <c r="AY80" s="10"/>
      <c r="AZ80" s="10"/>
      <c r="BA80" s="10"/>
      <c r="BB80" s="10"/>
      <c r="BC80" s="10"/>
    </row>
    <row r="81" spans="1:60" ht="22.5" hidden="1" customHeight="1" x14ac:dyDescent="0.15">
      <c r="A81" s="189"/>
      <c r="B81" s="190"/>
      <c r="C81" s="190"/>
      <c r="D81" s="190"/>
      <c r="E81" s="190"/>
      <c r="F81" s="191"/>
      <c r="G81" s="198"/>
      <c r="H81" s="198"/>
      <c r="I81" s="198"/>
      <c r="J81" s="198"/>
      <c r="K81" s="198"/>
      <c r="L81" s="198"/>
      <c r="M81" s="198"/>
      <c r="N81" s="198"/>
      <c r="O81" s="198"/>
      <c r="P81" s="198"/>
      <c r="Q81" s="198"/>
      <c r="R81" s="198"/>
      <c r="S81" s="198"/>
      <c r="T81" s="198"/>
      <c r="U81" s="198"/>
      <c r="V81" s="198"/>
      <c r="W81" s="198"/>
      <c r="X81" s="199"/>
      <c r="Y81" s="208" t="s">
        <v>67</v>
      </c>
      <c r="Z81" s="209"/>
      <c r="AA81" s="210"/>
      <c r="AB81" s="211"/>
      <c r="AC81" s="212"/>
      <c r="AD81" s="213"/>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530</v>
      </c>
      <c r="H83" s="144"/>
      <c r="I83" s="144"/>
      <c r="J83" s="144"/>
      <c r="K83" s="144"/>
      <c r="L83" s="144"/>
      <c r="M83" s="144"/>
      <c r="N83" s="144"/>
      <c r="O83" s="144"/>
      <c r="P83" s="144"/>
      <c r="Q83" s="144"/>
      <c r="R83" s="144"/>
      <c r="S83" s="144"/>
      <c r="T83" s="144"/>
      <c r="U83" s="144"/>
      <c r="V83" s="144"/>
      <c r="W83" s="144"/>
      <c r="X83" s="144"/>
      <c r="Y83" s="146" t="s">
        <v>17</v>
      </c>
      <c r="Z83" s="147"/>
      <c r="AA83" s="148"/>
      <c r="AB83" s="181" t="s">
        <v>486</v>
      </c>
      <c r="AC83" s="150"/>
      <c r="AD83" s="151"/>
      <c r="AE83" s="152">
        <v>9</v>
      </c>
      <c r="AF83" s="153"/>
      <c r="AG83" s="153"/>
      <c r="AH83" s="153"/>
      <c r="AI83" s="153"/>
      <c r="AJ83" s="152">
        <v>10</v>
      </c>
      <c r="AK83" s="153"/>
      <c r="AL83" s="153"/>
      <c r="AM83" s="153"/>
      <c r="AN83" s="153"/>
      <c r="AO83" s="152">
        <v>8</v>
      </c>
      <c r="AP83" s="153"/>
      <c r="AQ83" s="153"/>
      <c r="AR83" s="153"/>
      <c r="AS83" s="153"/>
      <c r="AT83" s="93" t="s">
        <v>558</v>
      </c>
      <c r="AU83" s="94"/>
      <c r="AV83" s="94"/>
      <c r="AW83" s="94"/>
      <c r="AX83" s="96"/>
    </row>
    <row r="84" spans="1:60" ht="33"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531</v>
      </c>
      <c r="AC84" s="158"/>
      <c r="AD84" s="159"/>
      <c r="AE84" s="182" t="s">
        <v>551</v>
      </c>
      <c r="AF84" s="158"/>
      <c r="AG84" s="158"/>
      <c r="AH84" s="158"/>
      <c r="AI84" s="159"/>
      <c r="AJ84" s="182" t="s">
        <v>552</v>
      </c>
      <c r="AK84" s="158"/>
      <c r="AL84" s="158"/>
      <c r="AM84" s="158"/>
      <c r="AN84" s="159"/>
      <c r="AO84" s="182" t="s">
        <v>553</v>
      </c>
      <c r="AP84" s="158"/>
      <c r="AQ84" s="158"/>
      <c r="AR84" s="158"/>
      <c r="AS84" s="159"/>
      <c r="AT84" s="157" t="s">
        <v>558</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479</v>
      </c>
      <c r="D98" s="414"/>
      <c r="E98" s="414"/>
      <c r="F98" s="414"/>
      <c r="G98" s="414"/>
      <c r="H98" s="414"/>
      <c r="I98" s="414"/>
      <c r="J98" s="414"/>
      <c r="K98" s="415"/>
      <c r="L98" s="71">
        <v>0.5</v>
      </c>
      <c r="M98" s="72"/>
      <c r="N98" s="72"/>
      <c r="O98" s="72"/>
      <c r="P98" s="72"/>
      <c r="Q98" s="73"/>
      <c r="R98" s="71"/>
      <c r="S98" s="72"/>
      <c r="T98" s="72"/>
      <c r="U98" s="72"/>
      <c r="V98" s="72"/>
      <c r="W98" s="73"/>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3.1" customHeight="1" x14ac:dyDescent="0.15">
      <c r="A99" s="378"/>
      <c r="B99" s="379"/>
      <c r="C99" s="161" t="s">
        <v>469</v>
      </c>
      <c r="D99" s="162"/>
      <c r="E99" s="162"/>
      <c r="F99" s="162"/>
      <c r="G99" s="162"/>
      <c r="H99" s="162"/>
      <c r="I99" s="162"/>
      <c r="J99" s="162"/>
      <c r="K99" s="163"/>
      <c r="L99" s="71">
        <v>4</v>
      </c>
      <c r="M99" s="72"/>
      <c r="N99" s="72"/>
      <c r="O99" s="72"/>
      <c r="P99" s="72"/>
      <c r="Q99" s="73"/>
      <c r="R99" s="71"/>
      <c r="S99" s="72"/>
      <c r="T99" s="72"/>
      <c r="U99" s="72"/>
      <c r="V99" s="72"/>
      <c r="W99" s="73"/>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3.1" customHeight="1" x14ac:dyDescent="0.15">
      <c r="A100" s="378"/>
      <c r="B100" s="379"/>
      <c r="C100" s="161" t="s">
        <v>480</v>
      </c>
      <c r="D100" s="162"/>
      <c r="E100" s="162"/>
      <c r="F100" s="162"/>
      <c r="G100" s="162"/>
      <c r="H100" s="162"/>
      <c r="I100" s="162"/>
      <c r="J100" s="162"/>
      <c r="K100" s="163"/>
      <c r="L100" s="71">
        <v>1</v>
      </c>
      <c r="M100" s="72"/>
      <c r="N100" s="72"/>
      <c r="O100" s="72"/>
      <c r="P100" s="72"/>
      <c r="Q100" s="73"/>
      <c r="R100" s="71"/>
      <c r="S100" s="72"/>
      <c r="T100" s="72"/>
      <c r="U100" s="72"/>
      <c r="V100" s="72"/>
      <c r="W100" s="73"/>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3.1" customHeight="1" x14ac:dyDescent="0.15">
      <c r="A101" s="378"/>
      <c r="B101" s="379"/>
      <c r="C101" s="161" t="s">
        <v>478</v>
      </c>
      <c r="D101" s="162"/>
      <c r="E101" s="162"/>
      <c r="F101" s="162"/>
      <c r="G101" s="162"/>
      <c r="H101" s="162"/>
      <c r="I101" s="162"/>
      <c r="J101" s="162"/>
      <c r="K101" s="163"/>
      <c r="L101" s="71">
        <v>146</v>
      </c>
      <c r="M101" s="72"/>
      <c r="N101" s="72"/>
      <c r="O101" s="72"/>
      <c r="P101" s="72"/>
      <c r="Q101" s="73"/>
      <c r="R101" s="71"/>
      <c r="S101" s="72"/>
      <c r="T101" s="72"/>
      <c r="U101" s="72"/>
      <c r="V101" s="72"/>
      <c r="W101" s="73"/>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1" customHeight="1" thickBot="1" x14ac:dyDescent="0.2">
      <c r="A104" s="380"/>
      <c r="B104" s="381"/>
      <c r="C104" s="370" t="s">
        <v>22</v>
      </c>
      <c r="D104" s="371"/>
      <c r="E104" s="371"/>
      <c r="F104" s="371"/>
      <c r="G104" s="371"/>
      <c r="H104" s="371"/>
      <c r="I104" s="371"/>
      <c r="J104" s="371"/>
      <c r="K104" s="372"/>
      <c r="L104" s="373">
        <f>SUM(L98:Q103)</f>
        <v>151.5</v>
      </c>
      <c r="M104" s="374"/>
      <c r="N104" s="374"/>
      <c r="O104" s="374"/>
      <c r="P104" s="374"/>
      <c r="Q104" s="375"/>
      <c r="R104" s="373">
        <f>SUM(R98:W103)</f>
        <v>0</v>
      </c>
      <c r="S104" s="374"/>
      <c r="T104" s="374"/>
      <c r="U104" s="374"/>
      <c r="V104" s="374"/>
      <c r="W104" s="375"/>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600" t="s">
        <v>39</v>
      </c>
      <c r="D107" s="599"/>
      <c r="E107" s="599"/>
      <c r="F107" s="599"/>
      <c r="G107" s="599"/>
      <c r="H107" s="599"/>
      <c r="I107" s="599"/>
      <c r="J107" s="599"/>
      <c r="K107" s="599"/>
      <c r="L107" s="599"/>
      <c r="M107" s="599"/>
      <c r="N107" s="599"/>
      <c r="O107" s="599"/>
      <c r="P107" s="599"/>
      <c r="Q107" s="599"/>
      <c r="R107" s="599"/>
      <c r="S107" s="599"/>
      <c r="T107" s="599"/>
      <c r="U107" s="599"/>
      <c r="V107" s="599"/>
      <c r="W107" s="599"/>
      <c r="X107" s="599"/>
      <c r="Y107" s="599"/>
      <c r="Z107" s="599"/>
      <c r="AA107" s="599"/>
      <c r="AB107" s="599"/>
      <c r="AC107" s="601"/>
      <c r="AD107" s="599" t="s">
        <v>43</v>
      </c>
      <c r="AE107" s="599"/>
      <c r="AF107" s="599"/>
      <c r="AG107" s="632" t="s">
        <v>38</v>
      </c>
      <c r="AH107" s="599"/>
      <c r="AI107" s="599"/>
      <c r="AJ107" s="599"/>
      <c r="AK107" s="599"/>
      <c r="AL107" s="599"/>
      <c r="AM107" s="599"/>
      <c r="AN107" s="599"/>
      <c r="AO107" s="599"/>
      <c r="AP107" s="599"/>
      <c r="AQ107" s="599"/>
      <c r="AR107" s="599"/>
      <c r="AS107" s="599"/>
      <c r="AT107" s="599"/>
      <c r="AU107" s="599"/>
      <c r="AV107" s="599"/>
      <c r="AW107" s="599"/>
      <c r="AX107" s="633"/>
    </row>
    <row r="108" spans="1:50" ht="75.75" customHeight="1" x14ac:dyDescent="0.15">
      <c r="A108" s="307" t="s">
        <v>312</v>
      </c>
      <c r="B108" s="308"/>
      <c r="C108" s="536" t="s">
        <v>313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537"/>
      <c r="AA108" s="537"/>
      <c r="AB108" s="537"/>
      <c r="AC108" s="538"/>
      <c r="AD108" s="607" t="s">
        <v>471</v>
      </c>
      <c r="AE108" s="608"/>
      <c r="AF108" s="608"/>
      <c r="AG108" s="604" t="s">
        <v>545</v>
      </c>
      <c r="AH108" s="605"/>
      <c r="AI108" s="605"/>
      <c r="AJ108" s="605"/>
      <c r="AK108" s="605"/>
      <c r="AL108" s="605"/>
      <c r="AM108" s="605"/>
      <c r="AN108" s="605"/>
      <c r="AO108" s="605"/>
      <c r="AP108" s="605"/>
      <c r="AQ108" s="605"/>
      <c r="AR108" s="605"/>
      <c r="AS108" s="605"/>
      <c r="AT108" s="605"/>
      <c r="AU108" s="605"/>
      <c r="AV108" s="605"/>
      <c r="AW108" s="605"/>
      <c r="AX108" s="606"/>
    </row>
    <row r="109" spans="1:50" ht="61.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470</v>
      </c>
      <c r="AE109" s="442"/>
      <c r="AF109" s="442"/>
      <c r="AG109" s="535" t="s">
        <v>554</v>
      </c>
      <c r="AH109" s="305"/>
      <c r="AI109" s="305"/>
      <c r="AJ109" s="305"/>
      <c r="AK109" s="305"/>
      <c r="AL109" s="305"/>
      <c r="AM109" s="305"/>
      <c r="AN109" s="305"/>
      <c r="AO109" s="305"/>
      <c r="AP109" s="305"/>
      <c r="AQ109" s="305"/>
      <c r="AR109" s="305"/>
      <c r="AS109" s="305"/>
      <c r="AT109" s="305"/>
      <c r="AU109" s="305"/>
      <c r="AV109" s="305"/>
      <c r="AW109" s="305"/>
      <c r="AX109" s="306"/>
    </row>
    <row r="110" spans="1:50" ht="61.5"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8" t="s">
        <v>470</v>
      </c>
      <c r="AE110" s="589"/>
      <c r="AF110" s="589"/>
      <c r="AG110" s="533" t="s">
        <v>554</v>
      </c>
      <c r="AH110" s="198"/>
      <c r="AI110" s="198"/>
      <c r="AJ110" s="198"/>
      <c r="AK110" s="198"/>
      <c r="AL110" s="198"/>
      <c r="AM110" s="198"/>
      <c r="AN110" s="198"/>
      <c r="AO110" s="198"/>
      <c r="AP110" s="198"/>
      <c r="AQ110" s="198"/>
      <c r="AR110" s="198"/>
      <c r="AS110" s="198"/>
      <c r="AT110" s="198"/>
      <c r="AU110" s="198"/>
      <c r="AV110" s="198"/>
      <c r="AW110" s="198"/>
      <c r="AX110" s="534"/>
    </row>
    <row r="111" spans="1:50" ht="96" customHeight="1" x14ac:dyDescent="0.15">
      <c r="A111" s="553" t="s">
        <v>46</v>
      </c>
      <c r="B111" s="590"/>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470</v>
      </c>
      <c r="AE111" s="438"/>
      <c r="AF111" s="438"/>
      <c r="AG111" s="301" t="s">
        <v>546</v>
      </c>
      <c r="AH111" s="302"/>
      <c r="AI111" s="302"/>
      <c r="AJ111" s="302"/>
      <c r="AK111" s="302"/>
      <c r="AL111" s="302"/>
      <c r="AM111" s="302"/>
      <c r="AN111" s="302"/>
      <c r="AO111" s="302"/>
      <c r="AP111" s="302"/>
      <c r="AQ111" s="302"/>
      <c r="AR111" s="302"/>
      <c r="AS111" s="302"/>
      <c r="AT111" s="302"/>
      <c r="AU111" s="302"/>
      <c r="AV111" s="302"/>
      <c r="AW111" s="302"/>
      <c r="AX111" s="303"/>
    </row>
    <row r="112" spans="1:50" ht="19.350000000000001" customHeight="1" x14ac:dyDescent="0.15">
      <c r="A112" s="591"/>
      <c r="B112" s="592"/>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3" t="s">
        <v>473</v>
      </c>
      <c r="AE112" s="444"/>
      <c r="AF112" s="444"/>
      <c r="AG112" s="304"/>
      <c r="AH112" s="305"/>
      <c r="AI112" s="305"/>
      <c r="AJ112" s="305"/>
      <c r="AK112" s="305"/>
      <c r="AL112" s="305"/>
      <c r="AM112" s="305"/>
      <c r="AN112" s="305"/>
      <c r="AO112" s="305"/>
      <c r="AP112" s="305"/>
      <c r="AQ112" s="305"/>
      <c r="AR112" s="305"/>
      <c r="AS112" s="305"/>
      <c r="AT112" s="305"/>
      <c r="AU112" s="305"/>
      <c r="AV112" s="305"/>
      <c r="AW112" s="305"/>
      <c r="AX112" s="306"/>
    </row>
    <row r="113" spans="1:64" ht="26.25" customHeight="1" x14ac:dyDescent="0.15">
      <c r="A113" s="591"/>
      <c r="B113" s="592"/>
      <c r="C113" s="507"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470</v>
      </c>
      <c r="AE113" s="442"/>
      <c r="AF113" s="442"/>
      <c r="AG113" s="535" t="s">
        <v>543</v>
      </c>
      <c r="AH113" s="305"/>
      <c r="AI113" s="305"/>
      <c r="AJ113" s="305"/>
      <c r="AK113" s="305"/>
      <c r="AL113" s="305"/>
      <c r="AM113" s="305"/>
      <c r="AN113" s="305"/>
      <c r="AO113" s="305"/>
      <c r="AP113" s="305"/>
      <c r="AQ113" s="305"/>
      <c r="AR113" s="305"/>
      <c r="AS113" s="305"/>
      <c r="AT113" s="305"/>
      <c r="AU113" s="305"/>
      <c r="AV113" s="305"/>
      <c r="AW113" s="305"/>
      <c r="AX113" s="306"/>
    </row>
    <row r="114" spans="1:64" ht="18.75" customHeight="1" x14ac:dyDescent="0.15">
      <c r="A114" s="591"/>
      <c r="B114" s="592"/>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3" t="s">
        <v>473</v>
      </c>
      <c r="AE114" s="444"/>
      <c r="AF114" s="444"/>
      <c r="AG114" s="304"/>
      <c r="AH114" s="305"/>
      <c r="AI114" s="305"/>
      <c r="AJ114" s="305"/>
      <c r="AK114" s="305"/>
      <c r="AL114" s="305"/>
      <c r="AM114" s="305"/>
      <c r="AN114" s="305"/>
      <c r="AO114" s="305"/>
      <c r="AP114" s="305"/>
      <c r="AQ114" s="305"/>
      <c r="AR114" s="305"/>
      <c r="AS114" s="305"/>
      <c r="AT114" s="305"/>
      <c r="AU114" s="305"/>
      <c r="AV114" s="305"/>
      <c r="AW114" s="305"/>
      <c r="AX114" s="306"/>
    </row>
    <row r="115" spans="1:64" ht="19.350000000000001" customHeight="1" x14ac:dyDescent="0.15">
      <c r="A115" s="591"/>
      <c r="B115" s="592"/>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3"/>
      <c r="AD115" s="441" t="s">
        <v>470</v>
      </c>
      <c r="AE115" s="442"/>
      <c r="AF115" s="442"/>
      <c r="AG115" s="535" t="s">
        <v>544</v>
      </c>
      <c r="AH115" s="305"/>
      <c r="AI115" s="305"/>
      <c r="AJ115" s="305"/>
      <c r="AK115" s="305"/>
      <c r="AL115" s="305"/>
      <c r="AM115" s="305"/>
      <c r="AN115" s="305"/>
      <c r="AO115" s="305"/>
      <c r="AP115" s="305"/>
      <c r="AQ115" s="305"/>
      <c r="AR115" s="305"/>
      <c r="AS115" s="305"/>
      <c r="AT115" s="305"/>
      <c r="AU115" s="305"/>
      <c r="AV115" s="305"/>
      <c r="AW115" s="305"/>
      <c r="AX115" s="306"/>
    </row>
    <row r="116" spans="1:64" ht="19.350000000000001" customHeight="1" x14ac:dyDescent="0.15">
      <c r="A116" s="591"/>
      <c r="B116" s="592"/>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3"/>
      <c r="AD116" s="443" t="s">
        <v>473</v>
      </c>
      <c r="AE116" s="444"/>
      <c r="AF116" s="44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50.25" customHeight="1" x14ac:dyDescent="0.15">
      <c r="A117" s="593"/>
      <c r="B117" s="594"/>
      <c r="C117" s="595" t="s">
        <v>82</v>
      </c>
      <c r="D117" s="596"/>
      <c r="E117" s="596"/>
      <c r="F117" s="596"/>
      <c r="G117" s="596"/>
      <c r="H117" s="596"/>
      <c r="I117" s="596"/>
      <c r="J117" s="596"/>
      <c r="K117" s="596"/>
      <c r="L117" s="596"/>
      <c r="M117" s="596"/>
      <c r="N117" s="596"/>
      <c r="O117" s="596"/>
      <c r="P117" s="596"/>
      <c r="Q117" s="596"/>
      <c r="R117" s="596"/>
      <c r="S117" s="596"/>
      <c r="T117" s="596"/>
      <c r="U117" s="596"/>
      <c r="V117" s="596"/>
      <c r="W117" s="596"/>
      <c r="X117" s="596"/>
      <c r="Y117" s="596"/>
      <c r="Z117" s="596"/>
      <c r="AA117" s="596"/>
      <c r="AB117" s="596"/>
      <c r="AC117" s="597"/>
      <c r="AD117" s="588" t="s">
        <v>470</v>
      </c>
      <c r="AE117" s="589"/>
      <c r="AF117" s="598"/>
      <c r="AG117" s="602" t="s">
        <v>547</v>
      </c>
      <c r="AH117" s="435"/>
      <c r="AI117" s="435"/>
      <c r="AJ117" s="435"/>
      <c r="AK117" s="435"/>
      <c r="AL117" s="435"/>
      <c r="AM117" s="435"/>
      <c r="AN117" s="435"/>
      <c r="AO117" s="435"/>
      <c r="AP117" s="435"/>
      <c r="AQ117" s="435"/>
      <c r="AR117" s="435"/>
      <c r="AS117" s="435"/>
      <c r="AT117" s="435"/>
      <c r="AU117" s="435"/>
      <c r="AV117" s="435"/>
      <c r="AW117" s="435"/>
      <c r="AX117" s="603"/>
      <c r="BG117" s="10"/>
      <c r="BH117" s="10"/>
      <c r="BI117" s="10"/>
      <c r="BJ117" s="10"/>
    </row>
    <row r="118" spans="1:64" ht="24" customHeight="1" x14ac:dyDescent="0.15">
      <c r="A118" s="553" t="s">
        <v>47</v>
      </c>
      <c r="B118" s="590"/>
      <c r="C118" s="636" t="s">
        <v>81</v>
      </c>
      <c r="D118" s="637"/>
      <c r="E118" s="637"/>
      <c r="F118" s="637"/>
      <c r="G118" s="637"/>
      <c r="H118" s="637"/>
      <c r="I118" s="637"/>
      <c r="J118" s="637"/>
      <c r="K118" s="637"/>
      <c r="L118" s="637"/>
      <c r="M118" s="637"/>
      <c r="N118" s="637"/>
      <c r="O118" s="637"/>
      <c r="P118" s="637"/>
      <c r="Q118" s="637"/>
      <c r="R118" s="637"/>
      <c r="S118" s="637"/>
      <c r="T118" s="637"/>
      <c r="U118" s="637"/>
      <c r="V118" s="637"/>
      <c r="W118" s="637"/>
      <c r="X118" s="637"/>
      <c r="Y118" s="637"/>
      <c r="Z118" s="637"/>
      <c r="AA118" s="637"/>
      <c r="AB118" s="637"/>
      <c r="AC118" s="638"/>
      <c r="AD118" s="437" t="s">
        <v>470</v>
      </c>
      <c r="AE118" s="438"/>
      <c r="AF118" s="639"/>
      <c r="AG118" s="301" t="s">
        <v>555</v>
      </c>
      <c r="AH118" s="302"/>
      <c r="AI118" s="302"/>
      <c r="AJ118" s="302"/>
      <c r="AK118" s="302"/>
      <c r="AL118" s="302"/>
      <c r="AM118" s="302"/>
      <c r="AN118" s="302"/>
      <c r="AO118" s="302"/>
      <c r="AP118" s="302"/>
      <c r="AQ118" s="302"/>
      <c r="AR118" s="302"/>
      <c r="AS118" s="302"/>
      <c r="AT118" s="302"/>
      <c r="AU118" s="302"/>
      <c r="AV118" s="302"/>
      <c r="AW118" s="302"/>
      <c r="AX118" s="303"/>
    </row>
    <row r="119" spans="1:64" ht="30" customHeight="1" x14ac:dyDescent="0.15">
      <c r="A119" s="591"/>
      <c r="B119" s="592"/>
      <c r="C119" s="585" t="s">
        <v>53</v>
      </c>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7"/>
      <c r="AD119" s="609" t="s">
        <v>548</v>
      </c>
      <c r="AE119" s="610"/>
      <c r="AF119" s="610"/>
      <c r="AG119" s="304"/>
      <c r="AH119" s="305"/>
      <c r="AI119" s="305"/>
      <c r="AJ119" s="305"/>
      <c r="AK119" s="305"/>
      <c r="AL119" s="305"/>
      <c r="AM119" s="305"/>
      <c r="AN119" s="305"/>
      <c r="AO119" s="305"/>
      <c r="AP119" s="305"/>
      <c r="AQ119" s="305"/>
      <c r="AR119" s="305"/>
      <c r="AS119" s="305"/>
      <c r="AT119" s="305"/>
      <c r="AU119" s="305"/>
      <c r="AV119" s="305"/>
      <c r="AW119" s="305"/>
      <c r="AX119" s="306"/>
    </row>
    <row r="120" spans="1:64" ht="24" customHeight="1" x14ac:dyDescent="0.15">
      <c r="A120" s="591"/>
      <c r="B120" s="592"/>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470</v>
      </c>
      <c r="AE120" s="442"/>
      <c r="AF120" s="442"/>
      <c r="AG120" s="535" t="s">
        <v>556</v>
      </c>
      <c r="AH120" s="305"/>
      <c r="AI120" s="305"/>
      <c r="AJ120" s="305"/>
      <c r="AK120" s="305"/>
      <c r="AL120" s="305"/>
      <c r="AM120" s="305"/>
      <c r="AN120" s="305"/>
      <c r="AO120" s="305"/>
      <c r="AP120" s="305"/>
      <c r="AQ120" s="305"/>
      <c r="AR120" s="305"/>
      <c r="AS120" s="305"/>
      <c r="AT120" s="305"/>
      <c r="AU120" s="305"/>
      <c r="AV120" s="305"/>
      <c r="AW120" s="305"/>
      <c r="AX120" s="306"/>
    </row>
    <row r="121" spans="1:64" ht="39.75" customHeight="1" x14ac:dyDescent="0.15">
      <c r="A121" s="593"/>
      <c r="B121" s="594"/>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470</v>
      </c>
      <c r="AE121" s="442"/>
      <c r="AF121" s="442"/>
      <c r="AG121" s="533" t="s">
        <v>481</v>
      </c>
      <c r="AH121" s="198"/>
      <c r="AI121" s="198"/>
      <c r="AJ121" s="198"/>
      <c r="AK121" s="198"/>
      <c r="AL121" s="198"/>
      <c r="AM121" s="198"/>
      <c r="AN121" s="198"/>
      <c r="AO121" s="198"/>
      <c r="AP121" s="198"/>
      <c r="AQ121" s="198"/>
      <c r="AR121" s="198"/>
      <c r="AS121" s="198"/>
      <c r="AT121" s="198"/>
      <c r="AU121" s="198"/>
      <c r="AV121" s="198"/>
      <c r="AW121" s="198"/>
      <c r="AX121" s="534"/>
    </row>
    <row r="122" spans="1:64" ht="33.6" customHeight="1" x14ac:dyDescent="0.15">
      <c r="A122" s="626" t="s">
        <v>80</v>
      </c>
      <c r="B122" s="627"/>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472</v>
      </c>
      <c r="AE122" s="438"/>
      <c r="AF122" s="438"/>
      <c r="AG122" s="580"/>
      <c r="AH122" s="196"/>
      <c r="AI122" s="196"/>
      <c r="AJ122" s="196"/>
      <c r="AK122" s="196"/>
      <c r="AL122" s="196"/>
      <c r="AM122" s="196"/>
      <c r="AN122" s="196"/>
      <c r="AO122" s="196"/>
      <c r="AP122" s="196"/>
      <c r="AQ122" s="196"/>
      <c r="AR122" s="196"/>
      <c r="AS122" s="196"/>
      <c r="AT122" s="196"/>
      <c r="AU122" s="196"/>
      <c r="AV122" s="196"/>
      <c r="AW122" s="196"/>
      <c r="AX122" s="581"/>
    </row>
    <row r="123" spans="1:64" ht="15.75" customHeight="1" x14ac:dyDescent="0.15">
      <c r="A123" s="628"/>
      <c r="B123" s="629"/>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82"/>
      <c r="AH123" s="277"/>
      <c r="AI123" s="277"/>
      <c r="AJ123" s="277"/>
      <c r="AK123" s="277"/>
      <c r="AL123" s="277"/>
      <c r="AM123" s="277"/>
      <c r="AN123" s="277"/>
      <c r="AO123" s="277"/>
      <c r="AP123" s="277"/>
      <c r="AQ123" s="277"/>
      <c r="AR123" s="277"/>
      <c r="AS123" s="277"/>
      <c r="AT123" s="277"/>
      <c r="AU123" s="277"/>
      <c r="AV123" s="277"/>
      <c r="AW123" s="277"/>
      <c r="AX123" s="583"/>
    </row>
    <row r="124" spans="1:64" ht="15.75" customHeight="1" x14ac:dyDescent="0.15">
      <c r="A124" s="628"/>
      <c r="B124" s="629"/>
      <c r="C124" s="640"/>
      <c r="D124" s="641"/>
      <c r="E124" s="641"/>
      <c r="F124" s="641"/>
      <c r="G124" s="641"/>
      <c r="H124" s="641"/>
      <c r="I124" s="641"/>
      <c r="J124" s="641"/>
      <c r="K124" s="641"/>
      <c r="L124" s="641"/>
      <c r="M124" s="641"/>
      <c r="N124" s="641"/>
      <c r="O124" s="642"/>
      <c r="P124" s="649"/>
      <c r="Q124" s="649"/>
      <c r="R124" s="649"/>
      <c r="S124" s="650"/>
      <c r="T124" s="634"/>
      <c r="U124" s="305"/>
      <c r="V124" s="305"/>
      <c r="W124" s="305"/>
      <c r="X124" s="305"/>
      <c r="Y124" s="305"/>
      <c r="Z124" s="305"/>
      <c r="AA124" s="305"/>
      <c r="AB124" s="305"/>
      <c r="AC124" s="305"/>
      <c r="AD124" s="305"/>
      <c r="AE124" s="305"/>
      <c r="AF124" s="635"/>
      <c r="AG124" s="582"/>
      <c r="AH124" s="277"/>
      <c r="AI124" s="277"/>
      <c r="AJ124" s="277"/>
      <c r="AK124" s="277"/>
      <c r="AL124" s="277"/>
      <c r="AM124" s="277"/>
      <c r="AN124" s="277"/>
      <c r="AO124" s="277"/>
      <c r="AP124" s="277"/>
      <c r="AQ124" s="277"/>
      <c r="AR124" s="277"/>
      <c r="AS124" s="277"/>
      <c r="AT124" s="277"/>
      <c r="AU124" s="277"/>
      <c r="AV124" s="277"/>
      <c r="AW124" s="277"/>
      <c r="AX124" s="583"/>
    </row>
    <row r="125" spans="1:64" ht="15.75" customHeight="1" x14ac:dyDescent="0.15">
      <c r="A125" s="630"/>
      <c r="B125" s="631"/>
      <c r="C125" s="643"/>
      <c r="D125" s="644"/>
      <c r="E125" s="644"/>
      <c r="F125" s="644"/>
      <c r="G125" s="644"/>
      <c r="H125" s="644"/>
      <c r="I125" s="644"/>
      <c r="J125" s="644"/>
      <c r="K125" s="644"/>
      <c r="L125" s="644"/>
      <c r="M125" s="644"/>
      <c r="N125" s="644"/>
      <c r="O125" s="645"/>
      <c r="P125" s="651"/>
      <c r="Q125" s="651"/>
      <c r="R125" s="651"/>
      <c r="S125" s="652"/>
      <c r="T125" s="434"/>
      <c r="U125" s="435"/>
      <c r="V125" s="435"/>
      <c r="W125" s="435"/>
      <c r="X125" s="435"/>
      <c r="Y125" s="435"/>
      <c r="Z125" s="435"/>
      <c r="AA125" s="435"/>
      <c r="AB125" s="435"/>
      <c r="AC125" s="435"/>
      <c r="AD125" s="435"/>
      <c r="AE125" s="435"/>
      <c r="AF125" s="436"/>
      <c r="AG125" s="584"/>
      <c r="AH125" s="198"/>
      <c r="AI125" s="198"/>
      <c r="AJ125" s="198"/>
      <c r="AK125" s="198"/>
      <c r="AL125" s="198"/>
      <c r="AM125" s="198"/>
      <c r="AN125" s="198"/>
      <c r="AO125" s="198"/>
      <c r="AP125" s="198"/>
      <c r="AQ125" s="198"/>
      <c r="AR125" s="198"/>
      <c r="AS125" s="198"/>
      <c r="AT125" s="198"/>
      <c r="AU125" s="198"/>
      <c r="AV125" s="198"/>
      <c r="AW125" s="198"/>
      <c r="AX125" s="534"/>
    </row>
    <row r="126" spans="1:64" ht="111.75" customHeight="1" x14ac:dyDescent="0.15">
      <c r="A126" s="553" t="s">
        <v>58</v>
      </c>
      <c r="B126" s="554"/>
      <c r="C126" s="392" t="s">
        <v>64</v>
      </c>
      <c r="D126" s="576"/>
      <c r="E126" s="576"/>
      <c r="F126" s="577"/>
      <c r="G126" s="547" t="s">
        <v>532</v>
      </c>
      <c r="H126" s="548"/>
      <c r="I126" s="548"/>
      <c r="J126" s="548"/>
      <c r="K126" s="548"/>
      <c r="L126" s="548"/>
      <c r="M126" s="548"/>
      <c r="N126" s="548"/>
      <c r="O126" s="548"/>
      <c r="P126" s="548"/>
      <c r="Q126" s="548"/>
      <c r="R126" s="548"/>
      <c r="S126" s="548"/>
      <c r="T126" s="548"/>
      <c r="U126" s="548"/>
      <c r="V126" s="548"/>
      <c r="W126" s="548"/>
      <c r="X126" s="548"/>
      <c r="Y126" s="548"/>
      <c r="Z126" s="548"/>
      <c r="AA126" s="548"/>
      <c r="AB126" s="548"/>
      <c r="AC126" s="548"/>
      <c r="AD126" s="548"/>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64" ht="66.75" customHeight="1" thickBot="1" x14ac:dyDescent="0.2">
      <c r="A127" s="555"/>
      <c r="B127" s="556"/>
      <c r="C127" s="361" t="s">
        <v>68</v>
      </c>
      <c r="D127" s="362"/>
      <c r="E127" s="362"/>
      <c r="F127" s="363"/>
      <c r="G127" s="364" t="s">
        <v>482</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54" customHeight="1" thickBot="1" x14ac:dyDescent="0.2">
      <c r="A129" s="575"/>
      <c r="B129" s="570"/>
      <c r="C129" s="570"/>
      <c r="D129" s="570"/>
      <c r="E129" s="570"/>
      <c r="F129" s="570"/>
      <c r="G129" s="570"/>
      <c r="H129" s="570"/>
      <c r="I129" s="570"/>
      <c r="J129" s="570"/>
      <c r="K129" s="570"/>
      <c r="L129" s="570"/>
      <c r="M129" s="570"/>
      <c r="N129" s="570"/>
      <c r="O129" s="570"/>
      <c r="P129" s="570"/>
      <c r="Q129" s="570"/>
      <c r="R129" s="570"/>
      <c r="S129" s="570"/>
      <c r="T129" s="570"/>
      <c r="U129" s="570"/>
      <c r="V129" s="570"/>
      <c r="W129" s="570"/>
      <c r="X129" s="570"/>
      <c r="Y129" s="570"/>
      <c r="Z129" s="570"/>
      <c r="AA129" s="570"/>
      <c r="AB129" s="570"/>
      <c r="AC129" s="570"/>
      <c r="AD129" s="570"/>
      <c r="AE129" s="570"/>
      <c r="AF129" s="570"/>
      <c r="AG129" s="570"/>
      <c r="AH129" s="570"/>
      <c r="AI129" s="570"/>
      <c r="AJ129" s="570"/>
      <c r="AK129" s="570"/>
      <c r="AL129" s="570"/>
      <c r="AM129" s="570"/>
      <c r="AN129" s="570"/>
      <c r="AO129" s="570"/>
      <c r="AP129" s="570"/>
      <c r="AQ129" s="570"/>
      <c r="AR129" s="570"/>
      <c r="AS129" s="570"/>
      <c r="AT129" s="570"/>
      <c r="AU129" s="570"/>
      <c r="AV129" s="570"/>
      <c r="AW129" s="570"/>
      <c r="AX129" s="571"/>
    </row>
    <row r="130" spans="1:50" ht="21" customHeight="1" x14ac:dyDescent="0.15">
      <c r="A130" s="566" t="s">
        <v>41</v>
      </c>
      <c r="B130" s="567"/>
      <c r="C130" s="567"/>
      <c r="D130" s="567"/>
      <c r="E130" s="567"/>
      <c r="F130" s="567"/>
      <c r="G130" s="567"/>
      <c r="H130" s="567"/>
      <c r="I130" s="567"/>
      <c r="J130" s="567"/>
      <c r="K130" s="567"/>
      <c r="L130" s="567"/>
      <c r="M130" s="567"/>
      <c r="N130" s="567"/>
      <c r="O130" s="567"/>
      <c r="P130" s="567"/>
      <c r="Q130" s="567"/>
      <c r="R130" s="567"/>
      <c r="S130" s="567"/>
      <c r="T130" s="567"/>
      <c r="U130" s="567"/>
      <c r="V130" s="567"/>
      <c r="W130" s="567"/>
      <c r="X130" s="567"/>
      <c r="Y130" s="567"/>
      <c r="Z130" s="567"/>
      <c r="AA130" s="567"/>
      <c r="AB130" s="567"/>
      <c r="AC130" s="567"/>
      <c r="AD130" s="567"/>
      <c r="AE130" s="567"/>
      <c r="AF130" s="567"/>
      <c r="AG130" s="567"/>
      <c r="AH130" s="567"/>
      <c r="AI130" s="567"/>
      <c r="AJ130" s="567"/>
      <c r="AK130" s="567"/>
      <c r="AL130" s="567"/>
      <c r="AM130" s="567"/>
      <c r="AN130" s="567"/>
      <c r="AO130" s="567"/>
      <c r="AP130" s="567"/>
      <c r="AQ130" s="567"/>
      <c r="AR130" s="567"/>
      <c r="AS130" s="567"/>
      <c r="AT130" s="567"/>
      <c r="AU130" s="567"/>
      <c r="AV130" s="567"/>
      <c r="AW130" s="567"/>
      <c r="AX130" s="568"/>
    </row>
    <row r="131" spans="1:50" ht="51.75" customHeight="1" thickBot="1" x14ac:dyDescent="0.2">
      <c r="A131" s="550"/>
      <c r="B131" s="551"/>
      <c r="C131" s="551"/>
      <c r="D131" s="551"/>
      <c r="E131" s="552"/>
      <c r="F131" s="569"/>
      <c r="G131" s="570"/>
      <c r="H131" s="570"/>
      <c r="I131" s="570"/>
      <c r="J131" s="570"/>
      <c r="K131" s="570"/>
      <c r="L131" s="570"/>
      <c r="M131" s="570"/>
      <c r="N131" s="570"/>
      <c r="O131" s="570"/>
      <c r="P131" s="570"/>
      <c r="Q131" s="570"/>
      <c r="R131" s="570"/>
      <c r="S131" s="570"/>
      <c r="T131" s="570"/>
      <c r="U131" s="570"/>
      <c r="V131" s="570"/>
      <c r="W131" s="570"/>
      <c r="X131" s="570"/>
      <c r="Y131" s="570"/>
      <c r="Z131" s="570"/>
      <c r="AA131" s="570"/>
      <c r="AB131" s="570"/>
      <c r="AC131" s="570"/>
      <c r="AD131" s="570"/>
      <c r="AE131" s="570"/>
      <c r="AF131" s="570"/>
      <c r="AG131" s="570"/>
      <c r="AH131" s="570"/>
      <c r="AI131" s="570"/>
      <c r="AJ131" s="570"/>
      <c r="AK131" s="570"/>
      <c r="AL131" s="570"/>
      <c r="AM131" s="570"/>
      <c r="AN131" s="570"/>
      <c r="AO131" s="570"/>
      <c r="AP131" s="570"/>
      <c r="AQ131" s="570"/>
      <c r="AR131" s="570"/>
      <c r="AS131" s="570"/>
      <c r="AT131" s="570"/>
      <c r="AU131" s="570"/>
      <c r="AV131" s="570"/>
      <c r="AW131" s="570"/>
      <c r="AX131" s="571"/>
    </row>
    <row r="132" spans="1:50" ht="21" customHeight="1" x14ac:dyDescent="0.15">
      <c r="A132" s="566" t="s">
        <v>54</v>
      </c>
      <c r="B132" s="567"/>
      <c r="C132" s="567"/>
      <c r="D132" s="567"/>
      <c r="E132" s="567"/>
      <c r="F132" s="567"/>
      <c r="G132" s="567"/>
      <c r="H132" s="567"/>
      <c r="I132" s="567"/>
      <c r="J132" s="567"/>
      <c r="K132" s="567"/>
      <c r="L132" s="567"/>
      <c r="M132" s="567"/>
      <c r="N132" s="567"/>
      <c r="O132" s="567"/>
      <c r="P132" s="567"/>
      <c r="Q132" s="567"/>
      <c r="R132" s="567"/>
      <c r="S132" s="567"/>
      <c r="T132" s="567"/>
      <c r="U132" s="567"/>
      <c r="V132" s="567"/>
      <c r="W132" s="567"/>
      <c r="X132" s="567"/>
      <c r="Y132" s="567"/>
      <c r="Z132" s="567"/>
      <c r="AA132" s="567"/>
      <c r="AB132" s="567"/>
      <c r="AC132" s="567"/>
      <c r="AD132" s="567"/>
      <c r="AE132" s="567"/>
      <c r="AF132" s="567"/>
      <c r="AG132" s="567"/>
      <c r="AH132" s="567"/>
      <c r="AI132" s="567"/>
      <c r="AJ132" s="567"/>
      <c r="AK132" s="567"/>
      <c r="AL132" s="567"/>
      <c r="AM132" s="567"/>
      <c r="AN132" s="567"/>
      <c r="AO132" s="567"/>
      <c r="AP132" s="567"/>
      <c r="AQ132" s="567"/>
      <c r="AR132" s="567"/>
      <c r="AS132" s="567"/>
      <c r="AT132" s="567"/>
      <c r="AU132" s="567"/>
      <c r="AV132" s="567"/>
      <c r="AW132" s="567"/>
      <c r="AX132" s="568"/>
    </row>
    <row r="133" spans="1:50" ht="44.25" customHeight="1" thickBot="1" x14ac:dyDescent="0.2">
      <c r="A133" s="431"/>
      <c r="B133" s="432"/>
      <c r="C133" s="432"/>
      <c r="D133" s="432"/>
      <c r="E133" s="433"/>
      <c r="F133" s="572"/>
      <c r="G133" s="573"/>
      <c r="H133" s="573"/>
      <c r="I133" s="573"/>
      <c r="J133" s="573"/>
      <c r="K133" s="573"/>
      <c r="L133" s="573"/>
      <c r="M133" s="573"/>
      <c r="N133" s="573"/>
      <c r="O133" s="573"/>
      <c r="P133" s="573"/>
      <c r="Q133" s="573"/>
      <c r="R133" s="573"/>
      <c r="S133" s="573"/>
      <c r="T133" s="573"/>
      <c r="U133" s="573"/>
      <c r="V133" s="573"/>
      <c r="W133" s="573"/>
      <c r="X133" s="573"/>
      <c r="Y133" s="573"/>
      <c r="Z133" s="573"/>
      <c r="AA133" s="573"/>
      <c r="AB133" s="573"/>
      <c r="AC133" s="573"/>
      <c r="AD133" s="573"/>
      <c r="AE133" s="573"/>
      <c r="AF133" s="573"/>
      <c r="AG133" s="573"/>
      <c r="AH133" s="573"/>
      <c r="AI133" s="573"/>
      <c r="AJ133" s="573"/>
      <c r="AK133" s="573"/>
      <c r="AL133" s="573"/>
      <c r="AM133" s="573"/>
      <c r="AN133" s="573"/>
      <c r="AO133" s="573"/>
      <c r="AP133" s="573"/>
      <c r="AQ133" s="573"/>
      <c r="AR133" s="573"/>
      <c r="AS133" s="573"/>
      <c r="AT133" s="573"/>
      <c r="AU133" s="573"/>
      <c r="AV133" s="573"/>
      <c r="AW133" s="573"/>
      <c r="AX133" s="574"/>
    </row>
    <row r="134" spans="1:50" ht="21" customHeight="1" x14ac:dyDescent="0.15">
      <c r="A134" s="557" t="s">
        <v>42</v>
      </c>
      <c r="B134" s="558"/>
      <c r="C134" s="558"/>
      <c r="D134" s="558"/>
      <c r="E134" s="558"/>
      <c r="F134" s="558"/>
      <c r="G134" s="558"/>
      <c r="H134" s="558"/>
      <c r="I134" s="558"/>
      <c r="J134" s="558"/>
      <c r="K134" s="558"/>
      <c r="L134" s="558"/>
      <c r="M134" s="558"/>
      <c r="N134" s="558"/>
      <c r="O134" s="558"/>
      <c r="P134" s="558"/>
      <c r="Q134" s="558"/>
      <c r="R134" s="558"/>
      <c r="S134" s="558"/>
      <c r="T134" s="558"/>
      <c r="U134" s="558"/>
      <c r="V134" s="558"/>
      <c r="W134" s="558"/>
      <c r="X134" s="558"/>
      <c r="Y134" s="558"/>
      <c r="Z134" s="558"/>
      <c r="AA134" s="558"/>
      <c r="AB134" s="558"/>
      <c r="AC134" s="558"/>
      <c r="AD134" s="558"/>
      <c r="AE134" s="558"/>
      <c r="AF134" s="558"/>
      <c r="AG134" s="558"/>
      <c r="AH134" s="558"/>
      <c r="AI134" s="558"/>
      <c r="AJ134" s="558"/>
      <c r="AK134" s="558"/>
      <c r="AL134" s="558"/>
      <c r="AM134" s="558"/>
      <c r="AN134" s="558"/>
      <c r="AO134" s="558"/>
      <c r="AP134" s="558"/>
      <c r="AQ134" s="558"/>
      <c r="AR134" s="558"/>
      <c r="AS134" s="558"/>
      <c r="AT134" s="558"/>
      <c r="AU134" s="558"/>
      <c r="AV134" s="558"/>
      <c r="AW134" s="558"/>
      <c r="AX134" s="559"/>
    </row>
    <row r="135" spans="1:50" ht="55.5" customHeight="1" thickBot="1" x14ac:dyDescent="0.2">
      <c r="A135" s="611"/>
      <c r="B135" s="612"/>
      <c r="C135" s="612"/>
      <c r="D135" s="612"/>
      <c r="E135" s="612"/>
      <c r="F135" s="612"/>
      <c r="G135" s="612"/>
      <c r="H135" s="612"/>
      <c r="I135" s="612"/>
      <c r="J135" s="612"/>
      <c r="K135" s="612"/>
      <c r="L135" s="612"/>
      <c r="M135" s="612"/>
      <c r="N135" s="612"/>
      <c r="O135" s="612"/>
      <c r="P135" s="612"/>
      <c r="Q135" s="612"/>
      <c r="R135" s="612"/>
      <c r="S135" s="612"/>
      <c r="T135" s="612"/>
      <c r="U135" s="612"/>
      <c r="V135" s="612"/>
      <c r="W135" s="612"/>
      <c r="X135" s="612"/>
      <c r="Y135" s="612"/>
      <c r="Z135" s="612"/>
      <c r="AA135" s="612"/>
      <c r="AB135" s="612"/>
      <c r="AC135" s="612"/>
      <c r="AD135" s="612"/>
      <c r="AE135" s="612"/>
      <c r="AF135" s="612"/>
      <c r="AG135" s="612"/>
      <c r="AH135" s="612"/>
      <c r="AI135" s="612"/>
      <c r="AJ135" s="612"/>
      <c r="AK135" s="612"/>
      <c r="AL135" s="612"/>
      <c r="AM135" s="612"/>
      <c r="AN135" s="612"/>
      <c r="AO135" s="612"/>
      <c r="AP135" s="612"/>
      <c r="AQ135" s="612"/>
      <c r="AR135" s="612"/>
      <c r="AS135" s="612"/>
      <c r="AT135" s="612"/>
      <c r="AU135" s="612"/>
      <c r="AV135" s="612"/>
      <c r="AW135" s="612"/>
      <c r="AX135" s="613"/>
    </row>
    <row r="136" spans="1:50" ht="19.7" customHeight="1" x14ac:dyDescent="0.15">
      <c r="A136" s="544" t="s">
        <v>37</v>
      </c>
      <c r="B136" s="545"/>
      <c r="C136" s="545"/>
      <c r="D136" s="545"/>
      <c r="E136" s="545"/>
      <c r="F136" s="545"/>
      <c r="G136" s="545"/>
      <c r="H136" s="545"/>
      <c r="I136" s="545"/>
      <c r="J136" s="545"/>
      <c r="K136" s="545"/>
      <c r="L136" s="545"/>
      <c r="M136" s="545"/>
      <c r="N136" s="545"/>
      <c r="O136" s="545"/>
      <c r="P136" s="545"/>
      <c r="Q136" s="545"/>
      <c r="R136" s="545"/>
      <c r="S136" s="545"/>
      <c r="T136" s="545"/>
      <c r="U136" s="545"/>
      <c r="V136" s="545"/>
      <c r="W136" s="545"/>
      <c r="X136" s="545"/>
      <c r="Y136" s="545"/>
      <c r="Z136" s="545"/>
      <c r="AA136" s="545"/>
      <c r="AB136" s="545"/>
      <c r="AC136" s="545"/>
      <c r="AD136" s="545"/>
      <c r="AE136" s="545"/>
      <c r="AF136" s="545"/>
      <c r="AG136" s="545"/>
      <c r="AH136" s="545"/>
      <c r="AI136" s="545"/>
      <c r="AJ136" s="545"/>
      <c r="AK136" s="545"/>
      <c r="AL136" s="545"/>
      <c r="AM136" s="545"/>
      <c r="AN136" s="545"/>
      <c r="AO136" s="545"/>
      <c r="AP136" s="545"/>
      <c r="AQ136" s="545"/>
      <c r="AR136" s="545"/>
      <c r="AS136" s="545"/>
      <c r="AT136" s="545"/>
      <c r="AU136" s="545"/>
      <c r="AV136" s="545"/>
      <c r="AW136" s="545"/>
      <c r="AX136" s="546"/>
    </row>
    <row r="137" spans="1:50" ht="19.899999999999999" customHeight="1" x14ac:dyDescent="0.15">
      <c r="A137" s="404" t="s">
        <v>224</v>
      </c>
      <c r="B137" s="405"/>
      <c r="C137" s="405"/>
      <c r="D137" s="405"/>
      <c r="E137" s="405"/>
      <c r="F137" s="405"/>
      <c r="G137" s="418">
        <v>75</v>
      </c>
      <c r="H137" s="419"/>
      <c r="I137" s="419"/>
      <c r="J137" s="419"/>
      <c r="K137" s="419"/>
      <c r="L137" s="419"/>
      <c r="M137" s="419"/>
      <c r="N137" s="419"/>
      <c r="O137" s="419"/>
      <c r="P137" s="420"/>
      <c r="Q137" s="405" t="s">
        <v>225</v>
      </c>
      <c r="R137" s="405"/>
      <c r="S137" s="405"/>
      <c r="T137" s="405"/>
      <c r="U137" s="405"/>
      <c r="V137" s="405"/>
      <c r="W137" s="418">
        <v>64</v>
      </c>
      <c r="X137" s="419"/>
      <c r="Y137" s="419"/>
      <c r="Z137" s="419"/>
      <c r="AA137" s="419"/>
      <c r="AB137" s="419"/>
      <c r="AC137" s="419"/>
      <c r="AD137" s="419"/>
      <c r="AE137" s="419"/>
      <c r="AF137" s="420"/>
      <c r="AG137" s="405" t="s">
        <v>226</v>
      </c>
      <c r="AH137" s="405"/>
      <c r="AI137" s="405"/>
      <c r="AJ137" s="405"/>
      <c r="AK137" s="405"/>
      <c r="AL137" s="405"/>
      <c r="AM137" s="401">
        <v>77</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371</v>
      </c>
      <c r="H138" s="422"/>
      <c r="I138" s="422"/>
      <c r="J138" s="422"/>
      <c r="K138" s="422"/>
      <c r="L138" s="422"/>
      <c r="M138" s="422"/>
      <c r="N138" s="422"/>
      <c r="O138" s="422"/>
      <c r="P138" s="423"/>
      <c r="Q138" s="407" t="s">
        <v>228</v>
      </c>
      <c r="R138" s="407"/>
      <c r="S138" s="407"/>
      <c r="T138" s="407"/>
      <c r="U138" s="407"/>
      <c r="V138" s="407"/>
      <c r="W138" s="421">
        <v>358</v>
      </c>
      <c r="X138" s="422"/>
      <c r="Y138" s="422"/>
      <c r="Z138" s="422"/>
      <c r="AA138" s="422"/>
      <c r="AB138" s="422"/>
      <c r="AC138" s="422"/>
      <c r="AD138" s="422"/>
      <c r="AE138" s="422"/>
      <c r="AF138" s="423"/>
      <c r="AG138" s="578"/>
      <c r="AH138" s="579"/>
      <c r="AI138" s="579"/>
      <c r="AJ138" s="579"/>
      <c r="AK138" s="579"/>
      <c r="AL138" s="579"/>
      <c r="AM138" s="614"/>
      <c r="AN138" s="615"/>
      <c r="AO138" s="615"/>
      <c r="AP138" s="615"/>
      <c r="AQ138" s="615"/>
      <c r="AR138" s="615"/>
      <c r="AS138" s="615"/>
      <c r="AT138" s="615"/>
      <c r="AU138" s="615"/>
      <c r="AV138" s="616"/>
      <c r="AW138" s="28"/>
      <c r="AX138" s="29"/>
    </row>
    <row r="139" spans="1:50" ht="23.65" customHeight="1" x14ac:dyDescent="0.15">
      <c r="A139" s="560" t="s">
        <v>28</v>
      </c>
      <c r="B139" s="561"/>
      <c r="C139" s="561"/>
      <c r="D139" s="561"/>
      <c r="E139" s="561"/>
      <c r="F139" s="56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5"/>
      <c r="B140" s="466"/>
      <c r="C140" s="466"/>
      <c r="D140" s="466"/>
      <c r="E140" s="466"/>
      <c r="F140" s="46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16.5" customHeight="1" x14ac:dyDescent="0.15">
      <c r="A141" s="465"/>
      <c r="B141" s="466"/>
      <c r="C141" s="466"/>
      <c r="D141" s="466"/>
      <c r="E141" s="466"/>
      <c r="F141" s="46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16.5" customHeight="1" x14ac:dyDescent="0.15">
      <c r="A142" s="465"/>
      <c r="B142" s="466"/>
      <c r="C142" s="466"/>
      <c r="D142" s="466"/>
      <c r="E142" s="466"/>
      <c r="F142" s="46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16.5" customHeight="1" x14ac:dyDescent="0.15">
      <c r="A143" s="465"/>
      <c r="B143" s="466"/>
      <c r="C143" s="466"/>
      <c r="D143" s="466"/>
      <c r="E143" s="466"/>
      <c r="F143" s="46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16.5" customHeight="1" x14ac:dyDescent="0.15">
      <c r="A144" s="465"/>
      <c r="B144" s="466"/>
      <c r="C144" s="466"/>
      <c r="D144" s="466"/>
      <c r="E144" s="466"/>
      <c r="F144" s="46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16.5" customHeight="1" x14ac:dyDescent="0.15">
      <c r="A145" s="465"/>
      <c r="B145" s="466"/>
      <c r="C145" s="466"/>
      <c r="D145" s="466"/>
      <c r="E145" s="466"/>
      <c r="F145" s="46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16.5" customHeight="1" x14ac:dyDescent="0.15">
      <c r="A146" s="465"/>
      <c r="B146" s="466"/>
      <c r="C146" s="466"/>
      <c r="D146" s="466"/>
      <c r="E146" s="466"/>
      <c r="F146" s="46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16.5" customHeight="1" x14ac:dyDescent="0.15">
      <c r="A147" s="465"/>
      <c r="B147" s="466"/>
      <c r="C147" s="466"/>
      <c r="D147" s="466"/>
      <c r="E147" s="466"/>
      <c r="F147" s="46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16.5" customHeight="1" x14ac:dyDescent="0.15">
      <c r="A148" s="465"/>
      <c r="B148" s="466"/>
      <c r="C148" s="466"/>
      <c r="D148" s="466"/>
      <c r="E148" s="466"/>
      <c r="F148" s="46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15.75" customHeight="1" x14ac:dyDescent="0.15">
      <c r="A149" s="465"/>
      <c r="B149" s="466"/>
      <c r="C149" s="466"/>
      <c r="D149" s="466"/>
      <c r="E149" s="466"/>
      <c r="F149" s="46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15.75" customHeight="1" x14ac:dyDescent="0.15">
      <c r="A150" s="465"/>
      <c r="B150" s="466"/>
      <c r="C150" s="466"/>
      <c r="D150" s="466"/>
      <c r="E150" s="466"/>
      <c r="F150" s="46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5"/>
      <c r="B151" s="466"/>
      <c r="C151" s="466"/>
      <c r="D151" s="466"/>
      <c r="E151" s="466"/>
      <c r="F151" s="46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5"/>
      <c r="B152" s="466"/>
      <c r="C152" s="466"/>
      <c r="D152" s="466"/>
      <c r="E152" s="466"/>
      <c r="F152" s="46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5"/>
      <c r="B153" s="466"/>
      <c r="C153" s="466"/>
      <c r="D153" s="466"/>
      <c r="E153" s="466"/>
      <c r="F153" s="46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5"/>
      <c r="B154" s="466"/>
      <c r="C154" s="466"/>
      <c r="D154" s="466"/>
      <c r="E154" s="466"/>
      <c r="F154" s="46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5"/>
      <c r="B155" s="466"/>
      <c r="C155" s="466"/>
      <c r="D155" s="466"/>
      <c r="E155" s="466"/>
      <c r="F155" s="46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5"/>
      <c r="B156" s="466"/>
      <c r="C156" s="466"/>
      <c r="D156" s="466"/>
      <c r="E156" s="466"/>
      <c r="F156" s="46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5"/>
      <c r="B157" s="466"/>
      <c r="C157" s="466"/>
      <c r="D157" s="466"/>
      <c r="E157" s="466"/>
      <c r="F157" s="46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5"/>
      <c r="B158" s="466"/>
      <c r="C158" s="466"/>
      <c r="D158" s="466"/>
      <c r="E158" s="466"/>
      <c r="F158" s="46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5"/>
      <c r="B159" s="466"/>
      <c r="C159" s="466"/>
      <c r="D159" s="466"/>
      <c r="E159" s="466"/>
      <c r="F159" s="46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5"/>
      <c r="B160" s="466"/>
      <c r="C160" s="466"/>
      <c r="D160" s="466"/>
      <c r="E160" s="466"/>
      <c r="F160" s="46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5"/>
      <c r="B161" s="466"/>
      <c r="C161" s="466"/>
      <c r="D161" s="466"/>
      <c r="E161" s="466"/>
      <c r="F161" s="46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5"/>
      <c r="B162" s="466"/>
      <c r="C162" s="466"/>
      <c r="D162" s="466"/>
      <c r="E162" s="466"/>
      <c r="F162" s="46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5"/>
      <c r="B163" s="466"/>
      <c r="C163" s="466"/>
      <c r="D163" s="466"/>
      <c r="E163" s="466"/>
      <c r="F163" s="46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5"/>
      <c r="B164" s="466"/>
      <c r="C164" s="466"/>
      <c r="D164" s="466"/>
      <c r="E164" s="466"/>
      <c r="F164" s="46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5"/>
      <c r="B165" s="466"/>
      <c r="C165" s="466"/>
      <c r="D165" s="466"/>
      <c r="E165" s="466"/>
      <c r="F165" s="46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5"/>
      <c r="B166" s="466"/>
      <c r="C166" s="466"/>
      <c r="D166" s="466"/>
      <c r="E166" s="466"/>
      <c r="F166" s="46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5"/>
      <c r="B167" s="466"/>
      <c r="C167" s="466"/>
      <c r="D167" s="466"/>
      <c r="E167" s="466"/>
      <c r="F167" s="46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5"/>
      <c r="B168" s="466"/>
      <c r="C168" s="466"/>
      <c r="D168" s="466"/>
      <c r="E168" s="466"/>
      <c r="F168" s="46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5"/>
      <c r="B169" s="466"/>
      <c r="C169" s="466"/>
      <c r="D169" s="466"/>
      <c r="E169" s="466"/>
      <c r="F169" s="46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5"/>
      <c r="B170" s="466"/>
      <c r="C170" s="466"/>
      <c r="D170" s="466"/>
      <c r="E170" s="466"/>
      <c r="F170" s="46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5"/>
      <c r="B171" s="466"/>
      <c r="C171" s="466"/>
      <c r="D171" s="466"/>
      <c r="E171" s="466"/>
      <c r="F171" s="46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5"/>
      <c r="B172" s="466"/>
      <c r="C172" s="466"/>
      <c r="D172" s="466"/>
      <c r="E172" s="466"/>
      <c r="F172" s="46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5"/>
      <c r="B173" s="466"/>
      <c r="C173" s="466"/>
      <c r="D173" s="466"/>
      <c r="E173" s="466"/>
      <c r="F173" s="46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5"/>
      <c r="B174" s="466"/>
      <c r="C174" s="466"/>
      <c r="D174" s="466"/>
      <c r="E174" s="466"/>
      <c r="F174" s="46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5"/>
      <c r="B175" s="466"/>
      <c r="C175" s="466"/>
      <c r="D175" s="466"/>
      <c r="E175" s="466"/>
      <c r="F175" s="46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5"/>
      <c r="B176" s="466"/>
      <c r="C176" s="466"/>
      <c r="D176" s="466"/>
      <c r="E176" s="466"/>
      <c r="F176" s="46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80" customHeight="1" thickBot="1" x14ac:dyDescent="0.2">
      <c r="A177" s="563"/>
      <c r="B177" s="564"/>
      <c r="C177" s="564"/>
      <c r="D177" s="564"/>
      <c r="E177" s="564"/>
      <c r="F177" s="56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9" t="s">
        <v>34</v>
      </c>
      <c r="B178" s="540"/>
      <c r="C178" s="540"/>
      <c r="D178" s="540"/>
      <c r="E178" s="540"/>
      <c r="F178" s="541"/>
      <c r="G178" s="388" t="s">
        <v>540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560</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42"/>
      <c r="C179" s="542"/>
      <c r="D179" s="542"/>
      <c r="E179" s="542"/>
      <c r="F179" s="543"/>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42"/>
      <c r="C180" s="542"/>
      <c r="D180" s="542"/>
      <c r="E180" s="542"/>
      <c r="F180" s="543"/>
      <c r="G180" s="97" t="s">
        <v>474</v>
      </c>
      <c r="H180" s="98"/>
      <c r="I180" s="98"/>
      <c r="J180" s="98"/>
      <c r="K180" s="99"/>
      <c r="L180" s="100" t="s">
        <v>537</v>
      </c>
      <c r="M180" s="101"/>
      <c r="N180" s="101"/>
      <c r="O180" s="101"/>
      <c r="P180" s="101"/>
      <c r="Q180" s="101"/>
      <c r="R180" s="101"/>
      <c r="S180" s="101"/>
      <c r="T180" s="101"/>
      <c r="U180" s="101"/>
      <c r="V180" s="101"/>
      <c r="W180" s="101"/>
      <c r="X180" s="102"/>
      <c r="Y180" s="103">
        <v>15</v>
      </c>
      <c r="Z180" s="104"/>
      <c r="AA180" s="104"/>
      <c r="AB180" s="400"/>
      <c r="AC180" s="97"/>
      <c r="AD180" s="98"/>
      <c r="AE180" s="98"/>
      <c r="AF180" s="98"/>
      <c r="AG180" s="99"/>
      <c r="AH180" s="100" t="s">
        <v>483</v>
      </c>
      <c r="AI180" s="101"/>
      <c r="AJ180" s="101"/>
      <c r="AK180" s="101"/>
      <c r="AL180" s="101"/>
      <c r="AM180" s="101"/>
      <c r="AN180" s="101"/>
      <c r="AO180" s="101"/>
      <c r="AP180" s="101"/>
      <c r="AQ180" s="101"/>
      <c r="AR180" s="101"/>
      <c r="AS180" s="101"/>
      <c r="AT180" s="102"/>
      <c r="AU180" s="103"/>
      <c r="AV180" s="104"/>
      <c r="AW180" s="104"/>
      <c r="AX180" s="400"/>
    </row>
    <row r="181" spans="1:50" ht="24.75" customHeight="1" x14ac:dyDescent="0.15">
      <c r="A181" s="126"/>
      <c r="B181" s="542"/>
      <c r="C181" s="542"/>
      <c r="D181" s="542"/>
      <c r="E181" s="542"/>
      <c r="F181" s="54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42"/>
      <c r="C182" s="542"/>
      <c r="D182" s="542"/>
      <c r="E182" s="542"/>
      <c r="F182" s="54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42"/>
      <c r="C183" s="542"/>
      <c r="D183" s="542"/>
      <c r="E183" s="542"/>
      <c r="F183" s="54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42"/>
      <c r="C184" s="542"/>
      <c r="D184" s="542"/>
      <c r="E184" s="542"/>
      <c r="F184" s="54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42"/>
      <c r="C185" s="542"/>
      <c r="D185" s="542"/>
      <c r="E185" s="542"/>
      <c r="F185" s="54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42"/>
      <c r="C186" s="542"/>
      <c r="D186" s="542"/>
      <c r="E186" s="542"/>
      <c r="F186" s="54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42"/>
      <c r="C187" s="542"/>
      <c r="D187" s="542"/>
      <c r="E187" s="542"/>
      <c r="F187" s="54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42"/>
      <c r="C188" s="542"/>
      <c r="D188" s="542"/>
      <c r="E188" s="542"/>
      <c r="F188" s="54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42"/>
      <c r="C189" s="542"/>
      <c r="D189" s="542"/>
      <c r="E189" s="542"/>
      <c r="F189" s="54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42"/>
      <c r="C190" s="542"/>
      <c r="D190" s="542"/>
      <c r="E190" s="542"/>
      <c r="F190" s="543"/>
      <c r="G190" s="83" t="s">
        <v>22</v>
      </c>
      <c r="H190" s="84"/>
      <c r="I190" s="84"/>
      <c r="J190" s="84"/>
      <c r="K190" s="84"/>
      <c r="L190" s="85"/>
      <c r="M190" s="86"/>
      <c r="N190" s="86"/>
      <c r="O190" s="86"/>
      <c r="P190" s="86"/>
      <c r="Q190" s="86"/>
      <c r="R190" s="86"/>
      <c r="S190" s="86"/>
      <c r="T190" s="86"/>
      <c r="U190" s="86"/>
      <c r="V190" s="86"/>
      <c r="W190" s="86"/>
      <c r="X190" s="87"/>
      <c r="Y190" s="88">
        <f>SUM(Y180:AB189)</f>
        <v>15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42"/>
      <c r="C191" s="542"/>
      <c r="D191" s="542"/>
      <c r="E191" s="542"/>
      <c r="F191" s="543"/>
      <c r="G191" s="388" t="s">
        <v>559</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414</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42"/>
      <c r="C192" s="542"/>
      <c r="D192" s="542"/>
      <c r="E192" s="542"/>
      <c r="F192" s="543"/>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42"/>
      <c r="C193" s="542"/>
      <c r="D193" s="542"/>
      <c r="E193" s="542"/>
      <c r="F193" s="543"/>
      <c r="G193" s="97"/>
      <c r="H193" s="98"/>
      <c r="I193" s="98"/>
      <c r="J193" s="98"/>
      <c r="K193" s="99"/>
      <c r="L193" s="100" t="s">
        <v>483</v>
      </c>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18.75" customHeight="1" x14ac:dyDescent="0.15">
      <c r="A194" s="126"/>
      <c r="B194" s="542"/>
      <c r="C194" s="542"/>
      <c r="D194" s="542"/>
      <c r="E194" s="542"/>
      <c r="F194" s="54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18.75" customHeight="1" x14ac:dyDescent="0.15">
      <c r="A195" s="126"/>
      <c r="B195" s="542"/>
      <c r="C195" s="542"/>
      <c r="D195" s="542"/>
      <c r="E195" s="542"/>
      <c r="F195" s="54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18.75" customHeight="1" x14ac:dyDescent="0.15">
      <c r="A196" s="126"/>
      <c r="B196" s="542"/>
      <c r="C196" s="542"/>
      <c r="D196" s="542"/>
      <c r="E196" s="542"/>
      <c r="F196" s="54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18.75" customHeight="1" x14ac:dyDescent="0.15">
      <c r="A197" s="126"/>
      <c r="B197" s="542"/>
      <c r="C197" s="542"/>
      <c r="D197" s="542"/>
      <c r="E197" s="542"/>
      <c r="F197" s="54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18.75" customHeight="1" x14ac:dyDescent="0.15">
      <c r="A198" s="126"/>
      <c r="B198" s="542"/>
      <c r="C198" s="542"/>
      <c r="D198" s="542"/>
      <c r="E198" s="542"/>
      <c r="F198" s="54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18.75" customHeight="1" x14ac:dyDescent="0.15">
      <c r="A199" s="126"/>
      <c r="B199" s="542"/>
      <c r="C199" s="542"/>
      <c r="D199" s="542"/>
      <c r="E199" s="542"/>
      <c r="F199" s="54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18.75" customHeight="1" x14ac:dyDescent="0.15">
      <c r="A200" s="126"/>
      <c r="B200" s="542"/>
      <c r="C200" s="542"/>
      <c r="D200" s="542"/>
      <c r="E200" s="542"/>
      <c r="F200" s="54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18.75" customHeight="1" x14ac:dyDescent="0.15">
      <c r="A201" s="126"/>
      <c r="B201" s="542"/>
      <c r="C201" s="542"/>
      <c r="D201" s="542"/>
      <c r="E201" s="542"/>
      <c r="F201" s="54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18.75" customHeight="1" x14ac:dyDescent="0.15">
      <c r="A202" s="126"/>
      <c r="B202" s="542"/>
      <c r="C202" s="542"/>
      <c r="D202" s="542"/>
      <c r="E202" s="542"/>
      <c r="F202" s="54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42"/>
      <c r="C203" s="542"/>
      <c r="D203" s="542"/>
      <c r="E203" s="542"/>
      <c r="F203" s="54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42"/>
      <c r="C204" s="542"/>
      <c r="D204" s="542"/>
      <c r="E204" s="542"/>
      <c r="F204" s="543"/>
      <c r="G204" s="388" t="s">
        <v>504</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365</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42"/>
      <c r="C205" s="542"/>
      <c r="D205" s="542"/>
      <c r="E205" s="542"/>
      <c r="F205" s="543"/>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42"/>
      <c r="C206" s="542"/>
      <c r="D206" s="542"/>
      <c r="E206" s="542"/>
      <c r="F206" s="543"/>
      <c r="G206" s="97" t="s">
        <v>503</v>
      </c>
      <c r="H206" s="98"/>
      <c r="I206" s="98"/>
      <c r="J206" s="98"/>
      <c r="K206" s="99"/>
      <c r="L206" s="100" t="s">
        <v>512</v>
      </c>
      <c r="M206" s="101"/>
      <c r="N206" s="101"/>
      <c r="O206" s="101"/>
      <c r="P206" s="101"/>
      <c r="Q206" s="101"/>
      <c r="R206" s="101"/>
      <c r="S206" s="101"/>
      <c r="T206" s="101"/>
      <c r="U206" s="101"/>
      <c r="V206" s="101"/>
      <c r="W206" s="101"/>
      <c r="X206" s="102"/>
      <c r="Y206" s="103">
        <v>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1" customHeight="1" x14ac:dyDescent="0.15">
      <c r="A207" s="126"/>
      <c r="B207" s="542"/>
      <c r="C207" s="542"/>
      <c r="D207" s="542"/>
      <c r="E207" s="542"/>
      <c r="F207" s="54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1" customHeight="1" x14ac:dyDescent="0.15">
      <c r="A208" s="126"/>
      <c r="B208" s="542"/>
      <c r="C208" s="542"/>
      <c r="D208" s="542"/>
      <c r="E208" s="542"/>
      <c r="F208" s="54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1" customHeight="1" x14ac:dyDescent="0.15">
      <c r="A209" s="126"/>
      <c r="B209" s="542"/>
      <c r="C209" s="542"/>
      <c r="D209" s="542"/>
      <c r="E209" s="542"/>
      <c r="F209" s="54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1" customHeight="1" x14ac:dyDescent="0.15">
      <c r="A210" s="126"/>
      <c r="B210" s="542"/>
      <c r="C210" s="542"/>
      <c r="D210" s="542"/>
      <c r="E210" s="542"/>
      <c r="F210" s="54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1" customHeight="1" x14ac:dyDescent="0.15">
      <c r="A211" s="126"/>
      <c r="B211" s="542"/>
      <c r="C211" s="542"/>
      <c r="D211" s="542"/>
      <c r="E211" s="542"/>
      <c r="F211" s="54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1" customHeight="1" x14ac:dyDescent="0.15">
      <c r="A212" s="126"/>
      <c r="B212" s="542"/>
      <c r="C212" s="542"/>
      <c r="D212" s="542"/>
      <c r="E212" s="542"/>
      <c r="F212" s="54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1" customHeight="1" x14ac:dyDescent="0.15">
      <c r="A213" s="126"/>
      <c r="B213" s="542"/>
      <c r="C213" s="542"/>
      <c r="D213" s="542"/>
      <c r="E213" s="542"/>
      <c r="F213" s="54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1" customHeight="1" x14ac:dyDescent="0.15">
      <c r="A214" s="126"/>
      <c r="B214" s="542"/>
      <c r="C214" s="542"/>
      <c r="D214" s="542"/>
      <c r="E214" s="542"/>
      <c r="F214" s="54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1" customHeight="1" x14ac:dyDescent="0.15">
      <c r="A215" s="126"/>
      <c r="B215" s="542"/>
      <c r="C215" s="542"/>
      <c r="D215" s="542"/>
      <c r="E215" s="542"/>
      <c r="F215" s="54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42"/>
      <c r="C216" s="542"/>
      <c r="D216" s="542"/>
      <c r="E216" s="542"/>
      <c r="F216" s="543"/>
      <c r="G216" s="83" t="s">
        <v>22</v>
      </c>
      <c r="H216" s="84"/>
      <c r="I216" s="84"/>
      <c r="J216" s="84"/>
      <c r="K216" s="84"/>
      <c r="L216" s="85"/>
      <c r="M216" s="86"/>
      <c r="N216" s="86"/>
      <c r="O216" s="86"/>
      <c r="P216" s="86"/>
      <c r="Q216" s="86"/>
      <c r="R216" s="86"/>
      <c r="S216" s="86"/>
      <c r="T216" s="86"/>
      <c r="U216" s="86"/>
      <c r="V216" s="86"/>
      <c r="W216" s="86"/>
      <c r="X216" s="87"/>
      <c r="Y216" s="88">
        <f>SUM(Y206:AB215)</f>
        <v>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42"/>
      <c r="C217" s="542"/>
      <c r="D217" s="542"/>
      <c r="E217" s="542"/>
      <c r="F217" s="543"/>
      <c r="G217" s="388" t="s">
        <v>506</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366</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42"/>
      <c r="C218" s="542"/>
      <c r="D218" s="542"/>
      <c r="E218" s="542"/>
      <c r="F218" s="543"/>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42"/>
      <c r="C219" s="542"/>
      <c r="D219" s="542"/>
      <c r="E219" s="542"/>
      <c r="F219" s="543"/>
      <c r="G219" s="97" t="s">
        <v>503</v>
      </c>
      <c r="H219" s="98"/>
      <c r="I219" s="98"/>
      <c r="J219" s="98"/>
      <c r="K219" s="99"/>
      <c r="L219" s="100" t="s">
        <v>513</v>
      </c>
      <c r="M219" s="101"/>
      <c r="N219" s="101"/>
      <c r="O219" s="101"/>
      <c r="P219" s="101"/>
      <c r="Q219" s="101"/>
      <c r="R219" s="101"/>
      <c r="S219" s="101"/>
      <c r="T219" s="101"/>
      <c r="U219" s="101"/>
      <c r="V219" s="101"/>
      <c r="W219" s="101"/>
      <c r="X219" s="102"/>
      <c r="Y219" s="103">
        <v>2</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1" customHeight="1" x14ac:dyDescent="0.15">
      <c r="A220" s="126"/>
      <c r="B220" s="542"/>
      <c r="C220" s="542"/>
      <c r="D220" s="542"/>
      <c r="E220" s="542"/>
      <c r="F220" s="54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1" customHeight="1" x14ac:dyDescent="0.15">
      <c r="A221" s="126"/>
      <c r="B221" s="542"/>
      <c r="C221" s="542"/>
      <c r="D221" s="542"/>
      <c r="E221" s="542"/>
      <c r="F221" s="54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1" customHeight="1" x14ac:dyDescent="0.15">
      <c r="A222" s="126"/>
      <c r="B222" s="542"/>
      <c r="C222" s="542"/>
      <c r="D222" s="542"/>
      <c r="E222" s="542"/>
      <c r="F222" s="54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1" customHeight="1" x14ac:dyDescent="0.15">
      <c r="A223" s="126"/>
      <c r="B223" s="542"/>
      <c r="C223" s="542"/>
      <c r="D223" s="542"/>
      <c r="E223" s="542"/>
      <c r="F223" s="54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1" customHeight="1" x14ac:dyDescent="0.15">
      <c r="A224" s="126"/>
      <c r="B224" s="542"/>
      <c r="C224" s="542"/>
      <c r="D224" s="542"/>
      <c r="E224" s="542"/>
      <c r="F224" s="54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1" customHeight="1" x14ac:dyDescent="0.15">
      <c r="A225" s="126"/>
      <c r="B225" s="542"/>
      <c r="C225" s="542"/>
      <c r="D225" s="542"/>
      <c r="E225" s="542"/>
      <c r="F225" s="54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1" customHeight="1" x14ac:dyDescent="0.15">
      <c r="A226" s="126"/>
      <c r="B226" s="542"/>
      <c r="C226" s="542"/>
      <c r="D226" s="542"/>
      <c r="E226" s="542"/>
      <c r="F226" s="54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1" customHeight="1" x14ac:dyDescent="0.15">
      <c r="A227" s="126"/>
      <c r="B227" s="542"/>
      <c r="C227" s="542"/>
      <c r="D227" s="542"/>
      <c r="E227" s="542"/>
      <c r="F227" s="54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1" customHeight="1" x14ac:dyDescent="0.15">
      <c r="A228" s="126"/>
      <c r="B228" s="542"/>
      <c r="C228" s="542"/>
      <c r="D228" s="542"/>
      <c r="E228" s="542"/>
      <c r="F228" s="54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42"/>
      <c r="C229" s="542"/>
      <c r="D229" s="542"/>
      <c r="E229" s="542"/>
      <c r="F229" s="543"/>
      <c r="G229" s="83" t="s">
        <v>22</v>
      </c>
      <c r="H229" s="84"/>
      <c r="I229" s="84"/>
      <c r="J229" s="84"/>
      <c r="K229" s="84"/>
      <c r="L229" s="85"/>
      <c r="M229" s="86"/>
      <c r="N229" s="86"/>
      <c r="O229" s="86"/>
      <c r="P229" s="86"/>
      <c r="Q229" s="86"/>
      <c r="R229" s="86"/>
      <c r="S229" s="86"/>
      <c r="T229" s="86"/>
      <c r="U229" s="86"/>
      <c r="V229" s="86"/>
      <c r="W229" s="86"/>
      <c r="X229" s="87"/>
      <c r="Y229" s="88">
        <f>SUM(Y219:AB228)</f>
        <v>2</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8.35" customHeight="1" x14ac:dyDescent="0.15">
      <c r="A236" s="112">
        <v>1</v>
      </c>
      <c r="B236" s="112">
        <v>1</v>
      </c>
      <c r="C236" s="113" t="s">
        <v>538</v>
      </c>
      <c r="D236" s="113"/>
      <c r="E236" s="113"/>
      <c r="F236" s="113"/>
      <c r="G236" s="113"/>
      <c r="H236" s="113"/>
      <c r="I236" s="113"/>
      <c r="J236" s="113"/>
      <c r="K236" s="113"/>
      <c r="L236" s="113"/>
      <c r="M236" s="113" t="s">
        <v>537</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15</v>
      </c>
      <c r="AL236" s="115"/>
      <c r="AM236" s="115"/>
      <c r="AN236" s="115"/>
      <c r="AO236" s="115"/>
      <c r="AP236" s="116"/>
      <c r="AQ236" s="117">
        <v>2</v>
      </c>
      <c r="AR236" s="113"/>
      <c r="AS236" s="113"/>
      <c r="AT236" s="113"/>
      <c r="AU236" s="114">
        <v>99.95</v>
      </c>
      <c r="AV236" s="115"/>
      <c r="AW236" s="115"/>
      <c r="AX236" s="116"/>
    </row>
    <row r="237" spans="1:50" ht="28.35" customHeight="1" x14ac:dyDescent="0.15">
      <c r="A237" s="112">
        <v>2</v>
      </c>
      <c r="B237" s="112">
        <v>1</v>
      </c>
      <c r="C237" s="117" t="s">
        <v>533</v>
      </c>
      <c r="D237" s="113"/>
      <c r="E237" s="113"/>
      <c r="F237" s="113"/>
      <c r="G237" s="113"/>
      <c r="H237" s="113"/>
      <c r="I237" s="113"/>
      <c r="J237" s="113"/>
      <c r="K237" s="113"/>
      <c r="L237" s="113"/>
      <c r="M237" s="117" t="s">
        <v>488</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13</v>
      </c>
      <c r="AL237" s="115"/>
      <c r="AM237" s="115"/>
      <c r="AN237" s="115"/>
      <c r="AO237" s="115"/>
      <c r="AP237" s="116"/>
      <c r="AQ237" s="117">
        <v>2</v>
      </c>
      <c r="AR237" s="113"/>
      <c r="AS237" s="113"/>
      <c r="AT237" s="113"/>
      <c r="AU237" s="114">
        <v>100</v>
      </c>
      <c r="AV237" s="115"/>
      <c r="AW237" s="115"/>
      <c r="AX237" s="116"/>
    </row>
    <row r="238" spans="1:50" ht="28.35" customHeight="1" x14ac:dyDescent="0.15">
      <c r="A238" s="112">
        <v>3</v>
      </c>
      <c r="B238" s="112">
        <v>1</v>
      </c>
      <c r="C238" s="123" t="s">
        <v>490</v>
      </c>
      <c r="D238" s="124"/>
      <c r="E238" s="124"/>
      <c r="F238" s="124"/>
      <c r="G238" s="124"/>
      <c r="H238" s="124"/>
      <c r="I238" s="124"/>
      <c r="J238" s="124"/>
      <c r="K238" s="124"/>
      <c r="L238" s="125"/>
      <c r="M238" s="123" t="s">
        <v>489</v>
      </c>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v>12</v>
      </c>
      <c r="AL238" s="115"/>
      <c r="AM238" s="115"/>
      <c r="AN238" s="115"/>
      <c r="AO238" s="115"/>
      <c r="AP238" s="116"/>
      <c r="AQ238" s="123">
        <v>2</v>
      </c>
      <c r="AR238" s="124"/>
      <c r="AS238" s="124"/>
      <c r="AT238" s="125"/>
      <c r="AU238" s="114">
        <v>100</v>
      </c>
      <c r="AV238" s="115"/>
      <c r="AW238" s="115"/>
      <c r="AX238" s="116"/>
    </row>
    <row r="239" spans="1:50" ht="28.35" customHeight="1" x14ac:dyDescent="0.15">
      <c r="A239" s="112">
        <v>4</v>
      </c>
      <c r="B239" s="112">
        <v>1</v>
      </c>
      <c r="C239" s="123" t="s">
        <v>491</v>
      </c>
      <c r="D239" s="124"/>
      <c r="E239" s="124"/>
      <c r="F239" s="124"/>
      <c r="G239" s="124"/>
      <c r="H239" s="124"/>
      <c r="I239" s="124"/>
      <c r="J239" s="124"/>
      <c r="K239" s="124"/>
      <c r="L239" s="125"/>
      <c r="M239" s="123" t="s">
        <v>487</v>
      </c>
      <c r="N239" s="124"/>
      <c r="O239" s="124"/>
      <c r="P239" s="124"/>
      <c r="Q239" s="124"/>
      <c r="R239" s="124"/>
      <c r="S239" s="124"/>
      <c r="T239" s="124"/>
      <c r="U239" s="124"/>
      <c r="V239" s="124"/>
      <c r="W239" s="124"/>
      <c r="X239" s="124"/>
      <c r="Y239" s="124"/>
      <c r="Z239" s="124"/>
      <c r="AA239" s="124"/>
      <c r="AB239" s="124"/>
      <c r="AC239" s="124"/>
      <c r="AD239" s="124"/>
      <c r="AE239" s="124"/>
      <c r="AF239" s="124"/>
      <c r="AG239" s="124"/>
      <c r="AH239" s="124"/>
      <c r="AI239" s="124"/>
      <c r="AJ239" s="125"/>
      <c r="AK239" s="114">
        <v>12</v>
      </c>
      <c r="AL239" s="115"/>
      <c r="AM239" s="115"/>
      <c r="AN239" s="115"/>
      <c r="AO239" s="115"/>
      <c r="AP239" s="116"/>
      <c r="AQ239" s="123">
        <v>2</v>
      </c>
      <c r="AR239" s="124"/>
      <c r="AS239" s="124"/>
      <c r="AT239" s="125"/>
      <c r="AU239" s="114">
        <v>100</v>
      </c>
      <c r="AV239" s="115"/>
      <c r="AW239" s="115"/>
      <c r="AX239" s="116"/>
    </row>
    <row r="240" spans="1:50" ht="28.35" customHeight="1" x14ac:dyDescent="0.15">
      <c r="A240" s="112">
        <v>5</v>
      </c>
      <c r="B240" s="112">
        <v>1</v>
      </c>
      <c r="C240" s="123" t="s">
        <v>493</v>
      </c>
      <c r="D240" s="124"/>
      <c r="E240" s="124"/>
      <c r="F240" s="124"/>
      <c r="G240" s="124"/>
      <c r="H240" s="124"/>
      <c r="I240" s="124"/>
      <c r="J240" s="124"/>
      <c r="K240" s="124"/>
      <c r="L240" s="125"/>
      <c r="M240" s="123" t="s">
        <v>492</v>
      </c>
      <c r="N240" s="124"/>
      <c r="O240" s="124"/>
      <c r="P240" s="124"/>
      <c r="Q240" s="124"/>
      <c r="R240" s="124"/>
      <c r="S240" s="124"/>
      <c r="T240" s="124"/>
      <c r="U240" s="124"/>
      <c r="V240" s="124"/>
      <c r="W240" s="124"/>
      <c r="X240" s="124"/>
      <c r="Y240" s="124"/>
      <c r="Z240" s="124"/>
      <c r="AA240" s="124"/>
      <c r="AB240" s="124"/>
      <c r="AC240" s="124"/>
      <c r="AD240" s="124"/>
      <c r="AE240" s="124"/>
      <c r="AF240" s="124"/>
      <c r="AG240" s="124"/>
      <c r="AH240" s="124"/>
      <c r="AI240" s="124"/>
      <c r="AJ240" s="125"/>
      <c r="AK240" s="114">
        <v>11</v>
      </c>
      <c r="AL240" s="115"/>
      <c r="AM240" s="115"/>
      <c r="AN240" s="115"/>
      <c r="AO240" s="115"/>
      <c r="AP240" s="116"/>
      <c r="AQ240" s="123">
        <v>2</v>
      </c>
      <c r="AR240" s="124"/>
      <c r="AS240" s="124"/>
      <c r="AT240" s="125"/>
      <c r="AU240" s="114">
        <v>100</v>
      </c>
      <c r="AV240" s="115"/>
      <c r="AW240" s="115"/>
      <c r="AX240" s="116"/>
    </row>
    <row r="241" spans="1:50" ht="28.35" customHeight="1" x14ac:dyDescent="0.15">
      <c r="A241" s="112">
        <v>6</v>
      </c>
      <c r="B241" s="112">
        <v>1</v>
      </c>
      <c r="C241" s="123" t="s">
        <v>495</v>
      </c>
      <c r="D241" s="124"/>
      <c r="E241" s="124"/>
      <c r="F241" s="124"/>
      <c r="G241" s="124"/>
      <c r="H241" s="124"/>
      <c r="I241" s="124"/>
      <c r="J241" s="124"/>
      <c r="K241" s="124"/>
      <c r="L241" s="125"/>
      <c r="M241" s="123" t="s">
        <v>494</v>
      </c>
      <c r="N241" s="124"/>
      <c r="O241" s="124"/>
      <c r="P241" s="124"/>
      <c r="Q241" s="124"/>
      <c r="R241" s="124"/>
      <c r="S241" s="124"/>
      <c r="T241" s="124"/>
      <c r="U241" s="124"/>
      <c r="V241" s="124"/>
      <c r="W241" s="124"/>
      <c r="X241" s="124"/>
      <c r="Y241" s="124"/>
      <c r="Z241" s="124"/>
      <c r="AA241" s="124"/>
      <c r="AB241" s="124"/>
      <c r="AC241" s="124"/>
      <c r="AD241" s="124"/>
      <c r="AE241" s="124"/>
      <c r="AF241" s="124"/>
      <c r="AG241" s="124"/>
      <c r="AH241" s="124"/>
      <c r="AI241" s="124"/>
      <c r="AJ241" s="125"/>
      <c r="AK241" s="114">
        <v>10</v>
      </c>
      <c r="AL241" s="115"/>
      <c r="AM241" s="115"/>
      <c r="AN241" s="115"/>
      <c r="AO241" s="115"/>
      <c r="AP241" s="116"/>
      <c r="AQ241" s="123">
        <v>2</v>
      </c>
      <c r="AR241" s="124"/>
      <c r="AS241" s="124"/>
      <c r="AT241" s="125"/>
      <c r="AU241" s="114">
        <v>100</v>
      </c>
      <c r="AV241" s="115"/>
      <c r="AW241" s="115"/>
      <c r="AX241" s="116"/>
    </row>
    <row r="242" spans="1:50" ht="28.35" customHeight="1" x14ac:dyDescent="0.15">
      <c r="A242" s="112">
        <v>7</v>
      </c>
      <c r="B242" s="112">
        <v>1</v>
      </c>
      <c r="C242" s="123" t="s">
        <v>497</v>
      </c>
      <c r="D242" s="124"/>
      <c r="E242" s="124"/>
      <c r="F242" s="124"/>
      <c r="G242" s="124"/>
      <c r="H242" s="124"/>
      <c r="I242" s="124"/>
      <c r="J242" s="124"/>
      <c r="K242" s="124"/>
      <c r="L242" s="125"/>
      <c r="M242" s="123" t="s">
        <v>496</v>
      </c>
      <c r="N242" s="124"/>
      <c r="O242" s="124"/>
      <c r="P242" s="124"/>
      <c r="Q242" s="124"/>
      <c r="R242" s="124"/>
      <c r="S242" s="124"/>
      <c r="T242" s="124"/>
      <c r="U242" s="124"/>
      <c r="V242" s="124"/>
      <c r="W242" s="124"/>
      <c r="X242" s="124"/>
      <c r="Y242" s="124"/>
      <c r="Z242" s="124"/>
      <c r="AA242" s="124"/>
      <c r="AB242" s="124"/>
      <c r="AC242" s="124"/>
      <c r="AD242" s="124"/>
      <c r="AE242" s="124"/>
      <c r="AF242" s="124"/>
      <c r="AG242" s="124"/>
      <c r="AH242" s="124"/>
      <c r="AI242" s="124"/>
      <c r="AJ242" s="125"/>
      <c r="AK242" s="114">
        <v>10</v>
      </c>
      <c r="AL242" s="115"/>
      <c r="AM242" s="115"/>
      <c r="AN242" s="115"/>
      <c r="AO242" s="115"/>
      <c r="AP242" s="116"/>
      <c r="AQ242" s="123">
        <v>3</v>
      </c>
      <c r="AR242" s="124"/>
      <c r="AS242" s="124"/>
      <c r="AT242" s="125"/>
      <c r="AU242" s="114">
        <v>100</v>
      </c>
      <c r="AV242" s="115"/>
      <c r="AW242" s="115"/>
      <c r="AX242" s="116"/>
    </row>
    <row r="243" spans="1:50" ht="28.35" customHeight="1" x14ac:dyDescent="0.15">
      <c r="A243" s="112">
        <v>8</v>
      </c>
      <c r="B243" s="112">
        <v>1</v>
      </c>
      <c r="C243" s="123" t="s">
        <v>495</v>
      </c>
      <c r="D243" s="124"/>
      <c r="E243" s="124"/>
      <c r="F243" s="124"/>
      <c r="G243" s="124"/>
      <c r="H243" s="124"/>
      <c r="I243" s="124"/>
      <c r="J243" s="124"/>
      <c r="K243" s="124"/>
      <c r="L243" s="125"/>
      <c r="M243" s="123" t="s">
        <v>498</v>
      </c>
      <c r="N243" s="124"/>
      <c r="O243" s="124"/>
      <c r="P243" s="124"/>
      <c r="Q243" s="124"/>
      <c r="R243" s="124"/>
      <c r="S243" s="124"/>
      <c r="T243" s="124"/>
      <c r="U243" s="124"/>
      <c r="V243" s="124"/>
      <c r="W243" s="124"/>
      <c r="X243" s="124"/>
      <c r="Y243" s="124"/>
      <c r="Z243" s="124"/>
      <c r="AA243" s="124"/>
      <c r="AB243" s="124"/>
      <c r="AC243" s="124"/>
      <c r="AD243" s="124"/>
      <c r="AE243" s="124"/>
      <c r="AF243" s="124"/>
      <c r="AG243" s="124"/>
      <c r="AH243" s="124"/>
      <c r="AI243" s="124"/>
      <c r="AJ243" s="125"/>
      <c r="AK243" s="114">
        <v>10</v>
      </c>
      <c r="AL243" s="115"/>
      <c r="AM243" s="115"/>
      <c r="AN243" s="115"/>
      <c r="AO243" s="115"/>
      <c r="AP243" s="116"/>
      <c r="AQ243" s="123">
        <v>1</v>
      </c>
      <c r="AR243" s="124"/>
      <c r="AS243" s="124"/>
      <c r="AT243" s="125"/>
      <c r="AU243" s="114">
        <v>100</v>
      </c>
      <c r="AV243" s="115"/>
      <c r="AW243" s="115"/>
      <c r="AX243" s="116"/>
    </row>
    <row r="244" spans="1:50" ht="28.35" customHeight="1" x14ac:dyDescent="0.15">
      <c r="A244" s="112">
        <v>9</v>
      </c>
      <c r="B244" s="112">
        <v>1</v>
      </c>
      <c r="C244" s="123" t="s">
        <v>500</v>
      </c>
      <c r="D244" s="124"/>
      <c r="E244" s="124"/>
      <c r="F244" s="124"/>
      <c r="G244" s="124"/>
      <c r="H244" s="124"/>
      <c r="I244" s="124"/>
      <c r="J244" s="124"/>
      <c r="K244" s="124"/>
      <c r="L244" s="125"/>
      <c r="M244" s="123" t="s">
        <v>499</v>
      </c>
      <c r="N244" s="124"/>
      <c r="O244" s="124"/>
      <c r="P244" s="124"/>
      <c r="Q244" s="124"/>
      <c r="R244" s="124"/>
      <c r="S244" s="124"/>
      <c r="T244" s="124"/>
      <c r="U244" s="124"/>
      <c r="V244" s="124"/>
      <c r="W244" s="124"/>
      <c r="X244" s="124"/>
      <c r="Y244" s="124"/>
      <c r="Z244" s="124"/>
      <c r="AA244" s="124"/>
      <c r="AB244" s="124"/>
      <c r="AC244" s="124"/>
      <c r="AD244" s="124"/>
      <c r="AE244" s="124"/>
      <c r="AF244" s="124"/>
      <c r="AG244" s="124"/>
      <c r="AH244" s="124"/>
      <c r="AI244" s="124"/>
      <c r="AJ244" s="125"/>
      <c r="AK244" s="114">
        <v>10</v>
      </c>
      <c r="AL244" s="115"/>
      <c r="AM244" s="115"/>
      <c r="AN244" s="115"/>
      <c r="AO244" s="115"/>
      <c r="AP244" s="116"/>
      <c r="AQ244" s="123">
        <v>1</v>
      </c>
      <c r="AR244" s="124"/>
      <c r="AS244" s="124"/>
      <c r="AT244" s="125"/>
      <c r="AU244" s="114">
        <v>100</v>
      </c>
      <c r="AV244" s="115"/>
      <c r="AW244" s="115"/>
      <c r="AX244" s="116"/>
    </row>
    <row r="245" spans="1:50" ht="28.35" customHeight="1" x14ac:dyDescent="0.15">
      <c r="A245" s="112">
        <v>10</v>
      </c>
      <c r="B245" s="112">
        <v>1</v>
      </c>
      <c r="C245" s="123" t="s">
        <v>493</v>
      </c>
      <c r="D245" s="124"/>
      <c r="E245" s="124"/>
      <c r="F245" s="124"/>
      <c r="G245" s="124"/>
      <c r="H245" s="124"/>
      <c r="I245" s="124"/>
      <c r="J245" s="124"/>
      <c r="K245" s="124"/>
      <c r="L245" s="125"/>
      <c r="M245" s="123" t="s">
        <v>501</v>
      </c>
      <c r="N245" s="124"/>
      <c r="O245" s="124"/>
      <c r="P245" s="124"/>
      <c r="Q245" s="124"/>
      <c r="R245" s="124"/>
      <c r="S245" s="124"/>
      <c r="T245" s="124"/>
      <c r="U245" s="124"/>
      <c r="V245" s="124"/>
      <c r="W245" s="124"/>
      <c r="X245" s="124"/>
      <c r="Y245" s="124"/>
      <c r="Z245" s="124"/>
      <c r="AA245" s="124"/>
      <c r="AB245" s="124"/>
      <c r="AC245" s="124"/>
      <c r="AD245" s="124"/>
      <c r="AE245" s="124"/>
      <c r="AF245" s="124"/>
      <c r="AG245" s="124"/>
      <c r="AH245" s="124"/>
      <c r="AI245" s="124"/>
      <c r="AJ245" s="125"/>
      <c r="AK245" s="114">
        <v>10</v>
      </c>
      <c r="AL245" s="115"/>
      <c r="AM245" s="115"/>
      <c r="AN245" s="115"/>
      <c r="AO245" s="115"/>
      <c r="AP245" s="116"/>
      <c r="AQ245" s="123">
        <v>2</v>
      </c>
      <c r="AR245" s="124"/>
      <c r="AS245" s="124"/>
      <c r="AT245" s="125"/>
      <c r="AU245" s="114">
        <v>100</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408</v>
      </c>
      <c r="D268" s="118"/>
      <c r="E268" s="118"/>
      <c r="F268" s="118"/>
      <c r="G268" s="118"/>
      <c r="H268" s="118"/>
      <c r="I268" s="118"/>
      <c r="J268" s="118"/>
      <c r="K268" s="118"/>
      <c r="L268" s="118"/>
      <c r="M268" s="118" t="s">
        <v>409</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410</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13"/>
      <c r="D269" s="113"/>
      <c r="E269" s="113"/>
      <c r="F269" s="113"/>
      <c r="G269" s="113"/>
      <c r="H269" s="113"/>
      <c r="I269" s="113"/>
      <c r="J269" s="113"/>
      <c r="K269" s="113"/>
      <c r="L269" s="113"/>
      <c r="M269" s="117" t="s">
        <v>534</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408</v>
      </c>
      <c r="D301" s="118"/>
      <c r="E301" s="118"/>
      <c r="F301" s="118"/>
      <c r="G301" s="118"/>
      <c r="H301" s="118"/>
      <c r="I301" s="118"/>
      <c r="J301" s="118"/>
      <c r="K301" s="118"/>
      <c r="L301" s="118"/>
      <c r="M301" s="118" t="s">
        <v>409</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410</v>
      </c>
      <c r="AL301" s="118"/>
      <c r="AM301" s="118"/>
      <c r="AN301" s="118"/>
      <c r="AO301" s="118"/>
      <c r="AP301" s="118"/>
      <c r="AQ301" s="118" t="s">
        <v>23</v>
      </c>
      <c r="AR301" s="118"/>
      <c r="AS301" s="118"/>
      <c r="AT301" s="118"/>
      <c r="AU301" s="120" t="s">
        <v>24</v>
      </c>
      <c r="AV301" s="121"/>
      <c r="AW301" s="121"/>
      <c r="AX301" s="122"/>
    </row>
    <row r="302" spans="1:50" ht="46.5" customHeight="1" x14ac:dyDescent="0.15">
      <c r="A302" s="112">
        <v>1</v>
      </c>
      <c r="B302" s="112">
        <v>1</v>
      </c>
      <c r="C302" s="117" t="s">
        <v>507</v>
      </c>
      <c r="D302" s="113"/>
      <c r="E302" s="113"/>
      <c r="F302" s="113"/>
      <c r="G302" s="113"/>
      <c r="H302" s="113"/>
      <c r="I302" s="113"/>
      <c r="J302" s="113"/>
      <c r="K302" s="113"/>
      <c r="L302" s="113"/>
      <c r="M302" s="117" t="s">
        <v>514</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v>
      </c>
      <c r="AL302" s="115"/>
      <c r="AM302" s="115"/>
      <c r="AN302" s="115"/>
      <c r="AO302" s="115"/>
      <c r="AP302" s="116"/>
      <c r="AQ302" s="117">
        <v>1</v>
      </c>
      <c r="AR302" s="113"/>
      <c r="AS302" s="113"/>
      <c r="AT302" s="113"/>
      <c r="AU302" s="114">
        <v>99.75</v>
      </c>
      <c r="AV302" s="115"/>
      <c r="AW302" s="115"/>
      <c r="AX302" s="116"/>
    </row>
    <row r="303" spans="1:50" ht="46.5" customHeight="1" x14ac:dyDescent="0.15">
      <c r="A303" s="112">
        <v>2</v>
      </c>
      <c r="B303" s="112">
        <v>1</v>
      </c>
      <c r="C303" s="117" t="s">
        <v>508</v>
      </c>
      <c r="D303" s="113"/>
      <c r="E303" s="113"/>
      <c r="F303" s="113"/>
      <c r="G303" s="113"/>
      <c r="H303" s="113"/>
      <c r="I303" s="113"/>
      <c r="J303" s="113"/>
      <c r="K303" s="113"/>
      <c r="L303" s="113"/>
      <c r="M303" s="117" t="s">
        <v>518</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v>
      </c>
      <c r="AL303" s="115"/>
      <c r="AM303" s="115"/>
      <c r="AN303" s="115"/>
      <c r="AO303" s="115"/>
      <c r="AP303" s="116"/>
      <c r="AQ303" s="117">
        <v>2</v>
      </c>
      <c r="AR303" s="113"/>
      <c r="AS303" s="113"/>
      <c r="AT303" s="113"/>
      <c r="AU303" s="114">
        <v>100</v>
      </c>
      <c r="AV303" s="115"/>
      <c r="AW303" s="115"/>
      <c r="AX303" s="116"/>
    </row>
    <row r="304" spans="1:50" ht="46.5" customHeight="1" x14ac:dyDescent="0.15">
      <c r="A304" s="112">
        <v>3</v>
      </c>
      <c r="B304" s="112">
        <v>1</v>
      </c>
      <c r="C304" s="117" t="s">
        <v>509</v>
      </c>
      <c r="D304" s="113"/>
      <c r="E304" s="113"/>
      <c r="F304" s="113"/>
      <c r="G304" s="113"/>
      <c r="H304" s="113"/>
      <c r="I304" s="113"/>
      <c r="J304" s="113"/>
      <c r="K304" s="113"/>
      <c r="L304" s="113"/>
      <c r="M304" s="117" t="s">
        <v>517</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0.3</v>
      </c>
      <c r="AL304" s="115"/>
      <c r="AM304" s="115"/>
      <c r="AN304" s="115"/>
      <c r="AO304" s="115"/>
      <c r="AP304" s="116"/>
      <c r="AQ304" s="117">
        <v>1</v>
      </c>
      <c r="AR304" s="113"/>
      <c r="AS304" s="113"/>
      <c r="AT304" s="113"/>
      <c r="AU304" s="114">
        <v>98.63</v>
      </c>
      <c r="AV304" s="115"/>
      <c r="AW304" s="115"/>
      <c r="AX304" s="116"/>
    </row>
    <row r="305" spans="1:50" ht="46.5" customHeight="1" x14ac:dyDescent="0.15">
      <c r="A305" s="112">
        <v>4</v>
      </c>
      <c r="B305" s="112">
        <v>1</v>
      </c>
      <c r="C305" s="117" t="s">
        <v>510</v>
      </c>
      <c r="D305" s="113"/>
      <c r="E305" s="113"/>
      <c r="F305" s="113"/>
      <c r="G305" s="113"/>
      <c r="H305" s="113"/>
      <c r="I305" s="113"/>
      <c r="J305" s="113"/>
      <c r="K305" s="113"/>
      <c r="L305" s="113"/>
      <c r="M305" s="117" t="s">
        <v>516</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0.3</v>
      </c>
      <c r="AL305" s="115"/>
      <c r="AM305" s="115"/>
      <c r="AN305" s="115"/>
      <c r="AO305" s="115"/>
      <c r="AP305" s="116"/>
      <c r="AQ305" s="117">
        <v>1</v>
      </c>
      <c r="AR305" s="113"/>
      <c r="AS305" s="113"/>
      <c r="AT305" s="113"/>
      <c r="AU305" s="114">
        <v>99.5</v>
      </c>
      <c r="AV305" s="115"/>
      <c r="AW305" s="115"/>
      <c r="AX305" s="116"/>
    </row>
    <row r="306" spans="1:50" ht="46.5" customHeight="1" x14ac:dyDescent="0.15">
      <c r="A306" s="112">
        <v>5</v>
      </c>
      <c r="B306" s="112">
        <v>1</v>
      </c>
      <c r="C306" s="117" t="s">
        <v>511</v>
      </c>
      <c r="D306" s="113"/>
      <c r="E306" s="113"/>
      <c r="F306" s="113"/>
      <c r="G306" s="113"/>
      <c r="H306" s="113"/>
      <c r="I306" s="113"/>
      <c r="J306" s="113"/>
      <c r="K306" s="113"/>
      <c r="L306" s="113"/>
      <c r="M306" s="117" t="s">
        <v>515</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0.2</v>
      </c>
      <c r="AL306" s="115"/>
      <c r="AM306" s="115"/>
      <c r="AN306" s="115"/>
      <c r="AO306" s="115"/>
      <c r="AP306" s="116"/>
      <c r="AQ306" s="117">
        <v>1</v>
      </c>
      <c r="AR306" s="113"/>
      <c r="AS306" s="113"/>
      <c r="AT306" s="113"/>
      <c r="AU306" s="114">
        <v>100</v>
      </c>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3.25"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408</v>
      </c>
      <c r="D334" s="118"/>
      <c r="E334" s="118"/>
      <c r="F334" s="118"/>
      <c r="G334" s="118"/>
      <c r="H334" s="118"/>
      <c r="I334" s="118"/>
      <c r="J334" s="118"/>
      <c r="K334" s="118"/>
      <c r="L334" s="118"/>
      <c r="M334" s="118" t="s">
        <v>409</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410</v>
      </c>
      <c r="AL334" s="118"/>
      <c r="AM334" s="118"/>
      <c r="AN334" s="118"/>
      <c r="AO334" s="118"/>
      <c r="AP334" s="118"/>
      <c r="AQ334" s="118" t="s">
        <v>23</v>
      </c>
      <c r="AR334" s="118"/>
      <c r="AS334" s="118"/>
      <c r="AT334" s="118"/>
      <c r="AU334" s="120" t="s">
        <v>24</v>
      </c>
      <c r="AV334" s="121"/>
      <c r="AW334" s="121"/>
      <c r="AX334" s="122"/>
    </row>
    <row r="335" spans="1:50" ht="34.5" customHeight="1" x14ac:dyDescent="0.15">
      <c r="A335" s="112">
        <v>1</v>
      </c>
      <c r="B335" s="112">
        <v>1</v>
      </c>
      <c r="C335" s="117" t="s">
        <v>519</v>
      </c>
      <c r="D335" s="113"/>
      <c r="E335" s="113"/>
      <c r="F335" s="113"/>
      <c r="G335" s="113"/>
      <c r="H335" s="113"/>
      <c r="I335" s="113"/>
      <c r="J335" s="113"/>
      <c r="K335" s="113"/>
      <c r="L335" s="113"/>
      <c r="M335" s="117" t="s">
        <v>524</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2</v>
      </c>
      <c r="AL335" s="115"/>
      <c r="AM335" s="115"/>
      <c r="AN335" s="115"/>
      <c r="AO335" s="115"/>
      <c r="AP335" s="116"/>
      <c r="AQ335" s="123">
        <v>1</v>
      </c>
      <c r="AR335" s="124"/>
      <c r="AS335" s="124"/>
      <c r="AT335" s="125"/>
      <c r="AU335" s="114">
        <v>99.75</v>
      </c>
      <c r="AV335" s="115"/>
      <c r="AW335" s="115"/>
      <c r="AX335" s="116"/>
    </row>
    <row r="336" spans="1:50" ht="34.5" customHeight="1" x14ac:dyDescent="0.15">
      <c r="A336" s="112">
        <v>2</v>
      </c>
      <c r="B336" s="112">
        <v>1</v>
      </c>
      <c r="C336" s="117" t="s">
        <v>520</v>
      </c>
      <c r="D336" s="113"/>
      <c r="E336" s="113"/>
      <c r="F336" s="113"/>
      <c r="G336" s="113"/>
      <c r="H336" s="113"/>
      <c r="I336" s="113"/>
      <c r="J336" s="113"/>
      <c r="K336" s="113"/>
      <c r="L336" s="113"/>
      <c r="M336" s="117" t="s">
        <v>527</v>
      </c>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v>1</v>
      </c>
      <c r="AL336" s="115"/>
      <c r="AM336" s="115"/>
      <c r="AN336" s="115"/>
      <c r="AO336" s="115"/>
      <c r="AP336" s="116"/>
      <c r="AQ336" s="123">
        <v>2</v>
      </c>
      <c r="AR336" s="124"/>
      <c r="AS336" s="124"/>
      <c r="AT336" s="125"/>
      <c r="AU336" s="114">
        <v>100</v>
      </c>
      <c r="AV336" s="115"/>
      <c r="AW336" s="115"/>
      <c r="AX336" s="116"/>
    </row>
    <row r="337" spans="1:50" ht="34.5" customHeight="1" x14ac:dyDescent="0.15">
      <c r="A337" s="112">
        <v>3</v>
      </c>
      <c r="B337" s="112">
        <v>1</v>
      </c>
      <c r="C337" s="117" t="s">
        <v>521</v>
      </c>
      <c r="D337" s="113"/>
      <c r="E337" s="113"/>
      <c r="F337" s="113"/>
      <c r="G337" s="113"/>
      <c r="H337" s="113"/>
      <c r="I337" s="113"/>
      <c r="J337" s="113"/>
      <c r="K337" s="113"/>
      <c r="L337" s="113"/>
      <c r="M337" s="117" t="s">
        <v>505</v>
      </c>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v>0.3</v>
      </c>
      <c r="AL337" s="115"/>
      <c r="AM337" s="115"/>
      <c r="AN337" s="115"/>
      <c r="AO337" s="115"/>
      <c r="AP337" s="116"/>
      <c r="AQ337" s="123">
        <v>1</v>
      </c>
      <c r="AR337" s="124"/>
      <c r="AS337" s="124"/>
      <c r="AT337" s="125"/>
      <c r="AU337" s="114">
        <v>98.63</v>
      </c>
      <c r="AV337" s="115"/>
      <c r="AW337" s="115"/>
      <c r="AX337" s="116"/>
    </row>
    <row r="338" spans="1:50" ht="34.5" customHeight="1" x14ac:dyDescent="0.15">
      <c r="A338" s="112">
        <v>4</v>
      </c>
      <c r="B338" s="112">
        <v>1</v>
      </c>
      <c r="C338" s="117" t="s">
        <v>522</v>
      </c>
      <c r="D338" s="113"/>
      <c r="E338" s="113"/>
      <c r="F338" s="113"/>
      <c r="G338" s="113"/>
      <c r="H338" s="113"/>
      <c r="I338" s="113"/>
      <c r="J338" s="113"/>
      <c r="K338" s="113"/>
      <c r="L338" s="113"/>
      <c r="M338" s="117" t="s">
        <v>526</v>
      </c>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v>0.3</v>
      </c>
      <c r="AL338" s="115"/>
      <c r="AM338" s="115"/>
      <c r="AN338" s="115"/>
      <c r="AO338" s="115"/>
      <c r="AP338" s="116"/>
      <c r="AQ338" s="123">
        <v>1</v>
      </c>
      <c r="AR338" s="124"/>
      <c r="AS338" s="124"/>
      <c r="AT338" s="125"/>
      <c r="AU338" s="114">
        <v>99.5</v>
      </c>
      <c r="AV338" s="115"/>
      <c r="AW338" s="115"/>
      <c r="AX338" s="116"/>
    </row>
    <row r="339" spans="1:50" ht="34.5" customHeight="1" x14ac:dyDescent="0.15">
      <c r="A339" s="112">
        <v>5</v>
      </c>
      <c r="B339" s="112">
        <v>1</v>
      </c>
      <c r="C339" s="117" t="s">
        <v>523</v>
      </c>
      <c r="D339" s="113"/>
      <c r="E339" s="113"/>
      <c r="F339" s="113"/>
      <c r="G339" s="113"/>
      <c r="H339" s="113"/>
      <c r="I339" s="113"/>
      <c r="J339" s="113"/>
      <c r="K339" s="113"/>
      <c r="L339" s="113"/>
      <c r="M339" s="117" t="s">
        <v>525</v>
      </c>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v>0.2</v>
      </c>
      <c r="AL339" s="115"/>
      <c r="AM339" s="115"/>
      <c r="AN339" s="115"/>
      <c r="AO339" s="115"/>
      <c r="AP339" s="116"/>
      <c r="AQ339" s="123">
        <v>1</v>
      </c>
      <c r="AR339" s="124"/>
      <c r="AS339" s="124"/>
      <c r="AT339" s="125"/>
      <c r="AU339" s="114">
        <v>100</v>
      </c>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t="72.75" hidden="1" customHeight="1" x14ac:dyDescent="0.15"/>
    <row r="366" spans="1:50" hidden="1"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408</v>
      </c>
      <c r="D367" s="118"/>
      <c r="E367" s="118"/>
      <c r="F367" s="118"/>
      <c r="G367" s="118"/>
      <c r="H367" s="118"/>
      <c r="I367" s="118"/>
      <c r="J367" s="118"/>
      <c r="K367" s="118"/>
      <c r="L367" s="118"/>
      <c r="M367" s="118" t="s">
        <v>409</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410</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7" t="s">
        <v>541</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408</v>
      </c>
      <c r="D400" s="118"/>
      <c r="E400" s="118"/>
      <c r="F400" s="118"/>
      <c r="G400" s="118"/>
      <c r="H400" s="118"/>
      <c r="I400" s="118"/>
      <c r="J400" s="118"/>
      <c r="K400" s="118"/>
      <c r="L400" s="118"/>
      <c r="M400" s="118" t="s">
        <v>409</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410</v>
      </c>
      <c r="AL400" s="118"/>
      <c r="AM400" s="118"/>
      <c r="AN400" s="118"/>
      <c r="AO400" s="118"/>
      <c r="AP400" s="118"/>
      <c r="AQ400" s="118" t="s">
        <v>23</v>
      </c>
      <c r="AR400" s="118"/>
      <c r="AS400" s="118"/>
      <c r="AT400" s="118"/>
      <c r="AU400" s="120" t="s">
        <v>24</v>
      </c>
      <c r="AV400" s="121"/>
      <c r="AW400" s="121"/>
      <c r="AX400" s="122"/>
    </row>
    <row r="401" spans="1:50" ht="44.25"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408</v>
      </c>
      <c r="D433" s="118"/>
      <c r="E433" s="118"/>
      <c r="F433" s="118"/>
      <c r="G433" s="118"/>
      <c r="H433" s="118"/>
      <c r="I433" s="118"/>
      <c r="J433" s="118"/>
      <c r="K433" s="118"/>
      <c r="L433" s="118"/>
      <c r="M433" s="118" t="s">
        <v>409</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410</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408</v>
      </c>
      <c r="D466" s="118"/>
      <c r="E466" s="118"/>
      <c r="F466" s="118"/>
      <c r="G466" s="118"/>
      <c r="H466" s="118"/>
      <c r="I466" s="118"/>
      <c r="J466" s="118"/>
      <c r="K466" s="118"/>
      <c r="L466" s="118"/>
      <c r="M466" s="118" t="s">
        <v>409</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410</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03" priority="603">
      <formula>IF(RIGHT(TEXT(P14,"0.#"),1)=".",FALSE,TRUE)</formula>
    </cfRule>
    <cfRule type="expression" dxfId="1002" priority="604">
      <formula>IF(RIGHT(TEXT(P14,"0.#"),1)=".",TRUE,FALSE)</formula>
    </cfRule>
  </conditionalFormatting>
  <conditionalFormatting sqref="AE23:AI23">
    <cfRule type="expression" dxfId="1001" priority="593">
      <formula>IF(RIGHT(TEXT(AE23,"0.#"),1)=".",FALSE,TRUE)</formula>
    </cfRule>
    <cfRule type="expression" dxfId="1000" priority="594">
      <formula>IF(RIGHT(TEXT(AE23,"0.#"),1)=".",TRUE,FALSE)</formula>
    </cfRule>
  </conditionalFormatting>
  <conditionalFormatting sqref="AE69:AX69">
    <cfRule type="expression" dxfId="999" priority="525">
      <formula>IF(RIGHT(TEXT(AE69,"0.#"),1)=".",FALSE,TRUE)</formula>
    </cfRule>
    <cfRule type="expression" dxfId="998" priority="526">
      <formula>IF(RIGHT(TEXT(AE69,"0.#"),1)=".",TRUE,FALSE)</formula>
    </cfRule>
  </conditionalFormatting>
  <conditionalFormatting sqref="AE83:AI83">
    <cfRule type="expression" dxfId="997" priority="507">
      <formula>IF(RIGHT(TEXT(AE83,"0.#"),1)=".",FALSE,TRUE)</formula>
    </cfRule>
    <cfRule type="expression" dxfId="996" priority="508">
      <formula>IF(RIGHT(TEXT(AE83,"0.#"),1)=".",TRUE,FALSE)</formula>
    </cfRule>
  </conditionalFormatting>
  <conditionalFormatting sqref="AJ83:AX83">
    <cfRule type="expression" dxfId="995" priority="505">
      <formula>IF(RIGHT(TEXT(AJ83,"0.#"),1)=".",FALSE,TRUE)</formula>
    </cfRule>
    <cfRule type="expression" dxfId="994" priority="506">
      <formula>IF(RIGHT(TEXT(AJ83,"0.#"),1)=".",TRUE,FALSE)</formula>
    </cfRule>
  </conditionalFormatting>
  <conditionalFormatting sqref="L99">
    <cfRule type="expression" dxfId="993" priority="485">
      <formula>IF(RIGHT(TEXT(L99,"0.#"),1)=".",FALSE,TRUE)</formula>
    </cfRule>
    <cfRule type="expression" dxfId="992" priority="486">
      <formula>IF(RIGHT(TEXT(L99,"0.#"),1)=".",TRUE,FALSE)</formula>
    </cfRule>
  </conditionalFormatting>
  <conditionalFormatting sqref="L104">
    <cfRule type="expression" dxfId="991" priority="483">
      <formula>IF(RIGHT(TEXT(L104,"0.#"),1)=".",FALSE,TRUE)</formula>
    </cfRule>
    <cfRule type="expression" dxfId="990" priority="484">
      <formula>IF(RIGHT(TEXT(L104,"0.#"),1)=".",TRUE,FALSE)</formula>
    </cfRule>
  </conditionalFormatting>
  <conditionalFormatting sqref="R104">
    <cfRule type="expression" dxfId="989" priority="481">
      <formula>IF(RIGHT(TEXT(R104,"0.#"),1)=".",FALSE,TRUE)</formula>
    </cfRule>
    <cfRule type="expression" dxfId="988" priority="482">
      <formula>IF(RIGHT(TEXT(R104,"0.#"),1)=".",TRUE,FALSE)</formula>
    </cfRule>
  </conditionalFormatting>
  <conditionalFormatting sqref="P18:AX18">
    <cfRule type="expression" dxfId="987" priority="479">
      <formula>IF(RIGHT(TEXT(P18,"0.#"),1)=".",FALSE,TRUE)</formula>
    </cfRule>
    <cfRule type="expression" dxfId="986" priority="480">
      <formula>IF(RIGHT(TEXT(P18,"0.#"),1)=".",TRUE,FALSE)</formula>
    </cfRule>
  </conditionalFormatting>
  <conditionalFormatting sqref="Y181">
    <cfRule type="expression" dxfId="985" priority="475">
      <formula>IF(RIGHT(TEXT(Y181,"0.#"),1)=".",FALSE,TRUE)</formula>
    </cfRule>
    <cfRule type="expression" dxfId="984" priority="476">
      <formula>IF(RIGHT(TEXT(Y181,"0.#"),1)=".",TRUE,FALSE)</formula>
    </cfRule>
  </conditionalFormatting>
  <conditionalFormatting sqref="Y190">
    <cfRule type="expression" dxfId="983" priority="471">
      <formula>IF(RIGHT(TEXT(Y190,"0.#"),1)=".",FALSE,TRUE)</formula>
    </cfRule>
    <cfRule type="expression" dxfId="982" priority="472">
      <formula>IF(RIGHT(TEXT(Y190,"0.#"),1)=".",TRUE,FALSE)</formula>
    </cfRule>
  </conditionalFormatting>
  <conditionalFormatting sqref="AE54:AI54">
    <cfRule type="expression" dxfId="981" priority="343">
      <formula>IF(RIGHT(TEXT(AE54,"0.#"),1)=".",FALSE,TRUE)</formula>
    </cfRule>
    <cfRule type="expression" dxfId="980" priority="344">
      <formula>IF(RIGHT(TEXT(AE54,"0.#"),1)=".",TRUE,FALSE)</formula>
    </cfRule>
  </conditionalFormatting>
  <conditionalFormatting sqref="P16:AQ17 P15:AX15 P13:AX13">
    <cfRule type="expression" dxfId="979" priority="301">
      <formula>IF(RIGHT(TEXT(P13,"0.#"),1)=".",FALSE,TRUE)</formula>
    </cfRule>
    <cfRule type="expression" dxfId="978" priority="302">
      <formula>IF(RIGHT(TEXT(P13,"0.#"),1)=".",TRUE,FALSE)</formula>
    </cfRule>
  </conditionalFormatting>
  <conditionalFormatting sqref="P19:AJ19">
    <cfRule type="expression" dxfId="977" priority="299">
      <formula>IF(RIGHT(TEXT(P19,"0.#"),1)=".",FALSE,TRUE)</formula>
    </cfRule>
    <cfRule type="expression" dxfId="976" priority="300">
      <formula>IF(RIGHT(TEXT(P19,"0.#"),1)=".",TRUE,FALSE)</formula>
    </cfRule>
  </conditionalFormatting>
  <conditionalFormatting sqref="AE55:AX55 AJ54:AS54">
    <cfRule type="expression" dxfId="975" priority="295">
      <formula>IF(RIGHT(TEXT(AE54,"0.#"),1)=".",FALSE,TRUE)</formula>
    </cfRule>
    <cfRule type="expression" dxfId="974" priority="296">
      <formula>IF(RIGHT(TEXT(AE54,"0.#"),1)=".",TRUE,FALSE)</formula>
    </cfRule>
  </conditionalFormatting>
  <conditionalFormatting sqref="AE68:AS68">
    <cfRule type="expression" dxfId="973" priority="291">
      <formula>IF(RIGHT(TEXT(AE68,"0.#"),1)=".",FALSE,TRUE)</formula>
    </cfRule>
    <cfRule type="expression" dxfId="972" priority="292">
      <formula>IF(RIGHT(TEXT(AE68,"0.#"),1)=".",TRUE,FALSE)</formula>
    </cfRule>
  </conditionalFormatting>
  <conditionalFormatting sqref="AE95:AI95 AE92:AI92 AE89:AI89 AE86:AI86">
    <cfRule type="expression" dxfId="971" priority="289">
      <formula>IF(RIGHT(TEXT(AE86,"0.#"),1)=".",FALSE,TRUE)</formula>
    </cfRule>
    <cfRule type="expression" dxfId="970" priority="290">
      <formula>IF(RIGHT(TEXT(AE86,"0.#"),1)=".",TRUE,FALSE)</formula>
    </cfRule>
  </conditionalFormatting>
  <conditionalFormatting sqref="AJ95:AX95 AJ92:AX92 AJ89:AX89 AJ86:AX86">
    <cfRule type="expression" dxfId="969" priority="287">
      <formula>IF(RIGHT(TEXT(AJ86,"0.#"),1)=".",FALSE,TRUE)</formula>
    </cfRule>
    <cfRule type="expression" dxfId="968" priority="288">
      <formula>IF(RIGHT(TEXT(AJ86,"0.#"),1)=".",TRUE,FALSE)</formula>
    </cfRule>
  </conditionalFormatting>
  <conditionalFormatting sqref="L100:L103 L98">
    <cfRule type="expression" dxfId="967" priority="285">
      <formula>IF(RIGHT(TEXT(L98,"0.#"),1)=".",FALSE,TRUE)</formula>
    </cfRule>
    <cfRule type="expression" dxfId="966" priority="286">
      <formula>IF(RIGHT(TEXT(L98,"0.#"),1)=".",TRUE,FALSE)</formula>
    </cfRule>
  </conditionalFormatting>
  <conditionalFormatting sqref="R98">
    <cfRule type="expression" dxfId="965" priority="281">
      <formula>IF(RIGHT(TEXT(R98,"0.#"),1)=".",FALSE,TRUE)</formula>
    </cfRule>
    <cfRule type="expression" dxfId="964" priority="282">
      <formula>IF(RIGHT(TEXT(R98,"0.#"),1)=".",TRUE,FALSE)</formula>
    </cfRule>
  </conditionalFormatting>
  <conditionalFormatting sqref="R99:R103">
    <cfRule type="expression" dxfId="963" priority="279">
      <formula>IF(RIGHT(TEXT(R99,"0.#"),1)=".",FALSE,TRUE)</formula>
    </cfRule>
    <cfRule type="expression" dxfId="962" priority="280">
      <formula>IF(RIGHT(TEXT(R99,"0.#"),1)=".",TRUE,FALSE)</formula>
    </cfRule>
  </conditionalFormatting>
  <conditionalFormatting sqref="Y182:Y189">
    <cfRule type="expression" dxfId="961" priority="277">
      <formula>IF(RIGHT(TEXT(Y182,"0.#"),1)=".",FALSE,TRUE)</formula>
    </cfRule>
    <cfRule type="expression" dxfId="960" priority="278">
      <formula>IF(RIGHT(TEXT(Y182,"0.#"),1)=".",TRUE,FALSE)</formula>
    </cfRule>
  </conditionalFormatting>
  <conditionalFormatting sqref="AU181">
    <cfRule type="expression" dxfId="959" priority="275">
      <formula>IF(RIGHT(TEXT(AU181,"0.#"),1)=".",FALSE,TRUE)</formula>
    </cfRule>
    <cfRule type="expression" dxfId="958" priority="276">
      <formula>IF(RIGHT(TEXT(AU181,"0.#"),1)=".",TRUE,FALSE)</formula>
    </cfRule>
  </conditionalFormatting>
  <conditionalFormatting sqref="AU190">
    <cfRule type="expression" dxfId="957" priority="273">
      <formula>IF(RIGHT(TEXT(AU190,"0.#"),1)=".",FALSE,TRUE)</formula>
    </cfRule>
    <cfRule type="expression" dxfId="956" priority="274">
      <formula>IF(RIGHT(TEXT(AU190,"0.#"),1)=".",TRUE,FALSE)</formula>
    </cfRule>
  </conditionalFormatting>
  <conditionalFormatting sqref="AU182:AU189 AU180">
    <cfRule type="expression" dxfId="955" priority="271">
      <formula>IF(RIGHT(TEXT(AU180,"0.#"),1)=".",FALSE,TRUE)</formula>
    </cfRule>
    <cfRule type="expression" dxfId="954" priority="272">
      <formula>IF(RIGHT(TEXT(AU180,"0.#"),1)=".",TRUE,FALSE)</formula>
    </cfRule>
  </conditionalFormatting>
  <conditionalFormatting sqref="Y220 Y207 Y194">
    <cfRule type="expression" dxfId="953" priority="257">
      <formula>IF(RIGHT(TEXT(Y194,"0.#"),1)=".",FALSE,TRUE)</formula>
    </cfRule>
    <cfRule type="expression" dxfId="952" priority="258">
      <formula>IF(RIGHT(TEXT(Y194,"0.#"),1)=".",TRUE,FALSE)</formula>
    </cfRule>
  </conditionalFormatting>
  <conditionalFormatting sqref="Y229 Y216 Y203">
    <cfRule type="expression" dxfId="951" priority="255">
      <formula>IF(RIGHT(TEXT(Y203,"0.#"),1)=".",FALSE,TRUE)</formula>
    </cfRule>
    <cfRule type="expression" dxfId="950" priority="256">
      <formula>IF(RIGHT(TEXT(Y203,"0.#"),1)=".",TRUE,FALSE)</formula>
    </cfRule>
  </conditionalFormatting>
  <conditionalFormatting sqref="Y221:Y228 Y219 Y208:Y215 Y206 Y195:Y202 Y193">
    <cfRule type="expression" dxfId="949" priority="253">
      <formula>IF(RIGHT(TEXT(Y193,"0.#"),1)=".",FALSE,TRUE)</formula>
    </cfRule>
    <cfRule type="expression" dxfId="948" priority="254">
      <formula>IF(RIGHT(TEXT(Y193,"0.#"),1)=".",TRUE,FALSE)</formula>
    </cfRule>
  </conditionalFormatting>
  <conditionalFormatting sqref="AU220 AU207 AU194">
    <cfRule type="expression" dxfId="947" priority="251">
      <formula>IF(RIGHT(TEXT(AU194,"0.#"),1)=".",FALSE,TRUE)</formula>
    </cfRule>
    <cfRule type="expression" dxfId="946" priority="252">
      <formula>IF(RIGHT(TEXT(AU194,"0.#"),1)=".",TRUE,FALSE)</formula>
    </cfRule>
  </conditionalFormatting>
  <conditionalFormatting sqref="AU229 AU216 AU203">
    <cfRule type="expression" dxfId="945" priority="249">
      <formula>IF(RIGHT(TEXT(AU203,"0.#"),1)=".",FALSE,TRUE)</formula>
    </cfRule>
    <cfRule type="expression" dxfId="944" priority="250">
      <formula>IF(RIGHT(TEXT(AU203,"0.#"),1)=".",TRUE,FALSE)</formula>
    </cfRule>
  </conditionalFormatting>
  <conditionalFormatting sqref="AU221:AU228 AU219 AU208:AU215 AU206 AU195:AU202 AU193">
    <cfRule type="expression" dxfId="943" priority="247">
      <formula>IF(RIGHT(TEXT(AU193,"0.#"),1)=".",FALSE,TRUE)</formula>
    </cfRule>
    <cfRule type="expression" dxfId="942" priority="248">
      <formula>IF(RIGHT(TEXT(AU193,"0.#"),1)=".",TRUE,FALSE)</formula>
    </cfRule>
  </conditionalFormatting>
  <conditionalFormatting sqref="AE56:AI56">
    <cfRule type="expression" dxfId="941" priority="221">
      <formula>IF(AND(AE56&gt;=0, RIGHT(TEXT(AE56,"0.#"),1)&lt;&gt;"."),TRUE,FALSE)</formula>
    </cfRule>
    <cfRule type="expression" dxfId="940" priority="222">
      <formula>IF(AND(AE56&gt;=0, RIGHT(TEXT(AE56,"0.#"),1)="."),TRUE,FALSE)</formula>
    </cfRule>
    <cfRule type="expression" dxfId="939" priority="223">
      <formula>IF(AND(AE56&lt;0, RIGHT(TEXT(AE56,"0.#"),1)&lt;&gt;"."),TRUE,FALSE)</formula>
    </cfRule>
    <cfRule type="expression" dxfId="938" priority="224">
      <formula>IF(AND(AE56&lt;0, RIGHT(TEXT(AE56,"0.#"),1)="."),TRUE,FALSE)</formula>
    </cfRule>
  </conditionalFormatting>
  <conditionalFormatting sqref="AJ56:AS56">
    <cfRule type="expression" dxfId="937" priority="217">
      <formula>IF(AND(AJ56&gt;=0, RIGHT(TEXT(AJ56,"0.#"),1)&lt;&gt;"."),TRUE,FALSE)</formula>
    </cfRule>
    <cfRule type="expression" dxfId="936" priority="218">
      <formula>IF(AND(AJ56&gt;=0, RIGHT(TEXT(AJ56,"0.#"),1)="."),TRUE,FALSE)</formula>
    </cfRule>
    <cfRule type="expression" dxfId="935" priority="219">
      <formula>IF(AND(AJ56&lt;0, RIGHT(TEXT(AJ56,"0.#"),1)&lt;&gt;"."),TRUE,FALSE)</formula>
    </cfRule>
    <cfRule type="expression" dxfId="934" priority="220">
      <formula>IF(AND(AJ56&lt;0, RIGHT(TEXT(AJ56,"0.#"),1)="."),TRUE,FALSE)</formula>
    </cfRule>
  </conditionalFormatting>
  <conditionalFormatting sqref="AK246:AK265">
    <cfRule type="expression" dxfId="933" priority="205">
      <formula>IF(RIGHT(TEXT(AK246,"0.#"),1)=".",FALSE,TRUE)</formula>
    </cfRule>
    <cfRule type="expression" dxfId="932" priority="206">
      <formula>IF(RIGHT(TEXT(AK246,"0.#"),1)=".",TRUE,FALSE)</formula>
    </cfRule>
  </conditionalFormatting>
  <conditionalFormatting sqref="AU246:AX265">
    <cfRule type="expression" dxfId="931" priority="201">
      <formula>IF(AND(AU246&gt;=0, RIGHT(TEXT(AU246,"0.#"),1)&lt;&gt;"."),TRUE,FALSE)</formula>
    </cfRule>
    <cfRule type="expression" dxfId="930" priority="202">
      <formula>IF(AND(AU246&gt;=0, RIGHT(TEXT(AU246,"0.#"),1)="."),TRUE,FALSE)</formula>
    </cfRule>
    <cfRule type="expression" dxfId="929" priority="203">
      <formula>IF(AND(AU246&lt;0, RIGHT(TEXT(AU246,"0.#"),1)&lt;&gt;"."),TRUE,FALSE)</formula>
    </cfRule>
    <cfRule type="expression" dxfId="928" priority="204">
      <formula>IF(AND(AU246&lt;0, RIGHT(TEXT(AU246,"0.#"),1)="."),TRUE,FALSE)</formula>
    </cfRule>
  </conditionalFormatting>
  <conditionalFormatting sqref="AK269">
    <cfRule type="expression" dxfId="927" priority="199">
      <formula>IF(RIGHT(TEXT(AK269,"0.#"),1)=".",FALSE,TRUE)</formula>
    </cfRule>
    <cfRule type="expression" dxfId="926" priority="200">
      <formula>IF(RIGHT(TEXT(AK269,"0.#"),1)=".",TRUE,FALSE)</formula>
    </cfRule>
  </conditionalFormatting>
  <conditionalFormatting sqref="AU269:AX269">
    <cfRule type="expression" dxfId="925" priority="195">
      <formula>IF(AND(AU269&gt;=0, RIGHT(TEXT(AU269,"0.#"),1)&lt;&gt;"."),TRUE,FALSE)</formula>
    </cfRule>
    <cfRule type="expression" dxfId="924" priority="196">
      <formula>IF(AND(AU269&gt;=0, RIGHT(TEXT(AU269,"0.#"),1)="."),TRUE,FALSE)</formula>
    </cfRule>
    <cfRule type="expression" dxfId="923" priority="197">
      <formula>IF(AND(AU269&lt;0, RIGHT(TEXT(AU269,"0.#"),1)&lt;&gt;"."),TRUE,FALSE)</formula>
    </cfRule>
    <cfRule type="expression" dxfId="922" priority="198">
      <formula>IF(AND(AU269&lt;0, RIGHT(TEXT(AU269,"0.#"),1)="."),TRUE,FALSE)</formula>
    </cfRule>
  </conditionalFormatting>
  <conditionalFormatting sqref="AK270:AK298">
    <cfRule type="expression" dxfId="921" priority="193">
      <formula>IF(RIGHT(TEXT(AK270,"0.#"),1)=".",FALSE,TRUE)</formula>
    </cfRule>
    <cfRule type="expression" dxfId="920" priority="194">
      <formula>IF(RIGHT(TEXT(AK270,"0.#"),1)=".",TRUE,FALSE)</formula>
    </cfRule>
  </conditionalFormatting>
  <conditionalFormatting sqref="AU270:AX298">
    <cfRule type="expression" dxfId="919" priority="189">
      <formula>IF(AND(AU270&gt;=0, RIGHT(TEXT(AU270,"0.#"),1)&lt;&gt;"."),TRUE,FALSE)</formula>
    </cfRule>
    <cfRule type="expression" dxfId="918" priority="190">
      <formula>IF(AND(AU270&gt;=0, RIGHT(TEXT(AU270,"0.#"),1)="."),TRUE,FALSE)</formula>
    </cfRule>
    <cfRule type="expression" dxfId="917" priority="191">
      <formula>IF(AND(AU270&lt;0, RIGHT(TEXT(AU270,"0.#"),1)&lt;&gt;"."),TRUE,FALSE)</formula>
    </cfRule>
    <cfRule type="expression" dxfId="916" priority="192">
      <formula>IF(AND(AU270&lt;0, RIGHT(TEXT(AU270,"0.#"),1)="."),TRUE,FALSE)</formula>
    </cfRule>
  </conditionalFormatting>
  <conditionalFormatting sqref="AK302">
    <cfRule type="expression" dxfId="915" priority="187">
      <formula>IF(RIGHT(TEXT(AK302,"0.#"),1)=".",FALSE,TRUE)</formula>
    </cfRule>
    <cfRule type="expression" dxfId="914" priority="188">
      <formula>IF(RIGHT(TEXT(AK302,"0.#"),1)=".",TRUE,FALSE)</formula>
    </cfRule>
  </conditionalFormatting>
  <conditionalFormatting sqref="AU302:AX302">
    <cfRule type="expression" dxfId="913" priority="183">
      <formula>IF(AND(AU302&gt;=0, RIGHT(TEXT(AU302,"0.#"),1)&lt;&gt;"."),TRUE,FALSE)</formula>
    </cfRule>
    <cfRule type="expression" dxfId="912" priority="184">
      <formula>IF(AND(AU302&gt;=0, RIGHT(TEXT(AU302,"0.#"),1)="."),TRUE,FALSE)</formula>
    </cfRule>
    <cfRule type="expression" dxfId="911" priority="185">
      <formula>IF(AND(AU302&lt;0, RIGHT(TEXT(AU302,"0.#"),1)&lt;&gt;"."),TRUE,FALSE)</formula>
    </cfRule>
    <cfRule type="expression" dxfId="910" priority="186">
      <formula>IF(AND(AU302&lt;0, RIGHT(TEXT(AU302,"0.#"),1)="."),TRUE,FALSE)</formula>
    </cfRule>
  </conditionalFormatting>
  <conditionalFormatting sqref="AK303:AK331">
    <cfRule type="expression" dxfId="909" priority="181">
      <formula>IF(RIGHT(TEXT(AK303,"0.#"),1)=".",FALSE,TRUE)</formula>
    </cfRule>
    <cfRule type="expression" dxfId="908" priority="182">
      <formula>IF(RIGHT(TEXT(AK303,"0.#"),1)=".",TRUE,FALSE)</formula>
    </cfRule>
  </conditionalFormatting>
  <conditionalFormatting sqref="AU303:AX331">
    <cfRule type="expression" dxfId="907" priority="177">
      <formula>IF(AND(AU303&gt;=0, RIGHT(TEXT(AU303,"0.#"),1)&lt;&gt;"."),TRUE,FALSE)</formula>
    </cfRule>
    <cfRule type="expression" dxfId="906" priority="178">
      <formula>IF(AND(AU303&gt;=0, RIGHT(TEXT(AU303,"0.#"),1)="."),TRUE,FALSE)</formula>
    </cfRule>
    <cfRule type="expression" dxfId="905" priority="179">
      <formula>IF(AND(AU303&lt;0, RIGHT(TEXT(AU303,"0.#"),1)&lt;&gt;"."),TRUE,FALSE)</formula>
    </cfRule>
    <cfRule type="expression" dxfId="904" priority="180">
      <formula>IF(AND(AU303&lt;0, RIGHT(TEXT(AU303,"0.#"),1)="."),TRUE,FALSE)</formula>
    </cfRule>
  </conditionalFormatting>
  <conditionalFormatting sqref="AK335">
    <cfRule type="expression" dxfId="903" priority="175">
      <formula>IF(RIGHT(TEXT(AK335,"0.#"),1)=".",FALSE,TRUE)</formula>
    </cfRule>
    <cfRule type="expression" dxfId="902" priority="176">
      <formula>IF(RIGHT(TEXT(AK335,"0.#"),1)=".",TRUE,FALSE)</formula>
    </cfRule>
  </conditionalFormatting>
  <conditionalFormatting sqref="AU335:AX335">
    <cfRule type="expression" dxfId="901" priority="171">
      <formula>IF(AND(AU335&gt;=0, RIGHT(TEXT(AU335,"0.#"),1)&lt;&gt;"."),TRUE,FALSE)</formula>
    </cfRule>
    <cfRule type="expression" dxfId="900" priority="172">
      <formula>IF(AND(AU335&gt;=0, RIGHT(TEXT(AU335,"0.#"),1)="."),TRUE,FALSE)</formula>
    </cfRule>
    <cfRule type="expression" dxfId="899" priority="173">
      <formula>IF(AND(AU335&lt;0, RIGHT(TEXT(AU335,"0.#"),1)&lt;&gt;"."),TRUE,FALSE)</formula>
    </cfRule>
    <cfRule type="expression" dxfId="898" priority="174">
      <formula>IF(AND(AU335&lt;0, RIGHT(TEXT(AU335,"0.#"),1)="."),TRUE,FALSE)</formula>
    </cfRule>
  </conditionalFormatting>
  <conditionalFormatting sqref="AK336:AK364">
    <cfRule type="expression" dxfId="897" priority="169">
      <formula>IF(RIGHT(TEXT(AK336,"0.#"),1)=".",FALSE,TRUE)</formula>
    </cfRule>
    <cfRule type="expression" dxfId="896" priority="170">
      <formula>IF(RIGHT(TEXT(AK336,"0.#"),1)=".",TRUE,FALSE)</formula>
    </cfRule>
  </conditionalFormatting>
  <conditionalFormatting sqref="AU336:AX364">
    <cfRule type="expression" dxfId="895" priority="165">
      <formula>IF(AND(AU336&gt;=0, RIGHT(TEXT(AU336,"0.#"),1)&lt;&gt;"."),TRUE,FALSE)</formula>
    </cfRule>
    <cfRule type="expression" dxfId="894" priority="166">
      <formula>IF(AND(AU336&gt;=0, RIGHT(TEXT(AU336,"0.#"),1)="."),TRUE,FALSE)</formula>
    </cfRule>
    <cfRule type="expression" dxfId="893" priority="167">
      <formula>IF(AND(AU336&lt;0, RIGHT(TEXT(AU336,"0.#"),1)&lt;&gt;"."),TRUE,FALSE)</formula>
    </cfRule>
    <cfRule type="expression" dxfId="892" priority="168">
      <formula>IF(AND(AU336&lt;0, RIGHT(TEXT(AU336,"0.#"),1)="."),TRUE,FALSE)</formula>
    </cfRule>
  </conditionalFormatting>
  <conditionalFormatting sqref="AK368">
    <cfRule type="expression" dxfId="891" priority="163">
      <formula>IF(RIGHT(TEXT(AK368,"0.#"),1)=".",FALSE,TRUE)</formula>
    </cfRule>
    <cfRule type="expression" dxfId="890" priority="164">
      <formula>IF(RIGHT(TEXT(AK368,"0.#"),1)=".",TRUE,FALSE)</formula>
    </cfRule>
  </conditionalFormatting>
  <conditionalFormatting sqref="AU368:AX368">
    <cfRule type="expression" dxfId="889" priority="159">
      <formula>IF(AND(AU368&gt;=0, RIGHT(TEXT(AU368,"0.#"),1)&lt;&gt;"."),TRUE,FALSE)</formula>
    </cfRule>
    <cfRule type="expression" dxfId="888" priority="160">
      <formula>IF(AND(AU368&gt;=0, RIGHT(TEXT(AU368,"0.#"),1)="."),TRUE,FALSE)</formula>
    </cfRule>
    <cfRule type="expression" dxfId="887" priority="161">
      <formula>IF(AND(AU368&lt;0, RIGHT(TEXT(AU368,"0.#"),1)&lt;&gt;"."),TRUE,FALSE)</formula>
    </cfRule>
    <cfRule type="expression" dxfId="886" priority="162">
      <formula>IF(AND(AU368&lt;0, RIGHT(TEXT(AU368,"0.#"),1)="."),TRUE,FALSE)</formula>
    </cfRule>
  </conditionalFormatting>
  <conditionalFormatting sqref="AK369:AK397">
    <cfRule type="expression" dxfId="885" priority="157">
      <formula>IF(RIGHT(TEXT(AK369,"0.#"),1)=".",FALSE,TRUE)</formula>
    </cfRule>
    <cfRule type="expression" dxfId="884" priority="158">
      <formula>IF(RIGHT(TEXT(AK369,"0.#"),1)=".",TRUE,FALSE)</formula>
    </cfRule>
  </conditionalFormatting>
  <conditionalFormatting sqref="AU369:AX397">
    <cfRule type="expression" dxfId="883" priority="153">
      <formula>IF(AND(AU369&gt;=0, RIGHT(TEXT(AU369,"0.#"),1)&lt;&gt;"."),TRUE,FALSE)</formula>
    </cfRule>
    <cfRule type="expression" dxfId="882" priority="154">
      <formula>IF(AND(AU369&gt;=0, RIGHT(TEXT(AU369,"0.#"),1)="."),TRUE,FALSE)</formula>
    </cfRule>
    <cfRule type="expression" dxfId="881" priority="155">
      <formula>IF(AND(AU369&lt;0, RIGHT(TEXT(AU369,"0.#"),1)&lt;&gt;"."),TRUE,FALSE)</formula>
    </cfRule>
    <cfRule type="expression" dxfId="880" priority="156">
      <formula>IF(AND(AU369&lt;0, RIGHT(TEXT(AU369,"0.#"),1)="."),TRUE,FALSE)</formula>
    </cfRule>
  </conditionalFormatting>
  <conditionalFormatting sqref="AK401">
    <cfRule type="expression" dxfId="879" priority="151">
      <formula>IF(RIGHT(TEXT(AK401,"0.#"),1)=".",FALSE,TRUE)</formula>
    </cfRule>
    <cfRule type="expression" dxfId="878" priority="152">
      <formula>IF(RIGHT(TEXT(AK401,"0.#"),1)=".",TRUE,FALSE)</formula>
    </cfRule>
  </conditionalFormatting>
  <conditionalFormatting sqref="AU401:AX401">
    <cfRule type="expression" dxfId="877" priority="147">
      <formula>IF(AND(AU401&gt;=0, RIGHT(TEXT(AU401,"0.#"),1)&lt;&gt;"."),TRUE,FALSE)</formula>
    </cfRule>
    <cfRule type="expression" dxfId="876" priority="148">
      <formula>IF(AND(AU401&gt;=0, RIGHT(TEXT(AU401,"0.#"),1)="."),TRUE,FALSE)</formula>
    </cfRule>
    <cfRule type="expression" dxfId="875" priority="149">
      <formula>IF(AND(AU401&lt;0, RIGHT(TEXT(AU401,"0.#"),1)&lt;&gt;"."),TRUE,FALSE)</formula>
    </cfRule>
    <cfRule type="expression" dxfId="874" priority="150">
      <formula>IF(AND(AU401&lt;0, RIGHT(TEXT(AU401,"0.#"),1)="."),TRUE,FALSE)</formula>
    </cfRule>
  </conditionalFormatting>
  <conditionalFormatting sqref="AK402:AK430">
    <cfRule type="expression" dxfId="873" priority="145">
      <formula>IF(RIGHT(TEXT(AK402,"0.#"),1)=".",FALSE,TRUE)</formula>
    </cfRule>
    <cfRule type="expression" dxfId="872" priority="146">
      <formula>IF(RIGHT(TEXT(AK402,"0.#"),1)=".",TRUE,FALSE)</formula>
    </cfRule>
  </conditionalFormatting>
  <conditionalFormatting sqref="AU402:AX430">
    <cfRule type="expression" dxfId="871" priority="141">
      <formula>IF(AND(AU402&gt;=0, RIGHT(TEXT(AU402,"0.#"),1)&lt;&gt;"."),TRUE,FALSE)</formula>
    </cfRule>
    <cfRule type="expression" dxfId="870" priority="142">
      <formula>IF(AND(AU402&gt;=0, RIGHT(TEXT(AU402,"0.#"),1)="."),TRUE,FALSE)</formula>
    </cfRule>
    <cfRule type="expression" dxfId="869" priority="143">
      <formula>IF(AND(AU402&lt;0, RIGHT(TEXT(AU402,"0.#"),1)&lt;&gt;"."),TRUE,FALSE)</formula>
    </cfRule>
    <cfRule type="expression" dxfId="868" priority="144">
      <formula>IF(AND(AU402&lt;0, RIGHT(TEXT(AU402,"0.#"),1)="."),TRUE,FALSE)</formula>
    </cfRule>
  </conditionalFormatting>
  <conditionalFormatting sqref="AK434">
    <cfRule type="expression" dxfId="867" priority="139">
      <formula>IF(RIGHT(TEXT(AK434,"0.#"),1)=".",FALSE,TRUE)</formula>
    </cfRule>
    <cfRule type="expression" dxfId="866" priority="140">
      <formula>IF(RIGHT(TEXT(AK434,"0.#"),1)=".",TRUE,FALSE)</formula>
    </cfRule>
  </conditionalFormatting>
  <conditionalFormatting sqref="AU434:AX434">
    <cfRule type="expression" dxfId="865" priority="135">
      <formula>IF(AND(AU434&gt;=0, RIGHT(TEXT(AU434,"0.#"),1)&lt;&gt;"."),TRUE,FALSE)</formula>
    </cfRule>
    <cfRule type="expression" dxfId="864" priority="136">
      <formula>IF(AND(AU434&gt;=0, RIGHT(TEXT(AU434,"0.#"),1)="."),TRUE,FALSE)</formula>
    </cfRule>
    <cfRule type="expression" dxfId="863" priority="137">
      <formula>IF(AND(AU434&lt;0, RIGHT(TEXT(AU434,"0.#"),1)&lt;&gt;"."),TRUE,FALSE)</formula>
    </cfRule>
    <cfRule type="expression" dxfId="862" priority="138">
      <formula>IF(AND(AU434&lt;0, RIGHT(TEXT(AU434,"0.#"),1)="."),TRUE,FALSE)</formula>
    </cfRule>
  </conditionalFormatting>
  <conditionalFormatting sqref="AK435:AK463">
    <cfRule type="expression" dxfId="861" priority="133">
      <formula>IF(RIGHT(TEXT(AK435,"0.#"),1)=".",FALSE,TRUE)</formula>
    </cfRule>
    <cfRule type="expression" dxfId="860" priority="134">
      <formula>IF(RIGHT(TEXT(AK435,"0.#"),1)=".",TRUE,FALSE)</formula>
    </cfRule>
  </conditionalFormatting>
  <conditionalFormatting sqref="AU435:AX463">
    <cfRule type="expression" dxfId="859" priority="129">
      <formula>IF(AND(AU435&gt;=0, RIGHT(TEXT(AU435,"0.#"),1)&lt;&gt;"."),TRUE,FALSE)</formula>
    </cfRule>
    <cfRule type="expression" dxfId="858" priority="130">
      <formula>IF(AND(AU435&gt;=0, RIGHT(TEXT(AU435,"0.#"),1)="."),TRUE,FALSE)</formula>
    </cfRule>
    <cfRule type="expression" dxfId="857" priority="131">
      <formula>IF(AND(AU435&lt;0, RIGHT(TEXT(AU435,"0.#"),1)&lt;&gt;"."),TRUE,FALSE)</formula>
    </cfRule>
    <cfRule type="expression" dxfId="856" priority="132">
      <formula>IF(AND(AU435&lt;0, RIGHT(TEXT(AU435,"0.#"),1)="."),TRUE,FALSE)</formula>
    </cfRule>
  </conditionalFormatting>
  <conditionalFormatting sqref="AK467">
    <cfRule type="expression" dxfId="855" priority="127">
      <formula>IF(RIGHT(TEXT(AK467,"0.#"),1)=".",FALSE,TRUE)</formula>
    </cfRule>
    <cfRule type="expression" dxfId="854" priority="128">
      <formula>IF(RIGHT(TEXT(AK467,"0.#"),1)=".",TRUE,FALSE)</formula>
    </cfRule>
  </conditionalFormatting>
  <conditionalFormatting sqref="AU467:AX467">
    <cfRule type="expression" dxfId="853" priority="123">
      <formula>IF(AND(AU467&gt;=0, RIGHT(TEXT(AU467,"0.#"),1)&lt;&gt;"."),TRUE,FALSE)</formula>
    </cfRule>
    <cfRule type="expression" dxfId="852" priority="124">
      <formula>IF(AND(AU467&gt;=0, RIGHT(TEXT(AU467,"0.#"),1)="."),TRUE,FALSE)</formula>
    </cfRule>
    <cfRule type="expression" dxfId="851" priority="125">
      <formula>IF(AND(AU467&lt;0, RIGHT(TEXT(AU467,"0.#"),1)&lt;&gt;"."),TRUE,FALSE)</formula>
    </cfRule>
    <cfRule type="expression" dxfId="850" priority="126">
      <formula>IF(AND(AU467&lt;0, RIGHT(TEXT(AU467,"0.#"),1)="."),TRUE,FALSE)</formula>
    </cfRule>
  </conditionalFormatting>
  <conditionalFormatting sqref="AK468:AK496">
    <cfRule type="expression" dxfId="849" priority="121">
      <formula>IF(RIGHT(TEXT(AK468,"0.#"),1)=".",FALSE,TRUE)</formula>
    </cfRule>
    <cfRule type="expression" dxfId="848" priority="122">
      <formula>IF(RIGHT(TEXT(AK468,"0.#"),1)=".",TRUE,FALSE)</formula>
    </cfRule>
  </conditionalFormatting>
  <conditionalFormatting sqref="AU468:AX496">
    <cfRule type="expression" dxfId="847" priority="117">
      <formula>IF(AND(AU468&gt;=0, RIGHT(TEXT(AU468,"0.#"),1)&lt;&gt;"."),TRUE,FALSE)</formula>
    </cfRule>
    <cfRule type="expression" dxfId="846" priority="118">
      <formula>IF(AND(AU468&gt;=0, RIGHT(TEXT(AU468,"0.#"),1)="."),TRUE,FALSE)</formula>
    </cfRule>
    <cfRule type="expression" dxfId="845" priority="119">
      <formula>IF(AND(AU468&lt;0, RIGHT(TEXT(AU468,"0.#"),1)&lt;&gt;"."),TRUE,FALSE)</formula>
    </cfRule>
    <cfRule type="expression" dxfId="844" priority="120">
      <formula>IF(AND(AU468&lt;0, RIGHT(TEXT(AU468,"0.#"),1)="."),TRUE,FALSE)</formula>
    </cfRule>
  </conditionalFormatting>
  <conditionalFormatting sqref="AE24:AX24 AJ23:AS23">
    <cfRule type="expression" dxfId="843" priority="115">
      <formula>IF(RIGHT(TEXT(AE23,"0.#"),1)=".",FALSE,TRUE)</formula>
    </cfRule>
    <cfRule type="expression" dxfId="842" priority="116">
      <formula>IF(RIGHT(TEXT(AE23,"0.#"),1)=".",TRUE,FALSE)</formula>
    </cfRule>
  </conditionalFormatting>
  <conditionalFormatting sqref="AE25:AI25">
    <cfRule type="expression" dxfId="841" priority="107">
      <formula>IF(AND(AE25&gt;=0, RIGHT(TEXT(AE25,"0.#"),1)&lt;&gt;"."),TRUE,FALSE)</formula>
    </cfRule>
    <cfRule type="expression" dxfId="840" priority="108">
      <formula>IF(AND(AE25&gt;=0, RIGHT(TEXT(AE25,"0.#"),1)="."),TRUE,FALSE)</formula>
    </cfRule>
    <cfRule type="expression" dxfId="839" priority="109">
      <formula>IF(AND(AE25&lt;0, RIGHT(TEXT(AE25,"0.#"),1)&lt;&gt;"."),TRUE,FALSE)</formula>
    </cfRule>
    <cfRule type="expression" dxfId="838" priority="110">
      <formula>IF(AND(AE25&lt;0, RIGHT(TEXT(AE25,"0.#"),1)="."),TRUE,FALSE)</formula>
    </cfRule>
  </conditionalFormatting>
  <conditionalFormatting sqref="AJ25:AS25">
    <cfRule type="expression" dxfId="837" priority="103">
      <formula>IF(AND(AJ25&gt;=0, RIGHT(TEXT(AJ25,"0.#"),1)&lt;&gt;"."),TRUE,FALSE)</formula>
    </cfRule>
    <cfRule type="expression" dxfId="836" priority="104">
      <formula>IF(AND(AJ25&gt;=0, RIGHT(TEXT(AJ25,"0.#"),1)="."),TRUE,FALSE)</formula>
    </cfRule>
    <cfRule type="expression" dxfId="835" priority="105">
      <formula>IF(AND(AJ25&lt;0, RIGHT(TEXT(AJ25,"0.#"),1)&lt;&gt;"."),TRUE,FALSE)</formula>
    </cfRule>
    <cfRule type="expression" dxfId="834" priority="106">
      <formula>IF(AND(AJ25&lt;0, RIGHT(TEXT(AJ25,"0.#"),1)="."),TRUE,FALSE)</formula>
    </cfRule>
  </conditionalFormatting>
  <conditionalFormatting sqref="AE43:AI43 AE38:AI38 AE33:AI33 AE28:AI28">
    <cfRule type="expression" dxfId="833" priority="89">
      <formula>IF(RIGHT(TEXT(AE28,"0.#"),1)=".",FALSE,TRUE)</formula>
    </cfRule>
    <cfRule type="expression" dxfId="832" priority="90">
      <formula>IF(RIGHT(TEXT(AE28,"0.#"),1)=".",TRUE,FALSE)</formula>
    </cfRule>
  </conditionalFormatting>
  <conditionalFormatting sqref="AE44:AX44 AJ43:AS43 AE39:AX39 AJ38:AS38 AE34:AX34 AJ33:AS33 AE29:AX29 AJ28:AS28">
    <cfRule type="expression" dxfId="831" priority="87">
      <formula>IF(RIGHT(TEXT(AE28,"0.#"),1)=".",FALSE,TRUE)</formula>
    </cfRule>
    <cfRule type="expression" dxfId="830" priority="88">
      <formula>IF(RIGHT(TEXT(AE28,"0.#"),1)=".",TRUE,FALSE)</formula>
    </cfRule>
  </conditionalFormatting>
  <conditionalFormatting sqref="AE45:AI45 AE40:AI40 AE35:AI35 AE30:AI30">
    <cfRule type="expression" dxfId="829" priority="83">
      <formula>IF(AND(AE30&gt;=0, RIGHT(TEXT(AE30,"0.#"),1)&lt;&gt;"."),TRUE,FALSE)</formula>
    </cfRule>
    <cfRule type="expression" dxfId="828" priority="84">
      <formula>IF(AND(AE30&gt;=0, RIGHT(TEXT(AE30,"0.#"),1)="."),TRUE,FALSE)</formula>
    </cfRule>
    <cfRule type="expression" dxfId="827" priority="85">
      <formula>IF(AND(AE30&lt;0, RIGHT(TEXT(AE30,"0.#"),1)&lt;&gt;"."),TRUE,FALSE)</formula>
    </cfRule>
    <cfRule type="expression" dxfId="826" priority="86">
      <formula>IF(AND(AE30&lt;0, RIGHT(TEXT(AE30,"0.#"),1)="."),TRUE,FALSE)</formula>
    </cfRule>
  </conditionalFormatting>
  <conditionalFormatting sqref="AJ45:AS45 AJ40:AS40 AJ35:AS35 AJ30:AS30">
    <cfRule type="expression" dxfId="825" priority="79">
      <formula>IF(AND(AJ30&gt;=0, RIGHT(TEXT(AJ30,"0.#"),1)&lt;&gt;"."),TRUE,FALSE)</formula>
    </cfRule>
    <cfRule type="expression" dxfId="824" priority="80">
      <formula>IF(AND(AJ30&gt;=0, RIGHT(TEXT(AJ30,"0.#"),1)="."),TRUE,FALSE)</formula>
    </cfRule>
    <cfRule type="expression" dxfId="823" priority="81">
      <formula>IF(AND(AJ30&lt;0, RIGHT(TEXT(AJ30,"0.#"),1)&lt;&gt;"."),TRUE,FALSE)</formula>
    </cfRule>
    <cfRule type="expression" dxfId="822" priority="82">
      <formula>IF(AND(AJ30&lt;0, RIGHT(TEXT(AJ30,"0.#"),1)="."),TRUE,FALSE)</formula>
    </cfRule>
  </conditionalFormatting>
  <conditionalFormatting sqref="AE64:AI64 AE59:AI59">
    <cfRule type="expression" dxfId="821" priority="77">
      <formula>IF(RIGHT(TEXT(AE59,"0.#"),1)=".",FALSE,TRUE)</formula>
    </cfRule>
    <cfRule type="expression" dxfId="820" priority="78">
      <formula>IF(RIGHT(TEXT(AE59,"0.#"),1)=".",TRUE,FALSE)</formula>
    </cfRule>
  </conditionalFormatting>
  <conditionalFormatting sqref="AE65:AX65 AJ64:AS64 AE60:AX60 AJ59:AS59">
    <cfRule type="expression" dxfId="819" priority="75">
      <formula>IF(RIGHT(TEXT(AE59,"0.#"),1)=".",FALSE,TRUE)</formula>
    </cfRule>
    <cfRule type="expression" dxfId="818" priority="76">
      <formula>IF(RIGHT(TEXT(AE59,"0.#"),1)=".",TRUE,FALSE)</formula>
    </cfRule>
  </conditionalFormatting>
  <conditionalFormatting sqref="AE66:AI66 AE61:AI61">
    <cfRule type="expression" dxfId="817" priority="71">
      <formula>IF(AND(AE61&gt;=0, RIGHT(TEXT(AE61,"0.#"),1)&lt;&gt;"."),TRUE,FALSE)</formula>
    </cfRule>
    <cfRule type="expression" dxfId="816" priority="72">
      <formula>IF(AND(AE61&gt;=0, RIGHT(TEXT(AE61,"0.#"),1)="."),TRUE,FALSE)</formula>
    </cfRule>
    <cfRule type="expression" dxfId="815" priority="73">
      <formula>IF(AND(AE61&lt;0, RIGHT(TEXT(AE61,"0.#"),1)&lt;&gt;"."),TRUE,FALSE)</formula>
    </cfRule>
    <cfRule type="expression" dxfId="814" priority="74">
      <formula>IF(AND(AE61&lt;0, RIGHT(TEXT(AE61,"0.#"),1)="."),TRUE,FALSE)</formula>
    </cfRule>
  </conditionalFormatting>
  <conditionalFormatting sqref="AJ66:AS66 AJ61:AS61">
    <cfRule type="expression" dxfId="813" priority="67">
      <formula>IF(AND(AJ61&gt;=0, RIGHT(TEXT(AJ61,"0.#"),1)&lt;&gt;"."),TRUE,FALSE)</formula>
    </cfRule>
    <cfRule type="expression" dxfId="812" priority="68">
      <formula>IF(AND(AJ61&gt;=0, RIGHT(TEXT(AJ61,"0.#"),1)="."),TRUE,FALSE)</formula>
    </cfRule>
    <cfRule type="expression" dxfId="811" priority="69">
      <formula>IF(AND(AJ61&lt;0, RIGHT(TEXT(AJ61,"0.#"),1)&lt;&gt;"."),TRUE,FALSE)</formula>
    </cfRule>
    <cfRule type="expression" dxfId="810" priority="70">
      <formula>IF(AND(AJ61&lt;0, RIGHT(TEXT(AJ61,"0.#"),1)="."),TRUE,FALSE)</formula>
    </cfRule>
  </conditionalFormatting>
  <conditionalFormatting sqref="AE81:AX81 AE78:AX78 AE75:AX75 AE72:AX72">
    <cfRule type="expression" dxfId="809" priority="65">
      <formula>IF(RIGHT(TEXT(AE72,"0.#"),1)=".",FALSE,TRUE)</formula>
    </cfRule>
    <cfRule type="expression" dxfId="808" priority="66">
      <formula>IF(RIGHT(TEXT(AE72,"0.#"),1)=".",TRUE,FALSE)</formula>
    </cfRule>
  </conditionalFormatting>
  <conditionalFormatting sqref="AE80:AS80 AE77:AS77 AE74:AS74 AE71:AS71">
    <cfRule type="expression" dxfId="807" priority="63">
      <formula>IF(RIGHT(TEXT(AE71,"0.#"),1)=".",FALSE,TRUE)</formula>
    </cfRule>
    <cfRule type="expression" dxfId="806" priority="64">
      <formula>IF(RIGHT(TEXT(AE71,"0.#"),1)=".",TRUE,FALSE)</formula>
    </cfRule>
  </conditionalFormatting>
  <conditionalFormatting sqref="Y180">
    <cfRule type="expression" dxfId="805" priority="61">
      <formula>IF(RIGHT(TEXT(Y180,"0.#"),1)=".",FALSE,TRUE)</formula>
    </cfRule>
    <cfRule type="expression" dxfId="804" priority="62">
      <formula>IF(RIGHT(TEXT(Y180,"0.#"),1)=".",TRUE,FALSE)</formula>
    </cfRule>
  </conditionalFormatting>
  <conditionalFormatting sqref="AK245">
    <cfRule type="expression" dxfId="803" priority="59">
      <formula>IF(RIGHT(TEXT(AK245,"0.#"),1)=".",FALSE,TRUE)</formula>
    </cfRule>
    <cfRule type="expression" dxfId="802" priority="60">
      <formula>IF(RIGHT(TEXT(AK245,"0.#"),1)=".",TRUE,FALSE)</formula>
    </cfRule>
  </conditionalFormatting>
  <conditionalFormatting sqref="AU245:AX245">
    <cfRule type="expression" dxfId="801" priority="55">
      <formula>IF(AND(AU245&gt;=0, RIGHT(TEXT(AU245,"0.#"),1)&lt;&gt;"."),TRUE,FALSE)</formula>
    </cfRule>
    <cfRule type="expression" dxfId="800" priority="56">
      <formula>IF(AND(AU245&gt;=0, RIGHT(TEXT(AU245,"0.#"),1)="."),TRUE,FALSE)</formula>
    </cfRule>
    <cfRule type="expression" dxfId="799" priority="57">
      <formula>IF(AND(AU245&lt;0, RIGHT(TEXT(AU245,"0.#"),1)&lt;&gt;"."),TRUE,FALSE)</formula>
    </cfRule>
    <cfRule type="expression" dxfId="798" priority="58">
      <formula>IF(AND(AU245&lt;0, RIGHT(TEXT(AU245,"0.#"),1)="."),TRUE,FALSE)</formula>
    </cfRule>
  </conditionalFormatting>
  <conditionalFormatting sqref="AK244">
    <cfRule type="expression" dxfId="797" priority="53">
      <formula>IF(RIGHT(TEXT(AK244,"0.#"),1)=".",FALSE,TRUE)</formula>
    </cfRule>
    <cfRule type="expression" dxfId="796" priority="54">
      <formula>IF(RIGHT(TEXT(AK244,"0.#"),1)=".",TRUE,FALSE)</formula>
    </cfRule>
  </conditionalFormatting>
  <conditionalFormatting sqref="AU244:AX244">
    <cfRule type="expression" dxfId="795" priority="49">
      <formula>IF(AND(AU244&gt;=0, RIGHT(TEXT(AU244,"0.#"),1)&lt;&gt;"."),TRUE,FALSE)</formula>
    </cfRule>
    <cfRule type="expression" dxfId="794" priority="50">
      <formula>IF(AND(AU244&gt;=0, RIGHT(TEXT(AU244,"0.#"),1)="."),TRUE,FALSE)</formula>
    </cfRule>
    <cfRule type="expression" dxfId="793" priority="51">
      <formula>IF(AND(AU244&lt;0, RIGHT(TEXT(AU244,"0.#"),1)&lt;&gt;"."),TRUE,FALSE)</formula>
    </cfRule>
    <cfRule type="expression" dxfId="792" priority="52">
      <formula>IF(AND(AU244&lt;0, RIGHT(TEXT(AU244,"0.#"),1)="."),TRUE,FALSE)</formula>
    </cfRule>
  </conditionalFormatting>
  <conditionalFormatting sqref="AK243">
    <cfRule type="expression" dxfId="791" priority="47">
      <formula>IF(RIGHT(TEXT(AK243,"0.#"),1)=".",FALSE,TRUE)</formula>
    </cfRule>
    <cfRule type="expression" dxfId="790" priority="48">
      <formula>IF(RIGHT(TEXT(AK243,"0.#"),1)=".",TRUE,FALSE)</formula>
    </cfRule>
  </conditionalFormatting>
  <conditionalFormatting sqref="AU243:AX243">
    <cfRule type="expression" dxfId="789" priority="43">
      <formula>IF(AND(AU243&gt;=0, RIGHT(TEXT(AU243,"0.#"),1)&lt;&gt;"."),TRUE,FALSE)</formula>
    </cfRule>
    <cfRule type="expression" dxfId="788" priority="44">
      <formula>IF(AND(AU243&gt;=0, RIGHT(TEXT(AU243,"0.#"),1)="."),TRUE,FALSE)</formula>
    </cfRule>
    <cfRule type="expression" dxfId="787" priority="45">
      <formula>IF(AND(AU243&lt;0, RIGHT(TEXT(AU243,"0.#"),1)&lt;&gt;"."),TRUE,FALSE)</formula>
    </cfRule>
    <cfRule type="expression" dxfId="786" priority="46">
      <formula>IF(AND(AU243&lt;0, RIGHT(TEXT(AU243,"0.#"),1)="."),TRUE,FALSE)</formula>
    </cfRule>
  </conditionalFormatting>
  <conditionalFormatting sqref="AK242">
    <cfRule type="expression" dxfId="785" priority="41">
      <formula>IF(RIGHT(TEXT(AK242,"0.#"),1)=".",FALSE,TRUE)</formula>
    </cfRule>
    <cfRule type="expression" dxfId="784" priority="42">
      <formula>IF(RIGHT(TEXT(AK242,"0.#"),1)=".",TRUE,FALSE)</formula>
    </cfRule>
  </conditionalFormatting>
  <conditionalFormatting sqref="AU242:AX242">
    <cfRule type="expression" dxfId="783" priority="37">
      <formula>IF(AND(AU242&gt;=0, RIGHT(TEXT(AU242,"0.#"),1)&lt;&gt;"."),TRUE,FALSE)</formula>
    </cfRule>
    <cfRule type="expression" dxfId="782" priority="38">
      <formula>IF(AND(AU242&gt;=0, RIGHT(TEXT(AU242,"0.#"),1)="."),TRUE,FALSE)</formula>
    </cfRule>
    <cfRule type="expression" dxfId="781" priority="39">
      <formula>IF(AND(AU242&lt;0, RIGHT(TEXT(AU242,"0.#"),1)&lt;&gt;"."),TRUE,FALSE)</formula>
    </cfRule>
    <cfRule type="expression" dxfId="780" priority="40">
      <formula>IF(AND(AU242&lt;0, RIGHT(TEXT(AU242,"0.#"),1)="."),TRUE,FALSE)</formula>
    </cfRule>
  </conditionalFormatting>
  <conditionalFormatting sqref="AK241">
    <cfRule type="expression" dxfId="779" priority="35">
      <formula>IF(RIGHT(TEXT(AK241,"0.#"),1)=".",FALSE,TRUE)</formula>
    </cfRule>
    <cfRule type="expression" dxfId="778" priority="36">
      <formula>IF(RIGHT(TEXT(AK241,"0.#"),1)=".",TRUE,FALSE)</formula>
    </cfRule>
  </conditionalFormatting>
  <conditionalFormatting sqref="AU241:AX241">
    <cfRule type="expression" dxfId="777" priority="31">
      <formula>IF(AND(AU241&gt;=0, RIGHT(TEXT(AU241,"0.#"),1)&lt;&gt;"."),TRUE,FALSE)</formula>
    </cfRule>
    <cfRule type="expression" dxfId="776" priority="32">
      <formula>IF(AND(AU241&gt;=0, RIGHT(TEXT(AU241,"0.#"),1)="."),TRUE,FALSE)</formula>
    </cfRule>
    <cfRule type="expression" dxfId="775" priority="33">
      <formula>IF(AND(AU241&lt;0, RIGHT(TEXT(AU241,"0.#"),1)&lt;&gt;"."),TRUE,FALSE)</formula>
    </cfRule>
    <cfRule type="expression" dxfId="774" priority="34">
      <formula>IF(AND(AU241&lt;0, RIGHT(TEXT(AU241,"0.#"),1)="."),TRUE,FALSE)</formula>
    </cfRule>
  </conditionalFormatting>
  <conditionalFormatting sqref="AK240">
    <cfRule type="expression" dxfId="773" priority="29">
      <formula>IF(RIGHT(TEXT(AK240,"0.#"),1)=".",FALSE,TRUE)</formula>
    </cfRule>
    <cfRule type="expression" dxfId="772" priority="30">
      <formula>IF(RIGHT(TEXT(AK240,"0.#"),1)=".",TRUE,FALSE)</formula>
    </cfRule>
  </conditionalFormatting>
  <conditionalFormatting sqref="AU240:AX240">
    <cfRule type="expression" dxfId="771" priority="25">
      <formula>IF(AND(AU240&gt;=0, RIGHT(TEXT(AU240,"0.#"),1)&lt;&gt;"."),TRUE,FALSE)</formula>
    </cfRule>
    <cfRule type="expression" dxfId="770" priority="26">
      <formula>IF(AND(AU240&gt;=0, RIGHT(TEXT(AU240,"0.#"),1)="."),TRUE,FALSE)</formula>
    </cfRule>
    <cfRule type="expression" dxfId="769" priority="27">
      <formula>IF(AND(AU240&lt;0, RIGHT(TEXT(AU240,"0.#"),1)&lt;&gt;"."),TRUE,FALSE)</formula>
    </cfRule>
    <cfRule type="expression" dxfId="768" priority="28">
      <formula>IF(AND(AU240&lt;0, RIGHT(TEXT(AU240,"0.#"),1)="."),TRUE,FALSE)</formula>
    </cfRule>
  </conditionalFormatting>
  <conditionalFormatting sqref="AK239">
    <cfRule type="expression" dxfId="767" priority="23">
      <formula>IF(RIGHT(TEXT(AK239,"0.#"),1)=".",FALSE,TRUE)</formula>
    </cfRule>
    <cfRule type="expression" dxfId="766" priority="24">
      <formula>IF(RIGHT(TEXT(AK239,"0.#"),1)=".",TRUE,FALSE)</formula>
    </cfRule>
  </conditionalFormatting>
  <conditionalFormatting sqref="AU239:AX239">
    <cfRule type="expression" dxfId="765" priority="19">
      <formula>IF(AND(AU239&gt;=0, RIGHT(TEXT(AU239,"0.#"),1)&lt;&gt;"."),TRUE,FALSE)</formula>
    </cfRule>
    <cfRule type="expression" dxfId="764" priority="20">
      <formula>IF(AND(AU239&gt;=0, RIGHT(TEXT(AU239,"0.#"),1)="."),TRUE,FALSE)</formula>
    </cfRule>
    <cfRule type="expression" dxfId="763" priority="21">
      <formula>IF(AND(AU239&lt;0, RIGHT(TEXT(AU239,"0.#"),1)&lt;&gt;"."),TRUE,FALSE)</formula>
    </cfRule>
    <cfRule type="expression" dxfId="762" priority="22">
      <formula>IF(AND(AU239&lt;0, RIGHT(TEXT(AU239,"0.#"),1)="."),TRUE,FALSE)</formula>
    </cfRule>
  </conditionalFormatting>
  <conditionalFormatting sqref="AK238">
    <cfRule type="expression" dxfId="761" priority="17">
      <formula>IF(RIGHT(TEXT(AK238,"0.#"),1)=".",FALSE,TRUE)</formula>
    </cfRule>
    <cfRule type="expression" dxfId="760" priority="18">
      <formula>IF(RIGHT(TEXT(AK238,"0.#"),1)=".",TRUE,FALSE)</formula>
    </cfRule>
  </conditionalFormatting>
  <conditionalFormatting sqref="AU238:AX238">
    <cfRule type="expression" dxfId="759" priority="13">
      <formula>IF(AND(AU238&gt;=0, RIGHT(TEXT(AU238,"0.#"),1)&lt;&gt;"."),TRUE,FALSE)</formula>
    </cfRule>
    <cfRule type="expression" dxfId="758" priority="14">
      <formula>IF(AND(AU238&gt;=0, RIGHT(TEXT(AU238,"0.#"),1)="."),TRUE,FALSE)</formula>
    </cfRule>
    <cfRule type="expression" dxfId="757" priority="15">
      <formula>IF(AND(AU238&lt;0, RIGHT(TEXT(AU238,"0.#"),1)&lt;&gt;"."),TRUE,FALSE)</formula>
    </cfRule>
    <cfRule type="expression" dxfId="756" priority="16">
      <formula>IF(AND(AU238&lt;0, RIGHT(TEXT(AU238,"0.#"),1)="."),TRUE,FALSE)</formula>
    </cfRule>
  </conditionalFormatting>
  <conditionalFormatting sqref="AK237">
    <cfRule type="expression" dxfId="755" priority="11">
      <formula>IF(RIGHT(TEXT(AK237,"0.#"),1)=".",FALSE,TRUE)</formula>
    </cfRule>
    <cfRule type="expression" dxfId="754" priority="12">
      <formula>IF(RIGHT(TEXT(AK237,"0.#"),1)=".",TRUE,FALSE)</formula>
    </cfRule>
  </conditionalFormatting>
  <conditionalFormatting sqref="AU237:AX237">
    <cfRule type="expression" dxfId="753" priority="7">
      <formula>IF(AND(AU237&gt;=0, RIGHT(TEXT(AU237,"0.#"),1)&lt;&gt;"."),TRUE,FALSE)</formula>
    </cfRule>
    <cfRule type="expression" dxfId="752" priority="8">
      <formula>IF(AND(AU237&gt;=0, RIGHT(TEXT(AU237,"0.#"),1)="."),TRUE,FALSE)</formula>
    </cfRule>
    <cfRule type="expression" dxfId="751" priority="9">
      <formula>IF(AND(AU237&lt;0, RIGHT(TEXT(AU237,"0.#"),1)&lt;&gt;"."),TRUE,FALSE)</formula>
    </cfRule>
    <cfRule type="expression" dxfId="750" priority="10">
      <formula>IF(AND(AU237&lt;0, RIGHT(TEXT(AU237,"0.#"),1)="."),TRUE,FALSE)</formula>
    </cfRule>
  </conditionalFormatting>
  <conditionalFormatting sqref="AK236">
    <cfRule type="expression" dxfId="749" priority="5">
      <formula>IF(RIGHT(TEXT(AK236,"0.#"),1)=".",FALSE,TRUE)</formula>
    </cfRule>
    <cfRule type="expression" dxfId="748" priority="6">
      <formula>IF(RIGHT(TEXT(AK236,"0.#"),1)=".",TRUE,FALSE)</formula>
    </cfRule>
  </conditionalFormatting>
  <conditionalFormatting sqref="AU236:AX236">
    <cfRule type="expression" dxfId="747" priority="1">
      <formula>IF(AND(AU236&gt;=0, RIGHT(TEXT(AU236,"0.#"),1)&lt;&gt;"."),TRUE,FALSE)</formula>
    </cfRule>
    <cfRule type="expression" dxfId="746" priority="2">
      <formula>IF(AND(AU236&gt;=0, RIGHT(TEXT(AU236,"0.#"),1)="."),TRUE,FALSE)</formula>
    </cfRule>
    <cfRule type="expression" dxfId="745" priority="3">
      <formula>IF(AND(AU236&lt;0, RIGHT(TEXT(AU236,"0.#"),1)&lt;&gt;"."),TRUE,FALSE)</formula>
    </cfRule>
    <cfRule type="expression" dxfId="744" priority="4">
      <formula>IF(AND(AU236&lt;0, RIGHT(TEXT(AU236,"0.#"),1)="."),TRUE,FALSE)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Normal="100" workbookViewId="0">
      <selection activeCell="B23" sqref="B2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467</v>
      </c>
      <c r="H2" s="15" t="str">
        <f>IF(G2="","",F2)</f>
        <v>一般会計</v>
      </c>
      <c r="I2" s="15" t="str">
        <f>IF(H2="","",IF(I1&lt;&gt;"",CONCATENATE(I1,"、",H2),H2))</f>
        <v>一般会計</v>
      </c>
      <c r="K2" s="16" t="s">
        <v>258</v>
      </c>
      <c r="L2" s="17"/>
      <c r="M2" s="15" t="str">
        <f>IF(L2="","",K2)</f>
        <v/>
      </c>
      <c r="N2" s="15" t="str">
        <f>IF(M2="","",IF(N1&lt;&gt;"",CONCATENATE(N1,"、",M2),M2))</f>
        <v/>
      </c>
      <c r="O2" s="15"/>
      <c r="P2" s="14" t="s">
        <v>217</v>
      </c>
      <c r="Q2" s="19" t="s">
        <v>467</v>
      </c>
      <c r="R2" s="15" t="str">
        <f>IF(Q2="","",P2)</f>
        <v>直接実施</v>
      </c>
      <c r="S2" s="15" t="str">
        <f>IF(R2="","",IF(S1&lt;&gt;"",CONCATENATE(S1,"、",R2),R2))</f>
        <v>直接実施</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467</v>
      </c>
      <c r="R3" s="15" t="str">
        <f t="shared" ref="R3:R8" si="3">IF(Q3="","",P3)</f>
        <v>委託・請負</v>
      </c>
      <c r="S3" s="15" t="str">
        <f t="shared" ref="S3:S8" si="4">IF(R3="",S2,IF(S2&lt;&gt;"",CONCATENATE(S2,"、",R3),R3))</f>
        <v>直接実施、委託・請負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467</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4"/>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4"/>
      <c r="B3" s="215"/>
      <c r="C3" s="215"/>
      <c r="D3" s="215"/>
      <c r="E3" s="215"/>
      <c r="F3" s="216"/>
      <c r="G3" s="224"/>
      <c r="H3" s="108"/>
      <c r="I3" s="108"/>
      <c r="J3" s="108"/>
      <c r="K3" s="108"/>
      <c r="L3" s="108"/>
      <c r="M3" s="108"/>
      <c r="N3" s="108"/>
      <c r="O3" s="225"/>
      <c r="P3" s="242"/>
      <c r="Q3" s="108"/>
      <c r="R3" s="108"/>
      <c r="S3" s="108"/>
      <c r="T3" s="108"/>
      <c r="U3" s="108"/>
      <c r="V3" s="108"/>
      <c r="W3" s="108"/>
      <c r="X3" s="225"/>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461</v>
      </c>
      <c r="AX3" s="109"/>
    </row>
    <row r="4" spans="1:50" ht="22.5" customHeight="1" x14ac:dyDescent="0.15">
      <c r="A4" s="217"/>
      <c r="B4" s="215"/>
      <c r="C4" s="215"/>
      <c r="D4" s="215"/>
      <c r="E4" s="215"/>
      <c r="F4" s="216"/>
      <c r="G4" s="322"/>
      <c r="H4" s="289"/>
      <c r="I4" s="289"/>
      <c r="J4" s="289"/>
      <c r="K4" s="289"/>
      <c r="L4" s="289"/>
      <c r="M4" s="289"/>
      <c r="N4" s="289"/>
      <c r="O4" s="290"/>
      <c r="P4" s="255"/>
      <c r="Q4" s="196"/>
      <c r="R4" s="196"/>
      <c r="S4" s="196"/>
      <c r="T4" s="196"/>
      <c r="U4" s="196"/>
      <c r="V4" s="196"/>
      <c r="W4" s="196"/>
      <c r="X4" s="197"/>
      <c r="Y4" s="294" t="s">
        <v>14</v>
      </c>
      <c r="Z4" s="295"/>
      <c r="AA4" s="296"/>
      <c r="AB4" s="660"/>
      <c r="AC4" s="297"/>
      <c r="AD4" s="297"/>
      <c r="AE4" s="93"/>
      <c r="AF4" s="94"/>
      <c r="AG4" s="94"/>
      <c r="AH4" s="94"/>
      <c r="AI4" s="95"/>
      <c r="AJ4" s="93"/>
      <c r="AK4" s="94"/>
      <c r="AL4" s="94"/>
      <c r="AM4" s="94"/>
      <c r="AN4" s="95"/>
      <c r="AO4" s="93"/>
      <c r="AP4" s="94"/>
      <c r="AQ4" s="94"/>
      <c r="AR4" s="94"/>
      <c r="AS4" s="95"/>
      <c r="AT4" s="227"/>
      <c r="AU4" s="227"/>
      <c r="AV4" s="227"/>
      <c r="AW4" s="227"/>
      <c r="AX4" s="228"/>
    </row>
    <row r="5" spans="1:50" ht="22.5" customHeight="1" x14ac:dyDescent="0.15">
      <c r="A5" s="218"/>
      <c r="B5" s="219"/>
      <c r="C5" s="219"/>
      <c r="D5" s="219"/>
      <c r="E5" s="219"/>
      <c r="F5" s="220"/>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0"/>
      <c r="B6" s="671"/>
      <c r="C6" s="671"/>
      <c r="D6" s="671"/>
      <c r="E6" s="671"/>
      <c r="F6" s="672"/>
      <c r="G6" s="323"/>
      <c r="H6" s="324"/>
      <c r="I6" s="324"/>
      <c r="J6" s="324"/>
      <c r="K6" s="324"/>
      <c r="L6" s="324"/>
      <c r="M6" s="324"/>
      <c r="N6" s="324"/>
      <c r="O6" s="325"/>
      <c r="P6" s="198"/>
      <c r="Q6" s="198"/>
      <c r="R6" s="198"/>
      <c r="S6" s="198"/>
      <c r="T6" s="198"/>
      <c r="U6" s="198"/>
      <c r="V6" s="198"/>
      <c r="W6" s="198"/>
      <c r="X6" s="199"/>
      <c r="Y6" s="120" t="s">
        <v>15</v>
      </c>
      <c r="Z6" s="121"/>
      <c r="AA6" s="171"/>
      <c r="AB6" s="682" t="s">
        <v>462</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4"/>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4"/>
      <c r="B8" s="215"/>
      <c r="C8" s="215"/>
      <c r="D8" s="215"/>
      <c r="E8" s="215"/>
      <c r="F8" s="216"/>
      <c r="G8" s="224"/>
      <c r="H8" s="108"/>
      <c r="I8" s="108"/>
      <c r="J8" s="108"/>
      <c r="K8" s="108"/>
      <c r="L8" s="108"/>
      <c r="M8" s="108"/>
      <c r="N8" s="108"/>
      <c r="O8" s="225"/>
      <c r="P8" s="242"/>
      <c r="Q8" s="108"/>
      <c r="R8" s="108"/>
      <c r="S8" s="108"/>
      <c r="T8" s="108"/>
      <c r="U8" s="108"/>
      <c r="V8" s="108"/>
      <c r="W8" s="108"/>
      <c r="X8" s="225"/>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360</v>
      </c>
      <c r="AX8" s="109"/>
    </row>
    <row r="9" spans="1:50" ht="22.5" customHeight="1" x14ac:dyDescent="0.15">
      <c r="A9" s="217"/>
      <c r="B9" s="215"/>
      <c r="C9" s="215"/>
      <c r="D9" s="215"/>
      <c r="E9" s="215"/>
      <c r="F9" s="216"/>
      <c r="G9" s="322"/>
      <c r="H9" s="289"/>
      <c r="I9" s="289"/>
      <c r="J9" s="289"/>
      <c r="K9" s="289"/>
      <c r="L9" s="289"/>
      <c r="M9" s="289"/>
      <c r="N9" s="289"/>
      <c r="O9" s="290"/>
      <c r="P9" s="255"/>
      <c r="Q9" s="196"/>
      <c r="R9" s="196"/>
      <c r="S9" s="196"/>
      <c r="T9" s="196"/>
      <c r="U9" s="196"/>
      <c r="V9" s="196"/>
      <c r="W9" s="196"/>
      <c r="X9" s="197"/>
      <c r="Y9" s="294" t="s">
        <v>14</v>
      </c>
      <c r="Z9" s="295"/>
      <c r="AA9" s="296"/>
      <c r="AB9" s="660"/>
      <c r="AC9" s="297"/>
      <c r="AD9" s="297"/>
      <c r="AE9" s="93"/>
      <c r="AF9" s="94"/>
      <c r="AG9" s="94"/>
      <c r="AH9" s="94"/>
      <c r="AI9" s="95"/>
      <c r="AJ9" s="93"/>
      <c r="AK9" s="94"/>
      <c r="AL9" s="94"/>
      <c r="AM9" s="94"/>
      <c r="AN9" s="95"/>
      <c r="AO9" s="93"/>
      <c r="AP9" s="94"/>
      <c r="AQ9" s="94"/>
      <c r="AR9" s="94"/>
      <c r="AS9" s="95"/>
      <c r="AT9" s="227"/>
      <c r="AU9" s="227"/>
      <c r="AV9" s="227"/>
      <c r="AW9" s="227"/>
      <c r="AX9" s="228"/>
    </row>
    <row r="10" spans="1:50" ht="22.5" customHeight="1" x14ac:dyDescent="0.15">
      <c r="A10" s="218"/>
      <c r="B10" s="219"/>
      <c r="C10" s="219"/>
      <c r="D10" s="219"/>
      <c r="E10" s="219"/>
      <c r="F10" s="220"/>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0"/>
      <c r="B11" s="671"/>
      <c r="C11" s="671"/>
      <c r="D11" s="671"/>
      <c r="E11" s="671"/>
      <c r="F11" s="672"/>
      <c r="G11" s="323"/>
      <c r="H11" s="324"/>
      <c r="I11" s="324"/>
      <c r="J11" s="324"/>
      <c r="K11" s="324"/>
      <c r="L11" s="324"/>
      <c r="M11" s="324"/>
      <c r="N11" s="324"/>
      <c r="O11" s="325"/>
      <c r="P11" s="198"/>
      <c r="Q11" s="198"/>
      <c r="R11" s="198"/>
      <c r="S11" s="198"/>
      <c r="T11" s="198"/>
      <c r="U11" s="198"/>
      <c r="V11" s="198"/>
      <c r="W11" s="198"/>
      <c r="X11" s="199"/>
      <c r="Y11" s="120" t="s">
        <v>15</v>
      </c>
      <c r="Z11" s="121"/>
      <c r="AA11" s="171"/>
      <c r="AB11" s="682"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4"/>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360</v>
      </c>
      <c r="AX13" s="109"/>
    </row>
    <row r="14" spans="1:50" ht="22.5" customHeight="1" x14ac:dyDescent="0.15">
      <c r="A14" s="217"/>
      <c r="B14" s="215"/>
      <c r="C14" s="215"/>
      <c r="D14" s="215"/>
      <c r="E14" s="215"/>
      <c r="F14" s="216"/>
      <c r="G14" s="322"/>
      <c r="H14" s="289"/>
      <c r="I14" s="289"/>
      <c r="J14" s="289"/>
      <c r="K14" s="289"/>
      <c r="L14" s="289"/>
      <c r="M14" s="289"/>
      <c r="N14" s="289"/>
      <c r="O14" s="290"/>
      <c r="P14" s="255"/>
      <c r="Q14" s="196"/>
      <c r="R14" s="196"/>
      <c r="S14" s="196"/>
      <c r="T14" s="196"/>
      <c r="U14" s="196"/>
      <c r="V14" s="196"/>
      <c r="W14" s="196"/>
      <c r="X14" s="197"/>
      <c r="Y14" s="294" t="s">
        <v>14</v>
      </c>
      <c r="Z14" s="295"/>
      <c r="AA14" s="296"/>
      <c r="AB14" s="660"/>
      <c r="AC14" s="297"/>
      <c r="AD14" s="297"/>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x14ac:dyDescent="0.15">
      <c r="A15" s="218"/>
      <c r="B15" s="219"/>
      <c r="C15" s="219"/>
      <c r="D15" s="219"/>
      <c r="E15" s="219"/>
      <c r="F15" s="220"/>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0"/>
      <c r="B16" s="671"/>
      <c r="C16" s="671"/>
      <c r="D16" s="671"/>
      <c r="E16" s="671"/>
      <c r="F16" s="672"/>
      <c r="G16" s="323"/>
      <c r="H16" s="324"/>
      <c r="I16" s="324"/>
      <c r="J16" s="324"/>
      <c r="K16" s="324"/>
      <c r="L16" s="324"/>
      <c r="M16" s="324"/>
      <c r="N16" s="324"/>
      <c r="O16" s="325"/>
      <c r="P16" s="198"/>
      <c r="Q16" s="198"/>
      <c r="R16" s="198"/>
      <c r="S16" s="198"/>
      <c r="T16" s="198"/>
      <c r="U16" s="198"/>
      <c r="V16" s="198"/>
      <c r="W16" s="198"/>
      <c r="X16" s="199"/>
      <c r="Y16" s="120" t="s">
        <v>15</v>
      </c>
      <c r="Z16" s="121"/>
      <c r="AA16" s="171"/>
      <c r="AB16" s="682"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4"/>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360</v>
      </c>
      <c r="AX18" s="109"/>
    </row>
    <row r="19" spans="1:50" ht="22.5" customHeight="1" x14ac:dyDescent="0.15">
      <c r="A19" s="217"/>
      <c r="B19" s="215"/>
      <c r="C19" s="215"/>
      <c r="D19" s="215"/>
      <c r="E19" s="215"/>
      <c r="F19" s="216"/>
      <c r="G19" s="322"/>
      <c r="H19" s="289"/>
      <c r="I19" s="289"/>
      <c r="J19" s="289"/>
      <c r="K19" s="289"/>
      <c r="L19" s="289"/>
      <c r="M19" s="289"/>
      <c r="N19" s="289"/>
      <c r="O19" s="290"/>
      <c r="P19" s="255"/>
      <c r="Q19" s="196"/>
      <c r="R19" s="196"/>
      <c r="S19" s="196"/>
      <c r="T19" s="196"/>
      <c r="U19" s="196"/>
      <c r="V19" s="196"/>
      <c r="W19" s="196"/>
      <c r="X19" s="197"/>
      <c r="Y19" s="294" t="s">
        <v>14</v>
      </c>
      <c r="Z19" s="295"/>
      <c r="AA19" s="296"/>
      <c r="AB19" s="660"/>
      <c r="AC19" s="297"/>
      <c r="AD19" s="297"/>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x14ac:dyDescent="0.15">
      <c r="A20" s="218"/>
      <c r="B20" s="219"/>
      <c r="C20" s="219"/>
      <c r="D20" s="219"/>
      <c r="E20" s="219"/>
      <c r="F20" s="220"/>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0"/>
      <c r="B21" s="671"/>
      <c r="C21" s="671"/>
      <c r="D21" s="671"/>
      <c r="E21" s="671"/>
      <c r="F21" s="672"/>
      <c r="G21" s="323"/>
      <c r="H21" s="324"/>
      <c r="I21" s="324"/>
      <c r="J21" s="324"/>
      <c r="K21" s="324"/>
      <c r="L21" s="324"/>
      <c r="M21" s="324"/>
      <c r="N21" s="324"/>
      <c r="O21" s="325"/>
      <c r="P21" s="198"/>
      <c r="Q21" s="198"/>
      <c r="R21" s="198"/>
      <c r="S21" s="198"/>
      <c r="T21" s="198"/>
      <c r="U21" s="198"/>
      <c r="V21" s="198"/>
      <c r="W21" s="198"/>
      <c r="X21" s="199"/>
      <c r="Y21" s="120" t="s">
        <v>15</v>
      </c>
      <c r="Z21" s="121"/>
      <c r="AA21" s="171"/>
      <c r="AB21" s="682" t="s">
        <v>463</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4"/>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464</v>
      </c>
      <c r="AX23" s="109"/>
    </row>
    <row r="24" spans="1:50" ht="22.5" customHeight="1" x14ac:dyDescent="0.15">
      <c r="A24" s="217"/>
      <c r="B24" s="215"/>
      <c r="C24" s="215"/>
      <c r="D24" s="215"/>
      <c r="E24" s="215"/>
      <c r="F24" s="216"/>
      <c r="G24" s="322"/>
      <c r="H24" s="289"/>
      <c r="I24" s="289"/>
      <c r="J24" s="289"/>
      <c r="K24" s="289"/>
      <c r="L24" s="289"/>
      <c r="M24" s="289"/>
      <c r="N24" s="289"/>
      <c r="O24" s="290"/>
      <c r="P24" s="255"/>
      <c r="Q24" s="196"/>
      <c r="R24" s="196"/>
      <c r="S24" s="196"/>
      <c r="T24" s="196"/>
      <c r="U24" s="196"/>
      <c r="V24" s="196"/>
      <c r="W24" s="196"/>
      <c r="X24" s="197"/>
      <c r="Y24" s="294" t="s">
        <v>14</v>
      </c>
      <c r="Z24" s="295"/>
      <c r="AA24" s="296"/>
      <c r="AB24" s="660"/>
      <c r="AC24" s="297"/>
      <c r="AD24" s="297"/>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x14ac:dyDescent="0.15">
      <c r="A25" s="218"/>
      <c r="B25" s="219"/>
      <c r="C25" s="219"/>
      <c r="D25" s="219"/>
      <c r="E25" s="219"/>
      <c r="F25" s="220"/>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0"/>
      <c r="B26" s="671"/>
      <c r="C26" s="671"/>
      <c r="D26" s="671"/>
      <c r="E26" s="671"/>
      <c r="F26" s="672"/>
      <c r="G26" s="323"/>
      <c r="H26" s="324"/>
      <c r="I26" s="324"/>
      <c r="J26" s="324"/>
      <c r="K26" s="324"/>
      <c r="L26" s="324"/>
      <c r="M26" s="324"/>
      <c r="N26" s="324"/>
      <c r="O26" s="325"/>
      <c r="P26" s="198"/>
      <c r="Q26" s="198"/>
      <c r="R26" s="198"/>
      <c r="S26" s="198"/>
      <c r="T26" s="198"/>
      <c r="U26" s="198"/>
      <c r="V26" s="198"/>
      <c r="W26" s="198"/>
      <c r="X26" s="199"/>
      <c r="Y26" s="120" t="s">
        <v>15</v>
      </c>
      <c r="Z26" s="121"/>
      <c r="AA26" s="171"/>
      <c r="AB26" s="682" t="s">
        <v>463</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4"/>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461</v>
      </c>
      <c r="AX28" s="109"/>
    </row>
    <row r="29" spans="1:50" ht="22.5" customHeight="1" x14ac:dyDescent="0.15">
      <c r="A29" s="217"/>
      <c r="B29" s="215"/>
      <c r="C29" s="215"/>
      <c r="D29" s="215"/>
      <c r="E29" s="215"/>
      <c r="F29" s="216"/>
      <c r="G29" s="322"/>
      <c r="H29" s="289"/>
      <c r="I29" s="289"/>
      <c r="J29" s="289"/>
      <c r="K29" s="289"/>
      <c r="L29" s="289"/>
      <c r="M29" s="289"/>
      <c r="N29" s="289"/>
      <c r="O29" s="290"/>
      <c r="P29" s="255"/>
      <c r="Q29" s="196"/>
      <c r="R29" s="196"/>
      <c r="S29" s="196"/>
      <c r="T29" s="196"/>
      <c r="U29" s="196"/>
      <c r="V29" s="196"/>
      <c r="W29" s="196"/>
      <c r="X29" s="197"/>
      <c r="Y29" s="294" t="s">
        <v>14</v>
      </c>
      <c r="Z29" s="295"/>
      <c r="AA29" s="296"/>
      <c r="AB29" s="660"/>
      <c r="AC29" s="297"/>
      <c r="AD29" s="297"/>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x14ac:dyDescent="0.15">
      <c r="A30" s="218"/>
      <c r="B30" s="219"/>
      <c r="C30" s="219"/>
      <c r="D30" s="219"/>
      <c r="E30" s="219"/>
      <c r="F30" s="220"/>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0"/>
      <c r="B31" s="671"/>
      <c r="C31" s="671"/>
      <c r="D31" s="671"/>
      <c r="E31" s="671"/>
      <c r="F31" s="672"/>
      <c r="G31" s="323"/>
      <c r="H31" s="324"/>
      <c r="I31" s="324"/>
      <c r="J31" s="324"/>
      <c r="K31" s="324"/>
      <c r="L31" s="324"/>
      <c r="M31" s="324"/>
      <c r="N31" s="324"/>
      <c r="O31" s="325"/>
      <c r="P31" s="198"/>
      <c r="Q31" s="198"/>
      <c r="R31" s="198"/>
      <c r="S31" s="198"/>
      <c r="T31" s="198"/>
      <c r="U31" s="198"/>
      <c r="V31" s="198"/>
      <c r="W31" s="198"/>
      <c r="X31" s="199"/>
      <c r="Y31" s="120" t="s">
        <v>15</v>
      </c>
      <c r="Z31" s="121"/>
      <c r="AA31" s="171"/>
      <c r="AB31" s="682" t="s">
        <v>462</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4"/>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464</v>
      </c>
      <c r="AX33" s="109"/>
    </row>
    <row r="34" spans="1:50" ht="22.5" customHeight="1" x14ac:dyDescent="0.15">
      <c r="A34" s="217"/>
      <c r="B34" s="215"/>
      <c r="C34" s="215"/>
      <c r="D34" s="215"/>
      <c r="E34" s="215"/>
      <c r="F34" s="216"/>
      <c r="G34" s="322"/>
      <c r="H34" s="289"/>
      <c r="I34" s="289"/>
      <c r="J34" s="289"/>
      <c r="K34" s="289"/>
      <c r="L34" s="289"/>
      <c r="M34" s="289"/>
      <c r="N34" s="289"/>
      <c r="O34" s="290"/>
      <c r="P34" s="255"/>
      <c r="Q34" s="196"/>
      <c r="R34" s="196"/>
      <c r="S34" s="196"/>
      <c r="T34" s="196"/>
      <c r="U34" s="196"/>
      <c r="V34" s="196"/>
      <c r="W34" s="196"/>
      <c r="X34" s="197"/>
      <c r="Y34" s="294" t="s">
        <v>14</v>
      </c>
      <c r="Z34" s="295"/>
      <c r="AA34" s="296"/>
      <c r="AB34" s="660"/>
      <c r="AC34" s="297"/>
      <c r="AD34" s="297"/>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x14ac:dyDescent="0.15">
      <c r="A35" s="218"/>
      <c r="B35" s="219"/>
      <c r="C35" s="219"/>
      <c r="D35" s="219"/>
      <c r="E35" s="219"/>
      <c r="F35" s="220"/>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0"/>
      <c r="B36" s="671"/>
      <c r="C36" s="671"/>
      <c r="D36" s="671"/>
      <c r="E36" s="671"/>
      <c r="F36" s="672"/>
      <c r="G36" s="323"/>
      <c r="H36" s="324"/>
      <c r="I36" s="324"/>
      <c r="J36" s="324"/>
      <c r="K36" s="324"/>
      <c r="L36" s="324"/>
      <c r="M36" s="324"/>
      <c r="N36" s="324"/>
      <c r="O36" s="325"/>
      <c r="P36" s="198"/>
      <c r="Q36" s="198"/>
      <c r="R36" s="198"/>
      <c r="S36" s="198"/>
      <c r="T36" s="198"/>
      <c r="U36" s="198"/>
      <c r="V36" s="198"/>
      <c r="W36" s="198"/>
      <c r="X36" s="199"/>
      <c r="Y36" s="120" t="s">
        <v>15</v>
      </c>
      <c r="Z36" s="121"/>
      <c r="AA36" s="171"/>
      <c r="AB36" s="682" t="s">
        <v>463</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4"/>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464</v>
      </c>
      <c r="AX38" s="109"/>
    </row>
    <row r="39" spans="1:50" ht="22.5" customHeight="1" x14ac:dyDescent="0.15">
      <c r="A39" s="217"/>
      <c r="B39" s="215"/>
      <c r="C39" s="215"/>
      <c r="D39" s="215"/>
      <c r="E39" s="215"/>
      <c r="F39" s="216"/>
      <c r="G39" s="322"/>
      <c r="H39" s="289"/>
      <c r="I39" s="289"/>
      <c r="J39" s="289"/>
      <c r="K39" s="289"/>
      <c r="L39" s="289"/>
      <c r="M39" s="289"/>
      <c r="N39" s="289"/>
      <c r="O39" s="290"/>
      <c r="P39" s="255"/>
      <c r="Q39" s="196"/>
      <c r="R39" s="196"/>
      <c r="S39" s="196"/>
      <c r="T39" s="196"/>
      <c r="U39" s="196"/>
      <c r="V39" s="196"/>
      <c r="W39" s="196"/>
      <c r="X39" s="197"/>
      <c r="Y39" s="294" t="s">
        <v>14</v>
      </c>
      <c r="Z39" s="295"/>
      <c r="AA39" s="296"/>
      <c r="AB39" s="660"/>
      <c r="AC39" s="297"/>
      <c r="AD39" s="297"/>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x14ac:dyDescent="0.15">
      <c r="A40" s="218"/>
      <c r="B40" s="219"/>
      <c r="C40" s="219"/>
      <c r="D40" s="219"/>
      <c r="E40" s="219"/>
      <c r="F40" s="220"/>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0"/>
      <c r="B41" s="671"/>
      <c r="C41" s="671"/>
      <c r="D41" s="671"/>
      <c r="E41" s="671"/>
      <c r="F41" s="672"/>
      <c r="G41" s="323"/>
      <c r="H41" s="324"/>
      <c r="I41" s="324"/>
      <c r="J41" s="324"/>
      <c r="K41" s="324"/>
      <c r="L41" s="324"/>
      <c r="M41" s="324"/>
      <c r="N41" s="324"/>
      <c r="O41" s="325"/>
      <c r="P41" s="198"/>
      <c r="Q41" s="198"/>
      <c r="R41" s="198"/>
      <c r="S41" s="198"/>
      <c r="T41" s="198"/>
      <c r="U41" s="198"/>
      <c r="V41" s="198"/>
      <c r="W41" s="198"/>
      <c r="X41" s="199"/>
      <c r="Y41" s="120" t="s">
        <v>15</v>
      </c>
      <c r="Z41" s="121"/>
      <c r="AA41" s="171"/>
      <c r="AB41" s="682" t="s">
        <v>463</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4"/>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464</v>
      </c>
      <c r="AX43" s="109"/>
    </row>
    <row r="44" spans="1:50" ht="22.5" customHeight="1" x14ac:dyDescent="0.15">
      <c r="A44" s="217"/>
      <c r="B44" s="215"/>
      <c r="C44" s="215"/>
      <c r="D44" s="215"/>
      <c r="E44" s="215"/>
      <c r="F44" s="216"/>
      <c r="G44" s="322"/>
      <c r="H44" s="289"/>
      <c r="I44" s="289"/>
      <c r="J44" s="289"/>
      <c r="K44" s="289"/>
      <c r="L44" s="289"/>
      <c r="M44" s="289"/>
      <c r="N44" s="289"/>
      <c r="O44" s="290"/>
      <c r="P44" s="255"/>
      <c r="Q44" s="196"/>
      <c r="R44" s="196"/>
      <c r="S44" s="196"/>
      <c r="T44" s="196"/>
      <c r="U44" s="196"/>
      <c r="V44" s="196"/>
      <c r="W44" s="196"/>
      <c r="X44" s="197"/>
      <c r="Y44" s="294" t="s">
        <v>14</v>
      </c>
      <c r="Z44" s="295"/>
      <c r="AA44" s="296"/>
      <c r="AB44" s="660"/>
      <c r="AC44" s="297"/>
      <c r="AD44" s="297"/>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x14ac:dyDescent="0.15">
      <c r="A45" s="218"/>
      <c r="B45" s="219"/>
      <c r="C45" s="219"/>
      <c r="D45" s="219"/>
      <c r="E45" s="219"/>
      <c r="F45" s="220"/>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0"/>
      <c r="B46" s="671"/>
      <c r="C46" s="671"/>
      <c r="D46" s="671"/>
      <c r="E46" s="671"/>
      <c r="F46" s="672"/>
      <c r="G46" s="323"/>
      <c r="H46" s="324"/>
      <c r="I46" s="324"/>
      <c r="J46" s="324"/>
      <c r="K46" s="324"/>
      <c r="L46" s="324"/>
      <c r="M46" s="324"/>
      <c r="N46" s="324"/>
      <c r="O46" s="325"/>
      <c r="P46" s="198"/>
      <c r="Q46" s="198"/>
      <c r="R46" s="198"/>
      <c r="S46" s="198"/>
      <c r="T46" s="198"/>
      <c r="U46" s="198"/>
      <c r="V46" s="198"/>
      <c r="W46" s="198"/>
      <c r="X46" s="199"/>
      <c r="Y46" s="120" t="s">
        <v>15</v>
      </c>
      <c r="Z46" s="121"/>
      <c r="AA46" s="171"/>
      <c r="AB46" s="682" t="s">
        <v>463</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4"/>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461</v>
      </c>
      <c r="AX48" s="109"/>
    </row>
    <row r="49" spans="1:50" ht="22.5" customHeight="1" x14ac:dyDescent="0.15">
      <c r="A49" s="217"/>
      <c r="B49" s="215"/>
      <c r="C49" s="215"/>
      <c r="D49" s="215"/>
      <c r="E49" s="215"/>
      <c r="F49" s="216"/>
      <c r="G49" s="322"/>
      <c r="H49" s="289"/>
      <c r="I49" s="289"/>
      <c r="J49" s="289"/>
      <c r="K49" s="289"/>
      <c r="L49" s="289"/>
      <c r="M49" s="289"/>
      <c r="N49" s="289"/>
      <c r="O49" s="290"/>
      <c r="P49" s="255"/>
      <c r="Q49" s="196"/>
      <c r="R49" s="196"/>
      <c r="S49" s="196"/>
      <c r="T49" s="196"/>
      <c r="U49" s="196"/>
      <c r="V49" s="196"/>
      <c r="W49" s="196"/>
      <c r="X49" s="197"/>
      <c r="Y49" s="294" t="s">
        <v>14</v>
      </c>
      <c r="Z49" s="295"/>
      <c r="AA49" s="296"/>
      <c r="AB49" s="660"/>
      <c r="AC49" s="297"/>
      <c r="AD49" s="297"/>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x14ac:dyDescent="0.15">
      <c r="A50" s="218"/>
      <c r="B50" s="219"/>
      <c r="C50" s="219"/>
      <c r="D50" s="219"/>
      <c r="E50" s="219"/>
      <c r="F50" s="220"/>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0"/>
      <c r="B51" s="671"/>
      <c r="C51" s="671"/>
      <c r="D51" s="671"/>
      <c r="E51" s="671"/>
      <c r="F51" s="672"/>
      <c r="G51" s="323"/>
      <c r="H51" s="324"/>
      <c r="I51" s="324"/>
      <c r="J51" s="324"/>
      <c r="K51" s="324"/>
      <c r="L51" s="324"/>
      <c r="M51" s="324"/>
      <c r="N51" s="324"/>
      <c r="O51" s="325"/>
      <c r="P51" s="198"/>
      <c r="Q51" s="198"/>
      <c r="R51" s="198"/>
      <c r="S51" s="198"/>
      <c r="T51" s="198"/>
      <c r="U51" s="198"/>
      <c r="V51" s="198"/>
      <c r="W51" s="198"/>
      <c r="X51" s="199"/>
      <c r="Y51" s="120" t="s">
        <v>15</v>
      </c>
      <c r="Z51" s="121"/>
      <c r="AA51" s="171"/>
      <c r="AB51" s="691" t="s">
        <v>462</v>
      </c>
      <c r="AC51" s="692"/>
      <c r="AD51" s="692"/>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369</v>
      </c>
      <c r="H2" s="389"/>
      <c r="I2" s="389"/>
      <c r="J2" s="389"/>
      <c r="K2" s="389"/>
      <c r="L2" s="389"/>
      <c r="M2" s="389"/>
      <c r="N2" s="389"/>
      <c r="O2" s="389"/>
      <c r="P2" s="389"/>
      <c r="Q2" s="389"/>
      <c r="R2" s="389"/>
      <c r="S2" s="389"/>
      <c r="T2" s="389"/>
      <c r="U2" s="389"/>
      <c r="V2" s="389"/>
      <c r="W2" s="389"/>
      <c r="X2" s="389"/>
      <c r="Y2" s="389"/>
      <c r="Z2" s="389"/>
      <c r="AA2" s="389"/>
      <c r="AB2" s="390"/>
      <c r="AC2" s="388" t="s">
        <v>459</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370</v>
      </c>
      <c r="H15" s="389"/>
      <c r="I15" s="389"/>
      <c r="J15" s="389"/>
      <c r="K15" s="389"/>
      <c r="L15" s="389"/>
      <c r="M15" s="389"/>
      <c r="N15" s="389"/>
      <c r="O15" s="389"/>
      <c r="P15" s="389"/>
      <c r="Q15" s="389"/>
      <c r="R15" s="389"/>
      <c r="S15" s="389"/>
      <c r="T15" s="389"/>
      <c r="U15" s="389"/>
      <c r="V15" s="389"/>
      <c r="W15" s="389"/>
      <c r="X15" s="389"/>
      <c r="Y15" s="389"/>
      <c r="Z15" s="389"/>
      <c r="AA15" s="389"/>
      <c r="AB15" s="390"/>
      <c r="AC15" s="388" t="s">
        <v>371</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372</v>
      </c>
      <c r="H28" s="389"/>
      <c r="I28" s="389"/>
      <c r="J28" s="389"/>
      <c r="K28" s="389"/>
      <c r="L28" s="389"/>
      <c r="M28" s="389"/>
      <c r="N28" s="389"/>
      <c r="O28" s="389"/>
      <c r="P28" s="389"/>
      <c r="Q28" s="389"/>
      <c r="R28" s="389"/>
      <c r="S28" s="389"/>
      <c r="T28" s="389"/>
      <c r="U28" s="389"/>
      <c r="V28" s="389"/>
      <c r="W28" s="389"/>
      <c r="X28" s="389"/>
      <c r="Y28" s="389"/>
      <c r="Z28" s="389"/>
      <c r="AA28" s="389"/>
      <c r="AB28" s="390"/>
      <c r="AC28" s="388" t="s">
        <v>373</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374</v>
      </c>
      <c r="H41" s="389"/>
      <c r="I41" s="389"/>
      <c r="J41" s="389"/>
      <c r="K41" s="389"/>
      <c r="L41" s="389"/>
      <c r="M41" s="389"/>
      <c r="N41" s="389"/>
      <c r="O41" s="389"/>
      <c r="P41" s="389"/>
      <c r="Q41" s="389"/>
      <c r="R41" s="389"/>
      <c r="S41" s="389"/>
      <c r="T41" s="389"/>
      <c r="U41" s="389"/>
      <c r="V41" s="389"/>
      <c r="W41" s="389"/>
      <c r="X41" s="389"/>
      <c r="Y41" s="389"/>
      <c r="Z41" s="389"/>
      <c r="AA41" s="389"/>
      <c r="AB41" s="390"/>
      <c r="AC41" s="388" t="s">
        <v>375</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376</v>
      </c>
      <c r="H55" s="389"/>
      <c r="I55" s="389"/>
      <c r="J55" s="389"/>
      <c r="K55" s="389"/>
      <c r="L55" s="389"/>
      <c r="M55" s="389"/>
      <c r="N55" s="389"/>
      <c r="O55" s="389"/>
      <c r="P55" s="389"/>
      <c r="Q55" s="389"/>
      <c r="R55" s="389"/>
      <c r="S55" s="389"/>
      <c r="T55" s="389"/>
      <c r="U55" s="389"/>
      <c r="V55" s="389"/>
      <c r="W55" s="389"/>
      <c r="X55" s="389"/>
      <c r="Y55" s="389"/>
      <c r="Z55" s="389"/>
      <c r="AA55" s="389"/>
      <c r="AB55" s="390"/>
      <c r="AC55" s="388" t="s">
        <v>377</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8" t="s">
        <v>378</v>
      </c>
      <c r="H68" s="389"/>
      <c r="I68" s="389"/>
      <c r="J68" s="389"/>
      <c r="K68" s="389"/>
      <c r="L68" s="389"/>
      <c r="M68" s="389"/>
      <c r="N68" s="389"/>
      <c r="O68" s="389"/>
      <c r="P68" s="389"/>
      <c r="Q68" s="389"/>
      <c r="R68" s="389"/>
      <c r="S68" s="389"/>
      <c r="T68" s="389"/>
      <c r="U68" s="389"/>
      <c r="V68" s="389"/>
      <c r="W68" s="389"/>
      <c r="X68" s="389"/>
      <c r="Y68" s="389"/>
      <c r="Z68" s="389"/>
      <c r="AA68" s="389"/>
      <c r="AB68" s="390"/>
      <c r="AC68" s="388" t="s">
        <v>379</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8" t="s">
        <v>380</v>
      </c>
      <c r="H81" s="389"/>
      <c r="I81" s="389"/>
      <c r="J81" s="389"/>
      <c r="K81" s="389"/>
      <c r="L81" s="389"/>
      <c r="M81" s="389"/>
      <c r="N81" s="389"/>
      <c r="O81" s="389"/>
      <c r="P81" s="389"/>
      <c r="Q81" s="389"/>
      <c r="R81" s="389"/>
      <c r="S81" s="389"/>
      <c r="T81" s="389"/>
      <c r="U81" s="389"/>
      <c r="V81" s="389"/>
      <c r="W81" s="389"/>
      <c r="X81" s="389"/>
      <c r="Y81" s="389"/>
      <c r="Z81" s="389"/>
      <c r="AA81" s="389"/>
      <c r="AB81" s="390"/>
      <c r="AC81" s="388" t="s">
        <v>381</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8" t="s">
        <v>382</v>
      </c>
      <c r="H94" s="389"/>
      <c r="I94" s="389"/>
      <c r="J94" s="389"/>
      <c r="K94" s="389"/>
      <c r="L94" s="389"/>
      <c r="M94" s="389"/>
      <c r="N94" s="389"/>
      <c r="O94" s="389"/>
      <c r="P94" s="389"/>
      <c r="Q94" s="389"/>
      <c r="R94" s="389"/>
      <c r="S94" s="389"/>
      <c r="T94" s="389"/>
      <c r="U94" s="389"/>
      <c r="V94" s="389"/>
      <c r="W94" s="389"/>
      <c r="X94" s="389"/>
      <c r="Y94" s="389"/>
      <c r="Z94" s="389"/>
      <c r="AA94" s="389"/>
      <c r="AB94" s="390"/>
      <c r="AC94" s="388" t="s">
        <v>383</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384</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385</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8" t="s">
        <v>406</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386</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8" t="s">
        <v>387</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388</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8" t="s">
        <v>389</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390</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391</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392</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8" t="s">
        <v>393</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394</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8" t="s">
        <v>395</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396</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397</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398</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399</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8" t="s">
        <v>400</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401</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8" t="s">
        <v>402</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403</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8" t="s">
        <v>404</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405</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408</v>
      </c>
      <c r="D135" s="118"/>
      <c r="E135" s="118"/>
      <c r="F135" s="118"/>
      <c r="G135" s="118"/>
      <c r="H135" s="118"/>
      <c r="I135" s="118"/>
      <c r="J135" s="118"/>
      <c r="K135" s="118"/>
      <c r="L135" s="118"/>
      <c r="M135" s="118" t="s">
        <v>409</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410</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408</v>
      </c>
      <c r="D168" s="118"/>
      <c r="E168" s="118"/>
      <c r="F168" s="118"/>
      <c r="G168" s="118"/>
      <c r="H168" s="118"/>
      <c r="I168" s="118"/>
      <c r="J168" s="118"/>
      <c r="K168" s="118"/>
      <c r="L168" s="118"/>
      <c r="M168" s="118" t="s">
        <v>409</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410</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408</v>
      </c>
      <c r="D201" s="118"/>
      <c r="E201" s="118"/>
      <c r="F201" s="118"/>
      <c r="G201" s="118"/>
      <c r="H201" s="118"/>
      <c r="I201" s="118"/>
      <c r="J201" s="118"/>
      <c r="K201" s="118"/>
      <c r="L201" s="118"/>
      <c r="M201" s="118" t="s">
        <v>409</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410</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423</v>
      </c>
      <c r="D234" s="118"/>
      <c r="E234" s="118"/>
      <c r="F234" s="118"/>
      <c r="G234" s="118"/>
      <c r="H234" s="118"/>
      <c r="I234" s="118"/>
      <c r="J234" s="118"/>
      <c r="K234" s="118"/>
      <c r="L234" s="118"/>
      <c r="M234" s="118" t="s">
        <v>424</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425</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408</v>
      </c>
      <c r="D267" s="118"/>
      <c r="E267" s="118"/>
      <c r="F267" s="118"/>
      <c r="G267" s="118"/>
      <c r="H267" s="118"/>
      <c r="I267" s="118"/>
      <c r="J267" s="118"/>
      <c r="K267" s="118"/>
      <c r="L267" s="118"/>
      <c r="M267" s="118" t="s">
        <v>409</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410</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408</v>
      </c>
      <c r="D333" s="118"/>
      <c r="E333" s="118"/>
      <c r="F333" s="118"/>
      <c r="G333" s="118"/>
      <c r="H333" s="118"/>
      <c r="I333" s="118"/>
      <c r="J333" s="118"/>
      <c r="K333" s="118"/>
      <c r="L333" s="118"/>
      <c r="M333" s="118" t="s">
        <v>409</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410</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408</v>
      </c>
      <c r="D399" s="118"/>
      <c r="E399" s="118"/>
      <c r="F399" s="118"/>
      <c r="G399" s="118"/>
      <c r="H399" s="118"/>
      <c r="I399" s="118"/>
      <c r="J399" s="118"/>
      <c r="K399" s="118"/>
      <c r="L399" s="118"/>
      <c r="M399" s="118" t="s">
        <v>409</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410</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408</v>
      </c>
      <c r="D531" s="118"/>
      <c r="E531" s="118"/>
      <c r="F531" s="118"/>
      <c r="G531" s="118"/>
      <c r="H531" s="118"/>
      <c r="I531" s="118"/>
      <c r="J531" s="118"/>
      <c r="K531" s="118"/>
      <c r="L531" s="118"/>
      <c r="M531" s="118" t="s">
        <v>409</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410</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408</v>
      </c>
      <c r="D597" s="118"/>
      <c r="E597" s="118"/>
      <c r="F597" s="118"/>
      <c r="G597" s="118"/>
      <c r="H597" s="118"/>
      <c r="I597" s="118"/>
      <c r="J597" s="118"/>
      <c r="K597" s="118"/>
      <c r="L597" s="118"/>
      <c r="M597" s="118" t="s">
        <v>409</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410</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408</v>
      </c>
      <c r="D663" s="118"/>
      <c r="E663" s="118"/>
      <c r="F663" s="118"/>
      <c r="G663" s="118"/>
      <c r="H663" s="118"/>
      <c r="I663" s="118"/>
      <c r="J663" s="118"/>
      <c r="K663" s="118"/>
      <c r="L663" s="118"/>
      <c r="M663" s="118" t="s">
        <v>409</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410</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408</v>
      </c>
      <c r="D696" s="118"/>
      <c r="E696" s="118"/>
      <c r="F696" s="118"/>
      <c r="G696" s="118"/>
      <c r="H696" s="118"/>
      <c r="I696" s="118"/>
      <c r="J696" s="118"/>
      <c r="K696" s="118"/>
      <c r="L696" s="118"/>
      <c r="M696" s="118" t="s">
        <v>409</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410</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408</v>
      </c>
      <c r="D762" s="118"/>
      <c r="E762" s="118"/>
      <c r="F762" s="118"/>
      <c r="G762" s="118"/>
      <c r="H762" s="118"/>
      <c r="I762" s="118"/>
      <c r="J762" s="118"/>
      <c r="K762" s="118"/>
      <c r="L762" s="118"/>
      <c r="M762" s="118" t="s">
        <v>409</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410</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408</v>
      </c>
      <c r="D861" s="118"/>
      <c r="E861" s="118"/>
      <c r="F861" s="118"/>
      <c r="G861" s="118"/>
      <c r="H861" s="118"/>
      <c r="I861" s="118"/>
      <c r="J861" s="118"/>
      <c r="K861" s="118"/>
      <c r="L861" s="118"/>
      <c r="M861" s="118" t="s">
        <v>409</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410</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408</v>
      </c>
      <c r="D894" s="118"/>
      <c r="E894" s="118"/>
      <c r="F894" s="118"/>
      <c r="G894" s="118"/>
      <c r="H894" s="118"/>
      <c r="I894" s="118"/>
      <c r="J894" s="118"/>
      <c r="K894" s="118"/>
      <c r="L894" s="118"/>
      <c r="M894" s="118" t="s">
        <v>409</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410</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448</v>
      </c>
      <c r="D1026" s="118"/>
      <c r="E1026" s="118"/>
      <c r="F1026" s="118"/>
      <c r="G1026" s="118"/>
      <c r="H1026" s="118"/>
      <c r="I1026" s="118"/>
      <c r="J1026" s="118"/>
      <c r="K1026" s="118"/>
      <c r="L1026" s="118"/>
      <c r="M1026" s="118" t="s">
        <v>449</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450</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408</v>
      </c>
      <c r="D1092" s="118"/>
      <c r="E1092" s="118"/>
      <c r="F1092" s="118"/>
      <c r="G1092" s="118"/>
      <c r="H1092" s="118"/>
      <c r="I1092" s="118"/>
      <c r="J1092" s="118"/>
      <c r="K1092" s="118"/>
      <c r="L1092" s="118"/>
      <c r="M1092" s="118" t="s">
        <v>409</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410</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408</v>
      </c>
      <c r="D1158" s="118"/>
      <c r="E1158" s="118"/>
      <c r="F1158" s="118"/>
      <c r="G1158" s="118"/>
      <c r="H1158" s="118"/>
      <c r="I1158" s="118"/>
      <c r="J1158" s="118"/>
      <c r="K1158" s="118"/>
      <c r="L1158" s="118"/>
      <c r="M1158" s="118" t="s">
        <v>409</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410</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2015-06-17T07:53:13Z</cp:lastPrinted>
  <dcterms:created xsi:type="dcterms:W3CDTF">2012-03-13T00:50:25Z</dcterms:created>
  <dcterms:modified xsi:type="dcterms:W3CDTF">2015-07-13T01:40:02Z</dcterms:modified>
</cp:coreProperties>
</file>