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4.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6" i="3" l="1"/>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<sst xmlns="http://schemas.openxmlformats.org/spreadsheetml/2006/main" count="1352" uniqueCount="559">
  <si>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</si>
  <si>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</si>
  <si>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</si>
  <si>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</si>
  <si>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</si>
  <si>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</si>
  <si>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</si>
  <si>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</si>
  <si>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</si>
  <si>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</si>
  <si>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</si>
  <si>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</si>
  <si>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</si>
  <si>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</si>
  <si>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</si>
  <si>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</si>
  <si>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</si>
  <si>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</si>
  <si>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</si>
  <si>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</si>
  <si>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</si>
  <si>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</si>
  <si>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</si>
  <si>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</si>
  <si>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</si>
  <si>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</si>
  <si>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</si>
  <si>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</si>
  <si>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</si>
  <si>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</si>
  <si>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</si>
  <si>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</si>
  <si>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</si>
  <si>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</si>
  <si>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</si>
  <si>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</si>
  <si>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</si>
  <si>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</si>
  <si>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</si>
  <si>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</si>
  <si>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</si>
  <si>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</si>
  <si>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</si>
  <si>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</si>
  <si>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</si>
  <si>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</si>
  <si>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</si>
  <si>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</si>
  <si>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</si>
  <si>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</si>
  <si>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</si>
  <si>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</si>
  <si>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</si>
  <si>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</si>
  <si>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</si>
  <si>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</si>
  <si>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</si>
  <si>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</si>
  <si>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</si>
  <si>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</si>
  <si>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</si>
  <si>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</si>
  <si>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</si>
  <si>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</si>
  <si>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</si>
  <si>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</si>
  <si>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</si>
  <si>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</si>
  <si>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</si>
  <si>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</si>
  <si>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</si>
  <si>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</si>
  <si>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</si>
  <si>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</si>
  <si>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</si>
  <si>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</si>
  <si>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</si>
  <si>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</si>
  <si>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</si>
  <si>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</si>
  <si>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</si>
  <si>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</si>
  <si>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</si>
  <si>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</si>
  <si>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</si>
  <si>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</si>
  <si>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</si>
  <si>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</si>
  <si>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</si>
  <si>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</si>
  <si>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</si>
  <si>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</si>
  <si>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</si>
  <si>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</si>
  <si>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</si>
  <si>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</si>
  <si>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</si>
  <si>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</si>
  <si>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</si>
  <si>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</si>
  <si>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</si>
  <si>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</si>
  <si>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</si>
  <si>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</si>
  <si>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</si>
  <si>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</si>
  <si>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</si>
  <si>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</si>
  <si>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</si>
  <si>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</si>
  <si>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</si>
  <si>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</si>
  <si>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</si>
  <si>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</si>
  <si>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</si>
  <si>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</si>
  <si>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</si>
  <si>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</si>
  <si>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</si>
  <si>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</si>
  <si>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</si>
  <si>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</si>
  <si>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</si>
  <si>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</si>
  <si>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</si>
  <si>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</si>
  <si>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</si>
  <si>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</si>
  <si>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</si>
  <si>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</si>
  <si>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</si>
  <si>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</si>
  <si>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</si>
  <si>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</si>
  <si>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</si>
  <si>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</si>
  <si>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</si>
  <si>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</si>
  <si>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</si>
  <si>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</si>
  <si>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</si>
  <si>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</si>
  <si>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</si>
  <si>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</si>
  <si>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</si>
  <si>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</si>
  <si>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</si>
  <si>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</si>
  <si>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</si>
  <si>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</si>
  <si>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</si>
  <si>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</si>
  <si>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</si>
  <si>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</si>
  <si>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</si>
  <si>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</si>
  <si>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</si>
  <si>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</si>
  <si>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</si>
  <si>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</si>
  <si>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</si>
  <si>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</si>
  <si>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</si>
  <si>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</si>
  <si>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</si>
  <si>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</si>
  <si>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</si>
  <si>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</si>
  <si>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</si>
  <si>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</si>
  <si>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</si>
  <si>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</si>
  <si>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</si>
  <si>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</si>
  <si>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</si>
  <si>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</si>
  <si>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</si>
  <si>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</si>
  <si>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</si>
  <si>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</si>
  <si>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</si>
  <si>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</si>
  <si>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</si>
  <si>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</si>
  <si>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</si>
  <si>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</si>
  <si>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</si>
  <si>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</si>
  <si>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</si>
  <si>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</si>
  <si>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</si>
  <si>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</si>
  <si>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</si>
  <si>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</si>
  <si>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</si>
  <si>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</si>
  <si>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</si>
  <si>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</si>
  <si>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</si>
  <si>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</si>
  <si>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</si>
  <si>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</si>
  <si>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</si>
  <si>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</si>
  <si>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</si>
  <si>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</si>
  <si>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</si>
  <si>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</si>
  <si>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</si>
  <si>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</si>
  <si>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</si>
  <si>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</si>
  <si>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</si>
  <si>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</si>
  <si>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</si>
  <si>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</si>
  <si>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</si>
  <si>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</si>
  <si>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</si>
  <si>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</si>
  <si>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</si>
  <si>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</si>
  <si>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</si>
  <si>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</si>
  <si>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</si>
  <si>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</si>
  <si>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</si>
  <si>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</si>
  <si>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</si>
  <si>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</si>
  <si>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</si>
  <si>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</si>
  <si>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</si>
  <si>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</si>
  <si>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</si>
  <si>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</si>
  <si>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</si>
  <si>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</si>
  <si>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</si>
  <si>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</si>
  <si>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</si>
  <si>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</si>
  <si>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</si>
  <si>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</si>
  <si>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</si>
  <si>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</si>
  <si>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</si>
  <si>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</si>
  <si>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</si>
  <si>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</si>
  <si>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</si>
  <si>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</si>
  <si>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</si>
  <si>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</si>
  <si>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</si>
  <si>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</si>
  <si>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</si>
  <si>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</si>
  <si>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</si>
  <si>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</si>
  <si>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</si>
  <si>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</si>
  <si>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</si>
  <si>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</si>
  <si>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</si>
  <si>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</si>
  <si>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</si>
  <si>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</si>
  <si>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</si>
  <si>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</si>
  <si>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</si>
  <si>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</si>
  <si>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</si>
  <si>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</si>
  <si>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</si>
  <si>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</si>
  <si>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</si>
  <si>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</si>
  <si>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</si>
  <si>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</si>
  <si>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</si>
  <si>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</si>
  <si>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</si>
  <si>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</si>
  <si>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</si>
  <si>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</si>
  <si>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</si>
  <si>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</si>
  <si>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</si>
  <si>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</si>
  <si>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</si>
  <si>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</si>
  <si>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</si>
  <si>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</si>
  <si>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</si>
  <si>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</si>
  <si>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</si>
  <si>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</si>
  <si>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</si>
  <si>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</si>
  <si>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</si>
  <si>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</si>
  <si>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</si>
  <si>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</si>
  <si>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</si>
  <si>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</si>
  <si>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</si>
  <si>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</si>
  <si>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</si>
  <si>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</si>
  <si>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</si>
  <si>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</si>
  <si>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</si>
  <si>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</si>
  <si>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</si>
  <si>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</si>
  <si>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</si>
  <si>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</si>
  <si>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</si>
  <si>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</si>
  <si>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</si>
  <si>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</si>
  <si>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</si>
  <si>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</si>
  <si>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</si>
  <si>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</si>
  <si>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</si>
  <si>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</si>
  <si>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</si>
  <si>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</si>
  <si>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</si>
  <si>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</si>
  <si>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</si>
  <si>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</si>
  <si>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</si>
  <si>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</si>
  <si>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</si>
  <si>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</si>
  <si>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</si>
  <si>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</si>
  <si>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</si>
  <si>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</si>
  <si>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</si>
  <si>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</si>
  <si>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</si>
  <si>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</si>
  <si>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</si>
  <si>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</si>
  <si>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</si>
  <si>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</si>
  <si>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</si>
  <si>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</si>
  <si>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</si>
  <si>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</si>
  <si>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</si>
  <si>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</si>
  <si>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</si>
  <si>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</si>
  <si>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</si>
  <si>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</si>
  <si>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</si>
  <si>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</si>
  <si>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</si>
  <si>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</si>
  <si>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</si>
  <si>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</si>
  <si>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</si>
  <si>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</si>
  <si>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</si>
  <si>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</si>
  <si>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</si>
  <si>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</si>
  <si>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</si>
  <si>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</si>
  <si>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</si>
  <si>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</si>
  <si>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</si>
  <si>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</si>
  <si>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</si>
  <si>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</si>
  <si>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</si>
  <si>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</si>
  <si>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</si>
  <si>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</si>
  <si>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</si>
  <si>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</si>
  <si>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</si>
  <si>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</si>
  <si>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</si>
  <si>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</si>
  <si>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</si>
  <si>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</si>
  <si>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</si>
  <si>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</si>
  <si>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</si>
  <si>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</si>
  <si>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</si>
  <si>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</si>
  <si>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</si>
  <si>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</si>
  <si>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</si>
  <si>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</si>
  <si>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</si>
  <si>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</si>
  <si>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</si>
  <si>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</si>
  <si>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</si>
  <si>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</si>
  <si>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</si>
  <si>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</si>
  <si>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</si>
  <si>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</si>
  <si>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</si>
  <si>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</si>
  <si>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</si>
  <si>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</si>
  <si>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</si>
  <si>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</si>
  <si>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</si>
  <si>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</si>
  <si>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</si>
  <si>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</si>
  <si>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</si>
  <si>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</si>
  <si>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</si>
  <si>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</si>
  <si>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</si>
  <si>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</si>
  <si>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</si>
  <si>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</si>
  <si>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</si>
  <si>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</si>
  <si>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</si>
  <si>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</si>
  <si>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</si>
  <si>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</si>
  <si>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</si>
  <si>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</si>
  <si>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</si>
  <si>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</si>
  <si>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</si>
  <si>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</si>
  <si>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</si>
  <si>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</si>
  <si>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</si>
  <si>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</si>
  <si>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</si>
  <si>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</si>
  <si>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</si>
  <si>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</si>
  <si>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</si>
  <si>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</si>
  <si>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</si>
  <si>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</si>
  <si>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</si>
  <si>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</si>
  <si>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</si>
  <si>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</si>
  <si>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</si>
  <si>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</si>
  <si>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</si>
  <si>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</si>
  <si>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</si>
  <si>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</si>
  <si>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</si>
  <si>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</si>
  <si>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t>
  </si>
  <si>
    <t>住宅局</t>
    <rPh sb="0" eb="3">
      <t>ジュウタクキョク</t>
    </rPh>
    <phoneticPr fontId="5"/>
  </si>
  <si>
    <t>　4　水害等災害による被害の軽減
　11　住宅・市街地の防災性を向上する</t>
  </si>
  <si>
    <t>安心居住推進課</t>
    <rPh sb="0" eb="2">
      <t>アンシン</t>
    </rPh>
    <rPh sb="2" eb="4">
      <t>キョジュウ</t>
    </rPh>
    <rPh sb="4" eb="7">
      <t>スイシンカ</t>
    </rPh>
    <phoneticPr fontId="2"/>
  </si>
  <si>
    <t>課長　中田裕人</t>
    <rPh sb="3" eb="5">
      <t>ナカタ</t>
    </rPh>
    <rPh sb="5" eb="7">
      <t>ヒロト</t>
    </rPh>
    <phoneticPr fontId="2"/>
  </si>
  <si>
    <t>スマートウェルネス住宅等推進事業</t>
    <rPh sb="9" eb="11">
      <t>ジュウタク</t>
    </rPh>
    <rPh sb="11" eb="12">
      <t>トウ</t>
    </rPh>
    <rPh sb="12" eb="14">
      <t>スイシン</t>
    </rPh>
    <rPh sb="14" eb="16">
      <t>ジギョウ</t>
    </rPh>
    <phoneticPr fontId="2"/>
  </si>
  <si>
    <t>－</t>
    <phoneticPr fontId="5"/>
  </si>
  <si>
    <t>スマートウェルネス住宅等推進事業補助金交付要綱</t>
    <rPh sb="9" eb="11">
      <t>ジュウタク</t>
    </rPh>
    <rPh sb="11" eb="12">
      <t>トウ</t>
    </rPh>
    <rPh sb="12" eb="14">
      <t>スイシン</t>
    </rPh>
    <rPh sb="14" eb="16">
      <t>ジギョウ</t>
    </rPh>
    <rPh sb="16" eb="19">
      <t>ホジョキン</t>
    </rPh>
    <rPh sb="19" eb="21">
      <t>コウフ</t>
    </rPh>
    <rPh sb="21" eb="23">
      <t>ヨウコウ</t>
    </rPh>
    <phoneticPr fontId="5"/>
  </si>
  <si>
    <t>-</t>
    <phoneticPr fontId="5"/>
  </si>
  <si>
    <t>サービス付き高齢者向け住宅整備事業の事業実施数</t>
    <rPh sb="4" eb="5">
      <t>ツ</t>
    </rPh>
    <rPh sb="6" eb="9">
      <t>コウレイシャ</t>
    </rPh>
    <rPh sb="9" eb="10">
      <t>ム</t>
    </rPh>
    <rPh sb="11" eb="13">
      <t>ジュウタク</t>
    </rPh>
    <rPh sb="13" eb="15">
      <t>セイビ</t>
    </rPh>
    <rPh sb="15" eb="17">
      <t>ジギョウ</t>
    </rPh>
    <rPh sb="18" eb="20">
      <t>ジギョウ</t>
    </rPh>
    <rPh sb="20" eb="22">
      <t>ジッシ</t>
    </rPh>
    <rPh sb="22" eb="23">
      <t>スウ</t>
    </rPh>
    <phoneticPr fontId="5"/>
  </si>
  <si>
    <t>件</t>
    <rPh sb="0" eb="1">
      <t>ケン</t>
    </rPh>
    <phoneticPr fontId="5"/>
  </si>
  <si>
    <t>サービス付き高齢者向け住宅整備事業
執行額（X）／実施事業数（Y）　　　　　　　　　　　　　　</t>
    <rPh sb="18" eb="20">
      <t>シッコウ</t>
    </rPh>
    <rPh sb="20" eb="21">
      <t>ガク</t>
    </rPh>
    <rPh sb="25" eb="27">
      <t>ジッシ</t>
    </rPh>
    <rPh sb="27" eb="30">
      <t>ジギョウスウ</t>
    </rPh>
    <phoneticPr fontId="5"/>
  </si>
  <si>
    <t>　　X/Y</t>
    <phoneticPr fontId="5"/>
  </si>
  <si>
    <t>①サービス付き高齢者向け住宅整備事業
　サービス付き高齢者向け住宅の供給促進のため、整備費に対して、国が民間事業者等に補助を行う。（補助率1/10、1/3、限度額100万円/戸等）
②スマートウェルネス拠点整備事業及びスマートウェルネス住宅等推進モデル事業
　住宅団地等における併設施設（高齢者生活支援施設等）の整備費及び高齢者等の居住の安定確保と健康の維持・増進に資する先導的な事業として選定されるものに対し補助を行う。（補助率1/10、1/3、限度額1000万円/施設等）</t>
    <rPh sb="5" eb="6">
      <t>ツ</t>
    </rPh>
    <rPh sb="7" eb="10">
      <t>コウレイシャ</t>
    </rPh>
    <rPh sb="10" eb="11">
      <t>ム</t>
    </rPh>
    <rPh sb="12" eb="14">
      <t>ジュウタク</t>
    </rPh>
    <rPh sb="14" eb="16">
      <t>セイビ</t>
    </rPh>
    <rPh sb="16" eb="18">
      <t>ジギョウ</t>
    </rPh>
    <rPh sb="24" eb="25">
      <t>ツ</t>
    </rPh>
    <rPh sb="26" eb="29">
      <t>コウレイシャ</t>
    </rPh>
    <rPh sb="29" eb="30">
      <t>ム</t>
    </rPh>
    <rPh sb="31" eb="33">
      <t>ジュウタク</t>
    </rPh>
    <rPh sb="34" eb="36">
      <t>キョウキュウ</t>
    </rPh>
    <rPh sb="36" eb="38">
      <t>ソクシン</t>
    </rPh>
    <rPh sb="42" eb="45">
      <t>セイビヒ</t>
    </rPh>
    <rPh sb="46" eb="47">
      <t>タイ</t>
    </rPh>
    <rPh sb="50" eb="51">
      <t>クニ</t>
    </rPh>
    <rPh sb="52" eb="54">
      <t>ミンカン</t>
    </rPh>
    <rPh sb="54" eb="57">
      <t>ジギョウシャ</t>
    </rPh>
    <rPh sb="57" eb="58">
      <t>トウ</t>
    </rPh>
    <rPh sb="59" eb="61">
      <t>ホジョ</t>
    </rPh>
    <rPh sb="62" eb="63">
      <t>オコナ</t>
    </rPh>
    <rPh sb="66" eb="68">
      <t>ホジョ</t>
    </rPh>
    <rPh sb="68" eb="69">
      <t>リツ</t>
    </rPh>
    <rPh sb="78" eb="81">
      <t>ゲンドガク</t>
    </rPh>
    <rPh sb="84" eb="85">
      <t>マン</t>
    </rPh>
    <rPh sb="85" eb="86">
      <t>エン</t>
    </rPh>
    <rPh sb="87" eb="88">
      <t>コ</t>
    </rPh>
    <rPh sb="88" eb="89">
      <t>トウ</t>
    </rPh>
    <rPh sb="101" eb="103">
      <t>キョテン</t>
    </rPh>
    <rPh sb="103" eb="105">
      <t>セイビ</t>
    </rPh>
    <rPh sb="105" eb="107">
      <t>ジギョウ</t>
    </rPh>
    <rPh sb="107" eb="108">
      <t>オヨ</t>
    </rPh>
    <rPh sb="139" eb="141">
      <t>ヘイセツ</t>
    </rPh>
    <rPh sb="141" eb="143">
      <t>シセツ</t>
    </rPh>
    <rPh sb="153" eb="154">
      <t>トウ</t>
    </rPh>
    <rPh sb="158" eb="159">
      <t>ヒ</t>
    </rPh>
    <rPh sb="159" eb="160">
      <t>オヨ</t>
    </rPh>
    <rPh sb="234" eb="236">
      <t>シセツ</t>
    </rPh>
    <phoneticPr fontId="5"/>
  </si>
  <si>
    <t>スマートウェルネス拠点整備事業及びスマートウェルネス住宅等推進モデル事業の事業実施数</t>
    <rPh sb="15" eb="16">
      <t>オヨ</t>
    </rPh>
    <rPh sb="37" eb="39">
      <t>ジギョウ</t>
    </rPh>
    <rPh sb="39" eb="41">
      <t>ジッシ</t>
    </rPh>
    <rPh sb="41" eb="42">
      <t>スウ</t>
    </rPh>
    <phoneticPr fontId="5"/>
  </si>
  <si>
    <t>スマートウェルネス拠点整備事業及びスマートウェルネス住宅等推進モデル事業
執行額（X）／実施事業数（Y）　　　　　　　　　　　　　　</t>
    <rPh sb="15" eb="16">
      <t>オヨ</t>
    </rPh>
    <rPh sb="37" eb="39">
      <t>シッコウ</t>
    </rPh>
    <rPh sb="39" eb="40">
      <t>ガク</t>
    </rPh>
    <rPh sb="44" eb="46">
      <t>ジッシ</t>
    </rPh>
    <rPh sb="46" eb="48">
      <t>ジギョウ</t>
    </rPh>
    <rPh sb="48" eb="49">
      <t>カズ</t>
    </rPh>
    <phoneticPr fontId="5"/>
  </si>
  <si>
    <t>（項）住宅防災事業費</t>
    <rPh sb="1" eb="2">
      <t>コウ</t>
    </rPh>
    <rPh sb="3" eb="5">
      <t>ジュウタク</t>
    </rPh>
    <rPh sb="5" eb="7">
      <t>ボウサイ</t>
    </rPh>
    <rPh sb="7" eb="9">
      <t>ジギョウ</t>
    </rPh>
    <rPh sb="9" eb="10">
      <t>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</si>
  <si>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</si>
  <si>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20,633/869</t>
    <phoneticPr fontId="5"/>
  </si>
  <si>
    <t>26,569/1085</t>
    <phoneticPr fontId="5"/>
  </si>
  <si>
    <t>百万円</t>
    <rPh sb="0" eb="2">
      <t>ヒャクマン</t>
    </rPh>
    <rPh sb="2" eb="3">
      <t>エン</t>
    </rPh>
    <phoneticPr fontId="5"/>
  </si>
  <si>
    <t>5,573/179</t>
    <phoneticPr fontId="5"/>
  </si>
  <si>
    <t>1,899/86</t>
    <phoneticPr fontId="5"/>
  </si>
  <si>
    <t>○</t>
    <phoneticPr fontId="5"/>
  </si>
  <si>
    <t>‐</t>
  </si>
  <si>
    <t>28537/1130</t>
    <phoneticPr fontId="5"/>
  </si>
  <si>
    <t>1557/48</t>
    <phoneticPr fontId="5"/>
  </si>
  <si>
    <t>人件費</t>
    <rPh sb="0" eb="3">
      <t>ジンケンヒ</t>
    </rPh>
    <phoneticPr fontId="5"/>
  </si>
  <si>
    <t>旅費</t>
    <rPh sb="0" eb="2">
      <t>リョヒ</t>
    </rPh>
    <phoneticPr fontId="5"/>
  </si>
  <si>
    <t>需用費</t>
    <rPh sb="0" eb="3">
      <t>ジュヨウヒ</t>
    </rPh>
    <phoneticPr fontId="5"/>
  </si>
  <si>
    <t>役務費</t>
    <rPh sb="0" eb="2">
      <t>エキム</t>
    </rPh>
    <rPh sb="2" eb="3">
      <t>ヒ</t>
    </rPh>
    <phoneticPr fontId="5"/>
  </si>
  <si>
    <t>使用料及び賃借料</t>
    <rPh sb="0" eb="2">
      <t>シヨウ</t>
    </rPh>
    <rPh sb="2" eb="3">
      <t>リョウ</t>
    </rPh>
    <rPh sb="3" eb="4">
      <t>オヨ</t>
    </rPh>
    <rPh sb="5" eb="8">
      <t>チンシャクリョウ</t>
    </rPh>
    <phoneticPr fontId="5"/>
  </si>
  <si>
    <t>業務担当者人件費</t>
    <rPh sb="0" eb="2">
      <t>ギョウム</t>
    </rPh>
    <rPh sb="2" eb="5">
      <t>タントウシャ</t>
    </rPh>
    <rPh sb="5" eb="8">
      <t>ジンケンヒ</t>
    </rPh>
    <phoneticPr fontId="5"/>
  </si>
  <si>
    <t>業務担当者旅費</t>
    <rPh sb="0" eb="2">
      <t>ギョウム</t>
    </rPh>
    <rPh sb="2" eb="5">
      <t>タントウシャ</t>
    </rPh>
    <rPh sb="5" eb="7">
      <t>リョヒ</t>
    </rPh>
    <phoneticPr fontId="5"/>
  </si>
  <si>
    <t>消耗品費等</t>
    <rPh sb="0" eb="3">
      <t>ショウモウヒン</t>
    </rPh>
    <rPh sb="3" eb="4">
      <t>ヒ</t>
    </rPh>
    <rPh sb="4" eb="5">
      <t>トウ</t>
    </rPh>
    <phoneticPr fontId="5"/>
  </si>
  <si>
    <t>通信運搬費</t>
    <rPh sb="0" eb="2">
      <t>ツウシン</t>
    </rPh>
    <rPh sb="2" eb="5">
      <t>ウンパンヒ</t>
    </rPh>
    <phoneticPr fontId="5"/>
  </si>
  <si>
    <t>B.株式会社市浦ハウジング＆プランニング</t>
    <rPh sb="2" eb="6">
      <t>カブシキガイシャ</t>
    </rPh>
    <rPh sb="6" eb="8">
      <t>イチウラ</t>
    </rPh>
    <phoneticPr fontId="5"/>
  </si>
  <si>
    <t>委託料</t>
    <rPh sb="0" eb="3">
      <t>イタクリョウ</t>
    </rPh>
    <phoneticPr fontId="5"/>
  </si>
  <si>
    <t>使用料及び賃借料</t>
    <rPh sb="0" eb="3">
      <t>シヨウリョウ</t>
    </rPh>
    <rPh sb="3" eb="4">
      <t>オヨ</t>
    </rPh>
    <rPh sb="5" eb="8">
      <t>チンシャクリョウ</t>
    </rPh>
    <phoneticPr fontId="5"/>
  </si>
  <si>
    <t>補助金</t>
    <rPh sb="0" eb="3">
      <t>ホジョキン</t>
    </rPh>
    <phoneticPr fontId="5"/>
  </si>
  <si>
    <t>協力事務所等委託料</t>
    <rPh sb="0" eb="2">
      <t>キョウリョク</t>
    </rPh>
    <rPh sb="2" eb="5">
      <t>ジムショ</t>
    </rPh>
    <rPh sb="5" eb="6">
      <t>トウ</t>
    </rPh>
    <rPh sb="6" eb="9">
      <t>イタクリョウ</t>
    </rPh>
    <phoneticPr fontId="5"/>
  </si>
  <si>
    <t>事務所賃借料等</t>
    <rPh sb="0" eb="3">
      <t>ジムショ</t>
    </rPh>
    <rPh sb="3" eb="6">
      <t>チンシャクリョウ</t>
    </rPh>
    <rPh sb="6" eb="7">
      <t>トウ</t>
    </rPh>
    <phoneticPr fontId="5"/>
  </si>
  <si>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トウ</t>
    </rPh>
    <rPh sb="23" eb="24">
      <t>タイ</t>
    </rPh>
    <rPh sb="26" eb="28">
      <t>ホジョ</t>
    </rPh>
    <phoneticPr fontId="5"/>
  </si>
  <si>
    <t>事業費</t>
    <rPh sb="0" eb="3">
      <t>ジギョウヒ</t>
    </rPh>
    <phoneticPr fontId="5"/>
  </si>
  <si>
    <t>建設工事費等</t>
    <rPh sb="0" eb="2">
      <t>ケンセツ</t>
    </rPh>
    <rPh sb="2" eb="5">
      <t>コウジヒ</t>
    </rPh>
    <rPh sb="5" eb="6">
      <t>トウ</t>
    </rPh>
    <phoneticPr fontId="5"/>
  </si>
  <si>
    <t>C.医療法人社団　仁智会</t>
    <rPh sb="2" eb="4">
      <t>イリョウ</t>
    </rPh>
    <rPh sb="4" eb="6">
      <t>ホウジン</t>
    </rPh>
    <rPh sb="6" eb="8">
      <t>シャダン</t>
    </rPh>
    <rPh sb="9" eb="10">
      <t>ジン</t>
    </rPh>
    <rPh sb="10" eb="11">
      <t>チ</t>
    </rPh>
    <rPh sb="11" eb="12">
      <t>カイ</t>
    </rPh>
    <phoneticPr fontId="5"/>
  </si>
  <si>
    <t>医療法人社団　仁智会　</t>
  </si>
  <si>
    <t>株式会社学研ココファンホールディングス　</t>
  </si>
  <si>
    <t>京阪ライフサポート株式会社　</t>
  </si>
  <si>
    <t>社会医療法人北斗</t>
  </si>
  <si>
    <t>社会福祉法人ふれんど</t>
  </si>
  <si>
    <t>三菱ＵＦＪリース株式会社</t>
  </si>
  <si>
    <t>一般財団法人　潤和リハビリテーション振興財団</t>
  </si>
  <si>
    <t xml:space="preserve">株式会社ＮＫコーポレーション </t>
  </si>
  <si>
    <t>株式会社ライフ・テクノサービス</t>
  </si>
  <si>
    <t>湯の里大生苑株式会社</t>
    <rPh sb="0" eb="1">
      <t>ユ</t>
    </rPh>
    <rPh sb="2" eb="3">
      <t>サト</t>
    </rPh>
    <rPh sb="3" eb="4">
      <t>ダイ</t>
    </rPh>
    <rPh sb="4" eb="5">
      <t>イ</t>
    </rPh>
    <rPh sb="5" eb="6">
      <t>エン</t>
    </rPh>
    <rPh sb="6" eb="10">
      <t>カブシキガイシャ</t>
    </rPh>
    <phoneticPr fontId="5"/>
  </si>
  <si>
    <t>（一社）日本サステナブル建築協会</t>
    <rPh sb="1" eb="2">
      <t>イチ</t>
    </rPh>
    <rPh sb="2" eb="3">
      <t>シャ</t>
    </rPh>
    <rPh sb="4" eb="6">
      <t>ニホン</t>
    </rPh>
    <rPh sb="12" eb="14">
      <t>ケンチク</t>
    </rPh>
    <rPh sb="14" eb="16">
      <t>キョウカイ</t>
    </rPh>
    <phoneticPr fontId="5"/>
  </si>
  <si>
    <t>（一社）健康・省エネ住宅を推進する国民会議</t>
    <rPh sb="1" eb="2">
      <t>イチ</t>
    </rPh>
    <rPh sb="2" eb="3">
      <t>シャ</t>
    </rPh>
    <rPh sb="4" eb="6">
      <t>ケンコウ</t>
    </rPh>
    <rPh sb="7" eb="8">
      <t>ショウ</t>
    </rPh>
    <rPh sb="10" eb="12">
      <t>ジュウタク</t>
    </rPh>
    <rPh sb="13" eb="15">
      <t>スイシン</t>
    </rPh>
    <rPh sb="17" eb="19">
      <t>コクミン</t>
    </rPh>
    <rPh sb="19" eb="21">
      <t>カイギ</t>
    </rPh>
    <phoneticPr fontId="5"/>
  </si>
  <si>
    <t>（株）福祉開発研究所</t>
    <rPh sb="0" eb="3">
      <t>カブ</t>
    </rPh>
    <rPh sb="3" eb="5">
      <t>フクシ</t>
    </rPh>
    <rPh sb="5" eb="7">
      <t>カイハツ</t>
    </rPh>
    <rPh sb="7" eb="10">
      <t>ケンキュウジョ</t>
    </rPh>
    <phoneticPr fontId="5"/>
  </si>
  <si>
    <t>東京大学　高齢社会総合研究機構</t>
    <rPh sb="0" eb="2">
      <t>トウキョウ</t>
    </rPh>
    <rPh sb="2" eb="4">
      <t>ダイガク</t>
    </rPh>
    <rPh sb="5" eb="7">
      <t>コウレイ</t>
    </rPh>
    <rPh sb="7" eb="9">
      <t>シャカイ</t>
    </rPh>
    <rPh sb="9" eb="11">
      <t>ソウゴウ</t>
    </rPh>
    <rPh sb="11" eb="13">
      <t>ケンキュウ</t>
    </rPh>
    <rPh sb="13" eb="15">
      <t>キコウ</t>
    </rPh>
    <phoneticPr fontId="5"/>
  </si>
  <si>
    <t>（株）三菱総合研究所</t>
    <rPh sb="0" eb="3">
      <t>カブ</t>
    </rPh>
    <rPh sb="3" eb="5">
      <t>ミツビシ</t>
    </rPh>
    <rPh sb="5" eb="7">
      <t>ソウゴウ</t>
    </rPh>
    <rPh sb="7" eb="10">
      <t>ケンキュウジョ</t>
    </rPh>
    <phoneticPr fontId="5"/>
  </si>
  <si>
    <t>スマートウェルネス住宅等推進モデル事業に係る先導生、普及生等に関する評価等を実施する事業</t>
    <rPh sb="9" eb="12">
      <t>ジュウタクトウ</t>
    </rPh>
    <rPh sb="12" eb="14">
      <t>スイシン</t>
    </rPh>
    <rPh sb="17" eb="19">
      <t>ジギョウ</t>
    </rPh>
    <rPh sb="20" eb="21">
      <t>カカ</t>
    </rPh>
    <rPh sb="22" eb="24">
      <t>センドウ</t>
    </rPh>
    <rPh sb="24" eb="25">
      <t>セイ</t>
    </rPh>
    <rPh sb="26" eb="28">
      <t>フキュウ</t>
    </rPh>
    <rPh sb="28" eb="29">
      <t>セイ</t>
    </rPh>
    <rPh sb="29" eb="30">
      <t>トウ</t>
    </rPh>
    <rPh sb="31" eb="32">
      <t>カン</t>
    </rPh>
    <rPh sb="34" eb="36">
      <t>ヒョウカ</t>
    </rPh>
    <rPh sb="36" eb="37">
      <t>トウ</t>
    </rPh>
    <rPh sb="38" eb="40">
      <t>ジッシ</t>
    </rPh>
    <rPh sb="42" eb="44">
      <t>ジギョウ</t>
    </rPh>
    <phoneticPr fontId="5"/>
  </si>
  <si>
    <t>スマートウェルネス住宅等推進モデル事業に係る基準適合性、実現可能性等に関する評価等を実施する事業</t>
    <rPh sb="9" eb="12">
      <t>ジュウタクトウ</t>
    </rPh>
    <rPh sb="12" eb="14">
      <t>スイシン</t>
    </rPh>
    <rPh sb="17" eb="19">
      <t>ジギョウ</t>
    </rPh>
    <rPh sb="20" eb="21">
      <t>カカ</t>
    </rPh>
    <rPh sb="22" eb="24">
      <t>キジュン</t>
    </rPh>
    <rPh sb="24" eb="27">
      <t>テキゴウセイ</t>
    </rPh>
    <rPh sb="28" eb="30">
      <t>ジツゲン</t>
    </rPh>
    <rPh sb="30" eb="33">
      <t>カノウセイ</t>
    </rPh>
    <rPh sb="33" eb="34">
      <t>トウ</t>
    </rPh>
    <rPh sb="35" eb="36">
      <t>カン</t>
    </rPh>
    <rPh sb="38" eb="40">
      <t>ヒョウカ</t>
    </rPh>
    <rPh sb="40" eb="41">
      <t>トウ</t>
    </rPh>
    <rPh sb="42" eb="44">
      <t>ジッシ</t>
    </rPh>
    <rPh sb="46" eb="48">
      <t>ジギョウ</t>
    </rPh>
    <phoneticPr fontId="5"/>
  </si>
  <si>
    <t>住生活空間の省エネルギー化による居住者の健康状況への効果に関する普及啓発事業</t>
    <phoneticPr fontId="5"/>
  </si>
  <si>
    <t>生活空間の省エネルギー化による居住者の健康状況の変化等に関する調査事業</t>
    <rPh sb="0" eb="2">
      <t>セイカツ</t>
    </rPh>
    <rPh sb="2" eb="4">
      <t>クウカン</t>
    </rPh>
    <rPh sb="5" eb="6">
      <t>ショウ</t>
    </rPh>
    <rPh sb="11" eb="12">
      <t>カ</t>
    </rPh>
    <rPh sb="15" eb="18">
      <t>キョジュウシャ</t>
    </rPh>
    <rPh sb="19" eb="21">
      <t>ケンコウ</t>
    </rPh>
    <rPh sb="21" eb="23">
      <t>ジョウキョウ</t>
    </rPh>
    <rPh sb="24" eb="26">
      <t>ヘンカ</t>
    </rPh>
    <rPh sb="26" eb="27">
      <t>トウ</t>
    </rPh>
    <rPh sb="28" eb="29">
      <t>カン</t>
    </rPh>
    <rPh sb="31" eb="33">
      <t>チョウサ</t>
    </rPh>
    <rPh sb="33" eb="35">
      <t>ジギョウ</t>
    </rPh>
    <phoneticPr fontId="5"/>
  </si>
  <si>
    <t>住宅確保要配慮者の居住の安定確保のニーズ等に関する調査事業</t>
    <phoneticPr fontId="5"/>
  </si>
  <si>
    <t>A.（一社）日本サステナブル建築協会</t>
    <rPh sb="3" eb="4">
      <t>イチ</t>
    </rPh>
    <rPh sb="4" eb="5">
      <t>シャ</t>
    </rPh>
    <rPh sb="6" eb="8">
      <t>ニホン</t>
    </rPh>
    <rPh sb="14" eb="16">
      <t>ケンチク</t>
    </rPh>
    <rPh sb="16" eb="18">
      <t>キョウカイ</t>
    </rPh>
    <phoneticPr fontId="5"/>
  </si>
  <si>
    <t>（株）市浦ハウジング＆プランニング</t>
    <rPh sb="0" eb="3">
      <t>カブ</t>
    </rPh>
    <rPh sb="3" eb="5">
      <t>イチウラ</t>
    </rPh>
    <phoneticPr fontId="5"/>
  </si>
  <si>
    <t>サービス付き高齢者向け住宅の整備事業を行う民間事業者等に対して補助金の交付等を行う事務事業</t>
    <rPh sb="4" eb="5">
      <t>ツ</t>
    </rPh>
    <rPh sb="6" eb="9">
      <t>コウレイシャ</t>
    </rPh>
    <rPh sb="9" eb="10">
      <t>ム</t>
    </rPh>
    <rPh sb="11" eb="13">
      <t>ジュウタク</t>
    </rPh>
    <rPh sb="14" eb="16">
      <t>セイビ</t>
    </rPh>
    <rPh sb="16" eb="18">
      <t>ジギョウ</t>
    </rPh>
    <rPh sb="19" eb="20">
      <t>オコナ</t>
    </rPh>
    <rPh sb="21" eb="23">
      <t>ミンカン</t>
    </rPh>
    <rPh sb="23" eb="26">
      <t>ジギョウシャ</t>
    </rPh>
    <rPh sb="26" eb="27">
      <t>トウ</t>
    </rPh>
    <rPh sb="28" eb="29">
      <t>タイ</t>
    </rPh>
    <rPh sb="31" eb="34">
      <t>ホジョキン</t>
    </rPh>
    <rPh sb="35" eb="37">
      <t>コウフ</t>
    </rPh>
    <rPh sb="37" eb="38">
      <t>トウ</t>
    </rPh>
    <rPh sb="39" eb="40">
      <t>オコナ</t>
    </rPh>
    <rPh sb="41" eb="43">
      <t>ジム</t>
    </rPh>
    <rPh sb="43" eb="45">
      <t>ジギョウ</t>
    </rPh>
    <phoneticPr fontId="5"/>
  </si>
  <si>
    <t>サービス付き高齢者向け住宅の整備</t>
    <phoneticPr fontId="5"/>
  </si>
  <si>
    <t xml:space="preserve">住宅団地等において高齢者等の生活を支援する施設を整備する事業及び高齢者等の居住の安定確保と健康の維持・増進を推進する先導的な住まいづくり又はまちづくりに関する事業を行うものに対して補助金の交付等を行う事務事業
</t>
    <rPh sb="82" eb="83">
      <t>オコナ</t>
    </rPh>
    <rPh sb="87" eb="88">
      <t>タイ</t>
    </rPh>
    <rPh sb="90" eb="93">
      <t>ホジョキン</t>
    </rPh>
    <rPh sb="94" eb="96">
      <t>コウフ</t>
    </rPh>
    <rPh sb="96" eb="97">
      <t>トウ</t>
    </rPh>
    <rPh sb="98" eb="99">
      <t>オコナ</t>
    </rPh>
    <rPh sb="100" eb="102">
      <t>ジム</t>
    </rPh>
    <rPh sb="102" eb="104">
      <t>ジギョウ</t>
    </rPh>
    <phoneticPr fontId="5"/>
  </si>
  <si>
    <t>高齢者人口に対する高齢者向け住宅の割合
(平成24年度の値は平成17年時点、平成25年度の値は平成22年時点）</t>
    <rPh sb="0" eb="3">
      <t>コウレイシャ</t>
    </rPh>
    <rPh sb="3" eb="5">
      <t>ジンコウ</t>
    </rPh>
    <rPh sb="6" eb="7">
      <t>タイ</t>
    </rPh>
    <rPh sb="9" eb="12">
      <t>コウレイシャ</t>
    </rPh>
    <rPh sb="12" eb="13">
      <t>ム</t>
    </rPh>
    <rPh sb="14" eb="16">
      <t>ジュウタク</t>
    </rPh>
    <rPh sb="17" eb="19">
      <t>ワリアイ</t>
    </rPh>
    <rPh sb="21" eb="23">
      <t>ヘイセイ</t>
    </rPh>
    <rPh sb="25" eb="27">
      <t>ネンド</t>
    </rPh>
    <rPh sb="28" eb="29">
      <t>アタイ</t>
    </rPh>
    <rPh sb="30" eb="32">
      <t>ヘイセイ</t>
    </rPh>
    <rPh sb="34" eb="35">
      <t>ネン</t>
    </rPh>
    <rPh sb="35" eb="37">
      <t>ジテン</t>
    </rPh>
    <rPh sb="51" eb="52">
      <t>ネン</t>
    </rPh>
    <phoneticPr fontId="5"/>
  </si>
  <si>
    <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を推進することにより、高齢者等が安心して健康に暮らすことができる「スマートウェルネス住宅」の実現を図ることを目的とする。</t>
    <rPh sb="4" eb="5">
      <t>ツ</t>
    </rPh>
    <rPh sb="6" eb="9">
      <t>コウレイシャ</t>
    </rPh>
    <rPh sb="9" eb="10">
      <t>ム</t>
    </rPh>
    <rPh sb="11" eb="13">
      <t>ジュウタク</t>
    </rPh>
    <rPh sb="14" eb="16">
      <t>セイビ</t>
    </rPh>
    <rPh sb="17" eb="18">
      <t>オコナ</t>
    </rPh>
    <rPh sb="19" eb="21">
      <t>ジギョウ</t>
    </rPh>
    <rPh sb="22" eb="24">
      <t>ジュウタク</t>
    </rPh>
    <rPh sb="24" eb="26">
      <t>ダンチ</t>
    </rPh>
    <rPh sb="26" eb="27">
      <t>トウ</t>
    </rPh>
    <rPh sb="31" eb="34">
      <t>コウレイシャ</t>
    </rPh>
    <rPh sb="34" eb="35">
      <t>トウ</t>
    </rPh>
    <rPh sb="36" eb="38">
      <t>セイカツ</t>
    </rPh>
    <rPh sb="39" eb="41">
      <t>シエン</t>
    </rPh>
    <rPh sb="43" eb="45">
      <t>シセツ</t>
    </rPh>
    <rPh sb="46" eb="48">
      <t>セイビ</t>
    </rPh>
    <rPh sb="50" eb="52">
      <t>ジギョウ</t>
    </rPh>
    <rPh sb="52" eb="53">
      <t>オヨ</t>
    </rPh>
    <rPh sb="54" eb="57">
      <t>コウレイシャ</t>
    </rPh>
    <rPh sb="57" eb="58">
      <t>トウ</t>
    </rPh>
    <rPh sb="59" eb="61">
      <t>キョジュウ</t>
    </rPh>
    <rPh sb="62" eb="64">
      <t>アンテイ</t>
    </rPh>
    <rPh sb="64" eb="66">
      <t>カクホ</t>
    </rPh>
    <rPh sb="67" eb="69">
      <t>ケンコウ</t>
    </rPh>
    <rPh sb="70" eb="72">
      <t>イジ</t>
    </rPh>
    <rPh sb="73" eb="75">
      <t>ゾウシン</t>
    </rPh>
    <rPh sb="76" eb="78">
      <t>スイシン</t>
    </rPh>
    <rPh sb="80" eb="83">
      <t>センドウテキ</t>
    </rPh>
    <rPh sb="84" eb="85">
      <t>ス</t>
    </rPh>
    <rPh sb="90" eb="91">
      <t>マタ</t>
    </rPh>
    <rPh sb="98" eb="99">
      <t>カン</t>
    </rPh>
    <rPh sb="101" eb="103">
      <t>ジギョウ</t>
    </rPh>
    <rPh sb="104" eb="106">
      <t>スイシン</t>
    </rPh>
    <rPh sb="114" eb="117">
      <t>コウレイシャ</t>
    </rPh>
    <rPh sb="117" eb="118">
      <t>トウ</t>
    </rPh>
    <rPh sb="119" eb="121">
      <t>アンシン</t>
    </rPh>
    <rPh sb="123" eb="125">
      <t>ケンコウ</t>
    </rPh>
    <rPh sb="126" eb="127">
      <t>ク</t>
    </rPh>
    <rPh sb="145" eb="147">
      <t>ジュウタク</t>
    </rPh>
    <rPh sb="149" eb="151">
      <t>ジツゲン</t>
    </rPh>
    <rPh sb="152" eb="153">
      <t>ハカ</t>
    </rPh>
    <rPh sb="157" eb="159">
      <t>モクテキ</t>
    </rPh>
    <phoneticPr fontId="5"/>
  </si>
  <si>
    <t>高齢者等が安心して健康に暮らすことができる「スマートウェルネス住宅」の実現を図るために必要な使途に限定して補助するものであり、受益者との負担関係は妥当である。</t>
    <rPh sb="63" eb="66">
      <t>ジュエキシャ</t>
    </rPh>
    <rPh sb="68" eb="70">
      <t>フタン</t>
    </rPh>
    <rPh sb="70" eb="72">
      <t>カンケイ</t>
    </rPh>
    <rPh sb="73" eb="75">
      <t>ダトウ</t>
    </rPh>
    <phoneticPr fontId="5"/>
  </si>
  <si>
    <t>本事業は、サービス付き高齢者向け住宅や高齢者生活支援施設の整備費や補助率を勘案の上、補助上限額を設定しており、単位あたりコスト等の水準は妥当である。</t>
    <rPh sb="0" eb="1">
      <t>ホン</t>
    </rPh>
    <rPh sb="1" eb="3">
      <t>ジギョウ</t>
    </rPh>
    <rPh sb="9" eb="10">
      <t>ツ</t>
    </rPh>
    <rPh sb="11" eb="14">
      <t>コウレイシャ</t>
    </rPh>
    <rPh sb="14" eb="15">
      <t>ム</t>
    </rPh>
    <rPh sb="16" eb="18">
      <t>ジュウタク</t>
    </rPh>
    <rPh sb="19" eb="22">
      <t>コウレイシャ</t>
    </rPh>
    <rPh sb="22" eb="24">
      <t>セイカツ</t>
    </rPh>
    <rPh sb="24" eb="26">
      <t>シエン</t>
    </rPh>
    <rPh sb="26" eb="28">
      <t>シセツ</t>
    </rPh>
    <rPh sb="29" eb="32">
      <t>セイビヒ</t>
    </rPh>
    <rPh sb="33" eb="36">
      <t>ホジョリツ</t>
    </rPh>
    <rPh sb="37" eb="39">
      <t>カンアン</t>
    </rPh>
    <rPh sb="40" eb="41">
      <t>ウエ</t>
    </rPh>
    <rPh sb="42" eb="44">
      <t>ホジョ</t>
    </rPh>
    <rPh sb="44" eb="46">
      <t>ジョウゲン</t>
    </rPh>
    <rPh sb="46" eb="47">
      <t>ガク</t>
    </rPh>
    <rPh sb="48" eb="50">
      <t>セッテイ</t>
    </rPh>
    <rPh sb="55" eb="57">
      <t>タンイ</t>
    </rPh>
    <rPh sb="63" eb="64">
      <t>トウ</t>
    </rPh>
    <rPh sb="65" eb="67">
      <t>スイジュン</t>
    </rPh>
    <rPh sb="68" eb="70">
      <t>ダトウ</t>
    </rPh>
    <phoneticPr fontId="5"/>
  </si>
  <si>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5"/>
  </si>
  <si>
    <t>本事業により、サービス付き高齢者向け住宅の供給が促進されており、成果目標の達成に向けて順調な成果実績となっている。</t>
    <rPh sb="0" eb="1">
      <t>ホン</t>
    </rPh>
    <rPh sb="1" eb="3">
      <t>ジギョウ</t>
    </rPh>
    <rPh sb="11" eb="12">
      <t>ツ</t>
    </rPh>
    <rPh sb="13" eb="16">
      <t>コウレイシャ</t>
    </rPh>
    <rPh sb="16" eb="17">
      <t>ム</t>
    </rPh>
    <rPh sb="18" eb="20">
      <t>ジュウタク</t>
    </rPh>
    <rPh sb="21" eb="23">
      <t>キョウキュウ</t>
    </rPh>
    <rPh sb="24" eb="26">
      <t>ソクシン</t>
    </rPh>
    <rPh sb="32" eb="34">
      <t>セイカ</t>
    </rPh>
    <rPh sb="34" eb="36">
      <t>モクヒョウ</t>
    </rPh>
    <rPh sb="37" eb="39">
      <t>タッセイ</t>
    </rPh>
    <rPh sb="40" eb="41">
      <t>ム</t>
    </rPh>
    <rPh sb="43" eb="45">
      <t>ジュンチョウ</t>
    </rPh>
    <rPh sb="46" eb="48">
      <t>セイカ</t>
    </rPh>
    <rPh sb="48" eb="50">
      <t>ジッセキ</t>
    </rPh>
    <phoneticPr fontId="5"/>
  </si>
  <si>
    <t>本事業により、サービス付き高齢者向け住宅等の供給が促進され、高齢者等が安心して健康に暮らすことができる「スマートウェルネス住宅」の実現が図られている。</t>
    <rPh sb="0" eb="1">
      <t>ホン</t>
    </rPh>
    <rPh sb="1" eb="3">
      <t>ジギョウ</t>
    </rPh>
    <rPh sb="11" eb="12">
      <t>ツ</t>
    </rPh>
    <rPh sb="13" eb="16">
      <t>コウレイシャ</t>
    </rPh>
    <rPh sb="16" eb="17">
      <t>ム</t>
    </rPh>
    <rPh sb="18" eb="20">
      <t>ジュウタク</t>
    </rPh>
    <rPh sb="20" eb="21">
      <t>トウ</t>
    </rPh>
    <rPh sb="22" eb="24">
      <t>キョウキュウ</t>
    </rPh>
    <rPh sb="25" eb="27">
      <t>ソクシン</t>
    </rPh>
    <rPh sb="30" eb="33">
      <t>コウレイシャ</t>
    </rPh>
    <rPh sb="33" eb="34">
      <t>トウ</t>
    </rPh>
    <rPh sb="35" eb="37">
      <t>アンシン</t>
    </rPh>
    <rPh sb="39" eb="41">
      <t>ケンコウ</t>
    </rPh>
    <rPh sb="42" eb="43">
      <t>ク</t>
    </rPh>
    <rPh sb="61" eb="63">
      <t>ジュウタク</t>
    </rPh>
    <rPh sb="65" eb="67">
      <t>ジツゲン</t>
    </rPh>
    <rPh sb="68" eb="69">
      <t>ハカ</t>
    </rPh>
    <phoneticPr fontId="5"/>
  </si>
  <si>
    <t>平成２７年度において、「サービス付き高齢者向け住宅の整備等のあり方検討会　中間とりまとめ」を踏まえ、市町村に対する意見聴取を要件化するとともに、引き続き効率化、適切な執行が行われるよう努める。</t>
    <rPh sb="0" eb="2">
      <t>ヘイセイ</t>
    </rPh>
    <rPh sb="4" eb="6">
      <t>ネンド</t>
    </rPh>
    <rPh sb="16" eb="17">
      <t>ツ</t>
    </rPh>
    <rPh sb="18" eb="21">
      <t>コウレイシャ</t>
    </rPh>
    <rPh sb="21" eb="22">
      <t>ム</t>
    </rPh>
    <rPh sb="23" eb="25">
      <t>ジュウタク</t>
    </rPh>
    <rPh sb="26" eb="28">
      <t>セイビ</t>
    </rPh>
    <rPh sb="28" eb="29">
      <t>トウ</t>
    </rPh>
    <rPh sb="32" eb="33">
      <t>カタ</t>
    </rPh>
    <rPh sb="33" eb="36">
      <t>ケントウカイ</t>
    </rPh>
    <rPh sb="37" eb="39">
      <t>チュウカン</t>
    </rPh>
    <rPh sb="46" eb="47">
      <t>フ</t>
    </rPh>
    <rPh sb="50" eb="53">
      <t>シチョウソン</t>
    </rPh>
    <rPh sb="54" eb="55">
      <t>タイ</t>
    </rPh>
    <rPh sb="57" eb="59">
      <t>イケン</t>
    </rPh>
    <rPh sb="59" eb="61">
      <t>チョウシュ</t>
    </rPh>
    <rPh sb="62" eb="64">
      <t>ヨウケン</t>
    </rPh>
    <rPh sb="64" eb="65">
      <t>カ</t>
    </rPh>
    <rPh sb="72" eb="73">
      <t>ヒ</t>
    </rPh>
    <rPh sb="74" eb="75">
      <t>ツヅ</t>
    </rPh>
    <rPh sb="76" eb="79">
      <t>コウリツカ</t>
    </rPh>
    <rPh sb="80" eb="82">
      <t>テキセツ</t>
    </rPh>
    <rPh sb="83" eb="85">
      <t>シッコウ</t>
    </rPh>
    <rPh sb="86" eb="87">
      <t>オコナ</t>
    </rPh>
    <rPh sb="92" eb="93">
      <t>ツト</t>
    </rPh>
    <phoneticPr fontId="5"/>
  </si>
  <si>
    <t>活動実績は概ね見込みにあったものである。</t>
    <rPh sb="0" eb="2">
      <t>カツドウ</t>
    </rPh>
    <rPh sb="2" eb="4">
      <t>ジッセキ</t>
    </rPh>
    <rPh sb="5" eb="6">
      <t>オオム</t>
    </rPh>
    <rPh sb="7" eb="9">
      <t>ミコ</t>
    </rPh>
    <phoneticPr fontId="5"/>
  </si>
  <si>
    <t>公募により選定した事務事業者を通じた補助金の交付手続きの実施、事務事業者との定期打合せの実施等により、適切かつ効率的な執行に努めている。</t>
    <phoneticPr fontId="5"/>
  </si>
  <si>
    <t>高齢者等が安心して健康に暮らすことができる「スマートウェルネス住宅」の実現を図るため必要な使途に限定して補助している。</t>
    <rPh sb="45" eb="47">
      <t>シト</t>
    </rPh>
    <phoneticPr fontId="5"/>
  </si>
  <si>
    <t>高齢者等の居住の安定確保と健康の維持・増進を推進する先導的な住まいづくり又はまちづくりに関する事業</t>
    <phoneticPr fontId="5"/>
  </si>
  <si>
    <t>-</t>
    <phoneticPr fontId="5"/>
  </si>
  <si>
    <t>高齢者等が安心して健康に暮らすことができる「スマートウェルネス住宅」の実現を図ることを事業の目的としており、社会的要請が高いものである。</t>
    <rPh sb="0" eb="3">
      <t>コウレイシャ</t>
    </rPh>
    <rPh sb="3" eb="4">
      <t>トウ</t>
    </rPh>
    <rPh sb="5" eb="7">
      <t>アンシン</t>
    </rPh>
    <rPh sb="9" eb="11">
      <t>ケンコウ</t>
    </rPh>
    <rPh sb="12" eb="13">
      <t>ク</t>
    </rPh>
    <rPh sb="31" eb="33">
      <t>ジュウタク</t>
    </rPh>
    <rPh sb="35" eb="37">
      <t>ジツゲン</t>
    </rPh>
    <rPh sb="38" eb="39">
      <t>ハカ</t>
    </rPh>
    <rPh sb="43" eb="45">
      <t>ジギョウ</t>
    </rPh>
    <rPh sb="46" eb="48">
      <t>モクテキ</t>
    </rPh>
    <rPh sb="54" eb="57">
      <t>シャカイテキ</t>
    </rPh>
    <rPh sb="57" eb="59">
      <t>ヨウセイ</t>
    </rPh>
    <rPh sb="60" eb="61">
      <t>タカ</t>
    </rPh>
    <phoneticPr fontId="5"/>
  </si>
  <si>
    <t>日本再興戦略改訂２０１４（平成２６年６月２４日閣議決定）に位置付けられている「スマートウェルネス住宅の実現｣を図るため、国が主導で行うことが必要である。</t>
    <rPh sb="0" eb="2">
      <t>ニホン</t>
    </rPh>
    <rPh sb="2" eb="4">
      <t>サイコウ</t>
    </rPh>
    <rPh sb="4" eb="6">
      <t>センリャク</t>
    </rPh>
    <rPh sb="6" eb="8">
      <t>カイテイ</t>
    </rPh>
    <rPh sb="13" eb="15">
      <t>ヘイセイ</t>
    </rPh>
    <rPh sb="17" eb="18">
      <t>ネン</t>
    </rPh>
    <rPh sb="19" eb="20">
      <t>ガツ</t>
    </rPh>
    <rPh sb="22" eb="23">
      <t>ニチ</t>
    </rPh>
    <rPh sb="23" eb="25">
      <t>カクギ</t>
    </rPh>
    <rPh sb="25" eb="27">
      <t>ケッテイ</t>
    </rPh>
    <rPh sb="29" eb="32">
      <t>イチヅ</t>
    </rPh>
    <rPh sb="48" eb="50">
      <t>ジュウタク</t>
    </rPh>
    <rPh sb="51" eb="53">
      <t>ジツゲン</t>
    </rPh>
    <rPh sb="55" eb="56">
      <t>ハカ</t>
    </rPh>
    <rPh sb="60" eb="61">
      <t>クニ</t>
    </rPh>
    <rPh sb="62" eb="64">
      <t>シュドウ</t>
    </rPh>
    <rPh sb="65" eb="66">
      <t>オコナ</t>
    </rPh>
    <rPh sb="70" eb="72">
      <t>ヒツヨウ</t>
    </rPh>
    <phoneticPr fontId="5"/>
  </si>
  <si>
    <t>本事業は、高齢者等が安心して健康に暮らすことができる「スマートウェルネス住宅」の実現を図るために必要な使途に限定して補助するものであり、また、日本再興戦略改訂２０１４の実現に向けた優先度の高い事業である。</t>
    <rPh sb="0" eb="1">
      <t>ホン</t>
    </rPh>
    <rPh sb="1" eb="3">
      <t>ジギョウ</t>
    </rPh>
    <rPh sb="5" eb="8">
      <t>コウレイシャ</t>
    </rPh>
    <rPh sb="8" eb="9">
      <t>トウ</t>
    </rPh>
    <rPh sb="10" eb="12">
      <t>アンシン</t>
    </rPh>
    <rPh sb="14" eb="16">
      <t>ケンコウ</t>
    </rPh>
    <rPh sb="17" eb="18">
      <t>ク</t>
    </rPh>
    <rPh sb="36" eb="38">
      <t>ジュウタク</t>
    </rPh>
    <rPh sb="40" eb="42">
      <t>ジツゲン</t>
    </rPh>
    <rPh sb="43" eb="44">
      <t>ハカ</t>
    </rPh>
    <rPh sb="48" eb="50">
      <t>ヒツヨウ</t>
    </rPh>
    <rPh sb="51" eb="53">
      <t>シト</t>
    </rPh>
    <rPh sb="54" eb="56">
      <t>ゲンテイ</t>
    </rPh>
    <rPh sb="58" eb="60">
      <t>ホジョ</t>
    </rPh>
    <rPh sb="71" eb="73">
      <t>ニホン</t>
    </rPh>
    <rPh sb="73" eb="75">
      <t>サイコウ</t>
    </rPh>
    <rPh sb="75" eb="77">
      <t>センリャク</t>
    </rPh>
    <rPh sb="77" eb="79">
      <t>カイテイ</t>
    </rPh>
    <rPh sb="84" eb="86">
      <t>ジツゲン</t>
    </rPh>
    <rPh sb="87" eb="88">
      <t>ム</t>
    </rPh>
    <rPh sb="90" eb="93">
      <t>ユウセンド</t>
    </rPh>
    <rPh sb="94" eb="95">
      <t>タカ</t>
    </rPh>
    <rPh sb="96" eb="98">
      <t>ジギョウ</t>
    </rPh>
    <phoneticPr fontId="5"/>
  </si>
  <si>
    <t>高齢者人口に対する高齢者向け住宅の割合を平成32年度までに3～5％とする。</t>
    <phoneticPr fontId="5"/>
  </si>
  <si>
    <t>報償費</t>
    <rPh sb="0" eb="3">
      <t>ホウショウヒヒ</t>
    </rPh>
    <phoneticPr fontId="5"/>
  </si>
  <si>
    <t>委員会、調査等交通費</t>
    <rPh sb="0" eb="2">
      <t>イイン</t>
    </rPh>
    <rPh sb="2" eb="3">
      <t>カイ</t>
    </rPh>
    <rPh sb="4" eb="6">
      <t>チョウサ</t>
    </rPh>
    <rPh sb="6" eb="7">
      <t>トウ</t>
    </rPh>
    <rPh sb="7" eb="10">
      <t>コウツウヒ</t>
    </rPh>
    <phoneticPr fontId="5"/>
  </si>
  <si>
    <t>雑役務費等</t>
    <rPh sb="0" eb="1">
      <t>ザツ</t>
    </rPh>
    <rPh sb="1" eb="3">
      <t>エキム</t>
    </rPh>
    <rPh sb="3" eb="4">
      <t>ヒ</t>
    </rPh>
    <rPh sb="4" eb="5">
      <t>トウ</t>
    </rPh>
    <phoneticPr fontId="5"/>
  </si>
  <si>
    <t>事務所賃借料、物品等借り上げ等使用料</t>
    <rPh sb="0" eb="3">
      <t>ジムショ</t>
    </rPh>
    <rPh sb="3" eb="6">
      <t>チンシャクリョウ</t>
    </rPh>
    <rPh sb="7" eb="9">
      <t>ブッピン</t>
    </rPh>
    <rPh sb="9" eb="10">
      <t>トウ</t>
    </rPh>
    <rPh sb="10" eb="11">
      <t>カ</t>
    </rPh>
    <rPh sb="12" eb="13">
      <t>ア</t>
    </rPh>
    <rPh sb="14" eb="15">
      <t>トウ</t>
    </rPh>
    <rPh sb="15" eb="18">
      <t>シヨウリョウ</t>
    </rPh>
    <phoneticPr fontId="5"/>
  </si>
  <si>
    <t>委員謝金等</t>
    <rPh sb="0" eb="2">
      <t>イイン</t>
    </rPh>
    <rPh sb="2" eb="4">
      <t>シャキン</t>
    </rPh>
    <rPh sb="4" eb="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</si>
</sst>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156873</xdr:colOff>
      <xdr:row>144</xdr:row>
      <xdr:rowOff>0</xdr:rowOff>
    </xdr:from>
    <xdr:to>
      <xdr:col>19</xdr:col>
      <xdr:colOff>27969</xdr:colOff>
      <xdr:row>146</xdr:row>
      <xdr:rowOff>36371</xdr:rowOff>
    </xdr:to>
    <xdr:sp macro="" textlink="">
      <xdr:nvSpPr>
        <xdr:cNvPr id="5" name="テキスト ボックス 27"/>
        <xdr:cNvSpPr txBox="1"/>
      </xdr:nvSpPr>
      <xdr:spPr>
        <a:xfrm>
          <a:off x="1770520" y="53418441"/>
          <a:ext cx="1664037" cy="73113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３１，０７８百万円</a:t>
          </a:r>
        </a:p>
      </xdr:txBody>
    </xdr:sp>
    <xdr:clientData/>
  </xdr:twoCellAnchor>
  <xdr:twoCellAnchor>
    <xdr:from>
      <xdr:col>13</xdr:col>
      <xdr:colOff>101251</xdr:colOff>
      <xdr:row>156</xdr:row>
      <xdr:rowOff>40877</xdr:rowOff>
    </xdr:from>
    <xdr:to>
      <xdr:col>22</xdr:col>
      <xdr:colOff>36350</xdr:colOff>
      <xdr:row>158</xdr:row>
      <xdr:rowOff>160067</xdr:rowOff>
    </xdr:to>
    <xdr:sp macro="" textlink="">
      <xdr:nvSpPr>
        <xdr:cNvPr id="6" name="テキスト ボックス 28"/>
        <xdr:cNvSpPr txBox="1"/>
      </xdr:nvSpPr>
      <xdr:spPr>
        <a:xfrm>
          <a:off x="2432075" y="57627906"/>
          <a:ext cx="1548746" cy="813955"/>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（２団体）</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３０，９５９百万円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20</xdr:col>
      <xdr:colOff>156812</xdr:colOff>
      <xdr:row>144</xdr:row>
      <xdr:rowOff>0</xdr:rowOff>
    </xdr:from>
    <xdr:to>
      <xdr:col>48</xdr:col>
      <xdr:colOff>33038</xdr:colOff>
      <xdr:row>146</xdr:row>
      <xdr:rowOff>31934</xdr:rowOff>
    </xdr:to>
    <xdr:sp macro="" textlink="">
      <xdr:nvSpPr>
        <xdr:cNvPr id="7" name="大かっこ 6"/>
        <xdr:cNvSpPr/>
      </xdr:nvSpPr>
      <xdr:spPr>
        <a:xfrm>
          <a:off x="3742694" y="53418441"/>
          <a:ext cx="4896462" cy="72669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11</xdr:col>
      <xdr:colOff>168028</xdr:colOff>
      <xdr:row>146</xdr:row>
      <xdr:rowOff>47319</xdr:rowOff>
    </xdr:from>
    <xdr:to>
      <xdr:col>13</xdr:col>
      <xdr:colOff>101251</xdr:colOff>
      <xdr:row>157</xdr:row>
      <xdr:rowOff>96141</xdr:rowOff>
    </xdr:to>
    <xdr:cxnSp macro="">
      <xdr:nvCxnSpPr>
        <xdr:cNvPr id="8" name="カギ線コネクタ 18"/>
        <xdr:cNvCxnSpPr>
          <a:endCxn id="6" idx="1"/>
        </xdr:cNvCxnSpPr>
      </xdr:nvCxnSpPr>
      <xdr:spPr>
        <a:xfrm rot="16200000" flipH="1">
          <a:off x="351155" y="55949633"/>
          <a:ext cx="3870028" cy="291812"/>
        </a:xfrm>
        <a:prstGeom prst="bentConnector2">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30667</xdr:colOff>
      <xdr:row>156</xdr:row>
      <xdr:rowOff>52387</xdr:rowOff>
    </xdr:from>
    <xdr:to>
      <xdr:col>48</xdr:col>
      <xdr:colOff>60253</xdr:colOff>
      <xdr:row>158</xdr:row>
      <xdr:rowOff>150261</xdr:rowOff>
    </xdr:to>
    <xdr:sp macro="" textlink="">
      <xdr:nvSpPr>
        <xdr:cNvPr id="9" name="大かっこ 8"/>
        <xdr:cNvSpPr/>
      </xdr:nvSpPr>
      <xdr:spPr>
        <a:xfrm>
          <a:off x="4154432" y="57639416"/>
          <a:ext cx="4511939" cy="792639"/>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kumimoji="1" lang="ja-JP" altLang="en-US" sz="900" kern="1200">
            <a:solidFill>
              <a:sysClr val="windowText" lastClr="000000"/>
            </a:solidFill>
            <a:latin typeface="+mn-lt"/>
            <a:ea typeface="+mn-ea"/>
            <a:cs typeface="+mn-cs"/>
          </a:endParaRPr>
        </a:p>
      </xdr:txBody>
    </xdr:sp>
    <xdr:clientData/>
  </xdr:twoCellAnchor>
  <xdr:twoCellAnchor>
    <xdr:from>
      <xdr:col>18</xdr:col>
      <xdr:colOff>131303</xdr:colOff>
      <xdr:row>161</xdr:row>
      <xdr:rowOff>243610</xdr:rowOff>
    </xdr:from>
    <xdr:to>
      <xdr:col>26</xdr:col>
      <xdr:colOff>132628</xdr:colOff>
      <xdr:row>163</xdr:row>
      <xdr:rowOff>186731</xdr:rowOff>
    </xdr:to>
    <xdr:sp macro="" textlink="">
      <xdr:nvSpPr>
        <xdr:cNvPr id="10" name="テキスト ボックス 52"/>
        <xdr:cNvSpPr txBox="1"/>
      </xdr:nvSpPr>
      <xdr:spPr>
        <a:xfrm>
          <a:off x="3358597" y="59567551"/>
          <a:ext cx="1435678" cy="63788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C</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lang="ja-JP" altLang="en-US" sz="1050">
              <a:solidFill>
                <a:sysClr val="windowText" lastClr="000000"/>
              </a:solidFill>
              <a:latin typeface="HGPｺﾞｼｯｸM" pitchFamily="50" charset="-128"/>
              <a:ea typeface="HGPｺﾞｼｯｸM" pitchFamily="50" charset="-128"/>
            </a:rPr>
            <a:t>（１，１７８</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３０，０９４百万円</a:t>
          </a:r>
        </a:p>
      </xdr:txBody>
    </xdr:sp>
    <xdr:clientData/>
  </xdr:twoCellAnchor>
  <xdr:twoCellAnchor>
    <xdr:from>
      <xdr:col>27</xdr:col>
      <xdr:colOff>91744</xdr:colOff>
      <xdr:row>161</xdr:row>
      <xdr:rowOff>239857</xdr:rowOff>
    </xdr:from>
    <xdr:to>
      <xdr:col>48</xdr:col>
      <xdr:colOff>87466</xdr:colOff>
      <xdr:row>163</xdr:row>
      <xdr:rowOff>215306</xdr:rowOff>
    </xdr:to>
    <xdr:sp macro="" textlink="">
      <xdr:nvSpPr>
        <xdr:cNvPr id="11" name="大かっこ 10"/>
        <xdr:cNvSpPr/>
      </xdr:nvSpPr>
      <xdr:spPr>
        <a:xfrm>
          <a:off x="4932685" y="59563798"/>
          <a:ext cx="3760899" cy="670214"/>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lang="ja-JP" altLang="ja-JP" sz="900">
            <a:effectLst/>
          </a:endParaRPr>
        </a:p>
      </xdr:txBody>
    </xdr:sp>
    <xdr:clientData/>
  </xdr:twoCellAnchor>
  <xdr:twoCellAnchor>
    <xdr:from>
      <xdr:col>16</xdr:col>
      <xdr:colOff>31645</xdr:colOff>
      <xdr:row>158</xdr:row>
      <xdr:rowOff>161703</xdr:rowOff>
    </xdr:from>
    <xdr:to>
      <xdr:col>18</xdr:col>
      <xdr:colOff>131302</xdr:colOff>
      <xdr:row>162</xdr:row>
      <xdr:rowOff>280113</xdr:rowOff>
    </xdr:to>
    <xdr:cxnSp macro="">
      <xdr:nvCxnSpPr>
        <xdr:cNvPr id="12" name="カギ線コネクタ 150"/>
        <xdr:cNvCxnSpPr>
          <a:endCxn id="10" idx="1"/>
        </xdr:cNvCxnSpPr>
      </xdr:nvCxnSpPr>
      <xdr:spPr>
        <a:xfrm rot="16200000" flipH="1">
          <a:off x="2375504" y="58968344"/>
          <a:ext cx="1507940" cy="458245"/>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59345</xdr:colOff>
      <xdr:row>161</xdr:row>
      <xdr:rowOff>5497</xdr:rowOff>
    </xdr:from>
    <xdr:to>
      <xdr:col>26</xdr:col>
      <xdr:colOff>55840</xdr:colOff>
      <xdr:row>161</xdr:row>
      <xdr:rowOff>231690</xdr:rowOff>
    </xdr:to>
    <xdr:sp macro="" textlink="">
      <xdr:nvSpPr>
        <xdr:cNvPr id="13" name="テキスト ボックス 29"/>
        <xdr:cNvSpPr txBox="1"/>
      </xdr:nvSpPr>
      <xdr:spPr>
        <a:xfrm>
          <a:off x="3465933" y="59329438"/>
          <a:ext cx="1251554" cy="22619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14</xdr:col>
      <xdr:colOff>12040</xdr:colOff>
      <xdr:row>155</xdr:row>
      <xdr:rowOff>195276</xdr:rowOff>
    </xdr:from>
    <xdr:to>
      <xdr:col>21</xdr:col>
      <xdr:colOff>139638</xdr:colOff>
      <xdr:row>156</xdr:row>
      <xdr:rowOff>25207</xdr:rowOff>
    </xdr:to>
    <xdr:sp macro="" textlink="">
      <xdr:nvSpPr>
        <xdr:cNvPr id="14" name="テキスト ボックス 29"/>
        <xdr:cNvSpPr txBox="1"/>
      </xdr:nvSpPr>
      <xdr:spPr>
        <a:xfrm>
          <a:off x="2522158" y="57434923"/>
          <a:ext cx="1382656" cy="17731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101251</xdr:colOff>
      <xdr:row>150</xdr:row>
      <xdr:rowOff>98944</xdr:rowOff>
    </xdr:from>
    <xdr:to>
      <xdr:col>22</xdr:col>
      <xdr:colOff>36350</xdr:colOff>
      <xdr:row>152</xdr:row>
      <xdr:rowOff>218134</xdr:rowOff>
    </xdr:to>
    <xdr:sp macro="" textlink="">
      <xdr:nvSpPr>
        <xdr:cNvPr id="15" name="テキスト ボックス 28"/>
        <xdr:cNvSpPr txBox="1"/>
      </xdr:nvSpPr>
      <xdr:spPr>
        <a:xfrm>
          <a:off x="2432075" y="55601679"/>
          <a:ext cx="1548746" cy="813955"/>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a:t>
          </a:r>
          <a:r>
            <a:rPr kumimoji="1" lang="en-US" altLang="ja-JP" sz="1050">
              <a:solidFill>
                <a:sysClr val="windowText" lastClr="000000"/>
              </a:solidFill>
              <a:latin typeface="HGPｺﾞｼｯｸM" pitchFamily="50" charset="-128"/>
              <a:ea typeface="HGPｺﾞｼｯｸM" pitchFamily="50" charset="-128"/>
            </a:rPr>
            <a:t>5</a:t>
          </a:r>
          <a:r>
            <a:rPr kumimoji="1" lang="ja-JP" altLang="en-US" sz="1050">
              <a:solidFill>
                <a:sysClr val="windowText" lastClr="000000"/>
              </a:solidFill>
              <a:latin typeface="HGPｺﾞｼｯｸM" pitchFamily="50" charset="-128"/>
              <a:ea typeface="HGPｺﾞｼｯｸM" pitchFamily="50" charset="-128"/>
            </a:rPr>
            <a:t>団体）</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１１９百万円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23</xdr:col>
      <xdr:colOff>30667</xdr:colOff>
      <xdr:row>150</xdr:row>
      <xdr:rowOff>110454</xdr:rowOff>
    </xdr:from>
    <xdr:to>
      <xdr:col>48</xdr:col>
      <xdr:colOff>60253</xdr:colOff>
      <xdr:row>152</xdr:row>
      <xdr:rowOff>208328</xdr:rowOff>
    </xdr:to>
    <xdr:sp macro="" textlink="">
      <xdr:nvSpPr>
        <xdr:cNvPr id="16" name="大かっこ 15"/>
        <xdr:cNvSpPr/>
      </xdr:nvSpPr>
      <xdr:spPr>
        <a:xfrm>
          <a:off x="4154432" y="55613189"/>
          <a:ext cx="4511939" cy="792639"/>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14</xdr:col>
      <xdr:colOff>12040</xdr:colOff>
      <xdr:row>149</xdr:row>
      <xdr:rowOff>253343</xdr:rowOff>
    </xdr:from>
    <xdr:to>
      <xdr:col>21</xdr:col>
      <xdr:colOff>139638</xdr:colOff>
      <xdr:row>150</xdr:row>
      <xdr:rowOff>83274</xdr:rowOff>
    </xdr:to>
    <xdr:sp macro="" textlink="">
      <xdr:nvSpPr>
        <xdr:cNvPr id="17" name="テキスト ボックス 29"/>
        <xdr:cNvSpPr txBox="1"/>
      </xdr:nvSpPr>
      <xdr:spPr>
        <a:xfrm>
          <a:off x="2522158" y="55408696"/>
          <a:ext cx="1382656" cy="17731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11</xdr:col>
      <xdr:colOff>171537</xdr:colOff>
      <xdr:row>151</xdr:row>
      <xdr:rowOff>161038</xdr:rowOff>
    </xdr:from>
    <xdr:to>
      <xdr:col>13</xdr:col>
      <xdr:colOff>108270</xdr:colOff>
      <xdr:row>151</xdr:row>
      <xdr:rowOff>161038</xdr:rowOff>
    </xdr:to>
    <xdr:cxnSp macro="">
      <xdr:nvCxnSpPr>
        <xdr:cNvPr id="18" name="直線矢印コネクタ 17"/>
        <xdr:cNvCxnSpPr/>
      </xdr:nvCxnSpPr>
      <xdr:spPr>
        <a:xfrm>
          <a:off x="2143772" y="56011156"/>
          <a:ext cx="295322" cy="0"/>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0" zoomScale="55" zoomScaleNormal="75" zoomScaleSheetLayoutView="55" zoomScalePageLayoutView="85"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6" t="s">
        <v>460</v>
      </c>
      <c r="AR2" s="106"/>
      <c r="AS2" s="68" t="str">
        <f>IF(OR(AQ2="　", AQ2=""), "", "-")</f>
        <v/>
      </c>
      <c r="AT2" s="107">
        <v>114</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465</v>
      </c>
      <c r="AK3" s="302"/>
      <c r="AL3" s="302"/>
      <c r="AM3" s="302"/>
      <c r="AN3" s="302"/>
      <c r="AO3" s="302"/>
      <c r="AP3" s="302"/>
      <c r="AQ3" s="302"/>
      <c r="AR3" s="302"/>
      <c r="AS3" s="302"/>
      <c r="AT3" s="302"/>
      <c r="AU3" s="302"/>
      <c r="AV3" s="302"/>
      <c r="AW3" s="302"/>
      <c r="AX3" s="36" t="s">
        <v>91</v>
      </c>
    </row>
    <row r="4" spans="1:50" ht="24.75" customHeight="1" x14ac:dyDescent="0.15">
      <c r="A4" s="525" t="s">
        <v>30</v>
      </c>
      <c r="B4" s="526"/>
      <c r="C4" s="526"/>
      <c r="D4" s="526"/>
      <c r="E4" s="526"/>
      <c r="F4" s="526"/>
      <c r="G4" s="499" t="s">
        <v>471</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467</v>
      </c>
      <c r="AF4" s="505"/>
      <c r="AG4" s="505"/>
      <c r="AH4" s="505"/>
      <c r="AI4" s="505"/>
      <c r="AJ4" s="505"/>
      <c r="AK4" s="505"/>
      <c r="AL4" s="505"/>
      <c r="AM4" s="505"/>
      <c r="AN4" s="505"/>
      <c r="AO4" s="505"/>
      <c r="AP4" s="506"/>
      <c r="AQ4" s="507" t="s">
        <v>2</v>
      </c>
      <c r="AR4" s="502"/>
      <c r="AS4" s="502"/>
      <c r="AT4" s="502"/>
      <c r="AU4" s="502"/>
      <c r="AV4" s="502"/>
      <c r="AW4" s="502"/>
      <c r="AX4" s="508"/>
    </row>
    <row r="5" spans="1:50" ht="39" customHeight="1" x14ac:dyDescent="0.15">
      <c r="A5" s="509" t="s">
        <v>93</v>
      </c>
      <c r="B5" s="510"/>
      <c r="C5" s="510"/>
      <c r="D5" s="510"/>
      <c r="E5" s="510"/>
      <c r="F5" s="511"/>
      <c r="G5" s="328" t="s">
        <v>211</v>
      </c>
      <c r="H5" s="329"/>
      <c r="I5" s="329"/>
      <c r="J5" s="329"/>
      <c r="K5" s="329"/>
      <c r="L5" s="329"/>
      <c r="M5" s="330" t="s">
        <v>92</v>
      </c>
      <c r="N5" s="331"/>
      <c r="O5" s="331"/>
      <c r="P5" s="331"/>
      <c r="Q5" s="331"/>
      <c r="R5" s="332"/>
      <c r="S5" s="333" t="s">
        <v>105</v>
      </c>
      <c r="T5" s="329"/>
      <c r="U5" s="329"/>
      <c r="V5" s="329"/>
      <c r="W5" s="329"/>
      <c r="X5" s="334"/>
      <c r="Y5" s="516" t="s">
        <v>3</v>
      </c>
      <c r="Z5" s="517"/>
      <c r="AA5" s="517"/>
      <c r="AB5" s="517"/>
      <c r="AC5" s="517"/>
      <c r="AD5" s="518"/>
      <c r="AE5" s="519" t="s">
        <v>469</v>
      </c>
      <c r="AF5" s="520"/>
      <c r="AG5" s="520"/>
      <c r="AH5" s="520"/>
      <c r="AI5" s="520"/>
      <c r="AJ5" s="520"/>
      <c r="AK5" s="520"/>
      <c r="AL5" s="520"/>
      <c r="AM5" s="520"/>
      <c r="AN5" s="520"/>
      <c r="AO5" s="520"/>
      <c r="AP5" s="521"/>
      <c r="AQ5" s="522" t="s">
        <v>470</v>
      </c>
      <c r="AR5" s="523"/>
      <c r="AS5" s="523"/>
      <c r="AT5" s="523"/>
      <c r="AU5" s="523"/>
      <c r="AV5" s="523"/>
      <c r="AW5" s="523"/>
      <c r="AX5" s="524"/>
    </row>
    <row r="6" spans="1:50" ht="38.25" customHeight="1" x14ac:dyDescent="0.15">
      <c r="A6" s="527" t="s">
        <v>4</v>
      </c>
      <c r="B6" s="528"/>
      <c r="C6" s="528"/>
      <c r="D6" s="528"/>
      <c r="E6" s="528"/>
      <c r="F6" s="528"/>
      <c r="G6" s="529" t="str">
        <f>入力規則等!F39</f>
        <v>一般会計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468</v>
      </c>
      <c r="AF6" s="535"/>
      <c r="AG6" s="535"/>
      <c r="AH6" s="535"/>
      <c r="AI6" s="535"/>
      <c r="AJ6" s="535"/>
      <c r="AK6" s="535"/>
      <c r="AL6" s="535"/>
      <c r="AM6" s="535"/>
      <c r="AN6" s="535"/>
      <c r="AO6" s="535"/>
      <c r="AP6" s="535"/>
      <c r="AQ6" s="535"/>
      <c r="AR6" s="535"/>
      <c r="AS6" s="535"/>
      <c r="AT6" s="535"/>
      <c r="AU6" s="535"/>
      <c r="AV6" s="535"/>
      <c r="AW6" s="535"/>
      <c r="AX6" s="536"/>
    </row>
    <row r="7" spans="1:50" ht="44.25" customHeight="1" x14ac:dyDescent="0.15">
      <c r="A7" s="455" t="s">
        <v>25</v>
      </c>
      <c r="B7" s="456"/>
      <c r="C7" s="456"/>
      <c r="D7" s="456"/>
      <c r="E7" s="456"/>
      <c r="F7" s="456"/>
      <c r="G7" s="457" t="s">
        <v>472</v>
      </c>
      <c r="H7" s="458"/>
      <c r="I7" s="458"/>
      <c r="J7" s="458"/>
      <c r="K7" s="458"/>
      <c r="L7" s="458"/>
      <c r="M7" s="458"/>
      <c r="N7" s="458"/>
      <c r="O7" s="458"/>
      <c r="P7" s="458"/>
      <c r="Q7" s="458"/>
      <c r="R7" s="458"/>
      <c r="S7" s="458"/>
      <c r="T7" s="458"/>
      <c r="U7" s="458"/>
      <c r="V7" s="459"/>
      <c r="W7" s="459"/>
      <c r="X7" s="459"/>
      <c r="Y7" s="460" t="s">
        <v>5</v>
      </c>
      <c r="Z7" s="396"/>
      <c r="AA7" s="396"/>
      <c r="AB7" s="396"/>
      <c r="AC7" s="396"/>
      <c r="AD7" s="398"/>
      <c r="AE7" s="461" t="s">
        <v>473</v>
      </c>
      <c r="AF7" s="462"/>
      <c r="AG7" s="462"/>
      <c r="AH7" s="462"/>
      <c r="AI7" s="462"/>
      <c r="AJ7" s="462"/>
      <c r="AK7" s="462"/>
      <c r="AL7" s="462"/>
      <c r="AM7" s="462"/>
      <c r="AN7" s="462"/>
      <c r="AO7" s="462"/>
      <c r="AP7" s="462"/>
      <c r="AQ7" s="462"/>
      <c r="AR7" s="462"/>
      <c r="AS7" s="462"/>
      <c r="AT7" s="462"/>
      <c r="AU7" s="462"/>
      <c r="AV7" s="462"/>
      <c r="AW7" s="462"/>
      <c r="AX7" s="463"/>
    </row>
    <row r="8" spans="1:50" ht="41.25" customHeight="1" x14ac:dyDescent="0.15">
      <c r="A8" s="358" t="s">
        <v>308</v>
      </c>
      <c r="B8" s="359"/>
      <c r="C8" s="359"/>
      <c r="D8" s="359"/>
      <c r="E8" s="359"/>
      <c r="F8" s="360"/>
      <c r="G8" s="355" t="str">
        <f>入力規則等!A26</f>
        <v>高齢社会対策、子ども・若者育成支援、障害者施策、少子化社会対策</v>
      </c>
      <c r="H8" s="356"/>
      <c r="I8" s="356"/>
      <c r="J8" s="356"/>
      <c r="K8" s="356"/>
      <c r="L8" s="356"/>
      <c r="M8" s="356"/>
      <c r="N8" s="356"/>
      <c r="O8" s="356"/>
      <c r="P8" s="356"/>
      <c r="Q8" s="356"/>
      <c r="R8" s="356"/>
      <c r="S8" s="356"/>
      <c r="T8" s="356"/>
      <c r="U8" s="356"/>
      <c r="V8" s="356"/>
      <c r="W8" s="356"/>
      <c r="X8" s="357"/>
      <c r="Y8" s="537" t="s">
        <v>79</v>
      </c>
      <c r="Z8" s="537"/>
      <c r="AA8" s="537"/>
      <c r="AB8" s="537"/>
      <c r="AC8" s="537"/>
      <c r="AD8" s="537"/>
      <c r="AE8" s="490" t="str">
        <f>入力規則等!K13</f>
        <v>公共事業</v>
      </c>
      <c r="AF8" s="491"/>
      <c r="AG8" s="491"/>
      <c r="AH8" s="491"/>
      <c r="AI8" s="491"/>
      <c r="AJ8" s="491"/>
      <c r="AK8" s="491"/>
      <c r="AL8" s="491"/>
      <c r="AM8" s="491"/>
      <c r="AN8" s="491"/>
      <c r="AO8" s="491"/>
      <c r="AP8" s="491"/>
      <c r="AQ8" s="491"/>
      <c r="AR8" s="491"/>
      <c r="AS8" s="491"/>
      <c r="AT8" s="491"/>
      <c r="AU8" s="491"/>
      <c r="AV8" s="491"/>
      <c r="AW8" s="491"/>
      <c r="AX8" s="492"/>
    </row>
    <row r="9" spans="1:50" ht="59.25" customHeight="1" x14ac:dyDescent="0.15">
      <c r="A9" s="464" t="s">
        <v>26</v>
      </c>
      <c r="B9" s="465"/>
      <c r="C9" s="465"/>
      <c r="D9" s="465"/>
      <c r="E9" s="465"/>
      <c r="F9" s="465"/>
      <c r="G9" s="493" t="s">
        <v>538</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73.5" customHeight="1" x14ac:dyDescent="0.15">
      <c r="A10" s="464" t="s">
        <v>36</v>
      </c>
      <c r="B10" s="465"/>
      <c r="C10" s="465"/>
      <c r="D10" s="465"/>
      <c r="E10" s="465"/>
      <c r="F10" s="465"/>
      <c r="G10" s="493" t="s">
        <v>479</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28.5" customHeight="1" x14ac:dyDescent="0.15">
      <c r="A11" s="464" t="s">
        <v>6</v>
      </c>
      <c r="B11" s="465"/>
      <c r="C11" s="465"/>
      <c r="D11" s="465"/>
      <c r="E11" s="465"/>
      <c r="F11" s="466"/>
      <c r="G11" s="513" t="str">
        <f>入力規則等!P10</f>
        <v>補助</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7" t="s">
        <v>27</v>
      </c>
      <c r="B12" s="468"/>
      <c r="C12" s="468"/>
      <c r="D12" s="468"/>
      <c r="E12" s="468"/>
      <c r="F12" s="469"/>
      <c r="G12" s="476"/>
      <c r="H12" s="477"/>
      <c r="I12" s="477"/>
      <c r="J12" s="477"/>
      <c r="K12" s="477"/>
      <c r="L12" s="477"/>
      <c r="M12" s="477"/>
      <c r="N12" s="477"/>
      <c r="O12" s="477"/>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80"/>
    </row>
    <row r="13" spans="1:50" ht="21" customHeight="1" x14ac:dyDescent="0.15">
      <c r="A13" s="470"/>
      <c r="B13" s="471"/>
      <c r="C13" s="471"/>
      <c r="D13" s="471"/>
      <c r="E13" s="471"/>
      <c r="F13" s="472"/>
      <c r="G13" s="481" t="s">
        <v>7</v>
      </c>
      <c r="H13" s="482"/>
      <c r="I13" s="487" t="s">
        <v>8</v>
      </c>
      <c r="J13" s="488"/>
      <c r="K13" s="488"/>
      <c r="L13" s="488"/>
      <c r="M13" s="488"/>
      <c r="N13" s="488"/>
      <c r="O13" s="489"/>
      <c r="P13" s="71">
        <v>35500</v>
      </c>
      <c r="Q13" s="72"/>
      <c r="R13" s="72"/>
      <c r="S13" s="72"/>
      <c r="T13" s="72"/>
      <c r="U13" s="72"/>
      <c r="V13" s="73"/>
      <c r="W13" s="71">
        <v>34000</v>
      </c>
      <c r="X13" s="72"/>
      <c r="Y13" s="72"/>
      <c r="Z13" s="72"/>
      <c r="AA13" s="72"/>
      <c r="AB13" s="72"/>
      <c r="AC13" s="73"/>
      <c r="AD13" s="71">
        <v>34000</v>
      </c>
      <c r="AE13" s="72"/>
      <c r="AF13" s="72"/>
      <c r="AG13" s="72"/>
      <c r="AH13" s="72"/>
      <c r="AI13" s="72"/>
      <c r="AJ13" s="73"/>
      <c r="AK13" s="71">
        <v>32000</v>
      </c>
      <c r="AL13" s="72"/>
      <c r="AM13" s="72"/>
      <c r="AN13" s="72"/>
      <c r="AO13" s="72"/>
      <c r="AP13" s="72"/>
      <c r="AQ13" s="73"/>
      <c r="AR13" s="674"/>
      <c r="AS13" s="675"/>
      <c r="AT13" s="675"/>
      <c r="AU13" s="675"/>
      <c r="AV13" s="675"/>
      <c r="AW13" s="675"/>
      <c r="AX13" s="676"/>
    </row>
    <row r="14" spans="1:50" ht="21" customHeight="1" x14ac:dyDescent="0.15">
      <c r="A14" s="470"/>
      <c r="B14" s="471"/>
      <c r="C14" s="471"/>
      <c r="D14" s="471"/>
      <c r="E14" s="471"/>
      <c r="F14" s="472"/>
      <c r="G14" s="483"/>
      <c r="H14" s="484"/>
      <c r="I14" s="346" t="s">
        <v>9</v>
      </c>
      <c r="J14" s="478"/>
      <c r="K14" s="478"/>
      <c r="L14" s="478"/>
      <c r="M14" s="478"/>
      <c r="N14" s="478"/>
      <c r="O14" s="479"/>
      <c r="P14" s="71" t="s">
        <v>474</v>
      </c>
      <c r="Q14" s="72"/>
      <c r="R14" s="72"/>
      <c r="S14" s="72"/>
      <c r="T14" s="72"/>
      <c r="U14" s="72"/>
      <c r="V14" s="73"/>
      <c r="W14" s="71" t="s">
        <v>474</v>
      </c>
      <c r="X14" s="72"/>
      <c r="Y14" s="72"/>
      <c r="Z14" s="72"/>
      <c r="AA14" s="72"/>
      <c r="AB14" s="72"/>
      <c r="AC14" s="73"/>
      <c r="AD14" s="71" t="s">
        <v>474</v>
      </c>
      <c r="AE14" s="72"/>
      <c r="AF14" s="72"/>
      <c r="AG14" s="72"/>
      <c r="AH14" s="72"/>
      <c r="AI14" s="72"/>
      <c r="AJ14" s="73"/>
      <c r="AK14" s="71"/>
      <c r="AL14" s="72"/>
      <c r="AM14" s="72"/>
      <c r="AN14" s="72"/>
      <c r="AO14" s="72"/>
      <c r="AP14" s="72"/>
      <c r="AQ14" s="73"/>
      <c r="AR14" s="672"/>
      <c r="AS14" s="672"/>
      <c r="AT14" s="672"/>
      <c r="AU14" s="672"/>
      <c r="AV14" s="672"/>
      <c r="AW14" s="672"/>
      <c r="AX14" s="673"/>
    </row>
    <row r="15" spans="1:50" ht="21" customHeight="1" x14ac:dyDescent="0.15">
      <c r="A15" s="470"/>
      <c r="B15" s="471"/>
      <c r="C15" s="471"/>
      <c r="D15" s="471"/>
      <c r="E15" s="471"/>
      <c r="F15" s="472"/>
      <c r="G15" s="483"/>
      <c r="H15" s="484"/>
      <c r="I15" s="346" t="s">
        <v>62</v>
      </c>
      <c r="J15" s="347"/>
      <c r="K15" s="347"/>
      <c r="L15" s="347"/>
      <c r="M15" s="347"/>
      <c r="N15" s="347"/>
      <c r="O15" s="348"/>
      <c r="P15" s="71">
        <v>29173</v>
      </c>
      <c r="Q15" s="72"/>
      <c r="R15" s="72"/>
      <c r="S15" s="72"/>
      <c r="T15" s="72"/>
      <c r="U15" s="72"/>
      <c r="V15" s="73"/>
      <c r="W15" s="71">
        <v>31975</v>
      </c>
      <c r="X15" s="72"/>
      <c r="Y15" s="72"/>
      <c r="Z15" s="72"/>
      <c r="AA15" s="72"/>
      <c r="AB15" s="72"/>
      <c r="AC15" s="73"/>
      <c r="AD15" s="71">
        <v>32190</v>
      </c>
      <c r="AE15" s="72"/>
      <c r="AF15" s="72"/>
      <c r="AG15" s="72"/>
      <c r="AH15" s="72"/>
      <c r="AI15" s="72"/>
      <c r="AJ15" s="73"/>
      <c r="AK15" s="71">
        <v>31769</v>
      </c>
      <c r="AL15" s="72"/>
      <c r="AM15" s="72"/>
      <c r="AN15" s="72"/>
      <c r="AO15" s="72"/>
      <c r="AP15" s="72"/>
      <c r="AQ15" s="73"/>
      <c r="AR15" s="71"/>
      <c r="AS15" s="72"/>
      <c r="AT15" s="72"/>
      <c r="AU15" s="72"/>
      <c r="AV15" s="72"/>
      <c r="AW15" s="72"/>
      <c r="AX15" s="671"/>
    </row>
    <row r="16" spans="1:50" ht="21" customHeight="1" x14ac:dyDescent="0.15">
      <c r="A16" s="470"/>
      <c r="B16" s="471"/>
      <c r="C16" s="471"/>
      <c r="D16" s="471"/>
      <c r="E16" s="471"/>
      <c r="F16" s="472"/>
      <c r="G16" s="483"/>
      <c r="H16" s="484"/>
      <c r="I16" s="346" t="s">
        <v>63</v>
      </c>
      <c r="J16" s="347"/>
      <c r="K16" s="347"/>
      <c r="L16" s="347"/>
      <c r="M16" s="347"/>
      <c r="N16" s="347"/>
      <c r="O16" s="348"/>
      <c r="P16" s="71">
        <v>-31975</v>
      </c>
      <c r="Q16" s="72"/>
      <c r="R16" s="72"/>
      <c r="S16" s="72"/>
      <c r="T16" s="72"/>
      <c r="U16" s="72"/>
      <c r="V16" s="73"/>
      <c r="W16" s="71">
        <v>-32190</v>
      </c>
      <c r="X16" s="72"/>
      <c r="Y16" s="72"/>
      <c r="Z16" s="72"/>
      <c r="AA16" s="72"/>
      <c r="AB16" s="72"/>
      <c r="AC16" s="73"/>
      <c r="AD16" s="71">
        <v>-31769</v>
      </c>
      <c r="AE16" s="72"/>
      <c r="AF16" s="72"/>
      <c r="AG16" s="72"/>
      <c r="AH16" s="72"/>
      <c r="AI16" s="72"/>
      <c r="AJ16" s="73"/>
      <c r="AK16" s="71"/>
      <c r="AL16" s="72"/>
      <c r="AM16" s="72"/>
      <c r="AN16" s="72"/>
      <c r="AO16" s="72"/>
      <c r="AP16" s="72"/>
      <c r="AQ16" s="73"/>
      <c r="AR16" s="450"/>
      <c r="AS16" s="451"/>
      <c r="AT16" s="451"/>
      <c r="AU16" s="451"/>
      <c r="AV16" s="451"/>
      <c r="AW16" s="451"/>
      <c r="AX16" s="452"/>
    </row>
    <row r="17" spans="1:50" ht="24.75" customHeight="1" x14ac:dyDescent="0.15">
      <c r="A17" s="470"/>
      <c r="B17" s="471"/>
      <c r="C17" s="471"/>
      <c r="D17" s="471"/>
      <c r="E17" s="471"/>
      <c r="F17" s="472"/>
      <c r="G17" s="483"/>
      <c r="H17" s="484"/>
      <c r="I17" s="346" t="s">
        <v>61</v>
      </c>
      <c r="J17" s="478"/>
      <c r="K17" s="478"/>
      <c r="L17" s="478"/>
      <c r="M17" s="478"/>
      <c r="N17" s="478"/>
      <c r="O17" s="479"/>
      <c r="P17" s="71" t="s">
        <v>474</v>
      </c>
      <c r="Q17" s="72"/>
      <c r="R17" s="72"/>
      <c r="S17" s="72"/>
      <c r="T17" s="72"/>
      <c r="U17" s="72"/>
      <c r="V17" s="73"/>
      <c r="W17" s="71" t="s">
        <v>474</v>
      </c>
      <c r="X17" s="72"/>
      <c r="Y17" s="72"/>
      <c r="Z17" s="72"/>
      <c r="AA17" s="72"/>
      <c r="AB17" s="72"/>
      <c r="AC17" s="73"/>
      <c r="AD17" s="71" t="s">
        <v>474</v>
      </c>
      <c r="AE17" s="72"/>
      <c r="AF17" s="72"/>
      <c r="AG17" s="72"/>
      <c r="AH17" s="72"/>
      <c r="AI17" s="72"/>
      <c r="AJ17" s="73"/>
      <c r="AK17" s="71"/>
      <c r="AL17" s="72"/>
      <c r="AM17" s="72"/>
      <c r="AN17" s="72"/>
      <c r="AO17" s="72"/>
      <c r="AP17" s="72"/>
      <c r="AQ17" s="73"/>
      <c r="AR17" s="453"/>
      <c r="AS17" s="453"/>
      <c r="AT17" s="453"/>
      <c r="AU17" s="453"/>
      <c r="AV17" s="453"/>
      <c r="AW17" s="453"/>
      <c r="AX17" s="454"/>
    </row>
    <row r="18" spans="1:50" ht="24.75" customHeight="1" x14ac:dyDescent="0.15">
      <c r="A18" s="470"/>
      <c r="B18" s="471"/>
      <c r="C18" s="471"/>
      <c r="D18" s="471"/>
      <c r="E18" s="471"/>
      <c r="F18" s="472"/>
      <c r="G18" s="485"/>
      <c r="H18" s="486"/>
      <c r="I18" s="349" t="s">
        <v>22</v>
      </c>
      <c r="J18" s="350"/>
      <c r="K18" s="350"/>
      <c r="L18" s="350"/>
      <c r="M18" s="350"/>
      <c r="N18" s="350"/>
      <c r="O18" s="351"/>
      <c r="P18" s="318">
        <f>SUM(P13:V17)</f>
        <v>32698</v>
      </c>
      <c r="Q18" s="319"/>
      <c r="R18" s="319"/>
      <c r="S18" s="319"/>
      <c r="T18" s="319"/>
      <c r="U18" s="319"/>
      <c r="V18" s="320"/>
      <c r="W18" s="318">
        <f>SUM(W13:AC17)</f>
        <v>33785</v>
      </c>
      <c r="X18" s="319"/>
      <c r="Y18" s="319"/>
      <c r="Z18" s="319"/>
      <c r="AA18" s="319"/>
      <c r="AB18" s="319"/>
      <c r="AC18" s="320"/>
      <c r="AD18" s="318">
        <f t="shared" ref="AD18" si="0">SUM(AD13:AJ17)</f>
        <v>34421</v>
      </c>
      <c r="AE18" s="319"/>
      <c r="AF18" s="319"/>
      <c r="AG18" s="319"/>
      <c r="AH18" s="319"/>
      <c r="AI18" s="319"/>
      <c r="AJ18" s="320"/>
      <c r="AK18" s="318">
        <f t="shared" ref="AK18" si="1">SUM(AK13:AQ17)</f>
        <v>63769</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0"/>
      <c r="B19" s="471"/>
      <c r="C19" s="471"/>
      <c r="D19" s="471"/>
      <c r="E19" s="471"/>
      <c r="F19" s="472"/>
      <c r="G19" s="315" t="s">
        <v>10</v>
      </c>
      <c r="H19" s="316"/>
      <c r="I19" s="316"/>
      <c r="J19" s="316"/>
      <c r="K19" s="316"/>
      <c r="L19" s="316"/>
      <c r="M19" s="316"/>
      <c r="N19" s="316"/>
      <c r="O19" s="316"/>
      <c r="P19" s="71">
        <v>26989</v>
      </c>
      <c r="Q19" s="72"/>
      <c r="R19" s="72"/>
      <c r="S19" s="72"/>
      <c r="T19" s="72"/>
      <c r="U19" s="72"/>
      <c r="V19" s="73"/>
      <c r="W19" s="71">
        <v>29361</v>
      </c>
      <c r="X19" s="72"/>
      <c r="Y19" s="72"/>
      <c r="Z19" s="72"/>
      <c r="AA19" s="72"/>
      <c r="AB19" s="72"/>
      <c r="AC19" s="73"/>
      <c r="AD19" s="71">
        <v>31078</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3"/>
      <c r="B20" s="474"/>
      <c r="C20" s="474"/>
      <c r="D20" s="474"/>
      <c r="E20" s="474"/>
      <c r="F20" s="475"/>
      <c r="G20" s="315" t="s">
        <v>11</v>
      </c>
      <c r="H20" s="316"/>
      <c r="I20" s="316"/>
      <c r="J20" s="316"/>
      <c r="K20" s="316"/>
      <c r="L20" s="316"/>
      <c r="M20" s="316"/>
      <c r="N20" s="316"/>
      <c r="O20" s="316"/>
      <c r="P20" s="323">
        <f>IF(P18=0, "-", P19/P18)</f>
        <v>0.82540216527004706</v>
      </c>
      <c r="Q20" s="323"/>
      <c r="R20" s="323"/>
      <c r="S20" s="323"/>
      <c r="T20" s="323"/>
      <c r="U20" s="323"/>
      <c r="V20" s="323"/>
      <c r="W20" s="323">
        <f>IF(W18=0, "-", W19/W18)</f>
        <v>0.86905431404469435</v>
      </c>
      <c r="X20" s="323"/>
      <c r="Y20" s="323"/>
      <c r="Z20" s="323"/>
      <c r="AA20" s="323"/>
      <c r="AB20" s="323"/>
      <c r="AC20" s="323"/>
      <c r="AD20" s="323">
        <f>IF(AD18=0, "-", AD19/AD18)</f>
        <v>0.90287905638999444</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v>32</v>
      </c>
      <c r="AV22" s="110"/>
      <c r="AW22" s="108" t="s">
        <v>360</v>
      </c>
      <c r="AX22" s="109"/>
    </row>
    <row r="23" spans="1:50" ht="22.5" customHeight="1" x14ac:dyDescent="0.15">
      <c r="A23" s="220"/>
      <c r="B23" s="218"/>
      <c r="C23" s="218"/>
      <c r="D23" s="218"/>
      <c r="E23" s="218"/>
      <c r="F23" s="219"/>
      <c r="G23" s="324" t="s">
        <v>553</v>
      </c>
      <c r="H23" s="291"/>
      <c r="I23" s="291"/>
      <c r="J23" s="291"/>
      <c r="K23" s="291"/>
      <c r="L23" s="291"/>
      <c r="M23" s="291"/>
      <c r="N23" s="291"/>
      <c r="O23" s="292"/>
      <c r="P23" s="216" t="s">
        <v>537</v>
      </c>
      <c r="Q23" s="198"/>
      <c r="R23" s="198"/>
      <c r="S23" s="198"/>
      <c r="T23" s="198"/>
      <c r="U23" s="198"/>
      <c r="V23" s="198"/>
      <c r="W23" s="198"/>
      <c r="X23" s="199"/>
      <c r="Y23" s="296" t="s">
        <v>14</v>
      </c>
      <c r="Z23" s="297"/>
      <c r="AA23" s="298"/>
      <c r="AB23" s="338" t="s">
        <v>16</v>
      </c>
      <c r="AC23" s="339"/>
      <c r="AD23" s="339"/>
      <c r="AE23" s="93">
        <v>0.9</v>
      </c>
      <c r="AF23" s="94"/>
      <c r="AG23" s="94"/>
      <c r="AH23" s="94"/>
      <c r="AI23" s="95"/>
      <c r="AJ23" s="93">
        <v>1.5</v>
      </c>
      <c r="AK23" s="94"/>
      <c r="AL23" s="94"/>
      <c r="AM23" s="94"/>
      <c r="AN23" s="95"/>
      <c r="AO23" s="93" t="s">
        <v>549</v>
      </c>
      <c r="AP23" s="94"/>
      <c r="AQ23" s="94"/>
      <c r="AR23" s="94"/>
      <c r="AS23" s="95"/>
      <c r="AT23" s="230"/>
      <c r="AU23" s="230"/>
      <c r="AV23" s="230"/>
      <c r="AW23" s="230"/>
      <c r="AX23" s="231"/>
    </row>
    <row r="24" spans="1:50" ht="22.5"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8" t="s">
        <v>65</v>
      </c>
      <c r="Z24" s="121"/>
      <c r="AA24" s="174"/>
      <c r="AB24" s="338" t="s">
        <v>16</v>
      </c>
      <c r="AC24" s="339"/>
      <c r="AD24" s="339"/>
      <c r="AE24" s="93" t="s">
        <v>549</v>
      </c>
      <c r="AF24" s="94"/>
      <c r="AG24" s="94"/>
      <c r="AH24" s="94"/>
      <c r="AI24" s="95"/>
      <c r="AJ24" s="93" t="s">
        <v>549</v>
      </c>
      <c r="AK24" s="94"/>
      <c r="AL24" s="94"/>
      <c r="AM24" s="94"/>
      <c r="AN24" s="95"/>
      <c r="AO24" s="93" t="s">
        <v>549</v>
      </c>
      <c r="AP24" s="94"/>
      <c r="AQ24" s="94"/>
      <c r="AR24" s="94"/>
      <c r="AS24" s="95"/>
      <c r="AT24" s="93">
        <v>3</v>
      </c>
      <c r="AU24" s="94"/>
      <c r="AV24" s="94"/>
      <c r="AW24" s="94"/>
      <c r="AX24" s="96"/>
    </row>
    <row r="25" spans="1:50" ht="45" customHeight="1" x14ac:dyDescent="0.15">
      <c r="A25" s="677"/>
      <c r="B25" s="678"/>
      <c r="C25" s="678"/>
      <c r="D25" s="678"/>
      <c r="E25" s="678"/>
      <c r="F25" s="679"/>
      <c r="G25" s="325"/>
      <c r="H25" s="326"/>
      <c r="I25" s="326"/>
      <c r="J25" s="326"/>
      <c r="K25" s="326"/>
      <c r="L25" s="326"/>
      <c r="M25" s="326"/>
      <c r="N25" s="326"/>
      <c r="O25" s="327"/>
      <c r="P25" s="200"/>
      <c r="Q25" s="200"/>
      <c r="R25" s="200"/>
      <c r="S25" s="200"/>
      <c r="T25" s="200"/>
      <c r="U25" s="200"/>
      <c r="V25" s="200"/>
      <c r="W25" s="200"/>
      <c r="X25" s="201"/>
      <c r="Y25" s="120" t="s">
        <v>15</v>
      </c>
      <c r="Z25" s="121"/>
      <c r="AA25" s="174"/>
      <c r="AB25" s="689" t="s">
        <v>363</v>
      </c>
      <c r="AC25" s="267"/>
      <c r="AD25" s="267"/>
      <c r="AE25" s="93">
        <v>30</v>
      </c>
      <c r="AF25" s="94"/>
      <c r="AG25" s="94"/>
      <c r="AH25" s="94"/>
      <c r="AI25" s="95"/>
      <c r="AJ25" s="93">
        <v>50</v>
      </c>
      <c r="AK25" s="94"/>
      <c r="AL25" s="94"/>
      <c r="AM25" s="94"/>
      <c r="AN25" s="95"/>
      <c r="AO25" s="93" t="s">
        <v>549</v>
      </c>
      <c r="AP25" s="94"/>
      <c r="AQ25" s="94"/>
      <c r="AR25" s="94"/>
      <c r="AS25" s="95"/>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8" t="s">
        <v>303</v>
      </c>
      <c r="AU26" s="669"/>
      <c r="AV26" s="669"/>
      <c r="AW26" s="669"/>
      <c r="AX26" s="670"/>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c r="AV27" s="110"/>
      <c r="AW27" s="108" t="s">
        <v>360</v>
      </c>
      <c r="AX27" s="109"/>
    </row>
    <row r="28" spans="1:50" ht="22.5" hidden="1" customHeight="1" x14ac:dyDescent="0.15">
      <c r="A28" s="220"/>
      <c r="B28" s="218"/>
      <c r="C28" s="218"/>
      <c r="D28" s="218"/>
      <c r="E28" s="218"/>
      <c r="F28" s="219"/>
      <c r="G28" s="324"/>
      <c r="H28" s="291"/>
      <c r="I28" s="291"/>
      <c r="J28" s="291"/>
      <c r="K28" s="291"/>
      <c r="L28" s="291"/>
      <c r="M28" s="291"/>
      <c r="N28" s="291"/>
      <c r="O28" s="292"/>
      <c r="P28" s="216"/>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7"/>
      <c r="B30" s="678"/>
      <c r="C30" s="678"/>
      <c r="D30" s="678"/>
      <c r="E30" s="678"/>
      <c r="F30" s="679"/>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360</v>
      </c>
      <c r="AX32" s="109"/>
    </row>
    <row r="33" spans="1:50" ht="22.5" hidden="1" customHeight="1" x14ac:dyDescent="0.15">
      <c r="A33" s="220"/>
      <c r="B33" s="218"/>
      <c r="C33" s="218"/>
      <c r="D33" s="218"/>
      <c r="E33" s="218"/>
      <c r="F33" s="219"/>
      <c r="G33" s="290"/>
      <c r="H33" s="291"/>
      <c r="I33" s="291"/>
      <c r="J33" s="291"/>
      <c r="K33" s="291"/>
      <c r="L33" s="291"/>
      <c r="M33" s="291"/>
      <c r="N33" s="291"/>
      <c r="O33" s="292"/>
      <c r="P33" s="216"/>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7"/>
      <c r="B35" s="678"/>
      <c r="C35" s="678"/>
      <c r="D35" s="678"/>
      <c r="E35" s="678"/>
      <c r="F35" s="679"/>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360</v>
      </c>
      <c r="AX37" s="109"/>
    </row>
    <row r="38" spans="1:50" ht="22.5" hidden="1" customHeight="1" x14ac:dyDescent="0.15">
      <c r="A38" s="220"/>
      <c r="B38" s="218"/>
      <c r="C38" s="218"/>
      <c r="D38" s="218"/>
      <c r="E38" s="218"/>
      <c r="F38" s="219"/>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7"/>
      <c r="B40" s="678"/>
      <c r="C40" s="678"/>
      <c r="D40" s="678"/>
      <c r="E40" s="678"/>
      <c r="F40" s="679"/>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360</v>
      </c>
      <c r="AX42" s="109"/>
    </row>
    <row r="43" spans="1:50" ht="22.5" hidden="1" customHeight="1" x14ac:dyDescent="0.15">
      <c r="A43" s="220"/>
      <c r="B43" s="218"/>
      <c r="C43" s="218"/>
      <c r="D43" s="218"/>
      <c r="E43" s="218"/>
      <c r="F43" s="219"/>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8" t="s">
        <v>320</v>
      </c>
      <c r="B47" s="692" t="s">
        <v>317</v>
      </c>
      <c r="C47" s="240"/>
      <c r="D47" s="240"/>
      <c r="E47" s="240"/>
      <c r="F47" s="241"/>
      <c r="G47" s="631" t="s">
        <v>311</v>
      </c>
      <c r="H47" s="631"/>
      <c r="I47" s="631"/>
      <c r="J47" s="631"/>
      <c r="K47" s="631"/>
      <c r="L47" s="631"/>
      <c r="M47" s="631"/>
      <c r="N47" s="631"/>
      <c r="O47" s="631"/>
      <c r="P47" s="631"/>
      <c r="Q47" s="631"/>
      <c r="R47" s="631"/>
      <c r="S47" s="631"/>
      <c r="T47" s="631"/>
      <c r="U47" s="631"/>
      <c r="V47" s="631"/>
      <c r="W47" s="631"/>
      <c r="X47" s="631"/>
      <c r="Y47" s="631"/>
      <c r="Z47" s="631"/>
      <c r="AA47" s="697"/>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38"/>
      <c r="B48" s="692"/>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92"/>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24"/>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5"/>
    </row>
    <row r="50" spans="1:50" ht="22.5" hidden="1" customHeight="1" x14ac:dyDescent="0.15">
      <c r="A50" s="238"/>
      <c r="B50" s="692"/>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6"/>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7"/>
    </row>
    <row r="51" spans="1:50" ht="22.5" hidden="1" customHeight="1" x14ac:dyDescent="0.15">
      <c r="A51" s="238"/>
      <c r="B51" s="693"/>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8"/>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9"/>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x14ac:dyDescent="0.15">
      <c r="A54" s="238"/>
      <c r="B54" s="240"/>
      <c r="C54" s="240"/>
      <c r="D54" s="240"/>
      <c r="E54" s="240"/>
      <c r="F54" s="241"/>
      <c r="G54" s="277"/>
      <c r="H54" s="198"/>
      <c r="I54" s="198"/>
      <c r="J54" s="198"/>
      <c r="K54" s="198"/>
      <c r="L54" s="198"/>
      <c r="M54" s="198"/>
      <c r="N54" s="198"/>
      <c r="O54" s="199"/>
      <c r="P54" s="216"/>
      <c r="Q54" s="258"/>
      <c r="R54" s="258"/>
      <c r="S54" s="258"/>
      <c r="T54" s="258"/>
      <c r="U54" s="258"/>
      <c r="V54" s="258"/>
      <c r="W54" s="258"/>
      <c r="X54" s="259"/>
      <c r="Y54" s="264" t="s">
        <v>86</v>
      </c>
      <c r="Z54" s="265"/>
      <c r="AA54" s="266"/>
      <c r="AB54" s="372"/>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6"/>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7" t="s">
        <v>69</v>
      </c>
      <c r="AF67" s="118"/>
      <c r="AG67" s="118"/>
      <c r="AH67" s="118"/>
      <c r="AI67" s="118"/>
      <c r="AJ67" s="667" t="s">
        <v>70</v>
      </c>
      <c r="AK67" s="118"/>
      <c r="AL67" s="118"/>
      <c r="AM67" s="118"/>
      <c r="AN67" s="118"/>
      <c r="AO67" s="667" t="s">
        <v>71</v>
      </c>
      <c r="AP67" s="118"/>
      <c r="AQ67" s="118"/>
      <c r="AR67" s="118"/>
      <c r="AS67" s="118"/>
      <c r="AT67" s="179" t="s">
        <v>74</v>
      </c>
      <c r="AU67" s="180"/>
      <c r="AV67" s="180"/>
      <c r="AW67" s="180"/>
      <c r="AX67" s="181"/>
    </row>
    <row r="68" spans="1:60" ht="22.5" customHeight="1" x14ac:dyDescent="0.15">
      <c r="A68" s="188"/>
      <c r="B68" s="189"/>
      <c r="C68" s="189"/>
      <c r="D68" s="189"/>
      <c r="E68" s="189"/>
      <c r="F68" s="190"/>
      <c r="G68" s="216" t="s">
        <v>475</v>
      </c>
      <c r="H68" s="198"/>
      <c r="I68" s="198"/>
      <c r="J68" s="198"/>
      <c r="K68" s="198"/>
      <c r="L68" s="198"/>
      <c r="M68" s="198"/>
      <c r="N68" s="198"/>
      <c r="O68" s="198"/>
      <c r="P68" s="198"/>
      <c r="Q68" s="198"/>
      <c r="R68" s="198"/>
      <c r="S68" s="198"/>
      <c r="T68" s="198"/>
      <c r="U68" s="198"/>
      <c r="V68" s="198"/>
      <c r="W68" s="198"/>
      <c r="X68" s="199"/>
      <c r="Y68" s="335" t="s">
        <v>66</v>
      </c>
      <c r="Z68" s="336"/>
      <c r="AA68" s="337"/>
      <c r="AB68" s="205" t="s">
        <v>476</v>
      </c>
      <c r="AC68" s="206"/>
      <c r="AD68" s="207"/>
      <c r="AE68" s="93">
        <v>869</v>
      </c>
      <c r="AF68" s="94"/>
      <c r="AG68" s="94"/>
      <c r="AH68" s="94"/>
      <c r="AI68" s="95"/>
      <c r="AJ68" s="93">
        <v>1085</v>
      </c>
      <c r="AK68" s="94"/>
      <c r="AL68" s="94"/>
      <c r="AM68" s="94"/>
      <c r="AN68" s="95"/>
      <c r="AO68" s="93">
        <v>1130</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c r="AC69" s="214"/>
      <c r="AD69" s="215"/>
      <c r="AE69" s="93" t="s">
        <v>549</v>
      </c>
      <c r="AF69" s="94"/>
      <c r="AG69" s="94"/>
      <c r="AH69" s="94"/>
      <c r="AI69" s="95"/>
      <c r="AJ69" s="93" t="s">
        <v>549</v>
      </c>
      <c r="AK69" s="94"/>
      <c r="AL69" s="94"/>
      <c r="AM69" s="94"/>
      <c r="AN69" s="95"/>
      <c r="AO69" s="93" t="s">
        <v>549</v>
      </c>
      <c r="AP69" s="94"/>
      <c r="AQ69" s="94"/>
      <c r="AR69" s="94"/>
      <c r="AS69" s="95"/>
      <c r="AT69" s="93"/>
      <c r="AU69" s="94"/>
      <c r="AV69" s="94"/>
      <c r="AW69" s="94"/>
      <c r="AX69" s="96"/>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216" t="s">
        <v>480</v>
      </c>
      <c r="H71" s="198"/>
      <c r="I71" s="198"/>
      <c r="J71" s="198"/>
      <c r="K71" s="198"/>
      <c r="L71" s="198"/>
      <c r="M71" s="198"/>
      <c r="N71" s="198"/>
      <c r="O71" s="198"/>
      <c r="P71" s="198"/>
      <c r="Q71" s="198"/>
      <c r="R71" s="198"/>
      <c r="S71" s="198"/>
      <c r="T71" s="198"/>
      <c r="U71" s="198"/>
      <c r="V71" s="198"/>
      <c r="W71" s="198"/>
      <c r="X71" s="199"/>
      <c r="Y71" s="202" t="s">
        <v>66</v>
      </c>
      <c r="Z71" s="203"/>
      <c r="AA71" s="204"/>
      <c r="AB71" s="205" t="s">
        <v>476</v>
      </c>
      <c r="AC71" s="206"/>
      <c r="AD71" s="207"/>
      <c r="AE71" s="93">
        <v>179</v>
      </c>
      <c r="AF71" s="94"/>
      <c r="AG71" s="94"/>
      <c r="AH71" s="94"/>
      <c r="AI71" s="95"/>
      <c r="AJ71" s="93">
        <v>86</v>
      </c>
      <c r="AK71" s="94"/>
      <c r="AL71" s="94"/>
      <c r="AM71" s="94"/>
      <c r="AN71" s="95"/>
      <c r="AO71" s="93">
        <v>48</v>
      </c>
      <c r="AP71" s="94"/>
      <c r="AQ71" s="94"/>
      <c r="AR71" s="94"/>
      <c r="AS71" s="95"/>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t="s">
        <v>549</v>
      </c>
      <c r="AF72" s="94"/>
      <c r="AG72" s="94"/>
      <c r="AH72" s="94"/>
      <c r="AI72" s="95"/>
      <c r="AJ72" s="93" t="s">
        <v>549</v>
      </c>
      <c r="AK72" s="94"/>
      <c r="AL72" s="94"/>
      <c r="AM72" s="94"/>
      <c r="AN72" s="95"/>
      <c r="AO72" s="93" t="s">
        <v>549</v>
      </c>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216"/>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477</v>
      </c>
      <c r="H83" s="147"/>
      <c r="I83" s="147"/>
      <c r="J83" s="147"/>
      <c r="K83" s="147"/>
      <c r="L83" s="147"/>
      <c r="M83" s="147"/>
      <c r="N83" s="147"/>
      <c r="O83" s="147"/>
      <c r="P83" s="147"/>
      <c r="Q83" s="147"/>
      <c r="R83" s="147"/>
      <c r="S83" s="147"/>
      <c r="T83" s="147"/>
      <c r="U83" s="147"/>
      <c r="V83" s="147"/>
      <c r="W83" s="147"/>
      <c r="X83" s="147"/>
      <c r="Y83" s="149" t="s">
        <v>17</v>
      </c>
      <c r="Z83" s="150"/>
      <c r="AA83" s="151"/>
      <c r="AB83" s="184" t="s">
        <v>486</v>
      </c>
      <c r="AC83" s="153"/>
      <c r="AD83" s="154"/>
      <c r="AE83" s="155">
        <v>23.7</v>
      </c>
      <c r="AF83" s="156"/>
      <c r="AG83" s="156"/>
      <c r="AH83" s="156"/>
      <c r="AI83" s="156"/>
      <c r="AJ83" s="155">
        <v>24.4</v>
      </c>
      <c r="AK83" s="156"/>
      <c r="AL83" s="156"/>
      <c r="AM83" s="156"/>
      <c r="AN83" s="156"/>
      <c r="AO83" s="155">
        <f>28537/1130</f>
        <v>25.253982300884957</v>
      </c>
      <c r="AP83" s="156"/>
      <c r="AQ83" s="156"/>
      <c r="AR83" s="156"/>
      <c r="AS83" s="156"/>
      <c r="AT83" s="93" t="s">
        <v>549</v>
      </c>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478</v>
      </c>
      <c r="AC84" s="161"/>
      <c r="AD84" s="162"/>
      <c r="AE84" s="160" t="s">
        <v>484</v>
      </c>
      <c r="AF84" s="161"/>
      <c r="AG84" s="161"/>
      <c r="AH84" s="161"/>
      <c r="AI84" s="162"/>
      <c r="AJ84" s="160" t="s">
        <v>485</v>
      </c>
      <c r="AK84" s="161"/>
      <c r="AL84" s="161"/>
      <c r="AM84" s="161"/>
      <c r="AN84" s="162"/>
      <c r="AO84" s="160" t="s">
        <v>491</v>
      </c>
      <c r="AP84" s="161"/>
      <c r="AQ84" s="161"/>
      <c r="AR84" s="161"/>
      <c r="AS84" s="162"/>
      <c r="AT84" s="160" t="s">
        <v>549</v>
      </c>
      <c r="AU84" s="161"/>
      <c r="AV84" s="161"/>
      <c r="AW84" s="161"/>
      <c r="AX84" s="163"/>
    </row>
    <row r="85" spans="1:60" ht="32.25"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customHeight="1" x14ac:dyDescent="0.15">
      <c r="A86" s="132"/>
      <c r="B86" s="130"/>
      <c r="C86" s="130"/>
      <c r="D86" s="130"/>
      <c r="E86" s="130"/>
      <c r="F86" s="131"/>
      <c r="G86" s="147" t="s">
        <v>481</v>
      </c>
      <c r="H86" s="147"/>
      <c r="I86" s="147"/>
      <c r="J86" s="147"/>
      <c r="K86" s="147"/>
      <c r="L86" s="147"/>
      <c r="M86" s="147"/>
      <c r="N86" s="147"/>
      <c r="O86" s="147"/>
      <c r="P86" s="147"/>
      <c r="Q86" s="147"/>
      <c r="R86" s="147"/>
      <c r="S86" s="147"/>
      <c r="T86" s="147"/>
      <c r="U86" s="147"/>
      <c r="V86" s="147"/>
      <c r="W86" s="147"/>
      <c r="X86" s="147"/>
      <c r="Y86" s="149" t="s">
        <v>17</v>
      </c>
      <c r="Z86" s="150"/>
      <c r="AA86" s="151"/>
      <c r="AB86" s="184" t="s">
        <v>486</v>
      </c>
      <c r="AC86" s="153"/>
      <c r="AD86" s="154"/>
      <c r="AE86" s="155">
        <v>31.1</v>
      </c>
      <c r="AF86" s="156"/>
      <c r="AG86" s="156"/>
      <c r="AH86" s="156"/>
      <c r="AI86" s="156"/>
      <c r="AJ86" s="155">
        <v>22.1</v>
      </c>
      <c r="AK86" s="156"/>
      <c r="AL86" s="156"/>
      <c r="AM86" s="156"/>
      <c r="AN86" s="156"/>
      <c r="AO86" s="155">
        <f>1557/48</f>
        <v>32.4375</v>
      </c>
      <c r="AP86" s="156"/>
      <c r="AQ86" s="156"/>
      <c r="AR86" s="156"/>
      <c r="AS86" s="156"/>
      <c r="AT86" s="93" t="s">
        <v>549</v>
      </c>
      <c r="AU86" s="94"/>
      <c r="AV86" s="94"/>
      <c r="AW86" s="94"/>
      <c r="AX86" s="96"/>
    </row>
    <row r="87" spans="1:60" ht="47.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478</v>
      </c>
      <c r="AC87" s="161"/>
      <c r="AD87" s="162"/>
      <c r="AE87" s="160" t="s">
        <v>487</v>
      </c>
      <c r="AF87" s="161"/>
      <c r="AG87" s="161"/>
      <c r="AH87" s="161"/>
      <c r="AI87" s="162"/>
      <c r="AJ87" s="160" t="s">
        <v>488</v>
      </c>
      <c r="AK87" s="161"/>
      <c r="AL87" s="161"/>
      <c r="AM87" s="161"/>
      <c r="AN87" s="162"/>
      <c r="AO87" s="160" t="s">
        <v>492</v>
      </c>
      <c r="AP87" s="161"/>
      <c r="AQ87" s="161"/>
      <c r="AR87" s="161"/>
      <c r="AS87" s="162"/>
      <c r="AT87" s="160" t="s">
        <v>549</v>
      </c>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9" t="s">
        <v>77</v>
      </c>
      <c r="B97" s="380"/>
      <c r="C97" s="352" t="s">
        <v>19</v>
      </c>
      <c r="D97" s="353"/>
      <c r="E97" s="353"/>
      <c r="F97" s="353"/>
      <c r="G97" s="353"/>
      <c r="H97" s="353"/>
      <c r="I97" s="353"/>
      <c r="J97" s="353"/>
      <c r="K97" s="354"/>
      <c r="L97" s="414" t="s">
        <v>76</v>
      </c>
      <c r="M97" s="414"/>
      <c r="N97" s="414"/>
      <c r="O97" s="414"/>
      <c r="P97" s="414"/>
      <c r="Q97" s="414"/>
      <c r="R97" s="415" t="s">
        <v>73</v>
      </c>
      <c r="S97" s="416"/>
      <c r="T97" s="416"/>
      <c r="U97" s="416"/>
      <c r="V97" s="416"/>
      <c r="W97" s="416"/>
      <c r="X97" s="417"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8"/>
    </row>
    <row r="98" spans="1:50" ht="23.1" customHeight="1" x14ac:dyDescent="0.15">
      <c r="A98" s="381"/>
      <c r="B98" s="382"/>
      <c r="C98" s="419" t="s">
        <v>482</v>
      </c>
      <c r="D98" s="420"/>
      <c r="E98" s="420"/>
      <c r="F98" s="420"/>
      <c r="G98" s="420"/>
      <c r="H98" s="420"/>
      <c r="I98" s="420"/>
      <c r="J98" s="420"/>
      <c r="K98" s="421"/>
      <c r="L98" s="71"/>
      <c r="M98" s="72"/>
      <c r="N98" s="72"/>
      <c r="O98" s="72"/>
      <c r="P98" s="72"/>
      <c r="Q98" s="73"/>
      <c r="R98" s="71"/>
      <c r="S98" s="72"/>
      <c r="T98" s="72"/>
      <c r="U98" s="72"/>
      <c r="V98" s="72"/>
      <c r="W98" s="73"/>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36" customHeight="1" x14ac:dyDescent="0.15">
      <c r="A99" s="381"/>
      <c r="B99" s="382"/>
      <c r="C99" s="164" t="s">
        <v>483</v>
      </c>
      <c r="D99" s="165"/>
      <c r="E99" s="165"/>
      <c r="F99" s="165"/>
      <c r="G99" s="165"/>
      <c r="H99" s="165"/>
      <c r="I99" s="165"/>
      <c r="J99" s="165"/>
      <c r="K99" s="166"/>
      <c r="L99" s="71">
        <v>32000</v>
      </c>
      <c r="M99" s="72"/>
      <c r="N99" s="72"/>
      <c r="O99" s="72"/>
      <c r="P99" s="72"/>
      <c r="Q99" s="73"/>
      <c r="R99" s="71"/>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hidden="1" customHeight="1" x14ac:dyDescent="0.15">
      <c r="A100" s="381"/>
      <c r="B100" s="382"/>
      <c r="C100" s="164"/>
      <c r="D100" s="165"/>
      <c r="E100" s="165"/>
      <c r="F100" s="165"/>
      <c r="G100" s="165"/>
      <c r="H100" s="165"/>
      <c r="I100" s="165"/>
      <c r="J100" s="165"/>
      <c r="K100" s="166"/>
      <c r="L100" s="71"/>
      <c r="M100" s="72"/>
      <c r="N100" s="72"/>
      <c r="O100" s="72"/>
      <c r="P100" s="72"/>
      <c r="Q100" s="73"/>
      <c r="R100" s="71"/>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hidden="1" customHeight="1" x14ac:dyDescent="0.15">
      <c r="A101" s="381"/>
      <c r="B101" s="382"/>
      <c r="C101" s="164"/>
      <c r="D101" s="165"/>
      <c r="E101" s="165"/>
      <c r="F101" s="165"/>
      <c r="G101" s="165"/>
      <c r="H101" s="165"/>
      <c r="I101" s="165"/>
      <c r="J101" s="165"/>
      <c r="K101" s="166"/>
      <c r="L101" s="71"/>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hidden="1" customHeight="1" x14ac:dyDescent="0.15">
      <c r="A102" s="381"/>
      <c r="B102" s="382"/>
      <c r="C102" s="164"/>
      <c r="D102" s="165"/>
      <c r="E102" s="165"/>
      <c r="F102" s="165"/>
      <c r="G102" s="165"/>
      <c r="H102" s="165"/>
      <c r="I102" s="165"/>
      <c r="J102" s="165"/>
      <c r="K102" s="166"/>
      <c r="L102" s="71"/>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hidden="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3"/>
      <c r="B104" s="384"/>
      <c r="C104" s="373" t="s">
        <v>22</v>
      </c>
      <c r="D104" s="374"/>
      <c r="E104" s="374"/>
      <c r="F104" s="374"/>
      <c r="G104" s="374"/>
      <c r="H104" s="374"/>
      <c r="I104" s="374"/>
      <c r="J104" s="374"/>
      <c r="K104" s="375"/>
      <c r="L104" s="376">
        <f>SUM(L98:Q103)</f>
        <v>32000</v>
      </c>
      <c r="M104" s="377"/>
      <c r="N104" s="377"/>
      <c r="O104" s="377"/>
      <c r="P104" s="377"/>
      <c r="Q104" s="378"/>
      <c r="R104" s="376">
        <f>SUM(R98:W103)</f>
        <v>0</v>
      </c>
      <c r="S104" s="377"/>
      <c r="T104" s="377"/>
      <c r="U104" s="377"/>
      <c r="V104" s="377"/>
      <c r="W104" s="378"/>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9" t="s">
        <v>38</v>
      </c>
      <c r="AH107" s="605"/>
      <c r="AI107" s="605"/>
      <c r="AJ107" s="605"/>
      <c r="AK107" s="605"/>
      <c r="AL107" s="605"/>
      <c r="AM107" s="605"/>
      <c r="AN107" s="605"/>
      <c r="AO107" s="605"/>
      <c r="AP107" s="605"/>
      <c r="AQ107" s="605"/>
      <c r="AR107" s="605"/>
      <c r="AS107" s="605"/>
      <c r="AT107" s="605"/>
      <c r="AU107" s="605"/>
      <c r="AV107" s="605"/>
      <c r="AW107" s="605"/>
      <c r="AX107" s="640"/>
    </row>
    <row r="108" spans="1:50" ht="53.25" customHeight="1" x14ac:dyDescent="0.15">
      <c r="A108" s="309" t="s">
        <v>312</v>
      </c>
      <c r="B108" s="310"/>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4" t="s">
        <v>489</v>
      </c>
      <c r="AE108" s="615"/>
      <c r="AF108" s="615"/>
      <c r="AG108" s="611" t="s">
        <v>550</v>
      </c>
      <c r="AH108" s="612"/>
      <c r="AI108" s="612"/>
      <c r="AJ108" s="612"/>
      <c r="AK108" s="612"/>
      <c r="AL108" s="612"/>
      <c r="AM108" s="612"/>
      <c r="AN108" s="612"/>
      <c r="AO108" s="612"/>
      <c r="AP108" s="612"/>
      <c r="AQ108" s="612"/>
      <c r="AR108" s="612"/>
      <c r="AS108" s="612"/>
      <c r="AT108" s="612"/>
      <c r="AU108" s="612"/>
      <c r="AV108" s="612"/>
      <c r="AW108" s="612"/>
      <c r="AX108" s="613"/>
    </row>
    <row r="109" spans="1:50" ht="57" customHeight="1" x14ac:dyDescent="0.15">
      <c r="A109" s="311"/>
      <c r="B109" s="312"/>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489</v>
      </c>
      <c r="AE109" s="448"/>
      <c r="AF109" s="448"/>
      <c r="AG109" s="306" t="s">
        <v>551</v>
      </c>
      <c r="AH109" s="307"/>
      <c r="AI109" s="307"/>
      <c r="AJ109" s="307"/>
      <c r="AK109" s="307"/>
      <c r="AL109" s="307"/>
      <c r="AM109" s="307"/>
      <c r="AN109" s="307"/>
      <c r="AO109" s="307"/>
      <c r="AP109" s="307"/>
      <c r="AQ109" s="307"/>
      <c r="AR109" s="307"/>
      <c r="AS109" s="307"/>
      <c r="AT109" s="307"/>
      <c r="AU109" s="307"/>
      <c r="AV109" s="307"/>
      <c r="AW109" s="307"/>
      <c r="AX109" s="308"/>
    </row>
    <row r="110" spans="1:50" ht="69.75" customHeight="1" x14ac:dyDescent="0.15">
      <c r="A110" s="313"/>
      <c r="B110" s="314"/>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2" t="s">
        <v>466</v>
      </c>
      <c r="AE110" s="593"/>
      <c r="AF110" s="593"/>
      <c r="AG110" s="538" t="s">
        <v>552</v>
      </c>
      <c r="AH110" s="200"/>
      <c r="AI110" s="200"/>
      <c r="AJ110" s="200"/>
      <c r="AK110" s="200"/>
      <c r="AL110" s="200"/>
      <c r="AM110" s="200"/>
      <c r="AN110" s="200"/>
      <c r="AO110" s="200"/>
      <c r="AP110" s="200"/>
      <c r="AQ110" s="200"/>
      <c r="AR110" s="200"/>
      <c r="AS110" s="200"/>
      <c r="AT110" s="200"/>
      <c r="AU110" s="200"/>
      <c r="AV110" s="200"/>
      <c r="AW110" s="200"/>
      <c r="AX110" s="539"/>
    </row>
    <row r="111" spans="1:50" ht="57.75" customHeight="1" x14ac:dyDescent="0.15">
      <c r="A111" s="557" t="s">
        <v>46</v>
      </c>
      <c r="B111" s="595"/>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489</v>
      </c>
      <c r="AE111" s="444"/>
      <c r="AF111" s="594"/>
      <c r="AG111" s="303" t="s">
        <v>546</v>
      </c>
      <c r="AH111" s="304"/>
      <c r="AI111" s="304"/>
      <c r="AJ111" s="304"/>
      <c r="AK111" s="304"/>
      <c r="AL111" s="304"/>
      <c r="AM111" s="304"/>
      <c r="AN111" s="304"/>
      <c r="AO111" s="304"/>
      <c r="AP111" s="304"/>
      <c r="AQ111" s="304"/>
      <c r="AR111" s="304"/>
      <c r="AS111" s="304"/>
      <c r="AT111" s="304"/>
      <c r="AU111" s="304"/>
      <c r="AV111" s="304"/>
      <c r="AW111" s="304"/>
      <c r="AX111" s="305"/>
    </row>
    <row r="112" spans="1:50" ht="61.5" customHeight="1" x14ac:dyDescent="0.15">
      <c r="A112" s="596"/>
      <c r="B112" s="597"/>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489</v>
      </c>
      <c r="AE112" s="448"/>
      <c r="AF112" s="448"/>
      <c r="AG112" s="306" t="s">
        <v>539</v>
      </c>
      <c r="AH112" s="307"/>
      <c r="AI112" s="307"/>
      <c r="AJ112" s="307"/>
      <c r="AK112" s="307"/>
      <c r="AL112" s="307"/>
      <c r="AM112" s="307"/>
      <c r="AN112" s="307"/>
      <c r="AO112" s="307"/>
      <c r="AP112" s="307"/>
      <c r="AQ112" s="307"/>
      <c r="AR112" s="307"/>
      <c r="AS112" s="307"/>
      <c r="AT112" s="307"/>
      <c r="AU112" s="307"/>
      <c r="AV112" s="307"/>
      <c r="AW112" s="307"/>
      <c r="AX112" s="308"/>
    </row>
    <row r="113" spans="1:64" ht="59.25" customHeight="1" x14ac:dyDescent="0.15">
      <c r="A113" s="596"/>
      <c r="B113" s="597"/>
      <c r="C113" s="512"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9" t="s">
        <v>466</v>
      </c>
      <c r="AE113" s="448"/>
      <c r="AF113" s="448"/>
      <c r="AG113" s="306" t="s">
        <v>540</v>
      </c>
      <c r="AH113" s="307"/>
      <c r="AI113" s="307"/>
      <c r="AJ113" s="307"/>
      <c r="AK113" s="307"/>
      <c r="AL113" s="307"/>
      <c r="AM113" s="307"/>
      <c r="AN113" s="307"/>
      <c r="AO113" s="307"/>
      <c r="AP113" s="307"/>
      <c r="AQ113" s="307"/>
      <c r="AR113" s="307"/>
      <c r="AS113" s="307"/>
      <c r="AT113" s="307"/>
      <c r="AU113" s="307"/>
      <c r="AV113" s="307"/>
      <c r="AW113" s="307"/>
      <c r="AX113" s="308"/>
    </row>
    <row r="114" spans="1:64" ht="30.75" customHeight="1" x14ac:dyDescent="0.15">
      <c r="A114" s="596"/>
      <c r="B114" s="597"/>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9" t="s">
        <v>466</v>
      </c>
      <c r="AE114" s="448"/>
      <c r="AF114" s="448"/>
      <c r="AG114" s="306" t="s">
        <v>541</v>
      </c>
      <c r="AH114" s="307"/>
      <c r="AI114" s="307"/>
      <c r="AJ114" s="307"/>
      <c r="AK114" s="307"/>
      <c r="AL114" s="307"/>
      <c r="AM114" s="307"/>
      <c r="AN114" s="307"/>
      <c r="AO114" s="307"/>
      <c r="AP114" s="307"/>
      <c r="AQ114" s="307"/>
      <c r="AR114" s="307"/>
      <c r="AS114" s="307"/>
      <c r="AT114" s="307"/>
      <c r="AU114" s="307"/>
      <c r="AV114" s="307"/>
      <c r="AW114" s="307"/>
      <c r="AX114" s="308"/>
    </row>
    <row r="115" spans="1:64" ht="51" customHeight="1" x14ac:dyDescent="0.15">
      <c r="A115" s="596"/>
      <c r="B115" s="597"/>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8"/>
      <c r="AD115" s="449" t="s">
        <v>466</v>
      </c>
      <c r="AE115" s="448"/>
      <c r="AF115" s="448"/>
      <c r="AG115" s="306" t="s">
        <v>547</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6"/>
      <c r="B116" s="597"/>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8"/>
      <c r="AD116" s="643" t="s">
        <v>490</v>
      </c>
      <c r="AE116" s="644"/>
      <c r="AF116" s="644"/>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21.7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603" t="s">
        <v>490</v>
      </c>
      <c r="AE117" s="593"/>
      <c r="AF117" s="604"/>
      <c r="AG117" s="609"/>
      <c r="AH117" s="441"/>
      <c r="AI117" s="441"/>
      <c r="AJ117" s="441"/>
      <c r="AK117" s="441"/>
      <c r="AL117" s="441"/>
      <c r="AM117" s="441"/>
      <c r="AN117" s="441"/>
      <c r="AO117" s="441"/>
      <c r="AP117" s="441"/>
      <c r="AQ117" s="441"/>
      <c r="AR117" s="441"/>
      <c r="AS117" s="441"/>
      <c r="AT117" s="441"/>
      <c r="AU117" s="441"/>
      <c r="AV117" s="441"/>
      <c r="AW117" s="441"/>
      <c r="AX117" s="610"/>
      <c r="BG117" s="10"/>
      <c r="BH117" s="10"/>
      <c r="BI117" s="10"/>
      <c r="BJ117" s="10"/>
    </row>
    <row r="118" spans="1:64" ht="46.5" customHeight="1" x14ac:dyDescent="0.15">
      <c r="A118" s="557" t="s">
        <v>47</v>
      </c>
      <c r="B118" s="595"/>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3" t="s">
        <v>466</v>
      </c>
      <c r="AE118" s="444"/>
      <c r="AF118" s="594"/>
      <c r="AG118" s="303" t="s">
        <v>542</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6"/>
      <c r="B119" s="597"/>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6" t="s">
        <v>490</v>
      </c>
      <c r="AE119" s="617"/>
      <c r="AF119" s="617"/>
      <c r="AG119" s="608"/>
      <c r="AH119" s="307"/>
      <c r="AI119" s="307"/>
      <c r="AJ119" s="307"/>
      <c r="AK119" s="307"/>
      <c r="AL119" s="307"/>
      <c r="AM119" s="307"/>
      <c r="AN119" s="307"/>
      <c r="AO119" s="307"/>
      <c r="AP119" s="307"/>
      <c r="AQ119" s="307"/>
      <c r="AR119" s="307"/>
      <c r="AS119" s="307"/>
      <c r="AT119" s="307"/>
      <c r="AU119" s="307"/>
      <c r="AV119" s="307"/>
      <c r="AW119" s="307"/>
      <c r="AX119" s="308"/>
    </row>
    <row r="120" spans="1:64" ht="24.75" customHeight="1" x14ac:dyDescent="0.15">
      <c r="A120" s="596"/>
      <c r="B120" s="597"/>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9" t="s">
        <v>466</v>
      </c>
      <c r="AE120" s="448"/>
      <c r="AF120" s="448"/>
      <c r="AG120" s="306" t="s">
        <v>545</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8"/>
      <c r="B121" s="599"/>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9" t="s">
        <v>490</v>
      </c>
      <c r="AE121" s="448"/>
      <c r="AF121" s="448"/>
      <c r="AG121" s="588"/>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33" t="s">
        <v>80</v>
      </c>
      <c r="B122" s="634"/>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490</v>
      </c>
      <c r="AE122" s="444"/>
      <c r="AF122" s="444"/>
      <c r="AG122" s="584"/>
      <c r="AH122" s="198"/>
      <c r="AI122" s="198"/>
      <c r="AJ122" s="198"/>
      <c r="AK122" s="198"/>
      <c r="AL122" s="198"/>
      <c r="AM122" s="198"/>
      <c r="AN122" s="198"/>
      <c r="AO122" s="198"/>
      <c r="AP122" s="198"/>
      <c r="AQ122" s="198"/>
      <c r="AR122" s="198"/>
      <c r="AS122" s="198"/>
      <c r="AT122" s="198"/>
      <c r="AU122" s="198"/>
      <c r="AV122" s="198"/>
      <c r="AW122" s="198"/>
      <c r="AX122" s="585"/>
    </row>
    <row r="123" spans="1:64" ht="15.75" customHeight="1" x14ac:dyDescent="0.15">
      <c r="A123" s="635"/>
      <c r="B123" s="636"/>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6"/>
      <c r="AH123" s="279"/>
      <c r="AI123" s="279"/>
      <c r="AJ123" s="279"/>
      <c r="AK123" s="279"/>
      <c r="AL123" s="279"/>
      <c r="AM123" s="279"/>
      <c r="AN123" s="279"/>
      <c r="AO123" s="279"/>
      <c r="AP123" s="279"/>
      <c r="AQ123" s="279"/>
      <c r="AR123" s="279"/>
      <c r="AS123" s="279"/>
      <c r="AT123" s="279"/>
      <c r="AU123" s="279"/>
      <c r="AV123" s="279"/>
      <c r="AW123" s="279"/>
      <c r="AX123" s="587"/>
    </row>
    <row r="124" spans="1:64" ht="26.25" hidden="1" customHeight="1" x14ac:dyDescent="0.15">
      <c r="A124" s="635"/>
      <c r="B124" s="636"/>
      <c r="C124" s="648"/>
      <c r="D124" s="649"/>
      <c r="E124" s="649"/>
      <c r="F124" s="649"/>
      <c r="G124" s="649"/>
      <c r="H124" s="649"/>
      <c r="I124" s="649"/>
      <c r="J124" s="649"/>
      <c r="K124" s="649"/>
      <c r="L124" s="649"/>
      <c r="M124" s="649"/>
      <c r="N124" s="649"/>
      <c r="O124" s="650"/>
      <c r="P124" s="657"/>
      <c r="Q124" s="657"/>
      <c r="R124" s="657"/>
      <c r="S124" s="658"/>
      <c r="T124" s="641"/>
      <c r="U124" s="307"/>
      <c r="V124" s="307"/>
      <c r="W124" s="307"/>
      <c r="X124" s="307"/>
      <c r="Y124" s="307"/>
      <c r="Z124" s="307"/>
      <c r="AA124" s="307"/>
      <c r="AB124" s="307"/>
      <c r="AC124" s="307"/>
      <c r="AD124" s="307"/>
      <c r="AE124" s="307"/>
      <c r="AF124" s="642"/>
      <c r="AG124" s="586"/>
      <c r="AH124" s="279"/>
      <c r="AI124" s="279"/>
      <c r="AJ124" s="279"/>
      <c r="AK124" s="279"/>
      <c r="AL124" s="279"/>
      <c r="AM124" s="279"/>
      <c r="AN124" s="279"/>
      <c r="AO124" s="279"/>
      <c r="AP124" s="279"/>
      <c r="AQ124" s="279"/>
      <c r="AR124" s="279"/>
      <c r="AS124" s="279"/>
      <c r="AT124" s="279"/>
      <c r="AU124" s="279"/>
      <c r="AV124" s="279"/>
      <c r="AW124" s="279"/>
      <c r="AX124" s="587"/>
    </row>
    <row r="125" spans="1:64" ht="26.25" customHeight="1" x14ac:dyDescent="0.15">
      <c r="A125" s="637"/>
      <c r="B125" s="638"/>
      <c r="C125" s="651"/>
      <c r="D125" s="652"/>
      <c r="E125" s="652"/>
      <c r="F125" s="652"/>
      <c r="G125" s="652"/>
      <c r="H125" s="652"/>
      <c r="I125" s="652"/>
      <c r="J125" s="652"/>
      <c r="K125" s="652"/>
      <c r="L125" s="652"/>
      <c r="M125" s="652"/>
      <c r="N125" s="652"/>
      <c r="O125" s="653"/>
      <c r="P125" s="659"/>
      <c r="Q125" s="659"/>
      <c r="R125" s="659"/>
      <c r="S125" s="660"/>
      <c r="T125" s="440"/>
      <c r="U125" s="441"/>
      <c r="V125" s="441"/>
      <c r="W125" s="441"/>
      <c r="X125" s="441"/>
      <c r="Y125" s="441"/>
      <c r="Z125" s="441"/>
      <c r="AA125" s="441"/>
      <c r="AB125" s="441"/>
      <c r="AC125" s="441"/>
      <c r="AD125" s="441"/>
      <c r="AE125" s="441"/>
      <c r="AF125" s="442"/>
      <c r="AG125" s="588"/>
      <c r="AH125" s="200"/>
      <c r="AI125" s="200"/>
      <c r="AJ125" s="200"/>
      <c r="AK125" s="200"/>
      <c r="AL125" s="200"/>
      <c r="AM125" s="200"/>
      <c r="AN125" s="200"/>
      <c r="AO125" s="200"/>
      <c r="AP125" s="200"/>
      <c r="AQ125" s="200"/>
      <c r="AR125" s="200"/>
      <c r="AS125" s="200"/>
      <c r="AT125" s="200"/>
      <c r="AU125" s="200"/>
      <c r="AV125" s="200"/>
      <c r="AW125" s="200"/>
      <c r="AX125" s="539"/>
    </row>
    <row r="126" spans="1:64" ht="57" customHeight="1" x14ac:dyDescent="0.15">
      <c r="A126" s="557" t="s">
        <v>58</v>
      </c>
      <c r="B126" s="558"/>
      <c r="C126" s="395" t="s">
        <v>64</v>
      </c>
      <c r="D126" s="580"/>
      <c r="E126" s="580"/>
      <c r="F126" s="581"/>
      <c r="G126" s="551" t="s">
        <v>543</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4" t="s">
        <v>68</v>
      </c>
      <c r="D127" s="365"/>
      <c r="E127" s="365"/>
      <c r="F127" s="366"/>
      <c r="G127" s="367" t="s">
        <v>544</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61.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61.5"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61.5" customHeight="1" thickBot="1" x14ac:dyDescent="0.2">
      <c r="A133" s="437"/>
      <c r="B133" s="438"/>
      <c r="C133" s="438"/>
      <c r="D133" s="438"/>
      <c r="E133" s="439"/>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45"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0" t="s">
        <v>224</v>
      </c>
      <c r="B137" s="411"/>
      <c r="C137" s="411"/>
      <c r="D137" s="411"/>
      <c r="E137" s="411"/>
      <c r="F137" s="411"/>
      <c r="G137" s="424"/>
      <c r="H137" s="425"/>
      <c r="I137" s="425"/>
      <c r="J137" s="425"/>
      <c r="K137" s="425"/>
      <c r="L137" s="425"/>
      <c r="M137" s="425"/>
      <c r="N137" s="425"/>
      <c r="O137" s="425"/>
      <c r="P137" s="426"/>
      <c r="Q137" s="411" t="s">
        <v>225</v>
      </c>
      <c r="R137" s="411"/>
      <c r="S137" s="411"/>
      <c r="T137" s="411"/>
      <c r="U137" s="411"/>
      <c r="V137" s="411"/>
      <c r="W137" s="424">
        <v>221</v>
      </c>
      <c r="X137" s="425"/>
      <c r="Y137" s="425"/>
      <c r="Z137" s="425"/>
      <c r="AA137" s="425"/>
      <c r="AB137" s="425"/>
      <c r="AC137" s="425"/>
      <c r="AD137" s="425"/>
      <c r="AE137" s="425"/>
      <c r="AF137" s="426"/>
      <c r="AG137" s="411" t="s">
        <v>226</v>
      </c>
      <c r="AH137" s="411"/>
      <c r="AI137" s="411"/>
      <c r="AJ137" s="411"/>
      <c r="AK137" s="411"/>
      <c r="AL137" s="411"/>
      <c r="AM137" s="407">
        <v>236</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115</v>
      </c>
      <c r="H138" s="428"/>
      <c r="I138" s="428"/>
      <c r="J138" s="428"/>
      <c r="K138" s="428"/>
      <c r="L138" s="428"/>
      <c r="M138" s="428"/>
      <c r="N138" s="428"/>
      <c r="O138" s="428"/>
      <c r="P138" s="429"/>
      <c r="Q138" s="413" t="s">
        <v>228</v>
      </c>
      <c r="R138" s="413"/>
      <c r="S138" s="413"/>
      <c r="T138" s="413"/>
      <c r="U138" s="413"/>
      <c r="V138" s="413"/>
      <c r="W138" s="427">
        <v>111</v>
      </c>
      <c r="X138" s="428"/>
      <c r="Y138" s="428"/>
      <c r="Z138" s="428"/>
      <c r="AA138" s="428"/>
      <c r="AB138" s="428"/>
      <c r="AC138" s="428"/>
      <c r="AD138" s="428"/>
      <c r="AE138" s="428"/>
      <c r="AF138" s="429"/>
      <c r="AG138" s="582"/>
      <c r="AH138" s="583"/>
      <c r="AI138" s="583"/>
      <c r="AJ138" s="583"/>
      <c r="AK138" s="583"/>
      <c r="AL138" s="583"/>
      <c r="AM138" s="621"/>
      <c r="AN138" s="622"/>
      <c r="AO138" s="622"/>
      <c r="AP138" s="622"/>
      <c r="AQ138" s="622"/>
      <c r="AR138" s="622"/>
      <c r="AS138" s="622"/>
      <c r="AT138" s="622"/>
      <c r="AU138" s="622"/>
      <c r="AV138" s="623"/>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1" t="s">
        <v>532</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502</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9"/>
      <c r="B179" s="546"/>
      <c r="C179" s="546"/>
      <c r="D179" s="546"/>
      <c r="E179" s="546"/>
      <c r="F179" s="547"/>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9"/>
      <c r="B180" s="546"/>
      <c r="C180" s="546"/>
      <c r="D180" s="546"/>
      <c r="E180" s="546"/>
      <c r="F180" s="547"/>
      <c r="G180" s="97" t="s">
        <v>493</v>
      </c>
      <c r="H180" s="98"/>
      <c r="I180" s="98"/>
      <c r="J180" s="98"/>
      <c r="K180" s="99"/>
      <c r="L180" s="100" t="s">
        <v>498</v>
      </c>
      <c r="M180" s="101"/>
      <c r="N180" s="101"/>
      <c r="O180" s="101"/>
      <c r="P180" s="101"/>
      <c r="Q180" s="101"/>
      <c r="R180" s="101"/>
      <c r="S180" s="101"/>
      <c r="T180" s="101"/>
      <c r="U180" s="101"/>
      <c r="V180" s="101"/>
      <c r="W180" s="101"/>
      <c r="X180" s="102"/>
      <c r="Y180" s="103">
        <v>7</v>
      </c>
      <c r="Z180" s="104"/>
      <c r="AA180" s="104"/>
      <c r="AB180" s="105"/>
      <c r="AC180" s="97" t="s">
        <v>493</v>
      </c>
      <c r="AD180" s="98"/>
      <c r="AE180" s="98"/>
      <c r="AF180" s="98"/>
      <c r="AG180" s="99"/>
      <c r="AH180" s="100" t="s">
        <v>498</v>
      </c>
      <c r="AI180" s="101"/>
      <c r="AJ180" s="101"/>
      <c r="AK180" s="101"/>
      <c r="AL180" s="101"/>
      <c r="AM180" s="101"/>
      <c r="AN180" s="101"/>
      <c r="AO180" s="101"/>
      <c r="AP180" s="101"/>
      <c r="AQ180" s="101"/>
      <c r="AR180" s="101"/>
      <c r="AS180" s="101"/>
      <c r="AT180" s="102"/>
      <c r="AU180" s="103">
        <v>375.2</v>
      </c>
      <c r="AV180" s="104"/>
      <c r="AW180" s="104"/>
      <c r="AX180" s="403"/>
    </row>
    <row r="181" spans="1:50" ht="24.75" customHeight="1" x14ac:dyDescent="0.15">
      <c r="A181" s="129"/>
      <c r="B181" s="546"/>
      <c r="C181" s="546"/>
      <c r="D181" s="546"/>
      <c r="E181" s="546"/>
      <c r="F181" s="547"/>
      <c r="G181" s="74" t="s">
        <v>494</v>
      </c>
      <c r="H181" s="75"/>
      <c r="I181" s="75"/>
      <c r="J181" s="75"/>
      <c r="K181" s="76"/>
      <c r="L181" s="77" t="s">
        <v>555</v>
      </c>
      <c r="M181" s="78"/>
      <c r="N181" s="78"/>
      <c r="O181" s="78"/>
      <c r="P181" s="78"/>
      <c r="Q181" s="78"/>
      <c r="R181" s="78"/>
      <c r="S181" s="78"/>
      <c r="T181" s="78"/>
      <c r="U181" s="78"/>
      <c r="V181" s="78"/>
      <c r="W181" s="78"/>
      <c r="X181" s="79"/>
      <c r="Y181" s="80">
        <v>3.1</v>
      </c>
      <c r="Z181" s="81"/>
      <c r="AA181" s="81"/>
      <c r="AB181" s="92"/>
      <c r="AC181" s="74" t="s">
        <v>494</v>
      </c>
      <c r="AD181" s="75"/>
      <c r="AE181" s="75"/>
      <c r="AF181" s="75"/>
      <c r="AG181" s="76"/>
      <c r="AH181" s="77" t="s">
        <v>499</v>
      </c>
      <c r="AI181" s="78"/>
      <c r="AJ181" s="78"/>
      <c r="AK181" s="78"/>
      <c r="AL181" s="78"/>
      <c r="AM181" s="78"/>
      <c r="AN181" s="78"/>
      <c r="AO181" s="78"/>
      <c r="AP181" s="78"/>
      <c r="AQ181" s="78"/>
      <c r="AR181" s="78"/>
      <c r="AS181" s="78"/>
      <c r="AT181" s="79"/>
      <c r="AU181" s="80">
        <v>7.1</v>
      </c>
      <c r="AV181" s="81"/>
      <c r="AW181" s="81"/>
      <c r="AX181" s="82"/>
    </row>
    <row r="182" spans="1:50" ht="24.75" customHeight="1" x14ac:dyDescent="0.15">
      <c r="A182" s="129"/>
      <c r="B182" s="546"/>
      <c r="C182" s="546"/>
      <c r="D182" s="546"/>
      <c r="E182" s="546"/>
      <c r="F182" s="547"/>
      <c r="G182" s="74" t="s">
        <v>495</v>
      </c>
      <c r="H182" s="75"/>
      <c r="I182" s="75"/>
      <c r="J182" s="75"/>
      <c r="K182" s="76"/>
      <c r="L182" s="77" t="s">
        <v>500</v>
      </c>
      <c r="M182" s="78"/>
      <c r="N182" s="78"/>
      <c r="O182" s="78"/>
      <c r="P182" s="78"/>
      <c r="Q182" s="78"/>
      <c r="R182" s="78"/>
      <c r="S182" s="78"/>
      <c r="T182" s="78"/>
      <c r="U182" s="78"/>
      <c r="V182" s="78"/>
      <c r="W182" s="78"/>
      <c r="X182" s="79"/>
      <c r="Y182" s="80">
        <v>0.7</v>
      </c>
      <c r="Z182" s="81"/>
      <c r="AA182" s="81"/>
      <c r="AB182" s="92"/>
      <c r="AC182" s="74" t="s">
        <v>495</v>
      </c>
      <c r="AD182" s="75"/>
      <c r="AE182" s="75"/>
      <c r="AF182" s="75"/>
      <c r="AG182" s="76"/>
      <c r="AH182" s="77" t="s">
        <v>500</v>
      </c>
      <c r="AI182" s="78"/>
      <c r="AJ182" s="78"/>
      <c r="AK182" s="78"/>
      <c r="AL182" s="78"/>
      <c r="AM182" s="78"/>
      <c r="AN182" s="78"/>
      <c r="AO182" s="78"/>
      <c r="AP182" s="78"/>
      <c r="AQ182" s="78"/>
      <c r="AR182" s="78"/>
      <c r="AS182" s="78"/>
      <c r="AT182" s="79"/>
      <c r="AU182" s="80">
        <v>3.9</v>
      </c>
      <c r="AV182" s="81"/>
      <c r="AW182" s="81"/>
      <c r="AX182" s="82"/>
    </row>
    <row r="183" spans="1:50" ht="24.75" customHeight="1" x14ac:dyDescent="0.15">
      <c r="A183" s="129"/>
      <c r="B183" s="546"/>
      <c r="C183" s="546"/>
      <c r="D183" s="546"/>
      <c r="E183" s="546"/>
      <c r="F183" s="547"/>
      <c r="G183" s="74" t="s">
        <v>496</v>
      </c>
      <c r="H183" s="75"/>
      <c r="I183" s="75"/>
      <c r="J183" s="75"/>
      <c r="K183" s="76"/>
      <c r="L183" s="77" t="s">
        <v>556</v>
      </c>
      <c r="M183" s="78"/>
      <c r="N183" s="78"/>
      <c r="O183" s="78"/>
      <c r="P183" s="78"/>
      <c r="Q183" s="78"/>
      <c r="R183" s="78"/>
      <c r="S183" s="78"/>
      <c r="T183" s="78"/>
      <c r="U183" s="78"/>
      <c r="V183" s="78"/>
      <c r="W183" s="78"/>
      <c r="X183" s="79"/>
      <c r="Y183" s="80">
        <v>25</v>
      </c>
      <c r="Z183" s="81"/>
      <c r="AA183" s="81"/>
      <c r="AB183" s="92"/>
      <c r="AC183" s="74" t="s">
        <v>496</v>
      </c>
      <c r="AD183" s="75"/>
      <c r="AE183" s="75"/>
      <c r="AF183" s="75"/>
      <c r="AG183" s="76"/>
      <c r="AH183" s="77" t="s">
        <v>501</v>
      </c>
      <c r="AI183" s="78"/>
      <c r="AJ183" s="78"/>
      <c r="AK183" s="78"/>
      <c r="AL183" s="78"/>
      <c r="AM183" s="78"/>
      <c r="AN183" s="78"/>
      <c r="AO183" s="78"/>
      <c r="AP183" s="78"/>
      <c r="AQ183" s="78"/>
      <c r="AR183" s="78"/>
      <c r="AS183" s="78"/>
      <c r="AT183" s="79"/>
      <c r="AU183" s="80">
        <v>17.899999999999999</v>
      </c>
      <c r="AV183" s="81"/>
      <c r="AW183" s="81"/>
      <c r="AX183" s="82"/>
    </row>
    <row r="184" spans="1:50" ht="32.25" customHeight="1" x14ac:dyDescent="0.15">
      <c r="A184" s="129"/>
      <c r="B184" s="546"/>
      <c r="C184" s="546"/>
      <c r="D184" s="546"/>
      <c r="E184" s="546"/>
      <c r="F184" s="547"/>
      <c r="G184" s="74" t="s">
        <v>497</v>
      </c>
      <c r="H184" s="75"/>
      <c r="I184" s="75"/>
      <c r="J184" s="75"/>
      <c r="K184" s="76"/>
      <c r="L184" s="77" t="s">
        <v>557</v>
      </c>
      <c r="M184" s="78"/>
      <c r="N184" s="78"/>
      <c r="O184" s="78"/>
      <c r="P184" s="78"/>
      <c r="Q184" s="78"/>
      <c r="R184" s="78"/>
      <c r="S184" s="78"/>
      <c r="T184" s="78"/>
      <c r="U184" s="78"/>
      <c r="V184" s="78"/>
      <c r="W184" s="78"/>
      <c r="X184" s="79"/>
      <c r="Y184" s="80">
        <v>11.2</v>
      </c>
      <c r="Z184" s="81"/>
      <c r="AA184" s="81"/>
      <c r="AB184" s="92"/>
      <c r="AC184" s="74" t="s">
        <v>503</v>
      </c>
      <c r="AD184" s="75"/>
      <c r="AE184" s="75"/>
      <c r="AF184" s="75"/>
      <c r="AG184" s="76"/>
      <c r="AH184" s="77" t="s">
        <v>506</v>
      </c>
      <c r="AI184" s="78"/>
      <c r="AJ184" s="78"/>
      <c r="AK184" s="78"/>
      <c r="AL184" s="78"/>
      <c r="AM184" s="78"/>
      <c r="AN184" s="78"/>
      <c r="AO184" s="78"/>
      <c r="AP184" s="78"/>
      <c r="AQ184" s="78"/>
      <c r="AR184" s="78"/>
      <c r="AS184" s="78"/>
      <c r="AT184" s="79"/>
      <c r="AU184" s="80">
        <v>380.3</v>
      </c>
      <c r="AV184" s="81"/>
      <c r="AW184" s="81"/>
      <c r="AX184" s="82"/>
    </row>
    <row r="185" spans="1:50" ht="32.25" customHeight="1" x14ac:dyDescent="0.15">
      <c r="A185" s="129"/>
      <c r="B185" s="546"/>
      <c r="C185" s="546"/>
      <c r="D185" s="546"/>
      <c r="E185" s="546"/>
      <c r="F185" s="547"/>
      <c r="G185" s="74" t="s">
        <v>554</v>
      </c>
      <c r="H185" s="75"/>
      <c r="I185" s="75"/>
      <c r="J185" s="75"/>
      <c r="K185" s="76"/>
      <c r="L185" s="77" t="s">
        <v>558</v>
      </c>
      <c r="M185" s="78"/>
      <c r="N185" s="78"/>
      <c r="O185" s="78"/>
      <c r="P185" s="78"/>
      <c r="Q185" s="78"/>
      <c r="R185" s="78"/>
      <c r="S185" s="78"/>
      <c r="T185" s="78"/>
      <c r="U185" s="78"/>
      <c r="V185" s="78"/>
      <c r="W185" s="78"/>
      <c r="X185" s="79"/>
      <c r="Y185" s="80">
        <v>10.7</v>
      </c>
      <c r="Z185" s="81"/>
      <c r="AA185" s="81"/>
      <c r="AB185" s="92"/>
      <c r="AC185" s="74" t="s">
        <v>504</v>
      </c>
      <c r="AD185" s="75"/>
      <c r="AE185" s="75"/>
      <c r="AF185" s="75"/>
      <c r="AG185" s="76"/>
      <c r="AH185" s="77" t="s">
        <v>507</v>
      </c>
      <c r="AI185" s="78"/>
      <c r="AJ185" s="78"/>
      <c r="AK185" s="78"/>
      <c r="AL185" s="78"/>
      <c r="AM185" s="78"/>
      <c r="AN185" s="78"/>
      <c r="AO185" s="78"/>
      <c r="AP185" s="78"/>
      <c r="AQ185" s="78"/>
      <c r="AR185" s="78"/>
      <c r="AS185" s="78"/>
      <c r="AT185" s="79"/>
      <c r="AU185" s="80">
        <v>31.2</v>
      </c>
      <c r="AV185" s="81"/>
      <c r="AW185" s="81"/>
      <c r="AX185" s="82"/>
    </row>
    <row r="186" spans="1:50" ht="24.75" customHeight="1" x14ac:dyDescent="0.15">
      <c r="A186" s="129"/>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t="s">
        <v>505</v>
      </c>
      <c r="AD186" s="75"/>
      <c r="AE186" s="75"/>
      <c r="AF186" s="75"/>
      <c r="AG186" s="76"/>
      <c r="AH186" s="77" t="s">
        <v>508</v>
      </c>
      <c r="AI186" s="78"/>
      <c r="AJ186" s="78"/>
      <c r="AK186" s="78"/>
      <c r="AL186" s="78"/>
      <c r="AM186" s="78"/>
      <c r="AN186" s="78"/>
      <c r="AO186" s="78"/>
      <c r="AP186" s="78"/>
      <c r="AQ186" s="78"/>
      <c r="AR186" s="78"/>
      <c r="AS186" s="78"/>
      <c r="AT186" s="79"/>
      <c r="AU186" s="80">
        <v>28537.3</v>
      </c>
      <c r="AV186" s="81"/>
      <c r="AW186" s="81"/>
      <c r="AX186" s="82"/>
    </row>
    <row r="187" spans="1:50" ht="24.75" hidden="1" customHeight="1" x14ac:dyDescent="0.15">
      <c r="A187" s="129"/>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9"/>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404"/>
      <c r="AV189" s="405"/>
      <c r="AW189" s="405"/>
      <c r="AX189" s="406"/>
    </row>
    <row r="190" spans="1:50" ht="24.75" customHeight="1" thickBot="1" x14ac:dyDescent="0.2">
      <c r="A190" s="129"/>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57.7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29352.899999999998</v>
      </c>
      <c r="AV190" s="89"/>
      <c r="AW190" s="89"/>
      <c r="AX190" s="91"/>
    </row>
    <row r="191" spans="1:50" ht="30" customHeight="1" x14ac:dyDescent="0.15">
      <c r="A191" s="129"/>
      <c r="B191" s="546"/>
      <c r="C191" s="546"/>
      <c r="D191" s="546"/>
      <c r="E191" s="546"/>
      <c r="F191" s="547"/>
      <c r="G191" s="391" t="s">
        <v>511</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9"/>
      <c r="B192" s="546"/>
      <c r="C192" s="546"/>
      <c r="D192" s="546"/>
      <c r="E192" s="546"/>
      <c r="F192" s="547"/>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9"/>
      <c r="B193" s="546"/>
      <c r="C193" s="546"/>
      <c r="D193" s="546"/>
      <c r="E193" s="546"/>
      <c r="F193" s="547"/>
      <c r="G193" s="97" t="s">
        <v>509</v>
      </c>
      <c r="H193" s="98"/>
      <c r="I193" s="98"/>
      <c r="J193" s="98"/>
      <c r="K193" s="99"/>
      <c r="L193" s="100" t="s">
        <v>510</v>
      </c>
      <c r="M193" s="101"/>
      <c r="N193" s="101"/>
      <c r="O193" s="101"/>
      <c r="P193" s="101"/>
      <c r="Q193" s="101"/>
      <c r="R193" s="101"/>
      <c r="S193" s="101"/>
      <c r="T193" s="101"/>
      <c r="U193" s="101"/>
      <c r="V193" s="101"/>
      <c r="W193" s="101"/>
      <c r="X193" s="102"/>
      <c r="Y193" s="103">
        <v>132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4.75" customHeight="1" x14ac:dyDescent="0.15">
      <c r="A194" s="129"/>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9"/>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9"/>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9"/>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9"/>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132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9"/>
      <c r="B204" s="546"/>
      <c r="C204" s="546"/>
      <c r="D204" s="546"/>
      <c r="E204" s="546"/>
      <c r="F204" s="547"/>
      <c r="G204" s="391"/>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364</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129"/>
      <c r="B205" s="546"/>
      <c r="C205" s="546"/>
      <c r="D205" s="546"/>
      <c r="E205" s="546"/>
      <c r="F205" s="547"/>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hidden="1" customHeight="1" x14ac:dyDescent="0.15">
      <c r="A206" s="129"/>
      <c r="B206" s="546"/>
      <c r="C206" s="546"/>
      <c r="D206" s="546"/>
      <c r="E206" s="546"/>
      <c r="F206" s="54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4.75" hidden="1" customHeight="1" x14ac:dyDescent="0.15">
      <c r="A207" s="129"/>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9"/>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9"/>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9"/>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x14ac:dyDescent="0.15">
      <c r="A216" s="129"/>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9"/>
      <c r="B217" s="546"/>
      <c r="C217" s="546"/>
      <c r="D217" s="546"/>
      <c r="E217" s="546"/>
      <c r="F217" s="547"/>
      <c r="G217" s="391" t="s">
        <v>365</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366</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129"/>
      <c r="B218" s="546"/>
      <c r="C218" s="546"/>
      <c r="D218" s="546"/>
      <c r="E218" s="546"/>
      <c r="F218" s="547"/>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hidden="1" customHeight="1" x14ac:dyDescent="0.15">
      <c r="A219" s="129"/>
      <c r="B219" s="546"/>
      <c r="C219" s="546"/>
      <c r="D219" s="546"/>
      <c r="E219" s="546"/>
      <c r="F219" s="54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4.75" hidden="1" customHeight="1" x14ac:dyDescent="0.15">
      <c r="A220" s="129"/>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9"/>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9"/>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9"/>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9"/>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17" t="s">
        <v>522</v>
      </c>
      <c r="D236" s="113"/>
      <c r="E236" s="113"/>
      <c r="F236" s="113"/>
      <c r="G236" s="113"/>
      <c r="H236" s="113"/>
      <c r="I236" s="113"/>
      <c r="J236" s="113"/>
      <c r="K236" s="113"/>
      <c r="L236" s="113"/>
      <c r="M236" s="117" t="s">
        <v>530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57.7</v>
      </c>
      <c r="AL236" s="115"/>
      <c r="AM236" s="115"/>
      <c r="AN236" s="115"/>
      <c r="AO236" s="115"/>
      <c r="AP236" s="116"/>
      <c r="AQ236" s="117"/>
      <c r="AR236" s="113"/>
      <c r="AS236" s="113"/>
      <c r="AT236" s="113"/>
      <c r="AU236" s="114"/>
      <c r="AV236" s="115"/>
      <c r="AW236" s="115"/>
      <c r="AX236" s="116"/>
    </row>
    <row r="237" spans="1:50" ht="30" customHeight="1" x14ac:dyDescent="0.15">
      <c r="A237" s="112">
        <v>2</v>
      </c>
      <c r="B237" s="112">
        <v>1</v>
      </c>
      <c r="C237" s="117" t="s">
        <v>524</v>
      </c>
      <c r="D237" s="113"/>
      <c r="E237" s="113"/>
      <c r="F237" s="113"/>
      <c r="G237" s="113"/>
      <c r="H237" s="113"/>
      <c r="I237" s="113"/>
      <c r="J237" s="113"/>
      <c r="K237" s="113"/>
      <c r="L237" s="113"/>
      <c r="M237" s="117" t="s">
        <v>528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17.3</v>
      </c>
      <c r="AL237" s="115"/>
      <c r="AM237" s="115"/>
      <c r="AN237" s="115"/>
      <c r="AO237" s="115"/>
      <c r="AP237" s="116"/>
      <c r="AQ237" s="117"/>
      <c r="AR237" s="113"/>
      <c r="AS237" s="113"/>
      <c r="AT237" s="113"/>
      <c r="AU237" s="114"/>
      <c r="AV237" s="115"/>
      <c r="AW237" s="115"/>
      <c r="AX237" s="116"/>
    </row>
    <row r="238" spans="1:50" ht="30" customHeight="1" x14ac:dyDescent="0.15">
      <c r="A238" s="112">
        <v>3</v>
      </c>
      <c r="B238" s="112">
        <v>1</v>
      </c>
      <c r="C238" s="126" t="s">
        <v>525</v>
      </c>
      <c r="D238" s="124"/>
      <c r="E238" s="124"/>
      <c r="F238" s="124"/>
      <c r="G238" s="124"/>
      <c r="H238" s="124"/>
      <c r="I238" s="124"/>
      <c r="J238" s="124"/>
      <c r="K238" s="124"/>
      <c r="L238" s="125"/>
      <c r="M238" s="117" t="s">
        <v>527</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15.7</v>
      </c>
      <c r="AL238" s="115"/>
      <c r="AM238" s="115"/>
      <c r="AN238" s="115"/>
      <c r="AO238" s="115"/>
      <c r="AP238" s="116"/>
      <c r="AQ238" s="117"/>
      <c r="AR238" s="113"/>
      <c r="AS238" s="113"/>
      <c r="AT238" s="113"/>
      <c r="AU238" s="114"/>
      <c r="AV238" s="115"/>
      <c r="AW238" s="115"/>
      <c r="AX238" s="116"/>
    </row>
    <row r="239" spans="1:50" ht="30" customHeight="1" x14ac:dyDescent="0.15">
      <c r="A239" s="112">
        <v>4</v>
      </c>
      <c r="B239" s="112">
        <v>1</v>
      </c>
      <c r="C239" s="117" t="s">
        <v>523</v>
      </c>
      <c r="D239" s="113"/>
      <c r="E239" s="113"/>
      <c r="F239" s="113"/>
      <c r="G239" s="113"/>
      <c r="H239" s="113"/>
      <c r="I239" s="113"/>
      <c r="J239" s="113"/>
      <c r="K239" s="113"/>
      <c r="L239" s="113"/>
      <c r="M239" s="117" t="s">
        <v>529</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14.3</v>
      </c>
      <c r="AL239" s="115"/>
      <c r="AM239" s="115"/>
      <c r="AN239" s="115"/>
      <c r="AO239" s="115"/>
      <c r="AP239" s="116"/>
      <c r="AQ239" s="117"/>
      <c r="AR239" s="113"/>
      <c r="AS239" s="113"/>
      <c r="AT239" s="113"/>
      <c r="AU239" s="114"/>
      <c r="AV239" s="115"/>
      <c r="AW239" s="115"/>
      <c r="AX239" s="116"/>
    </row>
    <row r="240" spans="1:50" ht="30" customHeight="1" x14ac:dyDescent="0.15">
      <c r="A240" s="112">
        <v>5</v>
      </c>
      <c r="B240" s="112">
        <v>1</v>
      </c>
      <c r="C240" s="126" t="s">
        <v>526</v>
      </c>
      <c r="D240" s="124"/>
      <c r="E240" s="124"/>
      <c r="F240" s="124"/>
      <c r="G240" s="124"/>
      <c r="H240" s="124"/>
      <c r="I240" s="124"/>
      <c r="J240" s="124"/>
      <c r="K240" s="124"/>
      <c r="L240" s="125"/>
      <c r="M240" s="117" t="s">
        <v>531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14.1</v>
      </c>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23"/>
      <c r="D241" s="124"/>
      <c r="E241" s="124"/>
      <c r="F241" s="124"/>
      <c r="G241" s="124"/>
      <c r="H241" s="124"/>
      <c r="I241" s="124"/>
      <c r="J241" s="124"/>
      <c r="K241" s="124"/>
      <c r="L241" s="125"/>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23"/>
      <c r="D242" s="124"/>
      <c r="E242" s="124"/>
      <c r="F242" s="124"/>
      <c r="G242" s="124"/>
      <c r="H242" s="124"/>
      <c r="I242" s="124"/>
      <c r="J242" s="124"/>
      <c r="K242" s="124"/>
      <c r="L242" s="125"/>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23"/>
      <c r="D243" s="124"/>
      <c r="E243" s="124"/>
      <c r="F243" s="124"/>
      <c r="G243" s="124"/>
      <c r="H243" s="124"/>
      <c r="I243" s="124"/>
      <c r="J243" s="124"/>
      <c r="K243" s="124"/>
      <c r="L243" s="125"/>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23"/>
      <c r="D244" s="124"/>
      <c r="E244" s="124"/>
      <c r="F244" s="124"/>
      <c r="G244" s="124"/>
      <c r="H244" s="124"/>
      <c r="I244" s="124"/>
      <c r="J244" s="124"/>
      <c r="K244" s="124"/>
      <c r="L244" s="125"/>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23"/>
      <c r="D245" s="124"/>
      <c r="E245" s="124"/>
      <c r="F245" s="124"/>
      <c r="G245" s="124"/>
      <c r="H245" s="124"/>
      <c r="I245" s="124"/>
      <c r="J245" s="124"/>
      <c r="K245" s="124"/>
      <c r="L245" s="125"/>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23"/>
      <c r="D246" s="124"/>
      <c r="E246" s="124"/>
      <c r="F246" s="124"/>
      <c r="G246" s="124"/>
      <c r="H246" s="124"/>
      <c r="I246" s="124"/>
      <c r="J246" s="124"/>
      <c r="K246" s="124"/>
      <c r="L246" s="125"/>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41.25" customHeight="1" x14ac:dyDescent="0.15">
      <c r="A269" s="112">
        <v>1</v>
      </c>
      <c r="B269" s="112">
        <v>1</v>
      </c>
      <c r="C269" s="117" t="s">
        <v>533</v>
      </c>
      <c r="D269" s="113"/>
      <c r="E269" s="113"/>
      <c r="F269" s="113"/>
      <c r="G269" s="113"/>
      <c r="H269" s="113"/>
      <c r="I269" s="113"/>
      <c r="J269" s="113"/>
      <c r="K269" s="113"/>
      <c r="L269" s="113"/>
      <c r="M269" s="117" t="s">
        <v>534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29352.9</v>
      </c>
      <c r="AL269" s="115"/>
      <c r="AM269" s="115"/>
      <c r="AN269" s="115"/>
      <c r="AO269" s="115"/>
      <c r="AP269" s="116"/>
      <c r="AQ269" s="117"/>
      <c r="AR269" s="113"/>
      <c r="AS269" s="113"/>
      <c r="AT269" s="113"/>
      <c r="AU269" s="114"/>
      <c r="AV269" s="115"/>
      <c r="AW269" s="115"/>
      <c r="AX269" s="116"/>
    </row>
    <row r="270" spans="1:50" ht="75.75" customHeight="1" x14ac:dyDescent="0.15">
      <c r="A270" s="112">
        <v>2</v>
      </c>
      <c r="B270" s="112">
        <v>1</v>
      </c>
      <c r="C270" s="117" t="s">
        <v>524</v>
      </c>
      <c r="D270" s="113"/>
      <c r="E270" s="113"/>
      <c r="F270" s="113"/>
      <c r="G270" s="113"/>
      <c r="H270" s="113"/>
      <c r="I270" s="113"/>
      <c r="J270" s="113"/>
      <c r="K270" s="113"/>
      <c r="L270" s="113"/>
      <c r="M270" s="117" t="s">
        <v>536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1605.7</v>
      </c>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30" customHeight="1" x14ac:dyDescent="0.15">
      <c r="A302" s="112">
        <v>1</v>
      </c>
      <c r="B302" s="112">
        <v>1</v>
      </c>
      <c r="C302" s="113" t="s">
        <v>512</v>
      </c>
      <c r="D302" s="113"/>
      <c r="E302" s="113"/>
      <c r="F302" s="113"/>
      <c r="G302" s="113"/>
      <c r="H302" s="113"/>
      <c r="I302" s="113"/>
      <c r="J302" s="113"/>
      <c r="K302" s="113"/>
      <c r="L302" s="113"/>
      <c r="M302" s="117" t="s">
        <v>535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132</v>
      </c>
      <c r="AL302" s="115"/>
      <c r="AM302" s="115"/>
      <c r="AN302" s="115"/>
      <c r="AO302" s="115"/>
      <c r="AP302" s="116"/>
      <c r="AQ302" s="117"/>
      <c r="AR302" s="113"/>
      <c r="AS302" s="113"/>
      <c r="AT302" s="113"/>
      <c r="AU302" s="114"/>
      <c r="AV302" s="115"/>
      <c r="AW302" s="115"/>
      <c r="AX302" s="116"/>
    </row>
    <row r="303" spans="1:50" ht="30" customHeight="1" x14ac:dyDescent="0.15">
      <c r="A303" s="112">
        <v>2</v>
      </c>
      <c r="B303" s="112">
        <v>1</v>
      </c>
      <c r="C303" s="123" t="s">
        <v>513</v>
      </c>
      <c r="D303" s="124"/>
      <c r="E303" s="124"/>
      <c r="F303" s="124"/>
      <c r="G303" s="124"/>
      <c r="H303" s="124"/>
      <c r="I303" s="124"/>
      <c r="J303" s="124"/>
      <c r="K303" s="124"/>
      <c r="L303" s="125"/>
      <c r="M303" s="126" t="s">
        <v>535</v>
      </c>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8"/>
      <c r="AK303" s="114">
        <v>126.5</v>
      </c>
      <c r="AL303" s="115"/>
      <c r="AM303" s="115"/>
      <c r="AN303" s="115"/>
      <c r="AO303" s="115"/>
      <c r="AP303" s="116"/>
      <c r="AQ303" s="117"/>
      <c r="AR303" s="113"/>
      <c r="AS303" s="113"/>
      <c r="AT303" s="113"/>
      <c r="AU303" s="114"/>
      <c r="AV303" s="115"/>
      <c r="AW303" s="115"/>
      <c r="AX303" s="116"/>
    </row>
    <row r="304" spans="1:50" ht="30" customHeight="1" x14ac:dyDescent="0.15">
      <c r="A304" s="112">
        <v>3</v>
      </c>
      <c r="B304" s="112">
        <v>1</v>
      </c>
      <c r="C304" s="117" t="s">
        <v>521</v>
      </c>
      <c r="D304" s="113"/>
      <c r="E304" s="113"/>
      <c r="F304" s="113"/>
      <c r="G304" s="113"/>
      <c r="H304" s="113"/>
      <c r="I304" s="113"/>
      <c r="J304" s="113"/>
      <c r="K304" s="113"/>
      <c r="L304" s="113"/>
      <c r="M304" s="117" t="s">
        <v>548</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110</v>
      </c>
      <c r="AL304" s="115"/>
      <c r="AM304" s="115"/>
      <c r="AN304" s="115"/>
      <c r="AO304" s="115"/>
      <c r="AP304" s="116"/>
      <c r="AQ304" s="117"/>
      <c r="AR304" s="113"/>
      <c r="AS304" s="113"/>
      <c r="AT304" s="113"/>
      <c r="AU304" s="114"/>
      <c r="AV304" s="115"/>
      <c r="AW304" s="115"/>
      <c r="AX304" s="116"/>
    </row>
    <row r="305" spans="1:50" ht="30" customHeight="1" x14ac:dyDescent="0.15">
      <c r="A305" s="112">
        <v>4</v>
      </c>
      <c r="B305" s="112">
        <v>1</v>
      </c>
      <c r="C305" s="123" t="s">
        <v>514</v>
      </c>
      <c r="D305" s="124"/>
      <c r="E305" s="124"/>
      <c r="F305" s="124"/>
      <c r="G305" s="124"/>
      <c r="H305" s="124"/>
      <c r="I305" s="124"/>
      <c r="J305" s="124"/>
      <c r="K305" s="124"/>
      <c r="L305" s="125"/>
      <c r="M305" s="126" t="s">
        <v>535</v>
      </c>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8"/>
      <c r="AK305" s="114">
        <v>93</v>
      </c>
      <c r="AL305" s="115"/>
      <c r="AM305" s="115"/>
      <c r="AN305" s="115"/>
      <c r="AO305" s="115"/>
      <c r="AP305" s="116"/>
      <c r="AQ305" s="117"/>
      <c r="AR305" s="113"/>
      <c r="AS305" s="113"/>
      <c r="AT305" s="113"/>
      <c r="AU305" s="114"/>
      <c r="AV305" s="115"/>
      <c r="AW305" s="115"/>
      <c r="AX305" s="116"/>
    </row>
    <row r="306" spans="1:50" ht="30" customHeight="1" x14ac:dyDescent="0.15">
      <c r="A306" s="112">
        <v>5</v>
      </c>
      <c r="B306" s="112">
        <v>1</v>
      </c>
      <c r="C306" s="123" t="s">
        <v>515</v>
      </c>
      <c r="D306" s="124"/>
      <c r="E306" s="124"/>
      <c r="F306" s="124"/>
      <c r="G306" s="124"/>
      <c r="H306" s="124"/>
      <c r="I306" s="124"/>
      <c r="J306" s="124"/>
      <c r="K306" s="124"/>
      <c r="L306" s="125"/>
      <c r="M306" s="126" t="s">
        <v>535</v>
      </c>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8"/>
      <c r="AK306" s="114">
        <v>90</v>
      </c>
      <c r="AL306" s="115"/>
      <c r="AM306" s="115"/>
      <c r="AN306" s="115"/>
      <c r="AO306" s="115"/>
      <c r="AP306" s="116"/>
      <c r="AQ306" s="117"/>
      <c r="AR306" s="113"/>
      <c r="AS306" s="113"/>
      <c r="AT306" s="113"/>
      <c r="AU306" s="114"/>
      <c r="AV306" s="115"/>
      <c r="AW306" s="115"/>
      <c r="AX306" s="116"/>
    </row>
    <row r="307" spans="1:50" ht="30" customHeight="1" x14ac:dyDescent="0.15">
      <c r="A307" s="112">
        <v>6</v>
      </c>
      <c r="B307" s="112">
        <v>1</v>
      </c>
      <c r="C307" s="123" t="s">
        <v>519</v>
      </c>
      <c r="D307" s="124"/>
      <c r="E307" s="124"/>
      <c r="F307" s="124"/>
      <c r="G307" s="124"/>
      <c r="H307" s="124"/>
      <c r="I307" s="124"/>
      <c r="J307" s="124"/>
      <c r="K307" s="124"/>
      <c r="L307" s="125"/>
      <c r="M307" s="126" t="s">
        <v>535</v>
      </c>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8"/>
      <c r="AK307" s="114">
        <v>88.8</v>
      </c>
      <c r="AL307" s="115"/>
      <c r="AM307" s="115"/>
      <c r="AN307" s="115"/>
      <c r="AO307" s="115"/>
      <c r="AP307" s="116"/>
      <c r="AQ307" s="117"/>
      <c r="AR307" s="113"/>
      <c r="AS307" s="113"/>
      <c r="AT307" s="113"/>
      <c r="AU307" s="114"/>
      <c r="AV307" s="115"/>
      <c r="AW307" s="115"/>
      <c r="AX307" s="116"/>
    </row>
    <row r="308" spans="1:50" ht="30" customHeight="1" x14ac:dyDescent="0.15">
      <c r="A308" s="112">
        <v>7</v>
      </c>
      <c r="B308" s="112">
        <v>1</v>
      </c>
      <c r="C308" s="123" t="s">
        <v>516</v>
      </c>
      <c r="D308" s="124"/>
      <c r="E308" s="124"/>
      <c r="F308" s="124"/>
      <c r="G308" s="124"/>
      <c r="H308" s="124"/>
      <c r="I308" s="124"/>
      <c r="J308" s="124"/>
      <c r="K308" s="124"/>
      <c r="L308" s="125"/>
      <c r="M308" s="126" t="s">
        <v>535</v>
      </c>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8"/>
      <c r="AK308" s="114">
        <v>87.5</v>
      </c>
      <c r="AL308" s="115"/>
      <c r="AM308" s="115"/>
      <c r="AN308" s="115"/>
      <c r="AO308" s="115"/>
      <c r="AP308" s="116"/>
      <c r="AQ308" s="117"/>
      <c r="AR308" s="113"/>
      <c r="AS308" s="113"/>
      <c r="AT308" s="113"/>
      <c r="AU308" s="114"/>
      <c r="AV308" s="115"/>
      <c r="AW308" s="115"/>
      <c r="AX308" s="116"/>
    </row>
    <row r="309" spans="1:50" ht="30" customHeight="1" x14ac:dyDescent="0.15">
      <c r="A309" s="112">
        <v>8</v>
      </c>
      <c r="B309" s="112">
        <v>1</v>
      </c>
      <c r="C309" s="123" t="s">
        <v>517</v>
      </c>
      <c r="D309" s="124"/>
      <c r="E309" s="124"/>
      <c r="F309" s="124"/>
      <c r="G309" s="124"/>
      <c r="H309" s="124"/>
      <c r="I309" s="124"/>
      <c r="J309" s="124"/>
      <c r="K309" s="124"/>
      <c r="L309" s="125"/>
      <c r="M309" s="126" t="s">
        <v>535</v>
      </c>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8"/>
      <c r="AK309" s="114">
        <v>86.5</v>
      </c>
      <c r="AL309" s="115"/>
      <c r="AM309" s="115"/>
      <c r="AN309" s="115"/>
      <c r="AO309" s="115"/>
      <c r="AP309" s="116"/>
      <c r="AQ309" s="117"/>
      <c r="AR309" s="113"/>
      <c r="AS309" s="113"/>
      <c r="AT309" s="113"/>
      <c r="AU309" s="114"/>
      <c r="AV309" s="115"/>
      <c r="AW309" s="115"/>
      <c r="AX309" s="116"/>
    </row>
    <row r="310" spans="1:50" ht="30" customHeight="1" x14ac:dyDescent="0.15">
      <c r="A310" s="112">
        <v>9</v>
      </c>
      <c r="B310" s="112">
        <v>1</v>
      </c>
      <c r="C310" s="123" t="s">
        <v>520</v>
      </c>
      <c r="D310" s="124"/>
      <c r="E310" s="124"/>
      <c r="F310" s="124"/>
      <c r="G310" s="124"/>
      <c r="H310" s="124"/>
      <c r="I310" s="124"/>
      <c r="J310" s="124"/>
      <c r="K310" s="124"/>
      <c r="L310" s="125"/>
      <c r="M310" s="126" t="s">
        <v>535</v>
      </c>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8"/>
      <c r="AK310" s="114">
        <v>85.1</v>
      </c>
      <c r="AL310" s="115"/>
      <c r="AM310" s="115"/>
      <c r="AN310" s="115"/>
      <c r="AO310" s="115"/>
      <c r="AP310" s="116"/>
      <c r="AQ310" s="117"/>
      <c r="AR310" s="113"/>
      <c r="AS310" s="113"/>
      <c r="AT310" s="113"/>
      <c r="AU310" s="114"/>
      <c r="AV310" s="115"/>
      <c r="AW310" s="115"/>
      <c r="AX310" s="116"/>
    </row>
    <row r="311" spans="1:50" ht="30" customHeight="1" x14ac:dyDescent="0.15">
      <c r="A311" s="112">
        <v>10</v>
      </c>
      <c r="B311" s="112">
        <v>1</v>
      </c>
      <c r="C311" s="123" t="s">
        <v>518</v>
      </c>
      <c r="D311" s="124"/>
      <c r="E311" s="124"/>
      <c r="F311" s="124"/>
      <c r="G311" s="124"/>
      <c r="H311" s="124"/>
      <c r="I311" s="124"/>
      <c r="J311" s="124"/>
      <c r="K311" s="124"/>
      <c r="L311" s="125"/>
      <c r="M311" s="126" t="s">
        <v>535</v>
      </c>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8"/>
      <c r="AK311" s="114">
        <v>83.7</v>
      </c>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23"/>
      <c r="D312" s="124"/>
      <c r="E312" s="124"/>
      <c r="F312" s="124"/>
      <c r="G312" s="124"/>
      <c r="H312" s="124"/>
      <c r="I312" s="124"/>
      <c r="J312" s="124"/>
      <c r="K312" s="124"/>
      <c r="L312" s="125"/>
      <c r="M312" s="123"/>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5"/>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23"/>
      <c r="D313" s="124"/>
      <c r="E313" s="124"/>
      <c r="F313" s="124"/>
      <c r="G313" s="124"/>
      <c r="H313" s="124"/>
      <c r="I313" s="124"/>
      <c r="J313" s="124"/>
      <c r="K313" s="124"/>
      <c r="L313" s="125"/>
      <c r="M313" s="126"/>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8"/>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9" priority="571">
      <formula>IF(RIGHT(TEXT(P14,"0.#"),1)=".",FALSE,TRUE)</formula>
    </cfRule>
    <cfRule type="expression" dxfId="968" priority="572">
      <formula>IF(RIGHT(TEXT(P14,"0.#"),1)=".",TRUE,FALSE)</formula>
    </cfRule>
  </conditionalFormatting>
  <conditionalFormatting sqref="AE23:AI23">
    <cfRule type="expression" dxfId="967" priority="561">
      <formula>IF(RIGHT(TEXT(AE23,"0.#"),1)=".",FALSE,TRUE)</formula>
    </cfRule>
    <cfRule type="expression" dxfId="966" priority="562">
      <formula>IF(RIGHT(TEXT(AE23,"0.#"),1)=".",TRUE,FALSE)</formula>
    </cfRule>
  </conditionalFormatting>
  <conditionalFormatting sqref="AE69:AX69">
    <cfRule type="expression" dxfId="965" priority="493">
      <formula>IF(RIGHT(TEXT(AE69,"0.#"),1)=".",FALSE,TRUE)</formula>
    </cfRule>
    <cfRule type="expression" dxfId="964" priority="494">
      <formula>IF(RIGHT(TEXT(AE69,"0.#"),1)=".",TRUE,FALSE)</formula>
    </cfRule>
  </conditionalFormatting>
  <conditionalFormatting sqref="AE83:AI83">
    <cfRule type="expression" dxfId="963" priority="475">
      <formula>IF(RIGHT(TEXT(AE83,"0.#"),1)=".",FALSE,TRUE)</formula>
    </cfRule>
    <cfRule type="expression" dxfId="962" priority="476">
      <formula>IF(RIGHT(TEXT(AE83,"0.#"),1)=".",TRUE,FALSE)</formula>
    </cfRule>
  </conditionalFormatting>
  <conditionalFormatting sqref="AJ83:AX83">
    <cfRule type="expression" dxfId="961" priority="473">
      <formula>IF(RIGHT(TEXT(AJ83,"0.#"),1)=".",FALSE,TRUE)</formula>
    </cfRule>
    <cfRule type="expression" dxfId="960" priority="474">
      <formula>IF(RIGHT(TEXT(AJ83,"0.#"),1)=".",TRUE,FALSE)</formula>
    </cfRule>
  </conditionalFormatting>
  <conditionalFormatting sqref="L99">
    <cfRule type="expression" dxfId="959" priority="453">
      <formula>IF(RIGHT(TEXT(L99,"0.#"),1)=".",FALSE,TRUE)</formula>
    </cfRule>
    <cfRule type="expression" dxfId="958" priority="454">
      <formula>IF(RIGHT(TEXT(L99,"0.#"),1)=".",TRUE,FALSE)</formula>
    </cfRule>
  </conditionalFormatting>
  <conditionalFormatting sqref="L104">
    <cfRule type="expression" dxfId="957" priority="451">
      <formula>IF(RIGHT(TEXT(L104,"0.#"),1)=".",FALSE,TRUE)</formula>
    </cfRule>
    <cfRule type="expression" dxfId="956" priority="452">
      <formula>IF(RIGHT(TEXT(L104,"0.#"),1)=".",TRUE,FALSE)</formula>
    </cfRule>
  </conditionalFormatting>
  <conditionalFormatting sqref="R104">
    <cfRule type="expression" dxfId="955" priority="449">
      <formula>IF(RIGHT(TEXT(R104,"0.#"),1)=".",FALSE,TRUE)</formula>
    </cfRule>
    <cfRule type="expression" dxfId="954" priority="450">
      <formula>IF(RIGHT(TEXT(R104,"0.#"),1)=".",TRUE,FALSE)</formula>
    </cfRule>
  </conditionalFormatting>
  <conditionalFormatting sqref="P18:AX18">
    <cfRule type="expression" dxfId="953" priority="447">
      <formula>IF(RIGHT(TEXT(P18,"0.#"),1)=".",FALSE,TRUE)</formula>
    </cfRule>
    <cfRule type="expression" dxfId="952" priority="448">
      <formula>IF(RIGHT(TEXT(P18,"0.#"),1)=".",TRUE,FALSE)</formula>
    </cfRule>
  </conditionalFormatting>
  <conditionalFormatting sqref="Y181">
    <cfRule type="expression" dxfId="951" priority="443">
      <formula>IF(RIGHT(TEXT(Y181,"0.#"),1)=".",FALSE,TRUE)</formula>
    </cfRule>
    <cfRule type="expression" dxfId="950" priority="444">
      <formula>IF(RIGHT(TEXT(Y181,"0.#"),1)=".",TRUE,FALSE)</formula>
    </cfRule>
  </conditionalFormatting>
  <conditionalFormatting sqref="Y190">
    <cfRule type="expression" dxfId="949" priority="439">
      <formula>IF(RIGHT(TEXT(Y190,"0.#"),1)=".",FALSE,TRUE)</formula>
    </cfRule>
    <cfRule type="expression" dxfId="948" priority="440">
      <formula>IF(RIGHT(TEXT(Y190,"0.#"),1)=".",TRUE,FALSE)</formula>
    </cfRule>
  </conditionalFormatting>
  <conditionalFormatting sqref="AK236">
    <cfRule type="expression" dxfId="947" priority="361">
      <formula>IF(RIGHT(TEXT(AK236,"0.#"),1)=".",FALSE,TRUE)</formula>
    </cfRule>
    <cfRule type="expression" dxfId="946" priority="362">
      <formula>IF(RIGHT(TEXT(AK236,"0.#"),1)=".",TRUE,FALSE)</formula>
    </cfRule>
  </conditionalFormatting>
  <conditionalFormatting sqref="AE54:AI54">
    <cfRule type="expression" dxfId="945" priority="311">
      <formula>IF(RIGHT(TEXT(AE54,"0.#"),1)=".",FALSE,TRUE)</formula>
    </cfRule>
    <cfRule type="expression" dxfId="944" priority="312">
      <formula>IF(RIGHT(TEXT(AE54,"0.#"),1)=".",TRUE,FALSE)</formula>
    </cfRule>
  </conditionalFormatting>
  <conditionalFormatting sqref="P15:AX15 P13:AX13 P16:AQ17">
    <cfRule type="expression" dxfId="943" priority="269">
      <formula>IF(RIGHT(TEXT(P13,"0.#"),1)=".",FALSE,TRUE)</formula>
    </cfRule>
    <cfRule type="expression" dxfId="942" priority="270">
      <formula>IF(RIGHT(TEXT(P13,"0.#"),1)=".",TRUE,FALSE)</formula>
    </cfRule>
  </conditionalFormatting>
  <conditionalFormatting sqref="P19:AJ19">
    <cfRule type="expression" dxfId="941" priority="267">
      <formula>IF(RIGHT(TEXT(P19,"0.#"),1)=".",FALSE,TRUE)</formula>
    </cfRule>
    <cfRule type="expression" dxfId="940" priority="268">
      <formula>IF(RIGHT(TEXT(P19,"0.#"),1)=".",TRUE,FALSE)</formula>
    </cfRule>
  </conditionalFormatting>
  <conditionalFormatting sqref="AE55:AX55 AJ54:AS54">
    <cfRule type="expression" dxfId="939" priority="263">
      <formula>IF(RIGHT(TEXT(AE54,"0.#"),1)=".",FALSE,TRUE)</formula>
    </cfRule>
    <cfRule type="expression" dxfId="938" priority="264">
      <formula>IF(RIGHT(TEXT(AE54,"0.#"),1)=".",TRUE,FALSE)</formula>
    </cfRule>
  </conditionalFormatting>
  <conditionalFormatting sqref="AE68:AS68">
    <cfRule type="expression" dxfId="937" priority="259">
      <formula>IF(RIGHT(TEXT(AE68,"0.#"),1)=".",FALSE,TRUE)</formula>
    </cfRule>
    <cfRule type="expression" dxfId="936" priority="260">
      <formula>IF(RIGHT(TEXT(AE68,"0.#"),1)=".",TRUE,FALSE)</formula>
    </cfRule>
  </conditionalFormatting>
  <conditionalFormatting sqref="AE95:AI95 AE92:AI92 AE89:AI89 AE86:AI86">
    <cfRule type="expression" dxfId="935" priority="257">
      <formula>IF(RIGHT(TEXT(AE86,"0.#"),1)=".",FALSE,TRUE)</formula>
    </cfRule>
    <cfRule type="expression" dxfId="934" priority="258">
      <formula>IF(RIGHT(TEXT(AE86,"0.#"),1)=".",TRUE,FALSE)</formula>
    </cfRule>
  </conditionalFormatting>
  <conditionalFormatting sqref="AJ95:AX95 AJ92:AX92 AJ89:AX89 AJ86:AX86">
    <cfRule type="expression" dxfId="933" priority="255">
      <formula>IF(RIGHT(TEXT(AJ86,"0.#"),1)=".",FALSE,TRUE)</formula>
    </cfRule>
    <cfRule type="expression" dxfId="932" priority="256">
      <formula>IF(RIGHT(TEXT(AJ86,"0.#"),1)=".",TRUE,FALSE)</formula>
    </cfRule>
  </conditionalFormatting>
  <conditionalFormatting sqref="L100:L103 L98">
    <cfRule type="expression" dxfId="931" priority="253">
      <formula>IF(RIGHT(TEXT(L98,"0.#"),1)=".",FALSE,TRUE)</formula>
    </cfRule>
    <cfRule type="expression" dxfId="930" priority="254">
      <formula>IF(RIGHT(TEXT(L98,"0.#"),1)=".",TRUE,FALSE)</formula>
    </cfRule>
  </conditionalFormatting>
  <conditionalFormatting sqref="R98">
    <cfRule type="expression" dxfId="929" priority="249">
      <formula>IF(RIGHT(TEXT(R98,"0.#"),1)=".",FALSE,TRUE)</formula>
    </cfRule>
    <cfRule type="expression" dxfId="928" priority="250">
      <formula>IF(RIGHT(TEXT(R98,"0.#"),1)=".",TRUE,FALSE)</formula>
    </cfRule>
  </conditionalFormatting>
  <conditionalFormatting sqref="R99:R103">
    <cfRule type="expression" dxfId="927" priority="247">
      <formula>IF(RIGHT(TEXT(R99,"0.#"),1)=".",FALSE,TRUE)</formula>
    </cfRule>
    <cfRule type="expression" dxfId="926" priority="248">
      <formula>IF(RIGHT(TEXT(R99,"0.#"),1)=".",TRUE,FALSE)</formula>
    </cfRule>
  </conditionalFormatting>
  <conditionalFormatting sqref="Y182:Y189 Y180">
    <cfRule type="expression" dxfId="925" priority="245">
      <formula>IF(RIGHT(TEXT(Y180,"0.#"),1)=".",FALSE,TRUE)</formula>
    </cfRule>
    <cfRule type="expression" dxfId="924" priority="246">
      <formula>IF(RIGHT(TEXT(Y180,"0.#"),1)=".",TRUE,FALSE)</formula>
    </cfRule>
  </conditionalFormatting>
  <conditionalFormatting sqref="AU190">
    <cfRule type="expression" dxfId="923" priority="241">
      <formula>IF(RIGHT(TEXT(AU190,"0.#"),1)=".",FALSE,TRUE)</formula>
    </cfRule>
    <cfRule type="expression" dxfId="922" priority="242">
      <formula>IF(RIGHT(TEXT(AU190,"0.#"),1)=".",TRUE,FALSE)</formula>
    </cfRule>
  </conditionalFormatting>
  <conditionalFormatting sqref="AU187:AU189">
    <cfRule type="expression" dxfId="921" priority="239">
      <formula>IF(RIGHT(TEXT(AU187,"0.#"),1)=".",FALSE,TRUE)</formula>
    </cfRule>
    <cfRule type="expression" dxfId="920" priority="240">
      <formula>IF(RIGHT(TEXT(AU187,"0.#"),1)=".",TRUE,FALSE)</formula>
    </cfRule>
  </conditionalFormatting>
  <conditionalFormatting sqref="Y220 Y207 Y194">
    <cfRule type="expression" dxfId="919" priority="225">
      <formula>IF(RIGHT(TEXT(Y194,"0.#"),1)=".",FALSE,TRUE)</formula>
    </cfRule>
    <cfRule type="expression" dxfId="918" priority="226">
      <formula>IF(RIGHT(TEXT(Y194,"0.#"),1)=".",TRUE,FALSE)</formula>
    </cfRule>
  </conditionalFormatting>
  <conditionalFormatting sqref="Y229 Y216 Y203">
    <cfRule type="expression" dxfId="917" priority="223">
      <formula>IF(RIGHT(TEXT(Y203,"0.#"),1)=".",FALSE,TRUE)</formula>
    </cfRule>
    <cfRule type="expression" dxfId="916" priority="224">
      <formula>IF(RIGHT(TEXT(Y203,"0.#"),1)=".",TRUE,FALSE)</formula>
    </cfRule>
  </conditionalFormatting>
  <conditionalFormatting sqref="Y221:Y228 Y219 Y208:Y215 Y206 Y195:Y202">
    <cfRule type="expression" dxfId="915" priority="221">
      <formula>IF(RIGHT(TEXT(Y195,"0.#"),1)=".",FALSE,TRUE)</formula>
    </cfRule>
    <cfRule type="expression" dxfId="914" priority="222">
      <formula>IF(RIGHT(TEXT(Y195,"0.#"),1)=".",TRUE,FALSE)</formula>
    </cfRule>
  </conditionalFormatting>
  <conditionalFormatting sqref="AU220 AU207 AU194">
    <cfRule type="expression" dxfId="913" priority="219">
      <formula>IF(RIGHT(TEXT(AU194,"0.#"),1)=".",FALSE,TRUE)</formula>
    </cfRule>
    <cfRule type="expression" dxfId="912" priority="220">
      <formula>IF(RIGHT(TEXT(AU194,"0.#"),1)=".",TRUE,FALSE)</formula>
    </cfRule>
  </conditionalFormatting>
  <conditionalFormatting sqref="AU229 AU216 AU203">
    <cfRule type="expression" dxfId="911" priority="217">
      <formula>IF(RIGHT(TEXT(AU203,"0.#"),1)=".",FALSE,TRUE)</formula>
    </cfRule>
    <cfRule type="expression" dxfId="910" priority="218">
      <formula>IF(RIGHT(TEXT(AU203,"0.#"),1)=".",TRUE,FALSE)</formula>
    </cfRule>
  </conditionalFormatting>
  <conditionalFormatting sqref="AU221:AU228 AU219 AU208:AU215 AU206 AU195:AU202 AU193">
    <cfRule type="expression" dxfId="909" priority="215">
      <formula>IF(RIGHT(TEXT(AU193,"0.#"),1)=".",FALSE,TRUE)</formula>
    </cfRule>
    <cfRule type="expression" dxfId="908" priority="216">
      <formula>IF(RIGHT(TEXT(AU193,"0.#"),1)=".",TRUE,FALSE)</formula>
    </cfRule>
  </conditionalFormatting>
  <conditionalFormatting sqref="AE56:AI56">
    <cfRule type="expression" dxfId="907" priority="189">
      <formula>IF(AND(AE56&gt;=0, RIGHT(TEXT(AE56,"0.#"),1)&lt;&gt;"."),TRUE,FALSE)</formula>
    </cfRule>
    <cfRule type="expression" dxfId="906" priority="190">
      <formula>IF(AND(AE56&gt;=0, RIGHT(TEXT(AE56,"0.#"),1)="."),TRUE,FALSE)</formula>
    </cfRule>
    <cfRule type="expression" dxfId="905" priority="191">
      <formula>IF(AND(AE56&lt;0, RIGHT(TEXT(AE56,"0.#"),1)&lt;&gt;"."),TRUE,FALSE)</formula>
    </cfRule>
    <cfRule type="expression" dxfId="904" priority="192">
      <formula>IF(AND(AE56&lt;0, RIGHT(TEXT(AE56,"0.#"),1)="."),TRUE,FALSE)</formula>
    </cfRule>
  </conditionalFormatting>
  <conditionalFormatting sqref="AJ56:AS56">
    <cfRule type="expression" dxfId="903" priority="185">
      <formula>IF(AND(AJ56&gt;=0, RIGHT(TEXT(AJ56,"0.#"),1)&lt;&gt;"."),TRUE,FALSE)</formula>
    </cfRule>
    <cfRule type="expression" dxfId="902" priority="186">
      <formula>IF(AND(AJ56&gt;=0, RIGHT(TEXT(AJ56,"0.#"),1)="."),TRUE,FALSE)</formula>
    </cfRule>
    <cfRule type="expression" dxfId="901" priority="187">
      <formula>IF(AND(AJ56&lt;0, RIGHT(TEXT(AJ56,"0.#"),1)&lt;&gt;"."),TRUE,FALSE)</formula>
    </cfRule>
    <cfRule type="expression" dxfId="900" priority="188">
      <formula>IF(AND(AJ56&lt;0, RIGHT(TEXT(AJ56,"0.#"),1)="."),TRUE,FALSE)</formula>
    </cfRule>
  </conditionalFormatting>
  <conditionalFormatting sqref="AK237:AK265">
    <cfRule type="expression" dxfId="899" priority="173">
      <formula>IF(RIGHT(TEXT(AK237,"0.#"),1)=".",FALSE,TRUE)</formula>
    </cfRule>
    <cfRule type="expression" dxfId="898" priority="174">
      <formula>IF(RIGHT(TEXT(AK237,"0.#"),1)=".",TRUE,FALSE)</formula>
    </cfRule>
  </conditionalFormatting>
  <conditionalFormatting sqref="AU237:AX265">
    <cfRule type="expression" dxfId="897" priority="169">
      <formula>IF(AND(AU237&gt;=0, RIGHT(TEXT(AU237,"0.#"),1)&lt;&gt;"."),TRUE,FALSE)</formula>
    </cfRule>
    <cfRule type="expression" dxfId="896" priority="170">
      <formula>IF(AND(AU237&gt;=0, RIGHT(TEXT(AU237,"0.#"),1)="."),TRUE,FALSE)</formula>
    </cfRule>
    <cfRule type="expression" dxfId="895" priority="171">
      <formula>IF(AND(AU237&lt;0, RIGHT(TEXT(AU237,"0.#"),1)&lt;&gt;"."),TRUE,FALSE)</formula>
    </cfRule>
    <cfRule type="expression" dxfId="894" priority="172">
      <formula>IF(AND(AU237&lt;0, RIGHT(TEXT(AU237,"0.#"),1)="."),TRUE,FALSE)</formula>
    </cfRule>
  </conditionalFormatting>
  <conditionalFormatting sqref="AK269">
    <cfRule type="expression" dxfId="893" priority="167">
      <formula>IF(RIGHT(TEXT(AK269,"0.#"),1)=".",FALSE,TRUE)</formula>
    </cfRule>
    <cfRule type="expression" dxfId="892" priority="168">
      <formula>IF(RIGHT(TEXT(AK269,"0.#"),1)=".",TRUE,FALSE)</formula>
    </cfRule>
  </conditionalFormatting>
  <conditionalFormatting sqref="AU269:AX269">
    <cfRule type="expression" dxfId="891" priority="163">
      <formula>IF(AND(AU269&gt;=0, RIGHT(TEXT(AU269,"0.#"),1)&lt;&gt;"."),TRUE,FALSE)</formula>
    </cfRule>
    <cfRule type="expression" dxfId="890" priority="164">
      <formula>IF(AND(AU269&gt;=0, RIGHT(TEXT(AU269,"0.#"),1)="."),TRUE,FALSE)</formula>
    </cfRule>
    <cfRule type="expression" dxfId="889" priority="165">
      <formula>IF(AND(AU269&lt;0, RIGHT(TEXT(AU269,"0.#"),1)&lt;&gt;"."),TRUE,FALSE)</formula>
    </cfRule>
    <cfRule type="expression" dxfId="888" priority="166">
      <formula>IF(AND(AU269&lt;0, RIGHT(TEXT(AU269,"0.#"),1)="."),TRUE,FALSE)</formula>
    </cfRule>
  </conditionalFormatting>
  <conditionalFormatting sqref="AK270:AK298">
    <cfRule type="expression" dxfId="887" priority="161">
      <formula>IF(RIGHT(TEXT(AK270,"0.#"),1)=".",FALSE,TRUE)</formula>
    </cfRule>
    <cfRule type="expression" dxfId="886" priority="162">
      <formula>IF(RIGHT(TEXT(AK270,"0.#"),1)=".",TRUE,FALSE)</formula>
    </cfRule>
  </conditionalFormatting>
  <conditionalFormatting sqref="AU270:AX298">
    <cfRule type="expression" dxfId="885" priority="157">
      <formula>IF(AND(AU270&gt;=0, RIGHT(TEXT(AU270,"0.#"),1)&lt;&gt;"."),TRUE,FALSE)</formula>
    </cfRule>
    <cfRule type="expression" dxfId="884" priority="158">
      <formula>IF(AND(AU270&gt;=0, RIGHT(TEXT(AU270,"0.#"),1)="."),TRUE,FALSE)</formula>
    </cfRule>
    <cfRule type="expression" dxfId="883" priority="159">
      <formula>IF(AND(AU270&lt;0, RIGHT(TEXT(AU270,"0.#"),1)&lt;&gt;"."),TRUE,FALSE)</formula>
    </cfRule>
    <cfRule type="expression" dxfId="882" priority="160">
      <formula>IF(AND(AU270&lt;0, RIGHT(TEXT(AU270,"0.#"),1)="."),TRUE,FALSE)</formula>
    </cfRule>
  </conditionalFormatting>
  <conditionalFormatting sqref="AU302:AX302">
    <cfRule type="expression" dxfId="881" priority="151">
      <formula>IF(AND(AU302&gt;=0, RIGHT(TEXT(AU302,"0.#"),1)&lt;&gt;"."),TRUE,FALSE)</formula>
    </cfRule>
    <cfRule type="expression" dxfId="880" priority="152">
      <formula>IF(AND(AU302&gt;=0, RIGHT(TEXT(AU302,"0.#"),1)="."),TRUE,FALSE)</formula>
    </cfRule>
    <cfRule type="expression" dxfId="879" priority="153">
      <formula>IF(AND(AU302&lt;0, RIGHT(TEXT(AU302,"0.#"),1)&lt;&gt;"."),TRUE,FALSE)</formula>
    </cfRule>
    <cfRule type="expression" dxfId="878" priority="154">
      <formula>IF(AND(AU302&lt;0, RIGHT(TEXT(AU302,"0.#"),1)="."),TRUE,FALSE)</formula>
    </cfRule>
  </conditionalFormatting>
  <conditionalFormatting sqref="AK312 AK314:AK331">
    <cfRule type="expression" dxfId="877" priority="149">
      <formula>IF(RIGHT(TEXT(AK312,"0.#"),1)=".",FALSE,TRUE)</formula>
    </cfRule>
    <cfRule type="expression" dxfId="876" priority="150">
      <formula>IF(RIGHT(TEXT(AK312,"0.#"),1)=".",TRUE,FALSE)</formula>
    </cfRule>
  </conditionalFormatting>
  <conditionalFormatting sqref="AU303:AX331">
    <cfRule type="expression" dxfId="875" priority="145">
      <formula>IF(AND(AU303&gt;=0, RIGHT(TEXT(AU303,"0.#"),1)&lt;&gt;"."),TRUE,FALSE)</formula>
    </cfRule>
    <cfRule type="expression" dxfId="874" priority="146">
      <formula>IF(AND(AU303&gt;=0, RIGHT(TEXT(AU303,"0.#"),1)="."),TRUE,FALSE)</formula>
    </cfRule>
    <cfRule type="expression" dxfId="873" priority="147">
      <formula>IF(AND(AU303&lt;0, RIGHT(TEXT(AU303,"0.#"),1)&lt;&gt;"."),TRUE,FALSE)</formula>
    </cfRule>
    <cfRule type="expression" dxfId="872" priority="148">
      <formula>IF(AND(AU303&lt;0, RIGHT(TEXT(AU303,"0.#"),1)="."),TRUE,FALSE)</formula>
    </cfRule>
  </conditionalFormatting>
  <conditionalFormatting sqref="AK335">
    <cfRule type="expression" dxfId="871" priority="143">
      <formula>IF(RIGHT(TEXT(AK335,"0.#"),1)=".",FALSE,TRUE)</formula>
    </cfRule>
    <cfRule type="expression" dxfId="870" priority="144">
      <formula>IF(RIGHT(TEXT(AK335,"0.#"),1)=".",TRUE,FALSE)</formula>
    </cfRule>
  </conditionalFormatting>
  <conditionalFormatting sqref="AU335:AX335">
    <cfRule type="expression" dxfId="869" priority="139">
      <formula>IF(AND(AU335&gt;=0, RIGHT(TEXT(AU335,"0.#"),1)&lt;&gt;"."),TRUE,FALSE)</formula>
    </cfRule>
    <cfRule type="expression" dxfId="868" priority="140">
      <formula>IF(AND(AU335&gt;=0, RIGHT(TEXT(AU335,"0.#"),1)="."),TRUE,FALSE)</formula>
    </cfRule>
    <cfRule type="expression" dxfId="867" priority="141">
      <formula>IF(AND(AU335&lt;0, RIGHT(TEXT(AU335,"0.#"),1)&lt;&gt;"."),TRUE,FALSE)</formula>
    </cfRule>
    <cfRule type="expression" dxfId="866" priority="142">
      <formula>IF(AND(AU335&lt;0, RIGHT(TEXT(AU335,"0.#"),1)="."),TRUE,FALSE)</formula>
    </cfRule>
  </conditionalFormatting>
  <conditionalFormatting sqref="AK336:AK364">
    <cfRule type="expression" dxfId="865" priority="137">
      <formula>IF(RIGHT(TEXT(AK336,"0.#"),1)=".",FALSE,TRUE)</formula>
    </cfRule>
    <cfRule type="expression" dxfId="864" priority="138">
      <formula>IF(RIGHT(TEXT(AK336,"0.#"),1)=".",TRUE,FALSE)</formula>
    </cfRule>
  </conditionalFormatting>
  <conditionalFormatting sqref="AU336:AX364">
    <cfRule type="expression" dxfId="863" priority="133">
      <formula>IF(AND(AU336&gt;=0, RIGHT(TEXT(AU336,"0.#"),1)&lt;&gt;"."),TRUE,FALSE)</formula>
    </cfRule>
    <cfRule type="expression" dxfId="862" priority="134">
      <formula>IF(AND(AU336&gt;=0, RIGHT(TEXT(AU336,"0.#"),1)="."),TRUE,FALSE)</formula>
    </cfRule>
    <cfRule type="expression" dxfId="861" priority="135">
      <formula>IF(AND(AU336&lt;0, RIGHT(TEXT(AU336,"0.#"),1)&lt;&gt;"."),TRUE,FALSE)</formula>
    </cfRule>
    <cfRule type="expression" dxfId="860" priority="136">
      <formula>IF(AND(AU336&lt;0, RIGHT(TEXT(AU336,"0.#"),1)="."),TRUE,FALSE)</formula>
    </cfRule>
  </conditionalFormatting>
  <conditionalFormatting sqref="AK368">
    <cfRule type="expression" dxfId="859" priority="131">
      <formula>IF(RIGHT(TEXT(AK368,"0.#"),1)=".",FALSE,TRUE)</formula>
    </cfRule>
    <cfRule type="expression" dxfId="858" priority="132">
      <formula>IF(RIGHT(TEXT(AK368,"0.#"),1)=".",TRUE,FALSE)</formula>
    </cfRule>
  </conditionalFormatting>
  <conditionalFormatting sqref="AU368:AX368">
    <cfRule type="expression" dxfId="857" priority="127">
      <formula>IF(AND(AU368&gt;=0, RIGHT(TEXT(AU368,"0.#"),1)&lt;&gt;"."),TRUE,FALSE)</formula>
    </cfRule>
    <cfRule type="expression" dxfId="856" priority="128">
      <formula>IF(AND(AU368&gt;=0, RIGHT(TEXT(AU368,"0.#"),1)="."),TRUE,FALSE)</formula>
    </cfRule>
    <cfRule type="expression" dxfId="855" priority="129">
      <formula>IF(AND(AU368&lt;0, RIGHT(TEXT(AU368,"0.#"),1)&lt;&gt;"."),TRUE,FALSE)</formula>
    </cfRule>
    <cfRule type="expression" dxfId="854" priority="130">
      <formula>IF(AND(AU368&lt;0, RIGHT(TEXT(AU368,"0.#"),1)="."),TRUE,FALSE)</formula>
    </cfRule>
  </conditionalFormatting>
  <conditionalFormatting sqref="AK369:AK397">
    <cfRule type="expression" dxfId="853" priority="125">
      <formula>IF(RIGHT(TEXT(AK369,"0.#"),1)=".",FALSE,TRUE)</formula>
    </cfRule>
    <cfRule type="expression" dxfId="852" priority="126">
      <formula>IF(RIGHT(TEXT(AK369,"0.#"),1)=".",TRUE,FALSE)</formula>
    </cfRule>
  </conditionalFormatting>
  <conditionalFormatting sqref="AU369:AX397">
    <cfRule type="expression" dxfId="851" priority="121">
      <formula>IF(AND(AU369&gt;=0, RIGHT(TEXT(AU369,"0.#"),1)&lt;&gt;"."),TRUE,FALSE)</formula>
    </cfRule>
    <cfRule type="expression" dxfId="850" priority="122">
      <formula>IF(AND(AU369&gt;=0, RIGHT(TEXT(AU369,"0.#"),1)="."),TRUE,FALSE)</formula>
    </cfRule>
    <cfRule type="expression" dxfId="849" priority="123">
      <formula>IF(AND(AU369&lt;0, RIGHT(TEXT(AU369,"0.#"),1)&lt;&gt;"."),TRUE,FALSE)</formula>
    </cfRule>
    <cfRule type="expression" dxfId="848" priority="124">
      <formula>IF(AND(AU369&lt;0, RIGHT(TEXT(AU369,"0.#"),1)="."),TRUE,FALSE)</formula>
    </cfRule>
  </conditionalFormatting>
  <conditionalFormatting sqref="AK401">
    <cfRule type="expression" dxfId="847" priority="119">
      <formula>IF(RIGHT(TEXT(AK401,"0.#"),1)=".",FALSE,TRUE)</formula>
    </cfRule>
    <cfRule type="expression" dxfId="846" priority="120">
      <formula>IF(RIGHT(TEXT(AK401,"0.#"),1)=".",TRUE,FALSE)</formula>
    </cfRule>
  </conditionalFormatting>
  <conditionalFormatting sqref="AU401:AX401">
    <cfRule type="expression" dxfId="845" priority="115">
      <formula>IF(AND(AU401&gt;=0, RIGHT(TEXT(AU401,"0.#"),1)&lt;&gt;"."),TRUE,FALSE)</formula>
    </cfRule>
    <cfRule type="expression" dxfId="844" priority="116">
      <formula>IF(AND(AU401&gt;=0, RIGHT(TEXT(AU401,"0.#"),1)="."),TRUE,FALSE)</formula>
    </cfRule>
    <cfRule type="expression" dxfId="843" priority="117">
      <formula>IF(AND(AU401&lt;0, RIGHT(TEXT(AU401,"0.#"),1)&lt;&gt;"."),TRUE,FALSE)</formula>
    </cfRule>
    <cfRule type="expression" dxfId="842" priority="118">
      <formula>IF(AND(AU401&lt;0, RIGHT(TEXT(AU401,"0.#"),1)="."),TRUE,FALSE)</formula>
    </cfRule>
  </conditionalFormatting>
  <conditionalFormatting sqref="AK402:AK430">
    <cfRule type="expression" dxfId="841" priority="113">
      <formula>IF(RIGHT(TEXT(AK402,"0.#"),1)=".",FALSE,TRUE)</formula>
    </cfRule>
    <cfRule type="expression" dxfId="840" priority="114">
      <formula>IF(RIGHT(TEXT(AK402,"0.#"),1)=".",TRUE,FALSE)</formula>
    </cfRule>
  </conditionalFormatting>
  <conditionalFormatting sqref="AU402:AX430">
    <cfRule type="expression" dxfId="839" priority="109">
      <formula>IF(AND(AU402&gt;=0, RIGHT(TEXT(AU402,"0.#"),1)&lt;&gt;"."),TRUE,FALSE)</formula>
    </cfRule>
    <cfRule type="expression" dxfId="838" priority="110">
      <formula>IF(AND(AU402&gt;=0, RIGHT(TEXT(AU402,"0.#"),1)="."),TRUE,FALSE)</formula>
    </cfRule>
    <cfRule type="expression" dxfId="837" priority="111">
      <formula>IF(AND(AU402&lt;0, RIGHT(TEXT(AU402,"0.#"),1)&lt;&gt;"."),TRUE,FALSE)</formula>
    </cfRule>
    <cfRule type="expression" dxfId="836" priority="112">
      <formula>IF(AND(AU402&lt;0, RIGHT(TEXT(AU402,"0.#"),1)="."),TRUE,FALSE)</formula>
    </cfRule>
  </conditionalFormatting>
  <conditionalFormatting sqref="AK434">
    <cfRule type="expression" dxfId="835" priority="107">
      <formula>IF(RIGHT(TEXT(AK434,"0.#"),1)=".",FALSE,TRUE)</formula>
    </cfRule>
    <cfRule type="expression" dxfId="834" priority="108">
      <formula>IF(RIGHT(TEXT(AK434,"0.#"),1)=".",TRUE,FALSE)</formula>
    </cfRule>
  </conditionalFormatting>
  <conditionalFormatting sqref="AU434:AX434">
    <cfRule type="expression" dxfId="833" priority="103">
      <formula>IF(AND(AU434&gt;=0, RIGHT(TEXT(AU434,"0.#"),1)&lt;&gt;"."),TRUE,FALSE)</formula>
    </cfRule>
    <cfRule type="expression" dxfId="832" priority="104">
      <formula>IF(AND(AU434&gt;=0, RIGHT(TEXT(AU434,"0.#"),1)="."),TRUE,FALSE)</formula>
    </cfRule>
    <cfRule type="expression" dxfId="831" priority="105">
      <formula>IF(AND(AU434&lt;0, RIGHT(TEXT(AU434,"0.#"),1)&lt;&gt;"."),TRUE,FALSE)</formula>
    </cfRule>
    <cfRule type="expression" dxfId="830" priority="106">
      <formula>IF(AND(AU434&lt;0, RIGHT(TEXT(AU434,"0.#"),1)="."),TRUE,FALSE)</formula>
    </cfRule>
  </conditionalFormatting>
  <conditionalFormatting sqref="AK435:AK463">
    <cfRule type="expression" dxfId="829" priority="101">
      <formula>IF(RIGHT(TEXT(AK435,"0.#"),1)=".",FALSE,TRUE)</formula>
    </cfRule>
    <cfRule type="expression" dxfId="828" priority="102">
      <formula>IF(RIGHT(TEXT(AK435,"0.#"),1)=".",TRUE,FALSE)</formula>
    </cfRule>
  </conditionalFormatting>
  <conditionalFormatting sqref="AU435:AX463">
    <cfRule type="expression" dxfId="827" priority="97">
      <formula>IF(AND(AU435&gt;=0, RIGHT(TEXT(AU435,"0.#"),1)&lt;&gt;"."),TRUE,FALSE)</formula>
    </cfRule>
    <cfRule type="expression" dxfId="826" priority="98">
      <formula>IF(AND(AU435&gt;=0, RIGHT(TEXT(AU435,"0.#"),1)="."),TRUE,FALSE)</formula>
    </cfRule>
    <cfRule type="expression" dxfId="825" priority="99">
      <formula>IF(AND(AU435&lt;0, RIGHT(TEXT(AU435,"0.#"),1)&lt;&gt;"."),TRUE,FALSE)</formula>
    </cfRule>
    <cfRule type="expression" dxfId="824" priority="100">
      <formula>IF(AND(AU435&lt;0, RIGHT(TEXT(AU435,"0.#"),1)="."),TRUE,FALSE)</formula>
    </cfRule>
  </conditionalFormatting>
  <conditionalFormatting sqref="AK467">
    <cfRule type="expression" dxfId="823" priority="95">
      <formula>IF(RIGHT(TEXT(AK467,"0.#"),1)=".",FALSE,TRUE)</formula>
    </cfRule>
    <cfRule type="expression" dxfId="822" priority="96">
      <formula>IF(RIGHT(TEXT(AK467,"0.#"),1)=".",TRUE,FALSE)</formula>
    </cfRule>
  </conditionalFormatting>
  <conditionalFormatting sqref="AU467:AX467">
    <cfRule type="expression" dxfId="821" priority="91">
      <formula>IF(AND(AU467&gt;=0, RIGHT(TEXT(AU467,"0.#"),1)&lt;&gt;"."),TRUE,FALSE)</formula>
    </cfRule>
    <cfRule type="expression" dxfId="820" priority="92">
      <formula>IF(AND(AU467&gt;=0, RIGHT(TEXT(AU467,"0.#"),1)="."),TRUE,FALSE)</formula>
    </cfRule>
    <cfRule type="expression" dxfId="819" priority="93">
      <formula>IF(AND(AU467&lt;0, RIGHT(TEXT(AU467,"0.#"),1)&lt;&gt;"."),TRUE,FALSE)</formula>
    </cfRule>
    <cfRule type="expression" dxfId="818" priority="94">
      <formula>IF(AND(AU467&lt;0, RIGHT(TEXT(AU467,"0.#"),1)="."),TRUE,FALSE)</formula>
    </cfRule>
  </conditionalFormatting>
  <conditionalFormatting sqref="AK468:AK496">
    <cfRule type="expression" dxfId="817" priority="89">
      <formula>IF(RIGHT(TEXT(AK468,"0.#"),1)=".",FALSE,TRUE)</formula>
    </cfRule>
    <cfRule type="expression" dxfId="816" priority="90">
      <formula>IF(RIGHT(TEXT(AK468,"0.#"),1)=".",TRUE,FALSE)</formula>
    </cfRule>
  </conditionalFormatting>
  <conditionalFormatting sqref="AU468:AX496">
    <cfRule type="expression" dxfId="815" priority="85">
      <formula>IF(AND(AU468&gt;=0, RIGHT(TEXT(AU468,"0.#"),1)&lt;&gt;"."),TRUE,FALSE)</formula>
    </cfRule>
    <cfRule type="expression" dxfId="814" priority="86">
      <formula>IF(AND(AU468&gt;=0, RIGHT(TEXT(AU468,"0.#"),1)="."),TRUE,FALSE)</formula>
    </cfRule>
    <cfRule type="expression" dxfId="813" priority="87">
      <formula>IF(AND(AU468&lt;0, RIGHT(TEXT(AU468,"0.#"),1)&lt;&gt;"."),TRUE,FALSE)</formula>
    </cfRule>
    <cfRule type="expression" dxfId="812" priority="88">
      <formula>IF(AND(AU468&lt;0, RIGHT(TEXT(AU468,"0.#"),1)="."),TRUE,FALSE)</formula>
    </cfRule>
  </conditionalFormatting>
  <conditionalFormatting sqref="AJ23:AS23 AE24:AX24">
    <cfRule type="expression" dxfId="811" priority="83">
      <formula>IF(RIGHT(TEXT(AE23,"0.#"),1)=".",FALSE,TRUE)</formula>
    </cfRule>
    <cfRule type="expression" dxfId="810" priority="84">
      <formula>IF(RIGHT(TEXT(AE23,"0.#"),1)=".",TRUE,FALSE)</formula>
    </cfRule>
  </conditionalFormatting>
  <conditionalFormatting sqref="AE25:AI25">
    <cfRule type="expression" dxfId="809" priority="75">
      <formula>IF(AND(AE25&gt;=0, RIGHT(TEXT(AE25,"0.#"),1)&lt;&gt;"."),TRUE,FALSE)</formula>
    </cfRule>
    <cfRule type="expression" dxfId="808" priority="76">
      <formula>IF(AND(AE25&gt;=0, RIGHT(TEXT(AE25,"0.#"),1)="."),TRUE,FALSE)</formula>
    </cfRule>
    <cfRule type="expression" dxfId="807" priority="77">
      <formula>IF(AND(AE25&lt;0, RIGHT(TEXT(AE25,"0.#"),1)&lt;&gt;"."),TRUE,FALSE)</formula>
    </cfRule>
    <cfRule type="expression" dxfId="806" priority="78">
      <formula>IF(AND(AE25&lt;0, RIGHT(TEXT(AE25,"0.#"),1)="."),TRUE,FALSE)</formula>
    </cfRule>
  </conditionalFormatting>
  <conditionalFormatting sqref="AJ25:AS25">
    <cfRule type="expression" dxfId="805" priority="71">
      <formula>IF(AND(AJ25&gt;=0, RIGHT(TEXT(AJ25,"0.#"),1)&lt;&gt;"."),TRUE,FALSE)</formula>
    </cfRule>
    <cfRule type="expression" dxfId="804" priority="72">
      <formula>IF(AND(AJ25&gt;=0, RIGHT(TEXT(AJ25,"0.#"),1)="."),TRUE,FALSE)</formula>
    </cfRule>
    <cfRule type="expression" dxfId="803" priority="73">
      <formula>IF(AND(AJ25&lt;0, RIGHT(TEXT(AJ25,"0.#"),1)&lt;&gt;"."),TRUE,FALSE)</formula>
    </cfRule>
    <cfRule type="expression" dxfId="802" priority="74">
      <formula>IF(AND(AJ25&lt;0, RIGHT(TEXT(AJ25,"0.#"),1)="."),TRUE,FALSE)</formula>
    </cfRule>
  </conditionalFormatting>
  <conditionalFormatting sqref="AU236:AX236">
    <cfRule type="expression" dxfId="801" priority="59">
      <formula>IF(AND(AU236&gt;=0, RIGHT(TEXT(AU236,"0.#"),1)&lt;&gt;"."),TRUE,FALSE)</formula>
    </cfRule>
    <cfRule type="expression" dxfId="800" priority="60">
      <formula>IF(AND(AU236&gt;=0, RIGHT(TEXT(AU236,"0.#"),1)="."),TRUE,FALSE)</formula>
    </cfRule>
    <cfRule type="expression" dxfId="799" priority="61">
      <formula>IF(AND(AU236&lt;0, RIGHT(TEXT(AU236,"0.#"),1)&lt;&gt;"."),TRUE,FALSE)</formula>
    </cfRule>
    <cfRule type="expression" dxfId="798" priority="62">
      <formula>IF(AND(AU236&lt;0, RIGHT(TEXT(AU236,"0.#"),1)="."),TRUE,FALSE)</formula>
    </cfRule>
  </conditionalFormatting>
  <conditionalFormatting sqref="AE43:AI43 AE38:AI38 AE33:AI33 AE28:AI28">
    <cfRule type="expression" dxfId="797" priority="57">
      <formula>IF(RIGHT(TEXT(AE28,"0.#"),1)=".",FALSE,TRUE)</formula>
    </cfRule>
    <cfRule type="expression" dxfId="796" priority="58">
      <formula>IF(RIGHT(TEXT(AE28,"0.#"),1)=".",TRUE,FALSE)</formula>
    </cfRule>
  </conditionalFormatting>
  <conditionalFormatting sqref="AE44:AX44 AJ43:AS43 AE39:AX39 AJ38:AS38 AE34:AX34 AJ33:AS33 AE29:AX29 AJ28:AS28">
    <cfRule type="expression" dxfId="795" priority="55">
      <formula>IF(RIGHT(TEXT(AE28,"0.#"),1)=".",FALSE,TRUE)</formula>
    </cfRule>
    <cfRule type="expression" dxfId="794" priority="56">
      <formula>IF(RIGHT(TEXT(AE28,"0.#"),1)=".",TRUE,FALSE)</formula>
    </cfRule>
  </conditionalFormatting>
  <conditionalFormatting sqref="AE45:AI45 AE40:AI40 AE35:AI35 AE30:AI30">
    <cfRule type="expression" dxfId="793" priority="51">
      <formula>IF(AND(AE30&gt;=0, RIGHT(TEXT(AE30,"0.#"),1)&lt;&gt;"."),TRUE,FALSE)</formula>
    </cfRule>
    <cfRule type="expression" dxfId="792" priority="52">
      <formula>IF(AND(AE30&gt;=0, RIGHT(TEXT(AE30,"0.#"),1)="."),TRUE,FALSE)</formula>
    </cfRule>
    <cfRule type="expression" dxfId="791" priority="53">
      <formula>IF(AND(AE30&lt;0, RIGHT(TEXT(AE30,"0.#"),1)&lt;&gt;"."),TRUE,FALSE)</formula>
    </cfRule>
    <cfRule type="expression" dxfId="790" priority="54">
      <formula>IF(AND(AE30&lt;0, RIGHT(TEXT(AE30,"0.#"),1)="."),TRUE,FALSE)</formula>
    </cfRule>
  </conditionalFormatting>
  <conditionalFormatting sqref="AJ45:AS45 AJ40:AS40 AJ35:AS35 AJ30:AS30">
    <cfRule type="expression" dxfId="789" priority="47">
      <formula>IF(AND(AJ30&gt;=0, RIGHT(TEXT(AJ30,"0.#"),1)&lt;&gt;"."),TRUE,FALSE)</formula>
    </cfRule>
    <cfRule type="expression" dxfId="788" priority="48">
      <formula>IF(AND(AJ30&gt;=0, RIGHT(TEXT(AJ30,"0.#"),1)="."),TRUE,FALSE)</formula>
    </cfRule>
    <cfRule type="expression" dxfId="787" priority="49">
      <formula>IF(AND(AJ30&lt;0, RIGHT(TEXT(AJ30,"0.#"),1)&lt;&gt;"."),TRUE,FALSE)</formula>
    </cfRule>
    <cfRule type="expression" dxfId="786" priority="50">
      <formula>IF(AND(AJ30&lt;0, RIGHT(TEXT(AJ30,"0.#"),1)="."),TRUE,FALSE)</formula>
    </cfRule>
  </conditionalFormatting>
  <conditionalFormatting sqref="AE64:AI64 AE59:AI59">
    <cfRule type="expression" dxfId="785" priority="45">
      <formula>IF(RIGHT(TEXT(AE59,"0.#"),1)=".",FALSE,TRUE)</formula>
    </cfRule>
    <cfRule type="expression" dxfId="784" priority="46">
      <formula>IF(RIGHT(TEXT(AE59,"0.#"),1)=".",TRUE,FALSE)</formula>
    </cfRule>
  </conditionalFormatting>
  <conditionalFormatting sqref="AE65:AX65 AJ64:AS64 AE60:AX60 AJ59:AS59">
    <cfRule type="expression" dxfId="783" priority="43">
      <formula>IF(RIGHT(TEXT(AE59,"0.#"),1)=".",FALSE,TRUE)</formula>
    </cfRule>
    <cfRule type="expression" dxfId="782" priority="44">
      <formula>IF(RIGHT(TEXT(AE59,"0.#"),1)=".",TRUE,FALSE)</formula>
    </cfRule>
  </conditionalFormatting>
  <conditionalFormatting sqref="AE66:AI66 AE61:AI61">
    <cfRule type="expression" dxfId="781" priority="39">
      <formula>IF(AND(AE61&gt;=0, RIGHT(TEXT(AE61,"0.#"),1)&lt;&gt;"."),TRUE,FALSE)</formula>
    </cfRule>
    <cfRule type="expression" dxfId="780" priority="40">
      <formula>IF(AND(AE61&gt;=0, RIGHT(TEXT(AE61,"0.#"),1)="."),TRUE,FALSE)</formula>
    </cfRule>
    <cfRule type="expression" dxfId="779" priority="41">
      <formula>IF(AND(AE61&lt;0, RIGHT(TEXT(AE61,"0.#"),1)&lt;&gt;"."),TRUE,FALSE)</formula>
    </cfRule>
    <cfRule type="expression" dxfId="778" priority="42">
      <formula>IF(AND(AE61&lt;0, RIGHT(TEXT(AE61,"0.#"),1)="."),TRUE,FALSE)</formula>
    </cfRule>
  </conditionalFormatting>
  <conditionalFormatting sqref="AJ66:AS66 AJ61:AS61">
    <cfRule type="expression" dxfId="777" priority="35">
      <formula>IF(AND(AJ61&gt;=0, RIGHT(TEXT(AJ61,"0.#"),1)&lt;&gt;"."),TRUE,FALSE)</formula>
    </cfRule>
    <cfRule type="expression" dxfId="776" priority="36">
      <formula>IF(AND(AJ61&gt;=0, RIGHT(TEXT(AJ61,"0.#"),1)="."),TRUE,FALSE)</formula>
    </cfRule>
    <cfRule type="expression" dxfId="775" priority="37">
      <formula>IF(AND(AJ61&lt;0, RIGHT(TEXT(AJ61,"0.#"),1)&lt;&gt;"."),TRUE,FALSE)</formula>
    </cfRule>
    <cfRule type="expression" dxfId="774" priority="38">
      <formula>IF(AND(AJ61&lt;0, RIGHT(TEXT(AJ61,"0.#"),1)="."),TRUE,FALSE)</formula>
    </cfRule>
  </conditionalFormatting>
  <conditionalFormatting sqref="AE81:AX81 AE78:AX78 AE75:AX75 AE72:AX72">
    <cfRule type="expression" dxfId="773" priority="33">
      <formula>IF(RIGHT(TEXT(AE72,"0.#"),1)=".",FALSE,TRUE)</formula>
    </cfRule>
    <cfRule type="expression" dxfId="772" priority="34">
      <formula>IF(RIGHT(TEXT(AE72,"0.#"),1)=".",TRUE,FALSE)</formula>
    </cfRule>
  </conditionalFormatting>
  <conditionalFormatting sqref="AE80:AS80 AE77:AS77 AE74:AS74 AE71:AS71">
    <cfRule type="expression" dxfId="771" priority="31">
      <formula>IF(RIGHT(TEXT(AE71,"0.#"),1)=".",FALSE,TRUE)</formula>
    </cfRule>
    <cfRule type="expression" dxfId="770" priority="32">
      <formula>IF(RIGHT(TEXT(AE71,"0.#"),1)=".",TRUE,FALSE)</formula>
    </cfRule>
  </conditionalFormatting>
  <conditionalFormatting sqref="AK302">
    <cfRule type="expression" dxfId="769" priority="29">
      <formula>IF(RIGHT(TEXT(AK302,"0.#"),1)=".",FALSE,TRUE)</formula>
    </cfRule>
    <cfRule type="expression" dxfId="768" priority="30">
      <formula>IF(RIGHT(TEXT(AK302,"0.#"),1)=".",TRUE,FALSE)</formula>
    </cfRule>
  </conditionalFormatting>
  <conditionalFormatting sqref="AK305:AK311">
    <cfRule type="expression" dxfId="767" priority="27">
      <formula>IF(RIGHT(TEXT(AK305,"0.#"),1)=".",FALSE,TRUE)</formula>
    </cfRule>
    <cfRule type="expression" dxfId="766" priority="28">
      <formula>IF(RIGHT(TEXT(AK305,"0.#"),1)=".",TRUE,FALSE)</formula>
    </cfRule>
  </conditionalFormatting>
  <conditionalFormatting sqref="Y193">
    <cfRule type="expression" dxfId="765" priority="21">
      <formula>IF(RIGHT(TEXT(Y193,"0.#"),1)=".",FALSE,TRUE)</formula>
    </cfRule>
    <cfRule type="expression" dxfId="764" priority="22">
      <formula>IF(RIGHT(TEXT(Y193,"0.#"),1)=".",TRUE,FALSE)</formula>
    </cfRule>
  </conditionalFormatting>
  <conditionalFormatting sqref="AU180">
    <cfRule type="expression" dxfId="763" priority="19">
      <formula>IF(RIGHT(TEXT(AU180,"0.#"),1)=".",FALSE,TRUE)</formula>
    </cfRule>
    <cfRule type="expression" dxfId="762" priority="20">
      <formula>IF(RIGHT(TEXT(AU180,"0.#"),1)=".",TRUE,FALSE)</formula>
    </cfRule>
  </conditionalFormatting>
  <conditionalFormatting sqref="AU181">
    <cfRule type="expression" dxfId="761" priority="17">
      <formula>IF(RIGHT(TEXT(AU181,"0.#"),1)=".",FALSE,TRUE)</formula>
    </cfRule>
    <cfRule type="expression" dxfId="760" priority="18">
      <formula>IF(RIGHT(TEXT(AU181,"0.#"),1)=".",TRUE,FALSE)</formula>
    </cfRule>
  </conditionalFormatting>
  <conditionalFormatting sqref="AU184">
    <cfRule type="expression" dxfId="759" priority="15">
      <formula>IF(RIGHT(TEXT(AU184,"0.#"),1)=".",FALSE,TRUE)</formula>
    </cfRule>
    <cfRule type="expression" dxfId="758" priority="16">
      <formula>IF(RIGHT(TEXT(AU184,"0.#"),1)=".",TRUE,FALSE)</formula>
    </cfRule>
  </conditionalFormatting>
  <conditionalFormatting sqref="AU183">
    <cfRule type="expression" dxfId="757" priority="13">
      <formula>IF(RIGHT(TEXT(AU183,"0.#"),1)=".",FALSE,TRUE)</formula>
    </cfRule>
    <cfRule type="expression" dxfId="756" priority="14">
      <formula>IF(RIGHT(TEXT(AU183,"0.#"),1)=".",TRUE,FALSE)</formula>
    </cfRule>
  </conditionalFormatting>
  <conditionalFormatting sqref="AU182">
    <cfRule type="expression" dxfId="755" priority="11">
      <formula>IF(RIGHT(TEXT(AU182,"0.#"),1)=".",FALSE,TRUE)</formula>
    </cfRule>
    <cfRule type="expression" dxfId="754" priority="12">
      <formula>IF(RIGHT(TEXT(AU182,"0.#"),1)=".",TRUE,FALSE)</formula>
    </cfRule>
  </conditionalFormatting>
  <conditionalFormatting sqref="AU185">
    <cfRule type="expression" dxfId="753" priority="9">
      <formula>IF(RIGHT(TEXT(AU185,"0.#"),1)=".",FALSE,TRUE)</formula>
    </cfRule>
    <cfRule type="expression" dxfId="752" priority="10">
      <formula>IF(RIGHT(TEXT(AU185,"0.#"),1)=".",TRUE,FALSE)</formula>
    </cfRule>
  </conditionalFormatting>
  <conditionalFormatting sqref="AU186">
    <cfRule type="expression" dxfId="751" priority="7">
      <formula>IF(RIGHT(TEXT(AU186,"0.#"),1)=".",FALSE,TRUE)</formula>
    </cfRule>
    <cfRule type="expression" dxfId="750" priority="8">
      <formula>IF(RIGHT(TEXT(AU186,"0.#"),1)=".",TRUE,FALSE)</formula>
    </cfRule>
  </conditionalFormatting>
  <conditionalFormatting sqref="AK313">
    <cfRule type="expression" dxfId="749" priority="5">
      <formula>IF(RIGHT(TEXT(AK313,"0.#"),1)=".",FALSE,TRUE)</formula>
    </cfRule>
    <cfRule type="expression" dxfId="748" priority="6">
      <formula>IF(RIGHT(TEXT(AK313,"0.#"),1)=".",TRUE,FALSE)</formula>
    </cfRule>
  </conditionalFormatting>
  <conditionalFormatting sqref="AK304">
    <cfRule type="expression" dxfId="747" priority="3">
      <formula>IF(RIGHT(TEXT(AK304,"0.#"),1)=".",FALSE,TRUE)</formula>
    </cfRule>
    <cfRule type="expression" dxfId="746" priority="4">
      <formula>IF(RIGHT(TEXT(AK304,"0.#"),1)=".",TRUE,FALSE)</formula>
    </cfRule>
  </conditionalFormatting>
  <conditionalFormatting sqref="AK303">
    <cfRule type="expression" dxfId="745" priority="1">
      <formula>IF(RIGHT(TEXT(AK303,"0.#"),1)=".",FALSE,TRUE)</formula>
    </cfRule>
    <cfRule type="expression" dxfId="744" priority="2">
      <formula>IF(RIGHT(TEXT(AK303,"0.#"),1)=".",TRUE,FALSE)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466</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466</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466</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466</v>
      </c>
      <c r="C13" s="15" t="str">
        <f t="shared" si="0"/>
        <v>障害者施策</v>
      </c>
      <c r="D13" s="15" t="str">
        <f t="shared" si="7"/>
        <v>高齢社会対策、子ども・若者育成支援、障害者施策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466</v>
      </c>
      <c r="C14" s="15" t="str">
        <f t="shared" si="0"/>
        <v>少子化社会対策</v>
      </c>
      <c r="D14" s="15" t="str">
        <f t="shared" si="7"/>
        <v>高齢社会対策、子ども・若者育成支援、障害者施策、少子化社会対策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高齢社会対策、子ども・若者育成支援、障害者施策、少子化社会対策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2"/>
      <c r="Z3" s="283"/>
      <c r="AA3" s="284"/>
      <c r="AB3" s="142"/>
      <c r="AC3" s="137"/>
      <c r="AD3" s="138"/>
      <c r="AE3" s="143"/>
      <c r="AF3" s="136"/>
      <c r="AG3" s="136"/>
      <c r="AH3" s="136"/>
      <c r="AI3" s="288"/>
      <c r="AJ3" s="143"/>
      <c r="AK3" s="136"/>
      <c r="AL3" s="136"/>
      <c r="AM3" s="136"/>
      <c r="AN3" s="288"/>
      <c r="AO3" s="143"/>
      <c r="AP3" s="136"/>
      <c r="AQ3" s="136"/>
      <c r="AR3" s="136"/>
      <c r="AS3" s="288"/>
      <c r="AT3" s="67"/>
      <c r="AU3" s="110"/>
      <c r="AV3" s="110"/>
      <c r="AW3" s="108" t="s">
        <v>461</v>
      </c>
      <c r="AX3" s="109"/>
    </row>
    <row r="4" spans="1:50" ht="22.5" customHeight="1" x14ac:dyDescent="0.15">
      <c r="A4" s="220"/>
      <c r="B4" s="218"/>
      <c r="C4" s="218"/>
      <c r="D4" s="218"/>
      <c r="E4" s="218"/>
      <c r="F4" s="219"/>
      <c r="G4" s="324"/>
      <c r="H4" s="291"/>
      <c r="I4" s="291"/>
      <c r="J4" s="291"/>
      <c r="K4" s="291"/>
      <c r="L4" s="291"/>
      <c r="M4" s="291"/>
      <c r="N4" s="291"/>
      <c r="O4" s="292"/>
      <c r="P4" s="216"/>
      <c r="Q4" s="198"/>
      <c r="R4" s="198"/>
      <c r="S4" s="198"/>
      <c r="T4" s="198"/>
      <c r="U4" s="198"/>
      <c r="V4" s="198"/>
      <c r="W4" s="198"/>
      <c r="X4" s="199"/>
      <c r="Y4" s="296" t="s">
        <v>14</v>
      </c>
      <c r="Z4" s="297"/>
      <c r="AA4" s="298"/>
      <c r="AB4" s="699"/>
      <c r="AC4" s="299"/>
      <c r="AD4" s="299"/>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3"/>
      <c r="H5" s="294"/>
      <c r="I5" s="294"/>
      <c r="J5" s="294"/>
      <c r="K5" s="294"/>
      <c r="L5" s="294"/>
      <c r="M5" s="294"/>
      <c r="N5" s="294"/>
      <c r="O5" s="295"/>
      <c r="P5" s="279"/>
      <c r="Q5" s="279"/>
      <c r="R5" s="279"/>
      <c r="S5" s="279"/>
      <c r="T5" s="279"/>
      <c r="U5" s="279"/>
      <c r="V5" s="279"/>
      <c r="W5" s="279"/>
      <c r="X5" s="280"/>
      <c r="Y5" s="178" t="s">
        <v>65</v>
      </c>
      <c r="Z5" s="121"/>
      <c r="AA5" s="174"/>
      <c r="AB5" s="69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25"/>
      <c r="H6" s="326"/>
      <c r="I6" s="326"/>
      <c r="J6" s="326"/>
      <c r="K6" s="326"/>
      <c r="L6" s="326"/>
      <c r="M6" s="326"/>
      <c r="N6" s="326"/>
      <c r="O6" s="327"/>
      <c r="P6" s="200"/>
      <c r="Q6" s="200"/>
      <c r="R6" s="200"/>
      <c r="S6" s="200"/>
      <c r="T6" s="200"/>
      <c r="U6" s="200"/>
      <c r="V6" s="200"/>
      <c r="W6" s="200"/>
      <c r="X6" s="201"/>
      <c r="Y6" s="120" t="s">
        <v>15</v>
      </c>
      <c r="Z6" s="121"/>
      <c r="AA6" s="174"/>
      <c r="AB6" s="689" t="s">
        <v>462</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2"/>
      <c r="Z8" s="283"/>
      <c r="AA8" s="284"/>
      <c r="AB8" s="142"/>
      <c r="AC8" s="137"/>
      <c r="AD8" s="138"/>
      <c r="AE8" s="143"/>
      <c r="AF8" s="136"/>
      <c r="AG8" s="136"/>
      <c r="AH8" s="136"/>
      <c r="AI8" s="288"/>
      <c r="AJ8" s="143"/>
      <c r="AK8" s="136"/>
      <c r="AL8" s="136"/>
      <c r="AM8" s="136"/>
      <c r="AN8" s="288"/>
      <c r="AO8" s="143"/>
      <c r="AP8" s="136"/>
      <c r="AQ8" s="136"/>
      <c r="AR8" s="136"/>
      <c r="AS8" s="288"/>
      <c r="AT8" s="67"/>
      <c r="AU8" s="110"/>
      <c r="AV8" s="110"/>
      <c r="AW8" s="108" t="s">
        <v>360</v>
      </c>
      <c r="AX8" s="109"/>
    </row>
    <row r="9" spans="1:50" ht="22.5" customHeight="1" x14ac:dyDescent="0.15">
      <c r="A9" s="220"/>
      <c r="B9" s="218"/>
      <c r="C9" s="218"/>
      <c r="D9" s="218"/>
      <c r="E9" s="218"/>
      <c r="F9" s="219"/>
      <c r="G9" s="324"/>
      <c r="H9" s="291"/>
      <c r="I9" s="291"/>
      <c r="J9" s="291"/>
      <c r="K9" s="291"/>
      <c r="L9" s="291"/>
      <c r="M9" s="291"/>
      <c r="N9" s="291"/>
      <c r="O9" s="292"/>
      <c r="P9" s="216"/>
      <c r="Q9" s="198"/>
      <c r="R9" s="198"/>
      <c r="S9" s="198"/>
      <c r="T9" s="198"/>
      <c r="U9" s="198"/>
      <c r="V9" s="198"/>
      <c r="W9" s="198"/>
      <c r="X9" s="199"/>
      <c r="Y9" s="296" t="s">
        <v>14</v>
      </c>
      <c r="Z9" s="297"/>
      <c r="AA9" s="298"/>
      <c r="AB9" s="699"/>
      <c r="AC9" s="299"/>
      <c r="AD9" s="299"/>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3"/>
      <c r="H10" s="294"/>
      <c r="I10" s="294"/>
      <c r="J10" s="294"/>
      <c r="K10" s="294"/>
      <c r="L10" s="294"/>
      <c r="M10" s="294"/>
      <c r="N10" s="294"/>
      <c r="O10" s="295"/>
      <c r="P10" s="279"/>
      <c r="Q10" s="279"/>
      <c r="R10" s="279"/>
      <c r="S10" s="279"/>
      <c r="T10" s="279"/>
      <c r="U10" s="279"/>
      <c r="V10" s="279"/>
      <c r="W10" s="279"/>
      <c r="X10" s="280"/>
      <c r="Y10" s="178" t="s">
        <v>65</v>
      </c>
      <c r="Z10" s="121"/>
      <c r="AA10" s="174"/>
      <c r="AB10" s="69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25"/>
      <c r="H11" s="326"/>
      <c r="I11" s="326"/>
      <c r="J11" s="326"/>
      <c r="K11" s="326"/>
      <c r="L11" s="326"/>
      <c r="M11" s="326"/>
      <c r="N11" s="326"/>
      <c r="O11" s="327"/>
      <c r="P11" s="200"/>
      <c r="Q11" s="200"/>
      <c r="R11" s="200"/>
      <c r="S11" s="200"/>
      <c r="T11" s="200"/>
      <c r="U11" s="200"/>
      <c r="V11" s="200"/>
      <c r="W11" s="200"/>
      <c r="X11" s="201"/>
      <c r="Y11" s="120" t="s">
        <v>15</v>
      </c>
      <c r="Z11" s="121"/>
      <c r="AA11" s="174"/>
      <c r="AB11" s="689"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0"/>
      <c r="AV13" s="110"/>
      <c r="AW13" s="108" t="s">
        <v>360</v>
      </c>
      <c r="AX13" s="109"/>
    </row>
    <row r="14" spans="1:50" ht="22.5" customHeight="1" x14ac:dyDescent="0.15">
      <c r="A14" s="220"/>
      <c r="B14" s="218"/>
      <c r="C14" s="218"/>
      <c r="D14" s="218"/>
      <c r="E14" s="218"/>
      <c r="F14" s="219"/>
      <c r="G14" s="324"/>
      <c r="H14" s="291"/>
      <c r="I14" s="291"/>
      <c r="J14" s="291"/>
      <c r="K14" s="291"/>
      <c r="L14" s="291"/>
      <c r="M14" s="291"/>
      <c r="N14" s="291"/>
      <c r="O14" s="292"/>
      <c r="P14" s="216"/>
      <c r="Q14" s="198"/>
      <c r="R14" s="198"/>
      <c r="S14" s="198"/>
      <c r="T14" s="198"/>
      <c r="U14" s="198"/>
      <c r="V14" s="198"/>
      <c r="W14" s="198"/>
      <c r="X14" s="199"/>
      <c r="Y14" s="296" t="s">
        <v>14</v>
      </c>
      <c r="Z14" s="297"/>
      <c r="AA14" s="298"/>
      <c r="AB14" s="699"/>
      <c r="AC14" s="299"/>
      <c r="AD14" s="299"/>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3"/>
      <c r="H15" s="294"/>
      <c r="I15" s="294"/>
      <c r="J15" s="294"/>
      <c r="K15" s="294"/>
      <c r="L15" s="294"/>
      <c r="M15" s="294"/>
      <c r="N15" s="294"/>
      <c r="O15" s="295"/>
      <c r="P15" s="279"/>
      <c r="Q15" s="279"/>
      <c r="R15" s="279"/>
      <c r="S15" s="279"/>
      <c r="T15" s="279"/>
      <c r="U15" s="279"/>
      <c r="V15" s="279"/>
      <c r="W15" s="279"/>
      <c r="X15" s="280"/>
      <c r="Y15" s="178" t="s">
        <v>65</v>
      </c>
      <c r="Z15" s="121"/>
      <c r="AA15" s="174"/>
      <c r="AB15" s="69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25"/>
      <c r="H16" s="326"/>
      <c r="I16" s="326"/>
      <c r="J16" s="326"/>
      <c r="K16" s="326"/>
      <c r="L16" s="326"/>
      <c r="M16" s="326"/>
      <c r="N16" s="326"/>
      <c r="O16" s="327"/>
      <c r="P16" s="200"/>
      <c r="Q16" s="200"/>
      <c r="R16" s="200"/>
      <c r="S16" s="200"/>
      <c r="T16" s="200"/>
      <c r="U16" s="200"/>
      <c r="V16" s="200"/>
      <c r="W16" s="200"/>
      <c r="X16" s="201"/>
      <c r="Y16" s="120" t="s">
        <v>15</v>
      </c>
      <c r="Z16" s="121"/>
      <c r="AA16" s="174"/>
      <c r="AB16" s="689"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0"/>
      <c r="AV18" s="110"/>
      <c r="AW18" s="108" t="s">
        <v>360</v>
      </c>
      <c r="AX18" s="109"/>
    </row>
    <row r="19" spans="1:50" ht="22.5" customHeight="1" x14ac:dyDescent="0.15">
      <c r="A19" s="220"/>
      <c r="B19" s="218"/>
      <c r="C19" s="218"/>
      <c r="D19" s="218"/>
      <c r="E19" s="218"/>
      <c r="F19" s="219"/>
      <c r="G19" s="324"/>
      <c r="H19" s="291"/>
      <c r="I19" s="291"/>
      <c r="J19" s="291"/>
      <c r="K19" s="291"/>
      <c r="L19" s="291"/>
      <c r="M19" s="291"/>
      <c r="N19" s="291"/>
      <c r="O19" s="292"/>
      <c r="P19" s="216"/>
      <c r="Q19" s="198"/>
      <c r="R19" s="198"/>
      <c r="S19" s="198"/>
      <c r="T19" s="198"/>
      <c r="U19" s="198"/>
      <c r="V19" s="198"/>
      <c r="W19" s="198"/>
      <c r="X19" s="199"/>
      <c r="Y19" s="296" t="s">
        <v>14</v>
      </c>
      <c r="Z19" s="297"/>
      <c r="AA19" s="298"/>
      <c r="AB19" s="699"/>
      <c r="AC19" s="299"/>
      <c r="AD19" s="299"/>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3"/>
      <c r="H20" s="294"/>
      <c r="I20" s="294"/>
      <c r="J20" s="294"/>
      <c r="K20" s="294"/>
      <c r="L20" s="294"/>
      <c r="M20" s="294"/>
      <c r="N20" s="294"/>
      <c r="O20" s="295"/>
      <c r="P20" s="279"/>
      <c r="Q20" s="279"/>
      <c r="R20" s="279"/>
      <c r="S20" s="279"/>
      <c r="T20" s="279"/>
      <c r="U20" s="279"/>
      <c r="V20" s="279"/>
      <c r="W20" s="279"/>
      <c r="X20" s="280"/>
      <c r="Y20" s="178" t="s">
        <v>65</v>
      </c>
      <c r="Z20" s="121"/>
      <c r="AA20" s="174"/>
      <c r="AB20" s="69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25"/>
      <c r="H21" s="326"/>
      <c r="I21" s="326"/>
      <c r="J21" s="326"/>
      <c r="K21" s="326"/>
      <c r="L21" s="326"/>
      <c r="M21" s="326"/>
      <c r="N21" s="326"/>
      <c r="O21" s="327"/>
      <c r="P21" s="200"/>
      <c r="Q21" s="200"/>
      <c r="R21" s="200"/>
      <c r="S21" s="200"/>
      <c r="T21" s="200"/>
      <c r="U21" s="200"/>
      <c r="V21" s="200"/>
      <c r="W21" s="200"/>
      <c r="X21" s="201"/>
      <c r="Y21" s="120" t="s">
        <v>15</v>
      </c>
      <c r="Z21" s="121"/>
      <c r="AA21" s="174"/>
      <c r="AB21" s="689" t="s">
        <v>463</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0"/>
      <c r="AV23" s="110"/>
      <c r="AW23" s="108" t="s">
        <v>464</v>
      </c>
      <c r="AX23" s="109"/>
    </row>
    <row r="24" spans="1:50" ht="22.5" customHeight="1" x14ac:dyDescent="0.15">
      <c r="A24" s="220"/>
      <c r="B24" s="218"/>
      <c r="C24" s="218"/>
      <c r="D24" s="218"/>
      <c r="E24" s="218"/>
      <c r="F24" s="219"/>
      <c r="G24" s="324"/>
      <c r="H24" s="291"/>
      <c r="I24" s="291"/>
      <c r="J24" s="291"/>
      <c r="K24" s="291"/>
      <c r="L24" s="291"/>
      <c r="M24" s="291"/>
      <c r="N24" s="291"/>
      <c r="O24" s="292"/>
      <c r="P24" s="216"/>
      <c r="Q24" s="198"/>
      <c r="R24" s="198"/>
      <c r="S24" s="198"/>
      <c r="T24" s="198"/>
      <c r="U24" s="198"/>
      <c r="V24" s="198"/>
      <c r="W24" s="198"/>
      <c r="X24" s="199"/>
      <c r="Y24" s="296" t="s">
        <v>14</v>
      </c>
      <c r="Z24" s="297"/>
      <c r="AA24" s="298"/>
      <c r="AB24" s="699"/>
      <c r="AC24" s="299"/>
      <c r="AD24" s="299"/>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3"/>
      <c r="H25" s="294"/>
      <c r="I25" s="294"/>
      <c r="J25" s="294"/>
      <c r="K25" s="294"/>
      <c r="L25" s="294"/>
      <c r="M25" s="294"/>
      <c r="N25" s="294"/>
      <c r="O25" s="295"/>
      <c r="P25" s="279"/>
      <c r="Q25" s="279"/>
      <c r="R25" s="279"/>
      <c r="S25" s="279"/>
      <c r="T25" s="279"/>
      <c r="U25" s="279"/>
      <c r="V25" s="279"/>
      <c r="W25" s="279"/>
      <c r="X25" s="280"/>
      <c r="Y25" s="178" t="s">
        <v>65</v>
      </c>
      <c r="Z25" s="121"/>
      <c r="AA25" s="174"/>
      <c r="AB25" s="69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25"/>
      <c r="H26" s="326"/>
      <c r="I26" s="326"/>
      <c r="J26" s="326"/>
      <c r="K26" s="326"/>
      <c r="L26" s="326"/>
      <c r="M26" s="326"/>
      <c r="N26" s="326"/>
      <c r="O26" s="327"/>
      <c r="P26" s="200"/>
      <c r="Q26" s="200"/>
      <c r="R26" s="200"/>
      <c r="S26" s="200"/>
      <c r="T26" s="200"/>
      <c r="U26" s="200"/>
      <c r="V26" s="200"/>
      <c r="W26" s="200"/>
      <c r="X26" s="201"/>
      <c r="Y26" s="120" t="s">
        <v>15</v>
      </c>
      <c r="Z26" s="121"/>
      <c r="AA26" s="174"/>
      <c r="AB26" s="689" t="s">
        <v>463</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0"/>
      <c r="AV28" s="110"/>
      <c r="AW28" s="108" t="s">
        <v>461</v>
      </c>
      <c r="AX28" s="109"/>
    </row>
    <row r="29" spans="1:50" ht="22.5" customHeight="1" x14ac:dyDescent="0.15">
      <c r="A29" s="220"/>
      <c r="B29" s="218"/>
      <c r="C29" s="218"/>
      <c r="D29" s="218"/>
      <c r="E29" s="218"/>
      <c r="F29" s="219"/>
      <c r="G29" s="324"/>
      <c r="H29" s="291"/>
      <c r="I29" s="291"/>
      <c r="J29" s="291"/>
      <c r="K29" s="291"/>
      <c r="L29" s="291"/>
      <c r="M29" s="291"/>
      <c r="N29" s="291"/>
      <c r="O29" s="292"/>
      <c r="P29" s="216"/>
      <c r="Q29" s="198"/>
      <c r="R29" s="198"/>
      <c r="S29" s="198"/>
      <c r="T29" s="198"/>
      <c r="U29" s="198"/>
      <c r="V29" s="198"/>
      <c r="W29" s="198"/>
      <c r="X29" s="199"/>
      <c r="Y29" s="296" t="s">
        <v>14</v>
      </c>
      <c r="Z29" s="297"/>
      <c r="AA29" s="298"/>
      <c r="AB29" s="699"/>
      <c r="AC29" s="299"/>
      <c r="AD29" s="299"/>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3"/>
      <c r="H30" s="294"/>
      <c r="I30" s="294"/>
      <c r="J30" s="294"/>
      <c r="K30" s="294"/>
      <c r="L30" s="294"/>
      <c r="M30" s="294"/>
      <c r="N30" s="294"/>
      <c r="O30" s="295"/>
      <c r="P30" s="279"/>
      <c r="Q30" s="279"/>
      <c r="R30" s="279"/>
      <c r="S30" s="279"/>
      <c r="T30" s="279"/>
      <c r="U30" s="279"/>
      <c r="V30" s="279"/>
      <c r="W30" s="279"/>
      <c r="X30" s="280"/>
      <c r="Y30" s="178" t="s">
        <v>65</v>
      </c>
      <c r="Z30" s="121"/>
      <c r="AA30" s="174"/>
      <c r="AB30" s="69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25"/>
      <c r="H31" s="326"/>
      <c r="I31" s="326"/>
      <c r="J31" s="326"/>
      <c r="K31" s="326"/>
      <c r="L31" s="326"/>
      <c r="M31" s="326"/>
      <c r="N31" s="326"/>
      <c r="O31" s="327"/>
      <c r="P31" s="200"/>
      <c r="Q31" s="200"/>
      <c r="R31" s="200"/>
      <c r="S31" s="200"/>
      <c r="T31" s="200"/>
      <c r="U31" s="200"/>
      <c r="V31" s="200"/>
      <c r="W31" s="200"/>
      <c r="X31" s="201"/>
      <c r="Y31" s="120" t="s">
        <v>15</v>
      </c>
      <c r="Z31" s="121"/>
      <c r="AA31" s="174"/>
      <c r="AB31" s="689" t="s">
        <v>462</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0"/>
      <c r="AV33" s="110"/>
      <c r="AW33" s="108" t="s">
        <v>464</v>
      </c>
      <c r="AX33" s="109"/>
    </row>
    <row r="34" spans="1:50" ht="22.5" customHeight="1" x14ac:dyDescent="0.15">
      <c r="A34" s="220"/>
      <c r="B34" s="218"/>
      <c r="C34" s="218"/>
      <c r="D34" s="218"/>
      <c r="E34" s="218"/>
      <c r="F34" s="219"/>
      <c r="G34" s="324"/>
      <c r="H34" s="291"/>
      <c r="I34" s="291"/>
      <c r="J34" s="291"/>
      <c r="K34" s="291"/>
      <c r="L34" s="291"/>
      <c r="M34" s="291"/>
      <c r="N34" s="291"/>
      <c r="O34" s="292"/>
      <c r="P34" s="216"/>
      <c r="Q34" s="198"/>
      <c r="R34" s="198"/>
      <c r="S34" s="198"/>
      <c r="T34" s="198"/>
      <c r="U34" s="198"/>
      <c r="V34" s="198"/>
      <c r="W34" s="198"/>
      <c r="X34" s="199"/>
      <c r="Y34" s="296" t="s">
        <v>14</v>
      </c>
      <c r="Z34" s="297"/>
      <c r="AA34" s="298"/>
      <c r="AB34" s="699"/>
      <c r="AC34" s="299"/>
      <c r="AD34" s="299"/>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3"/>
      <c r="H35" s="294"/>
      <c r="I35" s="294"/>
      <c r="J35" s="294"/>
      <c r="K35" s="294"/>
      <c r="L35" s="294"/>
      <c r="M35" s="294"/>
      <c r="N35" s="294"/>
      <c r="O35" s="295"/>
      <c r="P35" s="279"/>
      <c r="Q35" s="279"/>
      <c r="R35" s="279"/>
      <c r="S35" s="279"/>
      <c r="T35" s="279"/>
      <c r="U35" s="279"/>
      <c r="V35" s="279"/>
      <c r="W35" s="279"/>
      <c r="X35" s="280"/>
      <c r="Y35" s="178" t="s">
        <v>65</v>
      </c>
      <c r="Z35" s="121"/>
      <c r="AA35" s="174"/>
      <c r="AB35" s="69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25"/>
      <c r="H36" s="326"/>
      <c r="I36" s="326"/>
      <c r="J36" s="326"/>
      <c r="K36" s="326"/>
      <c r="L36" s="326"/>
      <c r="M36" s="326"/>
      <c r="N36" s="326"/>
      <c r="O36" s="327"/>
      <c r="P36" s="200"/>
      <c r="Q36" s="200"/>
      <c r="R36" s="200"/>
      <c r="S36" s="200"/>
      <c r="T36" s="200"/>
      <c r="U36" s="200"/>
      <c r="V36" s="200"/>
      <c r="W36" s="200"/>
      <c r="X36" s="201"/>
      <c r="Y36" s="120" t="s">
        <v>15</v>
      </c>
      <c r="Z36" s="121"/>
      <c r="AA36" s="174"/>
      <c r="AB36" s="689" t="s">
        <v>463</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0"/>
      <c r="AV38" s="110"/>
      <c r="AW38" s="108" t="s">
        <v>464</v>
      </c>
      <c r="AX38" s="109"/>
    </row>
    <row r="39" spans="1:50" ht="22.5" customHeight="1" x14ac:dyDescent="0.15">
      <c r="A39" s="220"/>
      <c r="B39" s="218"/>
      <c r="C39" s="218"/>
      <c r="D39" s="218"/>
      <c r="E39" s="218"/>
      <c r="F39" s="219"/>
      <c r="G39" s="324"/>
      <c r="H39" s="291"/>
      <c r="I39" s="291"/>
      <c r="J39" s="291"/>
      <c r="K39" s="291"/>
      <c r="L39" s="291"/>
      <c r="M39" s="291"/>
      <c r="N39" s="291"/>
      <c r="O39" s="292"/>
      <c r="P39" s="216"/>
      <c r="Q39" s="198"/>
      <c r="R39" s="198"/>
      <c r="S39" s="198"/>
      <c r="T39" s="198"/>
      <c r="U39" s="198"/>
      <c r="V39" s="198"/>
      <c r="W39" s="198"/>
      <c r="X39" s="199"/>
      <c r="Y39" s="296" t="s">
        <v>14</v>
      </c>
      <c r="Z39" s="297"/>
      <c r="AA39" s="298"/>
      <c r="AB39" s="699"/>
      <c r="AC39" s="299"/>
      <c r="AD39" s="299"/>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3"/>
      <c r="H40" s="294"/>
      <c r="I40" s="294"/>
      <c r="J40" s="294"/>
      <c r="K40" s="294"/>
      <c r="L40" s="294"/>
      <c r="M40" s="294"/>
      <c r="N40" s="294"/>
      <c r="O40" s="295"/>
      <c r="P40" s="279"/>
      <c r="Q40" s="279"/>
      <c r="R40" s="279"/>
      <c r="S40" s="279"/>
      <c r="T40" s="279"/>
      <c r="U40" s="279"/>
      <c r="V40" s="279"/>
      <c r="W40" s="279"/>
      <c r="X40" s="280"/>
      <c r="Y40" s="178" t="s">
        <v>65</v>
      </c>
      <c r="Z40" s="121"/>
      <c r="AA40" s="174"/>
      <c r="AB40" s="69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25"/>
      <c r="H41" s="326"/>
      <c r="I41" s="326"/>
      <c r="J41" s="326"/>
      <c r="K41" s="326"/>
      <c r="L41" s="326"/>
      <c r="M41" s="326"/>
      <c r="N41" s="326"/>
      <c r="O41" s="327"/>
      <c r="P41" s="200"/>
      <c r="Q41" s="200"/>
      <c r="R41" s="200"/>
      <c r="S41" s="200"/>
      <c r="T41" s="200"/>
      <c r="U41" s="200"/>
      <c r="V41" s="200"/>
      <c r="W41" s="200"/>
      <c r="X41" s="201"/>
      <c r="Y41" s="120" t="s">
        <v>15</v>
      </c>
      <c r="Z41" s="121"/>
      <c r="AA41" s="174"/>
      <c r="AB41" s="689" t="s">
        <v>463</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0"/>
      <c r="AV43" s="110"/>
      <c r="AW43" s="108" t="s">
        <v>464</v>
      </c>
      <c r="AX43" s="109"/>
    </row>
    <row r="44" spans="1:50" ht="22.5" customHeight="1" x14ac:dyDescent="0.15">
      <c r="A44" s="220"/>
      <c r="B44" s="218"/>
      <c r="C44" s="218"/>
      <c r="D44" s="218"/>
      <c r="E44" s="218"/>
      <c r="F44" s="219"/>
      <c r="G44" s="324"/>
      <c r="H44" s="291"/>
      <c r="I44" s="291"/>
      <c r="J44" s="291"/>
      <c r="K44" s="291"/>
      <c r="L44" s="291"/>
      <c r="M44" s="291"/>
      <c r="N44" s="291"/>
      <c r="O44" s="292"/>
      <c r="P44" s="216"/>
      <c r="Q44" s="198"/>
      <c r="R44" s="198"/>
      <c r="S44" s="198"/>
      <c r="T44" s="198"/>
      <c r="U44" s="198"/>
      <c r="V44" s="198"/>
      <c r="W44" s="198"/>
      <c r="X44" s="199"/>
      <c r="Y44" s="296" t="s">
        <v>14</v>
      </c>
      <c r="Z44" s="297"/>
      <c r="AA44" s="298"/>
      <c r="AB44" s="699"/>
      <c r="AC44" s="299"/>
      <c r="AD44" s="299"/>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178" t="s">
        <v>65</v>
      </c>
      <c r="Z45" s="121"/>
      <c r="AA45" s="174"/>
      <c r="AB45" s="69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25"/>
      <c r="H46" s="326"/>
      <c r="I46" s="326"/>
      <c r="J46" s="326"/>
      <c r="K46" s="326"/>
      <c r="L46" s="326"/>
      <c r="M46" s="326"/>
      <c r="N46" s="326"/>
      <c r="O46" s="327"/>
      <c r="P46" s="200"/>
      <c r="Q46" s="200"/>
      <c r="R46" s="200"/>
      <c r="S46" s="200"/>
      <c r="T46" s="200"/>
      <c r="U46" s="200"/>
      <c r="V46" s="200"/>
      <c r="W46" s="200"/>
      <c r="X46" s="201"/>
      <c r="Y46" s="120" t="s">
        <v>15</v>
      </c>
      <c r="Z46" s="121"/>
      <c r="AA46" s="174"/>
      <c r="AB46" s="689" t="s">
        <v>463</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0"/>
      <c r="AV48" s="110"/>
      <c r="AW48" s="108" t="s">
        <v>461</v>
      </c>
      <c r="AX48" s="109"/>
    </row>
    <row r="49" spans="1:50" ht="22.5" customHeight="1" x14ac:dyDescent="0.15">
      <c r="A49" s="220"/>
      <c r="B49" s="218"/>
      <c r="C49" s="218"/>
      <c r="D49" s="218"/>
      <c r="E49" s="218"/>
      <c r="F49" s="219"/>
      <c r="G49" s="324"/>
      <c r="H49" s="291"/>
      <c r="I49" s="291"/>
      <c r="J49" s="291"/>
      <c r="K49" s="291"/>
      <c r="L49" s="291"/>
      <c r="M49" s="291"/>
      <c r="N49" s="291"/>
      <c r="O49" s="292"/>
      <c r="P49" s="216"/>
      <c r="Q49" s="198"/>
      <c r="R49" s="198"/>
      <c r="S49" s="198"/>
      <c r="T49" s="198"/>
      <c r="U49" s="198"/>
      <c r="V49" s="198"/>
      <c r="W49" s="198"/>
      <c r="X49" s="199"/>
      <c r="Y49" s="296" t="s">
        <v>14</v>
      </c>
      <c r="Z49" s="297"/>
      <c r="AA49" s="298"/>
      <c r="AB49" s="699"/>
      <c r="AC49" s="299"/>
      <c r="AD49" s="299"/>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3"/>
      <c r="H50" s="294"/>
      <c r="I50" s="294"/>
      <c r="J50" s="294"/>
      <c r="K50" s="294"/>
      <c r="L50" s="294"/>
      <c r="M50" s="294"/>
      <c r="N50" s="294"/>
      <c r="O50" s="295"/>
      <c r="P50" s="279"/>
      <c r="Q50" s="279"/>
      <c r="R50" s="279"/>
      <c r="S50" s="279"/>
      <c r="T50" s="279"/>
      <c r="U50" s="279"/>
      <c r="V50" s="279"/>
      <c r="W50" s="279"/>
      <c r="X50" s="280"/>
      <c r="Y50" s="178" t="s">
        <v>65</v>
      </c>
      <c r="Z50" s="121"/>
      <c r="AA50" s="174"/>
      <c r="AB50" s="69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25"/>
      <c r="H51" s="326"/>
      <c r="I51" s="326"/>
      <c r="J51" s="326"/>
      <c r="K51" s="326"/>
      <c r="L51" s="326"/>
      <c r="M51" s="326"/>
      <c r="N51" s="326"/>
      <c r="O51" s="327"/>
      <c r="P51" s="200"/>
      <c r="Q51" s="200"/>
      <c r="R51" s="200"/>
      <c r="S51" s="200"/>
      <c r="T51" s="200"/>
      <c r="U51" s="200"/>
      <c r="V51" s="200"/>
      <c r="W51" s="200"/>
      <c r="X51" s="201"/>
      <c r="Y51" s="120" t="s">
        <v>15</v>
      </c>
      <c r="Z51" s="121"/>
      <c r="AA51" s="174"/>
      <c r="AB51" s="700" t="s">
        <v>462</v>
      </c>
      <c r="AC51" s="701"/>
      <c r="AD51" s="701"/>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1" t="s">
        <v>369</v>
      </c>
      <c r="H2" s="392"/>
      <c r="I2" s="392"/>
      <c r="J2" s="392"/>
      <c r="K2" s="392"/>
      <c r="L2" s="392"/>
      <c r="M2" s="392"/>
      <c r="N2" s="392"/>
      <c r="O2" s="392"/>
      <c r="P2" s="392"/>
      <c r="Q2" s="392"/>
      <c r="R2" s="392"/>
      <c r="S2" s="392"/>
      <c r="T2" s="392"/>
      <c r="U2" s="392"/>
      <c r="V2" s="392"/>
      <c r="W2" s="392"/>
      <c r="X2" s="392"/>
      <c r="Y2" s="392"/>
      <c r="Z2" s="392"/>
      <c r="AA2" s="392"/>
      <c r="AB2" s="393"/>
      <c r="AC2" s="391" t="s">
        <v>459</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5"/>
      <c r="B3" s="706"/>
      <c r="C3" s="706"/>
      <c r="D3" s="706"/>
      <c r="E3" s="706"/>
      <c r="F3" s="707"/>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5"/>
      <c r="B4" s="706"/>
      <c r="C4" s="706"/>
      <c r="D4" s="706"/>
      <c r="E4" s="706"/>
      <c r="F4" s="70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391" t="s">
        <v>370</v>
      </c>
      <c r="H15" s="392"/>
      <c r="I15" s="392"/>
      <c r="J15" s="392"/>
      <c r="K15" s="392"/>
      <c r="L15" s="392"/>
      <c r="M15" s="392"/>
      <c r="N15" s="392"/>
      <c r="O15" s="392"/>
      <c r="P15" s="392"/>
      <c r="Q15" s="392"/>
      <c r="R15" s="392"/>
      <c r="S15" s="392"/>
      <c r="T15" s="392"/>
      <c r="U15" s="392"/>
      <c r="V15" s="392"/>
      <c r="W15" s="392"/>
      <c r="X15" s="392"/>
      <c r="Y15" s="392"/>
      <c r="Z15" s="392"/>
      <c r="AA15" s="392"/>
      <c r="AB15" s="393"/>
      <c r="AC15" s="391" t="s">
        <v>371</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5"/>
      <c r="B16" s="706"/>
      <c r="C16" s="706"/>
      <c r="D16" s="706"/>
      <c r="E16" s="706"/>
      <c r="F16" s="707"/>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5"/>
      <c r="B17" s="706"/>
      <c r="C17" s="706"/>
      <c r="D17" s="706"/>
      <c r="E17" s="706"/>
      <c r="F17" s="70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391" t="s">
        <v>372</v>
      </c>
      <c r="H28" s="392"/>
      <c r="I28" s="392"/>
      <c r="J28" s="392"/>
      <c r="K28" s="392"/>
      <c r="L28" s="392"/>
      <c r="M28" s="392"/>
      <c r="N28" s="392"/>
      <c r="O28" s="392"/>
      <c r="P28" s="392"/>
      <c r="Q28" s="392"/>
      <c r="R28" s="392"/>
      <c r="S28" s="392"/>
      <c r="T28" s="392"/>
      <c r="U28" s="392"/>
      <c r="V28" s="392"/>
      <c r="W28" s="392"/>
      <c r="X28" s="392"/>
      <c r="Y28" s="392"/>
      <c r="Z28" s="392"/>
      <c r="AA28" s="392"/>
      <c r="AB28" s="393"/>
      <c r="AC28" s="391" t="s">
        <v>373</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5"/>
      <c r="B29" s="706"/>
      <c r="C29" s="706"/>
      <c r="D29" s="706"/>
      <c r="E29" s="706"/>
      <c r="F29" s="707"/>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5"/>
      <c r="B30" s="706"/>
      <c r="C30" s="706"/>
      <c r="D30" s="706"/>
      <c r="E30" s="706"/>
      <c r="F30" s="70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391" t="s">
        <v>374</v>
      </c>
      <c r="H41" s="392"/>
      <c r="I41" s="392"/>
      <c r="J41" s="392"/>
      <c r="K41" s="392"/>
      <c r="L41" s="392"/>
      <c r="M41" s="392"/>
      <c r="N41" s="392"/>
      <c r="O41" s="392"/>
      <c r="P41" s="392"/>
      <c r="Q41" s="392"/>
      <c r="R41" s="392"/>
      <c r="S41" s="392"/>
      <c r="T41" s="392"/>
      <c r="U41" s="392"/>
      <c r="V41" s="392"/>
      <c r="W41" s="392"/>
      <c r="X41" s="392"/>
      <c r="Y41" s="392"/>
      <c r="Z41" s="392"/>
      <c r="AA41" s="392"/>
      <c r="AB41" s="393"/>
      <c r="AC41" s="391" t="s">
        <v>375</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5"/>
      <c r="B42" s="706"/>
      <c r="C42" s="706"/>
      <c r="D42" s="706"/>
      <c r="E42" s="706"/>
      <c r="F42" s="707"/>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5"/>
      <c r="B43" s="706"/>
      <c r="C43" s="706"/>
      <c r="D43" s="706"/>
      <c r="E43" s="706"/>
      <c r="F43" s="70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1" t="s">
        <v>376</v>
      </c>
      <c r="H55" s="392"/>
      <c r="I55" s="392"/>
      <c r="J55" s="392"/>
      <c r="K55" s="392"/>
      <c r="L55" s="392"/>
      <c r="M55" s="392"/>
      <c r="N55" s="392"/>
      <c r="O55" s="392"/>
      <c r="P55" s="392"/>
      <c r="Q55" s="392"/>
      <c r="R55" s="392"/>
      <c r="S55" s="392"/>
      <c r="T55" s="392"/>
      <c r="U55" s="392"/>
      <c r="V55" s="392"/>
      <c r="W55" s="392"/>
      <c r="X55" s="392"/>
      <c r="Y55" s="392"/>
      <c r="Z55" s="392"/>
      <c r="AA55" s="392"/>
      <c r="AB55" s="393"/>
      <c r="AC55" s="391" t="s">
        <v>377</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5"/>
      <c r="B56" s="706"/>
      <c r="C56" s="706"/>
      <c r="D56" s="706"/>
      <c r="E56" s="706"/>
      <c r="F56" s="707"/>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05"/>
      <c r="B57" s="706"/>
      <c r="C57" s="706"/>
      <c r="D57" s="706"/>
      <c r="E57" s="706"/>
      <c r="F57" s="70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391" t="s">
        <v>378</v>
      </c>
      <c r="H68" s="392"/>
      <c r="I68" s="392"/>
      <c r="J68" s="392"/>
      <c r="K68" s="392"/>
      <c r="L68" s="392"/>
      <c r="M68" s="392"/>
      <c r="N68" s="392"/>
      <c r="O68" s="392"/>
      <c r="P68" s="392"/>
      <c r="Q68" s="392"/>
      <c r="R68" s="392"/>
      <c r="S68" s="392"/>
      <c r="T68" s="392"/>
      <c r="U68" s="392"/>
      <c r="V68" s="392"/>
      <c r="W68" s="392"/>
      <c r="X68" s="392"/>
      <c r="Y68" s="392"/>
      <c r="Z68" s="392"/>
      <c r="AA68" s="392"/>
      <c r="AB68" s="393"/>
      <c r="AC68" s="391" t="s">
        <v>379</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5"/>
      <c r="B69" s="706"/>
      <c r="C69" s="706"/>
      <c r="D69" s="706"/>
      <c r="E69" s="706"/>
      <c r="F69" s="707"/>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05"/>
      <c r="B70" s="706"/>
      <c r="C70" s="706"/>
      <c r="D70" s="706"/>
      <c r="E70" s="706"/>
      <c r="F70" s="70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391" t="s">
        <v>380</v>
      </c>
      <c r="H81" s="392"/>
      <c r="I81" s="392"/>
      <c r="J81" s="392"/>
      <c r="K81" s="392"/>
      <c r="L81" s="392"/>
      <c r="M81" s="392"/>
      <c r="N81" s="392"/>
      <c r="O81" s="392"/>
      <c r="P81" s="392"/>
      <c r="Q81" s="392"/>
      <c r="R81" s="392"/>
      <c r="S81" s="392"/>
      <c r="T81" s="392"/>
      <c r="U81" s="392"/>
      <c r="V81" s="392"/>
      <c r="W81" s="392"/>
      <c r="X81" s="392"/>
      <c r="Y81" s="392"/>
      <c r="Z81" s="392"/>
      <c r="AA81" s="392"/>
      <c r="AB81" s="393"/>
      <c r="AC81" s="391" t="s">
        <v>381</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5"/>
      <c r="B82" s="706"/>
      <c r="C82" s="706"/>
      <c r="D82" s="706"/>
      <c r="E82" s="706"/>
      <c r="F82" s="707"/>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05"/>
      <c r="B83" s="706"/>
      <c r="C83" s="706"/>
      <c r="D83" s="706"/>
      <c r="E83" s="706"/>
      <c r="F83" s="70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391" t="s">
        <v>382</v>
      </c>
      <c r="H94" s="392"/>
      <c r="I94" s="392"/>
      <c r="J94" s="392"/>
      <c r="K94" s="392"/>
      <c r="L94" s="392"/>
      <c r="M94" s="392"/>
      <c r="N94" s="392"/>
      <c r="O94" s="392"/>
      <c r="P94" s="392"/>
      <c r="Q94" s="392"/>
      <c r="R94" s="392"/>
      <c r="S94" s="392"/>
      <c r="T94" s="392"/>
      <c r="U94" s="392"/>
      <c r="V94" s="392"/>
      <c r="W94" s="392"/>
      <c r="X94" s="392"/>
      <c r="Y94" s="392"/>
      <c r="Z94" s="392"/>
      <c r="AA94" s="392"/>
      <c r="AB94" s="393"/>
      <c r="AC94" s="391" t="s">
        <v>383</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5"/>
      <c r="B95" s="706"/>
      <c r="C95" s="706"/>
      <c r="D95" s="706"/>
      <c r="E95" s="706"/>
      <c r="F95" s="707"/>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05"/>
      <c r="B96" s="706"/>
      <c r="C96" s="706"/>
      <c r="D96" s="706"/>
      <c r="E96" s="706"/>
      <c r="F96" s="70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1" t="s">
        <v>384</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385</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5"/>
      <c r="B109" s="706"/>
      <c r="C109" s="706"/>
      <c r="D109" s="706"/>
      <c r="E109" s="706"/>
      <c r="F109" s="707"/>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05"/>
      <c r="B110" s="706"/>
      <c r="C110" s="706"/>
      <c r="D110" s="706"/>
      <c r="E110" s="706"/>
      <c r="F110" s="70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391" t="s">
        <v>406</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386</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5"/>
      <c r="B122" s="706"/>
      <c r="C122" s="706"/>
      <c r="D122" s="706"/>
      <c r="E122" s="706"/>
      <c r="F122" s="707"/>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05"/>
      <c r="B123" s="706"/>
      <c r="C123" s="706"/>
      <c r="D123" s="706"/>
      <c r="E123" s="706"/>
      <c r="F123" s="70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391" t="s">
        <v>387</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388</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5"/>
      <c r="B135" s="706"/>
      <c r="C135" s="706"/>
      <c r="D135" s="706"/>
      <c r="E135" s="706"/>
      <c r="F135" s="707"/>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05"/>
      <c r="B136" s="706"/>
      <c r="C136" s="706"/>
      <c r="D136" s="706"/>
      <c r="E136" s="706"/>
      <c r="F136" s="70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391" t="s">
        <v>389</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390</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5"/>
      <c r="B148" s="706"/>
      <c r="C148" s="706"/>
      <c r="D148" s="706"/>
      <c r="E148" s="706"/>
      <c r="F148" s="707"/>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05"/>
      <c r="B149" s="706"/>
      <c r="C149" s="706"/>
      <c r="D149" s="706"/>
      <c r="E149" s="706"/>
      <c r="F149" s="70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1" t="s">
        <v>391</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392</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5"/>
      <c r="B162" s="706"/>
      <c r="C162" s="706"/>
      <c r="D162" s="706"/>
      <c r="E162" s="706"/>
      <c r="F162" s="707"/>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05"/>
      <c r="B163" s="706"/>
      <c r="C163" s="706"/>
      <c r="D163" s="706"/>
      <c r="E163" s="706"/>
      <c r="F163" s="70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391" t="s">
        <v>393</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394</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5"/>
      <c r="B175" s="706"/>
      <c r="C175" s="706"/>
      <c r="D175" s="706"/>
      <c r="E175" s="706"/>
      <c r="F175" s="707"/>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05"/>
      <c r="B176" s="706"/>
      <c r="C176" s="706"/>
      <c r="D176" s="706"/>
      <c r="E176" s="706"/>
      <c r="F176" s="70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391" t="s">
        <v>395</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396</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5"/>
      <c r="B188" s="706"/>
      <c r="C188" s="706"/>
      <c r="D188" s="706"/>
      <c r="E188" s="706"/>
      <c r="F188" s="707"/>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05"/>
      <c r="B189" s="706"/>
      <c r="C189" s="706"/>
      <c r="D189" s="706"/>
      <c r="E189" s="706"/>
      <c r="F189" s="70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397</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5"/>
      <c r="B201" s="706"/>
      <c r="C201" s="706"/>
      <c r="D201" s="706"/>
      <c r="E201" s="706"/>
      <c r="F201" s="707"/>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05"/>
      <c r="B202" s="706"/>
      <c r="C202" s="706"/>
      <c r="D202" s="706"/>
      <c r="E202" s="706"/>
      <c r="F202" s="70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1" t="s">
        <v>398</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399</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5"/>
      <c r="B215" s="706"/>
      <c r="C215" s="706"/>
      <c r="D215" s="706"/>
      <c r="E215" s="706"/>
      <c r="F215" s="707"/>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05"/>
      <c r="B216" s="706"/>
      <c r="C216" s="706"/>
      <c r="D216" s="706"/>
      <c r="E216" s="706"/>
      <c r="F216" s="70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391" t="s">
        <v>400</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401</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5"/>
      <c r="B228" s="706"/>
      <c r="C228" s="706"/>
      <c r="D228" s="706"/>
      <c r="E228" s="706"/>
      <c r="F228" s="707"/>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05"/>
      <c r="B229" s="706"/>
      <c r="C229" s="706"/>
      <c r="D229" s="706"/>
      <c r="E229" s="706"/>
      <c r="F229" s="70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391" t="s">
        <v>402</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403</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5"/>
      <c r="B241" s="706"/>
      <c r="C241" s="706"/>
      <c r="D241" s="706"/>
      <c r="E241" s="706"/>
      <c r="F241" s="707"/>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05"/>
      <c r="B242" s="706"/>
      <c r="C242" s="706"/>
      <c r="D242" s="706"/>
      <c r="E242" s="706"/>
      <c r="F242" s="70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391" t="s">
        <v>404</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5"/>
      <c r="B254" s="706"/>
      <c r="C254" s="706"/>
      <c r="D254" s="706"/>
      <c r="E254" s="706"/>
      <c r="F254" s="707"/>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05"/>
      <c r="B255" s="706"/>
      <c r="C255" s="706"/>
      <c r="D255" s="706"/>
      <c r="E255" s="706"/>
      <c r="F255" s="70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6" sqref="M6: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7"/>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2015-06-15T09:39:15Z</cp:lastPrinted>
  <dcterms:created xsi:type="dcterms:W3CDTF">2012-03-13T00:50:25Z</dcterms:created>
  <dcterms:modified xsi:type="dcterms:W3CDTF">2015-07-13T04:45:30Z</dcterms:modified>
</cp:coreProperties>
</file>