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<sst xmlns="http://schemas.openxmlformats.org/spreadsheetml/2006/main" count="840" uniqueCount="487">
  <si>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</si>
  <si>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</si>
  <si>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</si>
  <si>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</si>
  <si>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</si>
  <si>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</si>
  <si>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</si>
  <si>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</si>
  <si>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</si>
  <si>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</si>
  <si>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</si>
  <si>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</si>
  <si>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</si>
  <si>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</si>
  <si>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</si>
  <si>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</si>
  <si>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</si>
  <si>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</si>
  <si>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</si>
  <si>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</si>
  <si>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</si>
  <si>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</si>
  <si>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</si>
  <si>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</si>
  <si>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</si>
  <si>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</si>
  <si>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</si>
  <si>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</si>
  <si>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</si>
  <si>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</si>
  <si>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</si>
  <si>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</si>
  <si>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</si>
  <si>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</si>
  <si>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</si>
  <si>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</si>
  <si>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</si>
  <si>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</si>
  <si>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</si>
  <si>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</si>
  <si>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</si>
  <si>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</si>
  <si>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</si>
  <si>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</si>
  <si>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</si>
  <si>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</si>
  <si>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</si>
  <si>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</si>
  <si>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</si>
  <si>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</si>
  <si>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</si>
  <si>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</si>
  <si>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</si>
  <si>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</si>
  <si>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</si>
  <si>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</si>
  <si>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</si>
  <si>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</si>
  <si>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</si>
  <si>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</si>
  <si>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</si>
  <si>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</si>
  <si>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</si>
  <si>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</si>
  <si>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</si>
  <si>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</si>
  <si>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</si>
  <si>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</si>
  <si>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</si>
  <si>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</si>
  <si>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</si>
  <si>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</si>
  <si>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</si>
  <si>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</si>
  <si>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</si>
  <si>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</si>
  <si>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</si>
  <si>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</si>
  <si>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</si>
  <si>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</si>
  <si>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</si>
  <si>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</si>
  <si>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</si>
  <si>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</si>
  <si>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</si>
  <si>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</si>
  <si>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</si>
  <si>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</si>
  <si>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</si>
  <si>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</si>
  <si>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</si>
  <si>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</si>
  <si>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</si>
  <si>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</si>
  <si>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</si>
  <si>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</si>
  <si>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</si>
  <si>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</si>
  <si>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</si>
  <si>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</si>
  <si>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</si>
  <si>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</si>
  <si>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</si>
  <si>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</si>
  <si>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</si>
  <si>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</si>
  <si>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</si>
  <si>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</si>
  <si>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</si>
  <si>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</si>
  <si>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</si>
  <si>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</si>
  <si>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</si>
  <si>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</si>
  <si>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</si>
  <si>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</si>
  <si>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</si>
  <si>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</si>
  <si>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</si>
  <si>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</si>
  <si>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</si>
  <si>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</si>
  <si>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</si>
  <si>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</si>
  <si>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</si>
  <si>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</si>
  <si>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</si>
  <si>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</si>
  <si>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</si>
  <si>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</si>
  <si>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</si>
  <si>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</si>
  <si>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</si>
  <si>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</si>
  <si>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</si>
  <si>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</si>
  <si>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</si>
  <si>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</si>
  <si>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</si>
  <si>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</si>
  <si>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</si>
  <si>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</si>
  <si>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</si>
  <si>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</si>
  <si>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</si>
  <si>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</si>
  <si>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</si>
  <si>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</si>
  <si>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</si>
  <si>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</si>
  <si>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</si>
  <si>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</si>
  <si>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</si>
  <si>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</si>
  <si>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</si>
  <si>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</si>
  <si>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</si>
  <si>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</si>
  <si>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</si>
  <si>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</si>
  <si>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</si>
  <si>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</si>
  <si>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</si>
  <si>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</si>
  <si>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</si>
  <si>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</si>
  <si>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</si>
  <si>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</si>
  <si>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</si>
  <si>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</si>
  <si>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</si>
  <si>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</si>
  <si>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</si>
  <si>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</si>
  <si>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</si>
  <si>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</si>
  <si>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</si>
  <si>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</si>
  <si>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</si>
  <si>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</si>
  <si>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</si>
  <si>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</si>
  <si>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</si>
  <si>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</si>
  <si>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</si>
  <si>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</si>
  <si>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</si>
  <si>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</si>
  <si>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</si>
  <si>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</si>
  <si>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</si>
  <si>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</si>
  <si>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</si>
  <si>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</si>
  <si>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</si>
  <si>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</si>
  <si>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</si>
  <si>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</si>
  <si>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</si>
  <si>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</si>
  <si>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</si>
  <si>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</si>
  <si>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</si>
  <si>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</si>
  <si>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</si>
  <si>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</si>
  <si>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</si>
  <si>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</si>
  <si>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</si>
  <si>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</si>
  <si>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</si>
  <si>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</si>
  <si>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</si>
  <si>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</si>
  <si>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</si>
  <si>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</si>
  <si>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</si>
  <si>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</si>
  <si>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</si>
  <si>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</si>
  <si>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</si>
  <si>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</si>
  <si>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</si>
  <si>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</si>
  <si>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</si>
  <si>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</si>
  <si>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</si>
  <si>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</si>
  <si>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</si>
  <si>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</si>
  <si>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</si>
  <si>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</si>
  <si>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</si>
  <si>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</si>
  <si>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</si>
  <si>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</si>
  <si>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</si>
  <si>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</si>
  <si>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</si>
  <si>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</si>
  <si>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</si>
  <si>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</si>
  <si>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</si>
  <si>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</si>
  <si>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</si>
  <si>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</si>
  <si>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</si>
  <si>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</si>
  <si>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</si>
  <si>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</si>
  <si>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</si>
  <si>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</si>
  <si>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</si>
  <si>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</si>
  <si>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</si>
  <si>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</si>
  <si>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</si>
  <si>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</si>
  <si>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</si>
  <si>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</si>
  <si>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</si>
  <si>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</si>
  <si>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</si>
  <si>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</si>
  <si>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</si>
  <si>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</si>
  <si>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</si>
  <si>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</si>
  <si>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</si>
  <si>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</si>
  <si>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</si>
  <si>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</si>
  <si>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</si>
  <si>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</si>
  <si>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</si>
  <si>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</si>
  <si>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</si>
  <si>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</si>
  <si>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</si>
  <si>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</si>
  <si>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</si>
  <si>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</si>
  <si>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</si>
  <si>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</si>
  <si>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</si>
  <si>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</si>
  <si>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</si>
  <si>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</si>
  <si>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</si>
  <si>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</si>
  <si>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</si>
  <si>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</si>
  <si>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</si>
  <si>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</si>
  <si>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</si>
  <si>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</si>
  <si>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</si>
  <si>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</si>
  <si>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</si>
  <si>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</si>
  <si>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</si>
  <si>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</si>
  <si>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</si>
  <si>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</si>
  <si>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</si>
  <si>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</si>
  <si>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</si>
  <si>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</si>
  <si>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</si>
  <si>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</si>
  <si>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</si>
  <si>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</si>
  <si>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</si>
  <si>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</si>
  <si>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</si>
  <si>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</si>
  <si>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</si>
  <si>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</si>
  <si>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</si>
  <si>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</si>
  <si>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</si>
  <si>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</si>
  <si>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</si>
  <si>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</si>
  <si>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</si>
  <si>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</si>
  <si>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</si>
  <si>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</si>
  <si>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</si>
  <si>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</si>
  <si>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</si>
  <si>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</si>
  <si>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</si>
  <si>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</si>
  <si>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</si>
  <si>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</si>
  <si>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</si>
  <si>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</si>
  <si>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</si>
  <si>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</si>
  <si>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</si>
  <si>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</si>
  <si>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</si>
  <si>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</si>
  <si>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</si>
  <si>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</si>
  <si>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</si>
  <si>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</si>
  <si>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</si>
  <si>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</si>
  <si>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</si>
  <si>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</si>
  <si>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</si>
  <si>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</si>
  <si>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</si>
  <si>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</si>
  <si>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</si>
  <si>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</si>
  <si>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</si>
  <si>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</si>
  <si>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</si>
  <si>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</si>
  <si>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</si>
  <si>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</si>
  <si>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H</t>
    <phoneticPr fontId="5"/>
  </si>
  <si>
    <t>　</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</si>
  <si>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</si>
  <si>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</si>
  <si>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</si>
  <si>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</si>
  <si>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</si>
  <si>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</si>
  <si>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</si>
  <si>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ジャパンマリンユナイテッド株式会社</t>
    <phoneticPr fontId="5"/>
  </si>
  <si>
    <r>
      <t>J</t>
    </r>
    <r>
      <rPr>
        <sz val="11"/>
        <rFont val="ＭＳ Ｐゴシック"/>
        <family val="3"/>
        <charset val="128"/>
      </rPr>
      <t>FE株式会社</t>
    </r>
    <rPh sb="3" eb="5">
      <t>カブシキ</t>
    </rPh>
    <rPh sb="5" eb="7">
      <t>ガイシャ</t>
    </rPh>
    <phoneticPr fontId="5"/>
  </si>
  <si>
    <t>ユアサ商事株式会社</t>
    <rPh sb="3" eb="5">
      <t>ショウジ</t>
    </rPh>
    <rPh sb="5" eb="7">
      <t>カブシキ</t>
    </rPh>
    <rPh sb="7" eb="9">
      <t>ガイシャ</t>
    </rPh>
    <phoneticPr fontId="5"/>
  </si>
  <si>
    <t>伊藤忠エネクス株式会社</t>
    <rPh sb="0" eb="2">
      <t>イトウ</t>
    </rPh>
    <rPh sb="2" eb="3">
      <t>チュウ</t>
    </rPh>
    <rPh sb="7" eb="11">
      <t>カブシキガイシャ</t>
    </rPh>
    <phoneticPr fontId="5"/>
  </si>
  <si>
    <t>新東亜交易株式会社</t>
    <rPh sb="0" eb="1">
      <t>シン</t>
    </rPh>
    <rPh sb="1" eb="3">
      <t>トウア</t>
    </rPh>
    <rPh sb="3" eb="5">
      <t>コウエキ</t>
    </rPh>
    <rPh sb="5" eb="9">
      <t>カブシキガイシャ</t>
    </rPh>
    <phoneticPr fontId="5"/>
  </si>
  <si>
    <t>ＪＲＣＳ株式会社</t>
    <rPh sb="4" eb="8">
      <t>カブシキガイシャ</t>
    </rPh>
    <phoneticPr fontId="5"/>
  </si>
  <si>
    <t>日本無線株式会社</t>
    <rPh sb="0" eb="2">
      <t>ニホン</t>
    </rPh>
    <rPh sb="2" eb="4">
      <t>ムセン</t>
    </rPh>
    <rPh sb="4" eb="6">
      <t>カブシキ</t>
    </rPh>
    <rPh sb="6" eb="8">
      <t>ガイシャ</t>
    </rPh>
    <phoneticPr fontId="5"/>
  </si>
  <si>
    <t>サマユー株式会社</t>
    <rPh sb="4" eb="6">
      <t>カブシキ</t>
    </rPh>
    <rPh sb="6" eb="8">
      <t>ガイシャ</t>
    </rPh>
    <phoneticPr fontId="5"/>
  </si>
  <si>
    <t>新潟原動機株式会社</t>
    <rPh sb="0" eb="2">
      <t>ニイガタ</t>
    </rPh>
    <rPh sb="2" eb="5">
      <t>ゲンドウキ</t>
    </rPh>
    <rPh sb="5" eb="7">
      <t>カブシキ</t>
    </rPh>
    <rPh sb="7" eb="9">
      <t>ガイシャ</t>
    </rPh>
    <phoneticPr fontId="5"/>
  </si>
  <si>
    <t>ヤンマー株式会社</t>
    <rPh sb="4" eb="6">
      <t>カブシキ</t>
    </rPh>
    <rPh sb="6" eb="8">
      <t>ガイシャ</t>
    </rPh>
    <phoneticPr fontId="5"/>
  </si>
  <si>
    <t>巡視船延命工事等</t>
    <rPh sb="0" eb="3">
      <t>ジュンシセン</t>
    </rPh>
    <rPh sb="3" eb="5">
      <t>エンメイ</t>
    </rPh>
    <rPh sb="5" eb="7">
      <t>コウジ</t>
    </rPh>
    <rPh sb="7" eb="8">
      <t>トウ</t>
    </rPh>
    <phoneticPr fontId="5"/>
  </si>
  <si>
    <t>測量船海難復旧工事</t>
    <rPh sb="0" eb="2">
      <t>ソクリョウ</t>
    </rPh>
    <rPh sb="2" eb="3">
      <t>セン</t>
    </rPh>
    <rPh sb="3" eb="5">
      <t>カイナン</t>
    </rPh>
    <rPh sb="5" eb="7">
      <t>フッキュウ</t>
    </rPh>
    <rPh sb="7" eb="9">
      <t>コウジ</t>
    </rPh>
    <phoneticPr fontId="5"/>
  </si>
  <si>
    <t>燃料費</t>
    <rPh sb="0" eb="3">
      <t>ネンリョウヒ</t>
    </rPh>
    <phoneticPr fontId="5"/>
  </si>
  <si>
    <t>通信設備製造</t>
    <rPh sb="0" eb="2">
      <t>ツウシン</t>
    </rPh>
    <rPh sb="2" eb="4">
      <t>セツビ</t>
    </rPh>
    <rPh sb="4" eb="6">
      <t>セイゾウ</t>
    </rPh>
    <phoneticPr fontId="5"/>
  </si>
  <si>
    <t>主機関交換部品購入等</t>
    <rPh sb="0" eb="1">
      <t>シュ</t>
    </rPh>
    <rPh sb="1" eb="3">
      <t>キカン</t>
    </rPh>
    <rPh sb="3" eb="5">
      <t>コウカン</t>
    </rPh>
    <rPh sb="5" eb="7">
      <t>ブヒン</t>
    </rPh>
    <rPh sb="7" eb="9">
      <t>コウニュウ</t>
    </rPh>
    <rPh sb="9" eb="10">
      <t>トウ</t>
    </rPh>
    <phoneticPr fontId="5"/>
  </si>
  <si>
    <t>ジャパンマリンユナイテッド株式会社</t>
    <rPh sb="13" eb="17">
      <t>カブシキガイシャ</t>
    </rPh>
    <phoneticPr fontId="5"/>
  </si>
  <si>
    <t>住友特機サービス株式会社</t>
    <rPh sb="0" eb="2">
      <t>スミトモ</t>
    </rPh>
    <rPh sb="2" eb="3">
      <t>トク</t>
    </rPh>
    <rPh sb="8" eb="12">
      <t>カブシキガイシャ</t>
    </rPh>
    <phoneticPr fontId="5"/>
  </si>
  <si>
    <t>株式会社カナデン</t>
    <rPh sb="0" eb="2">
      <t>カブシキ</t>
    </rPh>
    <rPh sb="2" eb="4">
      <t>ガイシャ</t>
    </rPh>
    <phoneticPr fontId="5"/>
  </si>
  <si>
    <t>株式会社日本製鋼所</t>
    <phoneticPr fontId="5"/>
  </si>
  <si>
    <t>日鋼特機</t>
    <rPh sb="0" eb="2">
      <t>ニッコウ</t>
    </rPh>
    <rPh sb="2" eb="4">
      <t>トッキ</t>
    </rPh>
    <phoneticPr fontId="5"/>
  </si>
  <si>
    <t>株式会社りゅうせき</t>
    <rPh sb="0" eb="4">
      <t>カブシキガイシャ</t>
    </rPh>
    <phoneticPr fontId="5"/>
  </si>
  <si>
    <t>株式会社野田商会</t>
    <rPh sb="0" eb="2">
      <t>カブシキ</t>
    </rPh>
    <rPh sb="2" eb="4">
      <t>ガイシャ</t>
    </rPh>
    <rPh sb="4" eb="6">
      <t>ノダ</t>
    </rPh>
    <rPh sb="6" eb="8">
      <t>ショウカイ</t>
    </rPh>
    <phoneticPr fontId="5"/>
  </si>
  <si>
    <t>北日本石油株式会社</t>
    <rPh sb="0" eb="1">
      <t>キタ</t>
    </rPh>
    <rPh sb="1" eb="3">
      <t>ニホン</t>
    </rPh>
    <rPh sb="3" eb="5">
      <t>セキユ</t>
    </rPh>
    <rPh sb="5" eb="7">
      <t>カブシキ</t>
    </rPh>
    <rPh sb="7" eb="9">
      <t>ガイシャ</t>
    </rPh>
    <phoneticPr fontId="5"/>
  </si>
  <si>
    <t>ダイワ石油株式会社</t>
    <phoneticPr fontId="5"/>
  </si>
  <si>
    <t>京都府漁業共同組合</t>
    <phoneticPr fontId="5"/>
  </si>
  <si>
    <t>林兼石油株式会社</t>
    <rPh sb="0" eb="1">
      <t>ハヤシ</t>
    </rPh>
    <rPh sb="1" eb="2">
      <t>カ</t>
    </rPh>
    <rPh sb="2" eb="4">
      <t>セキユ</t>
    </rPh>
    <rPh sb="4" eb="6">
      <t>カブシキ</t>
    </rPh>
    <rPh sb="6" eb="8">
      <t>カイシャ</t>
    </rPh>
    <phoneticPr fontId="5"/>
  </si>
  <si>
    <t>富永物産株式会社</t>
    <rPh sb="0" eb="2">
      <t>トミナガ</t>
    </rPh>
    <rPh sb="2" eb="4">
      <t>ブッサン</t>
    </rPh>
    <rPh sb="4" eb="6">
      <t>カブシキ</t>
    </rPh>
    <rPh sb="6" eb="8">
      <t>ガイシャ</t>
    </rPh>
    <phoneticPr fontId="5"/>
  </si>
  <si>
    <t>中川物産株式会社</t>
    <rPh sb="0" eb="2">
      <t>ナカガワ</t>
    </rPh>
    <rPh sb="2" eb="4">
      <t>ブッサン</t>
    </rPh>
    <rPh sb="4" eb="8">
      <t>カブシキガイシャ</t>
    </rPh>
    <phoneticPr fontId="5"/>
  </si>
  <si>
    <t>高速機関購入等</t>
    <rPh sb="0" eb="2">
      <t>コウソク</t>
    </rPh>
    <rPh sb="2" eb="4">
      <t>キカン</t>
    </rPh>
    <rPh sb="4" eb="6">
      <t>コウニュウ</t>
    </rPh>
    <rPh sb="6" eb="7">
      <t>トウ</t>
    </rPh>
    <phoneticPr fontId="5"/>
  </si>
  <si>
    <t>サノヤス造船株式会社</t>
    <rPh sb="4" eb="6">
      <t>ゾウセン</t>
    </rPh>
    <rPh sb="6" eb="8">
      <t>カブシキ</t>
    </rPh>
    <rPh sb="8" eb="10">
      <t>ガイシャ</t>
    </rPh>
    <phoneticPr fontId="5"/>
  </si>
  <si>
    <t>サンセイ株式会社</t>
    <rPh sb="4" eb="6">
      <t>カブシキ</t>
    </rPh>
    <rPh sb="6" eb="8">
      <t>ガイシャ</t>
    </rPh>
    <phoneticPr fontId="5"/>
  </si>
  <si>
    <t>内海造船株式会社</t>
    <rPh sb="0" eb="2">
      <t>ナイカイ</t>
    </rPh>
    <rPh sb="2" eb="4">
      <t>ゾウセン</t>
    </rPh>
    <rPh sb="4" eb="8">
      <t>カブシキガイシャ</t>
    </rPh>
    <phoneticPr fontId="5"/>
  </si>
  <si>
    <t>三井造船株式会社</t>
    <rPh sb="0" eb="2">
      <t>ミツイ</t>
    </rPh>
    <rPh sb="2" eb="4">
      <t>ゾウセン</t>
    </rPh>
    <rPh sb="4" eb="6">
      <t>カブシキ</t>
    </rPh>
    <rPh sb="6" eb="8">
      <t>ガイシャ</t>
    </rPh>
    <phoneticPr fontId="5"/>
  </si>
  <si>
    <t>株式会社神田造船所</t>
    <rPh sb="0" eb="2">
      <t>カブシキ</t>
    </rPh>
    <rPh sb="2" eb="4">
      <t>ガイシャ</t>
    </rPh>
    <rPh sb="4" eb="6">
      <t>カンダ</t>
    </rPh>
    <rPh sb="6" eb="8">
      <t>ゾウセン</t>
    </rPh>
    <rPh sb="8" eb="9">
      <t>ショ</t>
    </rPh>
    <phoneticPr fontId="5"/>
  </si>
  <si>
    <t>新笠戸ドック株式会社</t>
    <rPh sb="0" eb="1">
      <t>シン</t>
    </rPh>
    <rPh sb="1" eb="2">
      <t>カサ</t>
    </rPh>
    <rPh sb="2" eb="3">
      <t>ド</t>
    </rPh>
    <rPh sb="6" eb="8">
      <t>カブシキ</t>
    </rPh>
    <rPh sb="8" eb="10">
      <t>ガイシャ</t>
    </rPh>
    <phoneticPr fontId="5"/>
  </si>
  <si>
    <t>新潟造船株式会社</t>
    <rPh sb="0" eb="2">
      <t>ニイガタ</t>
    </rPh>
    <rPh sb="2" eb="4">
      <t>ゾウセン</t>
    </rPh>
    <rPh sb="4" eb="6">
      <t>カブシキ</t>
    </rPh>
    <rPh sb="6" eb="8">
      <t>ガイシャ</t>
    </rPh>
    <phoneticPr fontId="5"/>
  </si>
  <si>
    <t>鹿児島ドック鉄工株式会社</t>
    <rPh sb="0" eb="3">
      <t>カゴシマ</t>
    </rPh>
    <rPh sb="6" eb="8">
      <t>テッコウ</t>
    </rPh>
    <rPh sb="8" eb="10">
      <t>カブシキ</t>
    </rPh>
    <rPh sb="10" eb="12">
      <t>ガイシャ</t>
    </rPh>
    <phoneticPr fontId="5"/>
  </si>
  <si>
    <t>佐世保重工株式会社</t>
    <rPh sb="0" eb="3">
      <t>サセボ</t>
    </rPh>
    <rPh sb="3" eb="5">
      <t>ジュウコウ</t>
    </rPh>
    <rPh sb="5" eb="7">
      <t>カブシキ</t>
    </rPh>
    <rPh sb="7" eb="9">
      <t>ガイシャ</t>
    </rPh>
    <phoneticPr fontId="5"/>
  </si>
  <si>
    <t>函東工業株式会社</t>
    <rPh sb="0" eb="1">
      <t>ハコ</t>
    </rPh>
    <rPh sb="1" eb="2">
      <t>アズマ</t>
    </rPh>
    <rPh sb="2" eb="4">
      <t>コウギョウ</t>
    </rPh>
    <rPh sb="4" eb="8">
      <t>カブシキガイシャ</t>
    </rPh>
    <phoneticPr fontId="5"/>
  </si>
  <si>
    <t>巡視船定期修理等</t>
    <rPh sb="0" eb="3">
      <t>ジュンシセン</t>
    </rPh>
    <rPh sb="3" eb="5">
      <t>テイキ</t>
    </rPh>
    <rPh sb="5" eb="7">
      <t>シュウリ</t>
    </rPh>
    <rPh sb="7" eb="8">
      <t>トウ</t>
    </rPh>
    <phoneticPr fontId="5"/>
  </si>
  <si>
    <t>随意契約</t>
    <rPh sb="0" eb="2">
      <t>ズイイ</t>
    </rPh>
    <rPh sb="2" eb="4">
      <t>ケイヤク</t>
    </rPh>
    <phoneticPr fontId="5"/>
  </si>
  <si>
    <t>一般財団法人日本水路協会</t>
    <rPh sb="0" eb="2">
      <t>イッパン</t>
    </rPh>
    <rPh sb="2" eb="4">
      <t>ザイダン</t>
    </rPh>
    <rPh sb="4" eb="6">
      <t>ホウジン</t>
    </rPh>
    <rPh sb="6" eb="8">
      <t>ニホン</t>
    </rPh>
    <rPh sb="8" eb="10">
      <t>スイロ</t>
    </rPh>
    <rPh sb="10" eb="12">
      <t>キョウカイ</t>
    </rPh>
    <phoneticPr fontId="5"/>
  </si>
  <si>
    <t>東北ドック鉄工株式会社</t>
    <phoneticPr fontId="5"/>
  </si>
  <si>
    <t>山甚物産株式会社</t>
    <rPh sb="0" eb="1">
      <t>ヤマ</t>
    </rPh>
    <rPh sb="1" eb="2">
      <t>ハナハ</t>
    </rPh>
    <rPh sb="2" eb="4">
      <t>ブッサン</t>
    </rPh>
    <rPh sb="4" eb="6">
      <t>カブシキ</t>
    </rPh>
    <rPh sb="6" eb="8">
      <t>ガイシャ</t>
    </rPh>
    <phoneticPr fontId="5"/>
  </si>
  <si>
    <t>神奈川アポロイル株式会社</t>
    <rPh sb="0" eb="3">
      <t>カナガワ</t>
    </rPh>
    <rPh sb="8" eb="10">
      <t>カブシキ</t>
    </rPh>
    <rPh sb="10" eb="12">
      <t>ガイシャ</t>
    </rPh>
    <phoneticPr fontId="5"/>
  </si>
  <si>
    <t>巡視船搭載武器整備等</t>
    <rPh sb="0" eb="3">
      <t>ジュンシセン</t>
    </rPh>
    <rPh sb="3" eb="5">
      <t>トウサイ</t>
    </rPh>
    <rPh sb="5" eb="7">
      <t>ブキ</t>
    </rPh>
    <rPh sb="7" eb="9">
      <t>セイビ</t>
    </rPh>
    <rPh sb="9" eb="10">
      <t>トウ</t>
    </rPh>
    <phoneticPr fontId="5"/>
  </si>
  <si>
    <t>巡視船搭載武器管制装置整備</t>
    <rPh sb="0" eb="3">
      <t>ジュンシセン</t>
    </rPh>
    <rPh sb="3" eb="5">
      <t>トウサイ</t>
    </rPh>
    <rPh sb="5" eb="7">
      <t>ブキ</t>
    </rPh>
    <rPh sb="7" eb="9">
      <t>カンセイ</t>
    </rPh>
    <rPh sb="9" eb="11">
      <t>ソウチ</t>
    </rPh>
    <rPh sb="11" eb="13">
      <t>セイビ</t>
    </rPh>
    <phoneticPr fontId="5"/>
  </si>
  <si>
    <t>測量船明洋臨時修理</t>
    <phoneticPr fontId="5"/>
  </si>
  <si>
    <t>富士内燃工業株式会社</t>
    <rPh sb="0" eb="2">
      <t>フジ</t>
    </rPh>
    <rPh sb="2" eb="4">
      <t>ナイネン</t>
    </rPh>
    <rPh sb="4" eb="6">
      <t>コウギョウ</t>
    </rPh>
    <rPh sb="6" eb="8">
      <t>カブシキ</t>
    </rPh>
    <rPh sb="8" eb="10">
      <t>ガイシャ</t>
    </rPh>
    <phoneticPr fontId="5"/>
  </si>
  <si>
    <t>舶用品購入等</t>
    <rPh sb="0" eb="3">
      <t>ハクヨウヒン</t>
    </rPh>
    <rPh sb="3" eb="5">
      <t>コウニュウ</t>
    </rPh>
    <rPh sb="5" eb="6">
      <t>トウ</t>
    </rPh>
    <phoneticPr fontId="5"/>
  </si>
  <si>
    <t>海図購入等</t>
    <rPh sb="0" eb="2">
      <t>カイズ</t>
    </rPh>
    <rPh sb="2" eb="4">
      <t>コウニュウ</t>
    </rPh>
    <rPh sb="4" eb="5">
      <t>トウ</t>
    </rPh>
    <phoneticPr fontId="5"/>
  </si>
  <si>
    <t>発電装置購入等</t>
    <rPh sb="0" eb="2">
      <t>ハツデン</t>
    </rPh>
    <rPh sb="2" eb="4">
      <t>ソウチ</t>
    </rPh>
    <rPh sb="4" eb="6">
      <t>コウニュウ</t>
    </rPh>
    <rPh sb="6" eb="7">
      <t>トウ</t>
    </rPh>
    <phoneticPr fontId="5"/>
  </si>
  <si>
    <t>機関監視制御装置購入等</t>
    <rPh sb="0" eb="2">
      <t>キカン</t>
    </rPh>
    <rPh sb="2" eb="4">
      <t>カンシ</t>
    </rPh>
    <rPh sb="4" eb="6">
      <t>セイギョ</t>
    </rPh>
    <rPh sb="6" eb="8">
      <t>ソウチ</t>
    </rPh>
    <rPh sb="8" eb="10">
      <t>コウニュウ</t>
    </rPh>
    <rPh sb="10" eb="11">
      <t>トウ</t>
    </rPh>
    <phoneticPr fontId="5"/>
  </si>
  <si>
    <t>ウォータージェット交換部品購入等</t>
    <rPh sb="9" eb="11">
      <t>コウカン</t>
    </rPh>
    <rPh sb="11" eb="13">
      <t>ブヒン</t>
    </rPh>
    <rPh sb="13" eb="15">
      <t>コウニュウ</t>
    </rPh>
    <rPh sb="15" eb="16">
      <t>ナド</t>
    </rPh>
    <phoneticPr fontId="5"/>
  </si>
  <si>
    <t>A.ジャパンマリンユナイテッド株式会社</t>
    <rPh sb="15" eb="17">
      <t>カブシキ</t>
    </rPh>
    <rPh sb="17" eb="19">
      <t>ガイシャ</t>
    </rPh>
    <phoneticPr fontId="5"/>
  </si>
  <si>
    <t>役務費</t>
    <rPh sb="0" eb="2">
      <t>エキム</t>
    </rPh>
    <rPh sb="2" eb="3">
      <t>ヒ</t>
    </rPh>
    <phoneticPr fontId="5"/>
  </si>
  <si>
    <t>測量船拓洋海難復旧修理</t>
    <rPh sb="0" eb="2">
      <t>ソクリョウ</t>
    </rPh>
    <rPh sb="2" eb="3">
      <t>セン</t>
    </rPh>
    <rPh sb="3" eb="4">
      <t>タク</t>
    </rPh>
    <rPh sb="4" eb="5">
      <t>ヨウ</t>
    </rPh>
    <rPh sb="5" eb="7">
      <t>カイナン</t>
    </rPh>
    <rPh sb="7" eb="9">
      <t>フッキュウ</t>
    </rPh>
    <rPh sb="9" eb="11">
      <t>シュウリ</t>
    </rPh>
    <phoneticPr fontId="5"/>
  </si>
  <si>
    <t>B.ジャパンマリンユナイテッド株式会社</t>
    <phoneticPr fontId="5"/>
  </si>
  <si>
    <t>公告料</t>
    <rPh sb="0" eb="2">
      <t>コウコク</t>
    </rPh>
    <rPh sb="2" eb="3">
      <t>リョウ</t>
    </rPh>
    <phoneticPr fontId="5"/>
  </si>
  <si>
    <t>E.株式会社りゅうせき</t>
    <rPh sb="2" eb="4">
      <t>カブシキ</t>
    </rPh>
    <rPh sb="4" eb="6">
      <t>ガイシャ</t>
    </rPh>
    <phoneticPr fontId="5"/>
  </si>
  <si>
    <t>燃料購入</t>
    <rPh sb="0" eb="2">
      <t>ネンリョウ</t>
    </rPh>
    <rPh sb="2" eb="4">
      <t>コウニュウ</t>
    </rPh>
    <phoneticPr fontId="5"/>
  </si>
  <si>
    <t>F.サノヤス造船株式会社</t>
    <rPh sb="6" eb="8">
      <t>ゾウセン</t>
    </rPh>
    <rPh sb="8" eb="10">
      <t>カブシキ</t>
    </rPh>
    <rPh sb="10" eb="12">
      <t>ガイシャ</t>
    </rPh>
    <phoneticPr fontId="5"/>
  </si>
  <si>
    <t>水道料</t>
    <rPh sb="0" eb="2">
      <t>スイドウ</t>
    </rPh>
    <rPh sb="2" eb="3">
      <t>リョウ</t>
    </rPh>
    <phoneticPr fontId="5"/>
  </si>
  <si>
    <t>G. 呉市上下水道事業管理者</t>
    <rPh sb="3" eb="5">
      <t>クレシ</t>
    </rPh>
    <rPh sb="5" eb="7">
      <t>ジョウゲ</t>
    </rPh>
    <rPh sb="7" eb="9">
      <t>スイドウ</t>
    </rPh>
    <rPh sb="9" eb="11">
      <t>ジギョウ</t>
    </rPh>
    <rPh sb="11" eb="13">
      <t>カンリ</t>
    </rPh>
    <rPh sb="13" eb="14">
      <t>シャ</t>
    </rPh>
    <phoneticPr fontId="5"/>
  </si>
  <si>
    <t>上下水道料</t>
    <rPh sb="0" eb="2">
      <t>ジョウゲ</t>
    </rPh>
    <rPh sb="2" eb="4">
      <t>スイドウ</t>
    </rPh>
    <phoneticPr fontId="5"/>
  </si>
  <si>
    <t>呉市上下水道事業管理者</t>
    <rPh sb="0" eb="2">
      <t>クレシ</t>
    </rPh>
    <rPh sb="2" eb="4">
      <t>ジョウゲ</t>
    </rPh>
    <rPh sb="4" eb="6">
      <t>スイドウ</t>
    </rPh>
    <rPh sb="6" eb="8">
      <t>ジギョウ</t>
    </rPh>
    <rPh sb="8" eb="11">
      <t>カンリシャ</t>
    </rPh>
    <phoneticPr fontId="5"/>
  </si>
  <si>
    <t>舞鶴水道事業管理者</t>
    <rPh sb="0" eb="1">
      <t>マイ</t>
    </rPh>
    <rPh sb="1" eb="2">
      <t>ツル</t>
    </rPh>
    <rPh sb="2" eb="4">
      <t>スイドウ</t>
    </rPh>
    <rPh sb="4" eb="6">
      <t>ジギョウ</t>
    </rPh>
    <rPh sb="6" eb="9">
      <t>カンリシャ</t>
    </rPh>
    <phoneticPr fontId="5"/>
  </si>
  <si>
    <t>東京水道局長</t>
    <phoneticPr fontId="5"/>
  </si>
  <si>
    <t>独立行政法人国立印刷局</t>
    <rPh sb="0" eb="2">
      <t>ドクリツ</t>
    </rPh>
    <rPh sb="2" eb="4">
      <t>ギョウセイ</t>
    </rPh>
    <rPh sb="4" eb="6">
      <t>ホウジン</t>
    </rPh>
    <rPh sb="6" eb="8">
      <t>コクリツ</t>
    </rPh>
    <rPh sb="8" eb="11">
      <t>インサツキョク</t>
    </rPh>
    <phoneticPr fontId="5"/>
  </si>
  <si>
    <t>官報公告料</t>
    <rPh sb="0" eb="2">
      <t>カンポウ</t>
    </rPh>
    <rPh sb="2" eb="4">
      <t>コウコク</t>
    </rPh>
    <rPh sb="4" eb="5">
      <t>リョウ</t>
    </rPh>
    <phoneticPr fontId="5"/>
  </si>
  <si>
    <t>琉球内燃機株式会社</t>
    <rPh sb="0" eb="2">
      <t>リュウキュウ</t>
    </rPh>
    <rPh sb="2" eb="4">
      <t>ナイネン</t>
    </rPh>
    <rPh sb="4" eb="5">
      <t>キ</t>
    </rPh>
    <rPh sb="5" eb="7">
      <t>カブシキ</t>
    </rPh>
    <rPh sb="7" eb="9">
      <t>カイシャ</t>
    </rPh>
    <phoneticPr fontId="5"/>
  </si>
  <si>
    <t>C.東京水道局長</t>
    <rPh sb="2" eb="4">
      <t>トウキョウ</t>
    </rPh>
    <rPh sb="4" eb="6">
      <t>スイドウ</t>
    </rPh>
    <rPh sb="6" eb="7">
      <t>キョク</t>
    </rPh>
    <rPh sb="7" eb="8">
      <t>ナガ</t>
    </rPh>
    <phoneticPr fontId="5"/>
  </si>
  <si>
    <t>D.独立行政法人国立印刷局</t>
    <rPh sb="2" eb="4">
      <t>ドクリツ</t>
    </rPh>
    <rPh sb="4" eb="6">
      <t>ギョウセイ</t>
    </rPh>
    <rPh sb="6" eb="8">
      <t>ホウジン</t>
    </rPh>
    <rPh sb="8" eb="10">
      <t>コクリツ</t>
    </rPh>
    <rPh sb="10" eb="13">
      <t>インサツキョク</t>
    </rPh>
    <phoneticPr fontId="5"/>
  </si>
  <si>
    <t>万ＫＬ</t>
    <phoneticPr fontId="5"/>
  </si>
  <si>
    <t>28,394／449</t>
    <phoneticPr fontId="5"/>
  </si>
  <si>
    <t>百万円</t>
    <phoneticPr fontId="5"/>
  </si>
  <si>
    <t>巡視船艇の運航に関する経費</t>
    <phoneticPr fontId="5"/>
  </si>
  <si>
    <t>航空機及船舶運航費</t>
    <phoneticPr fontId="5"/>
  </si>
  <si>
    <t>　本事業は質的・量的に拡大する海上保安業務を遂行する上で必要となる巡視船艇の修繕、燃料の供給等を行い、巡視船艇の運航を適正に維持するものであり、国が実施しなければならず、かつ、優先度が高い。</t>
    <phoneticPr fontId="5"/>
  </si>
  <si>
    <t>同上</t>
    <rPh sb="0" eb="2">
      <t>ドウジョウ</t>
    </rPh>
    <phoneticPr fontId="5"/>
  </si>
  <si>
    <t>‐</t>
  </si>
  <si>
    <t>　現在、海上保安体制の整備について、要救助海難の救助率、テロ活動による被害発生件数といった業績指標を基に政策評価を実施しているが、法定整備や燃料の供給等を通じて巡視船艇を適正に維持することにより、これら業績指標についても目標達成を維持している。</t>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</si>
  <si>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</si>
  <si>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修繕コストについては、老朽化対策工事を緊急性の高いものに限定する等、一部の修繕等を見送るなどして縮減を図ることとしている。</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</si>
  <si>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</si>
  <si>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</si>
  <si>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t>
    <phoneticPr fontId="5"/>
  </si>
  <si>
    <t>A.民間事業者（６６社）</t>
    <rPh sb="2" eb="4">
      <t>ミンカン</t>
    </rPh>
    <rPh sb="4" eb="6">
      <t>ジギョウ</t>
    </rPh>
    <rPh sb="6" eb="7">
      <t>シャ</t>
    </rPh>
    <rPh sb="10" eb="11">
      <t>シャ</t>
    </rPh>
    <phoneticPr fontId="5"/>
  </si>
  <si>
    <t>B.民間事業者（５８社）</t>
    <rPh sb="2" eb="4">
      <t>ミンカン</t>
    </rPh>
    <rPh sb="4" eb="6">
      <t>ジギョウ</t>
    </rPh>
    <rPh sb="6" eb="7">
      <t>シャ</t>
    </rPh>
    <rPh sb="10" eb="11">
      <t>シャ</t>
    </rPh>
    <phoneticPr fontId="5"/>
  </si>
  <si>
    <t>C.東京都</t>
    <rPh sb="2" eb="5">
      <t>トウキョウト</t>
    </rPh>
    <phoneticPr fontId="5"/>
  </si>
  <si>
    <t>船舶課</t>
    <phoneticPr fontId="5"/>
  </si>
  <si>
    <t>課長　上園　政裕</t>
    <phoneticPr fontId="5"/>
  </si>
  <si>
    <t>E.民間事業者（４８９社）</t>
    <rPh sb="2" eb="4">
      <t>ミンカン</t>
    </rPh>
    <rPh sb="4" eb="6">
      <t>ジギョウ</t>
    </rPh>
    <rPh sb="6" eb="7">
      <t>シャ</t>
    </rPh>
    <rPh sb="11" eb="12">
      <t>シャ</t>
    </rPh>
    <phoneticPr fontId="5"/>
  </si>
  <si>
    <t>F.民間事業者（１９７６社）</t>
    <rPh sb="2" eb="4">
      <t>ミンカン</t>
    </rPh>
    <rPh sb="4" eb="6">
      <t>ジギョウ</t>
    </rPh>
    <rPh sb="6" eb="7">
      <t>シャ</t>
    </rPh>
    <rPh sb="12" eb="13">
      <t>シャ</t>
    </rPh>
    <phoneticPr fontId="5"/>
  </si>
  <si>
    <t>G.地方公共団体（２団体）</t>
    <rPh sb="2" eb="4">
      <t>チホウ</t>
    </rPh>
    <rPh sb="4" eb="6">
      <t>コウキョウ</t>
    </rPh>
    <rPh sb="6" eb="8">
      <t>ダンタイ</t>
    </rPh>
    <rPh sb="10" eb="12">
      <t>ダンタイ</t>
    </rPh>
    <phoneticPr fontId="5"/>
  </si>
  <si>
    <t>海上保安庁法第5条第1項第29号</t>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</si>
  <si>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</si>
  <si>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phoneticPr fontId="5"/>
  </si>
  <si>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</si>
  <si>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</si>
  <si>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　成果実績は成果目標を達成したものとなっている。</t>
    <rPh sb="1" eb="3">
      <t>セイカ</t>
    </rPh>
    <rPh sb="3" eb="5">
      <t>ジッセキ</t>
    </rPh>
    <rPh sb="6" eb="8">
      <t>セイカ</t>
    </rPh>
    <rPh sb="8" eb="10">
      <t>モクヒョウ</t>
    </rPh>
    <rPh sb="11" eb="13">
      <t>タッセイ</t>
    </rPh>
    <phoneticPr fontId="5"/>
  </si>
  <si>
    <t>視船艇等の燃料供給</t>
    <phoneticPr fontId="5"/>
  </si>
  <si>
    <t>29,821／446</t>
    <phoneticPr fontId="5"/>
  </si>
  <si>
    <t>32,202/455</t>
    <phoneticPr fontId="5"/>
  </si>
  <si>
    <t>百万円/隻</t>
    <rPh sb="0" eb="3">
      <t>ヒャクマンエン</t>
    </rPh>
    <rPh sb="4" eb="5">
      <t>セキ</t>
    </rPh>
    <phoneticPr fontId="5"/>
  </si>
  <si>
    <t>巡視船艇等の運航に関する経費の執行額/巡視船艇等の総数　　　　　　</t>
    <phoneticPr fontId="5"/>
  </si>
  <si>
    <t>随意契約</t>
    <rPh sb="0" eb="2">
      <t>ズイイ</t>
    </rPh>
    <rPh sb="2" eb="4">
      <t>ケイヤク</t>
    </rPh>
    <phoneticPr fontId="5"/>
  </si>
  <si>
    <t>30,298/454</t>
    <phoneticPr fontId="5"/>
  </si>
  <si>
    <t>495、23補-063</t>
    <phoneticPr fontId="5"/>
  </si>
  <si>
    <t>ヘリコプター１機搭載型巡視船延命工事等</t>
    <rPh sb="18" eb="19">
      <t>トウ</t>
    </rPh>
    <phoneticPr fontId="5"/>
  </si>
  <si>
    <t>　事業全体として、老朽化の程度を踏まえ緊急度の高いものに限定した修繕の実施、法定検査間隔の延伸等、適切なコストの縮減が認められる。
　引き続き、財政上の制約も踏まえつつ、業務遂行に必要不可欠な案件から計画的に修繕等の実施を図るべき。</t>
    <phoneticPr fontId="5"/>
  </si>
  <si>
    <t>縮減</t>
  </si>
  <si>
    <t>巡視船艇の就役等に伴う増減
「新しい日本のための優先課題推進枠」5,200百万円</t>
    <rPh sb="5" eb="7">
      <t>シュウエキ</t>
    </rPh>
    <rPh sb="7" eb="8">
      <t>トウ</t>
    </rPh>
    <rPh sb="11" eb="13">
      <t>ゾウゲン</t>
    </rPh>
    <rPh sb="38" eb="41">
      <t>ヒャクマンエン</t>
    </rPh>
    <phoneticPr fontId="5"/>
  </si>
  <si>
    <t>　巡視船艇の新たな就役に伴い、平成２８年度中に解役される巡視船の修繕費用については、法定上必要なものに限定することにより、コスト縮減を図ることとした。</t>
    <rPh sb="15" eb="17">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</si>
</sst>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47625</xdr:rowOff>
    </xdr:from>
    <xdr:to>
      <xdr:col>23</xdr:col>
      <xdr:colOff>95250</xdr:colOff>
      <xdr:row>141</xdr:row>
      <xdr:rowOff>256761</xdr:rowOff>
    </xdr:to>
    <xdr:sp macro="" textlink="">
      <xdr:nvSpPr>
        <xdr:cNvPr id="5" name="Text Box 1"/>
        <xdr:cNvSpPr txBox="1">
          <a:spLocks noChangeArrowheads="1"/>
        </xdr:cNvSpPr>
      </xdr:nvSpPr>
      <xdr:spPr bwMode="auto">
        <a:xfrm>
          <a:off x="1639957" y="50836582"/>
          <a:ext cx="2646293" cy="9214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海上保安庁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32,202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0</xdr:colOff>
      <xdr:row>153</xdr:row>
      <xdr:rowOff>9525</xdr:rowOff>
    </xdr:from>
    <xdr:to>
      <xdr:col>22</xdr:col>
      <xdr:colOff>123825</xdr:colOff>
      <xdr:row>153</xdr:row>
      <xdr:rowOff>542925</xdr:rowOff>
    </xdr:to>
    <xdr:sp macro="" textlink="">
      <xdr:nvSpPr>
        <xdr:cNvPr id="6" name="Text Box 2"/>
        <xdr:cNvSpPr txBox="1">
          <a:spLocks noChangeArrowheads="1"/>
        </xdr:cNvSpPr>
      </xdr:nvSpPr>
      <xdr:spPr bwMode="auto">
        <a:xfrm>
          <a:off x="1600200" y="35080575"/>
          <a:ext cx="2724150" cy="5334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管区海上保安本部等（13機関）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25,547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43070</xdr:colOff>
      <xdr:row>143</xdr:row>
      <xdr:rowOff>186773</xdr:rowOff>
    </xdr:from>
    <xdr:to>
      <xdr:col>26</xdr:col>
      <xdr:colOff>177663</xdr:colOff>
      <xdr:row>144</xdr:row>
      <xdr:rowOff>356152</xdr:rowOff>
    </xdr:to>
    <xdr:sp macro="" textlink="">
      <xdr:nvSpPr>
        <xdr:cNvPr id="7" name="Text Box 3"/>
        <xdr:cNvSpPr txBox="1">
          <a:spLocks noChangeArrowheads="1"/>
        </xdr:cNvSpPr>
      </xdr:nvSpPr>
      <xdr:spPr bwMode="auto">
        <a:xfrm>
          <a:off x="2776331" y="52400338"/>
          <a:ext cx="2138984" cy="52553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66</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2,667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50110</xdr:colOff>
      <xdr:row>155</xdr:row>
      <xdr:rowOff>12010</xdr:rowOff>
    </xdr:from>
    <xdr:to>
      <xdr:col>27</xdr:col>
      <xdr:colOff>2485</xdr:colOff>
      <xdr:row>156</xdr:row>
      <xdr:rowOff>173935</xdr:rowOff>
    </xdr:to>
    <xdr:sp macro="" textlink="">
      <xdr:nvSpPr>
        <xdr:cNvPr id="8" name="Text Box 4"/>
        <xdr:cNvSpPr txBox="1">
          <a:spLocks noChangeArrowheads="1"/>
        </xdr:cNvSpPr>
      </xdr:nvSpPr>
      <xdr:spPr bwMode="auto">
        <a:xfrm>
          <a:off x="2783371" y="56499401"/>
          <a:ext cx="2138984" cy="51807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E. 民間事業者（</a:t>
          </a:r>
          <a:r>
            <a:rPr lang="en-US" altLang="ja-JP" sz="1100" b="0" i="0" u="none" strike="noStrike" baseline="0">
              <a:solidFill>
                <a:schemeClr val="tx1"/>
              </a:solidFill>
              <a:latin typeface="ＭＳ Ｐゴシック"/>
              <a:ea typeface="ＭＳ Ｐゴシック"/>
            </a:rPr>
            <a:t>489</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19,095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16980</xdr:colOff>
      <xdr:row>157</xdr:row>
      <xdr:rowOff>244751</xdr:rowOff>
    </xdr:from>
    <xdr:to>
      <xdr:col>26</xdr:col>
      <xdr:colOff>151573</xdr:colOff>
      <xdr:row>159</xdr:row>
      <xdr:rowOff>57978</xdr:rowOff>
    </xdr:to>
    <xdr:sp macro="" textlink="">
      <xdr:nvSpPr>
        <xdr:cNvPr id="9" name="Text Box 5"/>
        <xdr:cNvSpPr txBox="1">
          <a:spLocks noChangeArrowheads="1"/>
        </xdr:cNvSpPr>
      </xdr:nvSpPr>
      <xdr:spPr bwMode="auto">
        <a:xfrm>
          <a:off x="2750241" y="57444447"/>
          <a:ext cx="2138984" cy="52553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F. 民間事業者（</a:t>
          </a:r>
          <a:r>
            <a:rPr lang="en-US" altLang="ja-JP" sz="1100" b="0" i="0" u="none" strike="noStrike" baseline="0">
              <a:solidFill>
                <a:srgbClr val="000000"/>
              </a:solidFill>
              <a:latin typeface="ＭＳ Ｐゴシック"/>
              <a:ea typeface="ＭＳ Ｐゴシック"/>
            </a:rPr>
            <a:t>1,976</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7,899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66675</xdr:colOff>
      <xdr:row>150</xdr:row>
      <xdr:rowOff>347870</xdr:rowOff>
    </xdr:from>
    <xdr:to>
      <xdr:col>27</xdr:col>
      <xdr:colOff>19050</xdr:colOff>
      <xdr:row>152</xdr:row>
      <xdr:rowOff>170208</xdr:rowOff>
    </xdr:to>
    <xdr:sp macro="" textlink="">
      <xdr:nvSpPr>
        <xdr:cNvPr id="10" name="Text Box 6"/>
        <xdr:cNvSpPr txBox="1">
          <a:spLocks noChangeArrowheads="1"/>
        </xdr:cNvSpPr>
      </xdr:nvSpPr>
      <xdr:spPr bwMode="auto">
        <a:xfrm>
          <a:off x="2799936" y="55054500"/>
          <a:ext cx="2138984" cy="53464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D. 独立行政法人国立印刷局</a:t>
          </a:r>
        </a:p>
        <a:p>
          <a:pPr algn="ctr" rtl="0">
            <a:lnSpc>
              <a:spcPts val="12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58392</xdr:colOff>
      <xdr:row>148</xdr:row>
      <xdr:rowOff>188843</xdr:rowOff>
    </xdr:from>
    <xdr:to>
      <xdr:col>27</xdr:col>
      <xdr:colOff>10767</xdr:colOff>
      <xdr:row>149</xdr:row>
      <xdr:rowOff>339586</xdr:rowOff>
    </xdr:to>
    <xdr:sp macro="" textlink="">
      <xdr:nvSpPr>
        <xdr:cNvPr id="11" name="Text Box 7"/>
        <xdr:cNvSpPr txBox="1">
          <a:spLocks noChangeArrowheads="1"/>
        </xdr:cNvSpPr>
      </xdr:nvSpPr>
      <xdr:spPr bwMode="auto">
        <a:xfrm>
          <a:off x="2791653" y="54183169"/>
          <a:ext cx="2138984" cy="50689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C. 東京都 </a:t>
          </a:r>
        </a:p>
        <a:p>
          <a:pPr algn="ctr" rtl="0">
            <a:lnSpc>
              <a:spcPts val="12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25262</xdr:colOff>
      <xdr:row>146</xdr:row>
      <xdr:rowOff>28989</xdr:rowOff>
    </xdr:from>
    <xdr:to>
      <xdr:col>26</xdr:col>
      <xdr:colOff>159855</xdr:colOff>
      <xdr:row>147</xdr:row>
      <xdr:rowOff>149087</xdr:rowOff>
    </xdr:to>
    <xdr:sp macro="" textlink="">
      <xdr:nvSpPr>
        <xdr:cNvPr id="12" name="Text Box 8"/>
        <xdr:cNvSpPr txBox="1">
          <a:spLocks noChangeArrowheads="1"/>
        </xdr:cNvSpPr>
      </xdr:nvSpPr>
      <xdr:spPr bwMode="auto">
        <a:xfrm>
          <a:off x="2758523" y="53311011"/>
          <a:ext cx="2138984"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 民間事業者</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2,521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157077</xdr:colOff>
      <xdr:row>160</xdr:row>
      <xdr:rowOff>89720</xdr:rowOff>
    </xdr:from>
    <xdr:to>
      <xdr:col>26</xdr:col>
      <xdr:colOff>109452</xdr:colOff>
      <xdr:row>161</xdr:row>
      <xdr:rowOff>165653</xdr:rowOff>
    </xdr:to>
    <xdr:sp macro="" textlink="">
      <xdr:nvSpPr>
        <xdr:cNvPr id="13" name="Text Box 9"/>
        <xdr:cNvSpPr txBox="1">
          <a:spLocks noChangeArrowheads="1"/>
        </xdr:cNvSpPr>
      </xdr:nvSpPr>
      <xdr:spPr bwMode="auto">
        <a:xfrm>
          <a:off x="2708120" y="58357872"/>
          <a:ext cx="2138984" cy="43208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G. 地方公共団体（</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団体）</a:t>
          </a:r>
        </a:p>
        <a:p>
          <a:pPr algn="ctr" rtl="0">
            <a:lnSpc>
              <a:spcPts val="1200"/>
            </a:lnSpc>
            <a:defRPr sz="1000"/>
          </a:pPr>
          <a:r>
            <a:rPr lang="en-US" altLang="ja-JP" sz="1100" b="0" i="0" u="none" strike="noStrike" baseline="0">
              <a:solidFill>
                <a:schemeClr val="tx1"/>
              </a:solidFill>
              <a:latin typeface="ＭＳ Ｐゴシック"/>
              <a:ea typeface="ＭＳ Ｐゴシック"/>
            </a:rPr>
            <a:t>4</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180975</xdr:colOff>
      <xdr:row>141</xdr:row>
      <xdr:rowOff>240196</xdr:rowOff>
    </xdr:from>
    <xdr:to>
      <xdr:col>10</xdr:col>
      <xdr:colOff>0</xdr:colOff>
      <xdr:row>153</xdr:row>
      <xdr:rowOff>9525</xdr:rowOff>
    </xdr:to>
    <xdr:sp macro="" textlink="">
      <xdr:nvSpPr>
        <xdr:cNvPr id="14" name="Line 10"/>
        <xdr:cNvSpPr>
          <a:spLocks noChangeShapeType="1"/>
        </xdr:cNvSpPr>
      </xdr:nvSpPr>
      <xdr:spPr bwMode="auto">
        <a:xfrm flipH="1">
          <a:off x="1820932" y="51741457"/>
          <a:ext cx="1242" cy="4043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173933</xdr:colOff>
      <xdr:row>153</xdr:row>
      <xdr:rowOff>352425</xdr:rowOff>
    </xdr:from>
    <xdr:to>
      <xdr:col>9</xdr:col>
      <xdr:colOff>180974</xdr:colOff>
      <xdr:row>160</xdr:row>
      <xdr:rowOff>265044</xdr:rowOff>
    </xdr:to>
    <xdr:sp macro="" textlink="">
      <xdr:nvSpPr>
        <xdr:cNvPr id="15" name="Line 11"/>
        <xdr:cNvSpPr>
          <a:spLocks noChangeShapeType="1"/>
        </xdr:cNvSpPr>
      </xdr:nvSpPr>
      <xdr:spPr bwMode="auto">
        <a:xfrm flipH="1">
          <a:off x="1813890" y="56127512"/>
          <a:ext cx="7041" cy="2405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128355</xdr:colOff>
      <xdr:row>160</xdr:row>
      <xdr:rowOff>258392</xdr:rowOff>
    </xdr:from>
    <xdr:to>
      <xdr:col>14</xdr:col>
      <xdr:colOff>177223</xdr:colOff>
      <xdr:row>160</xdr:row>
      <xdr:rowOff>258392</xdr:rowOff>
    </xdr:to>
    <xdr:sp macro="" textlink="">
      <xdr:nvSpPr>
        <xdr:cNvPr id="16" name="Line 12"/>
        <xdr:cNvSpPr>
          <a:spLocks noChangeShapeType="1"/>
        </xdr:cNvSpPr>
      </xdr:nvSpPr>
      <xdr:spPr bwMode="auto">
        <a:xfrm>
          <a:off x="1768312" y="58526544"/>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149087</xdr:colOff>
      <xdr:row>158</xdr:row>
      <xdr:rowOff>28575</xdr:rowOff>
    </xdr:from>
    <xdr:to>
      <xdr:col>15</xdr:col>
      <xdr:colOff>33545</xdr:colOff>
      <xdr:row>158</xdr:row>
      <xdr:rowOff>28575</xdr:rowOff>
    </xdr:to>
    <xdr:sp macro="" textlink="">
      <xdr:nvSpPr>
        <xdr:cNvPr id="17" name="Line 13"/>
        <xdr:cNvSpPr>
          <a:spLocks noChangeShapeType="1"/>
        </xdr:cNvSpPr>
      </xdr:nvSpPr>
      <xdr:spPr bwMode="auto">
        <a:xfrm>
          <a:off x="1789044" y="57584423"/>
          <a:ext cx="9777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180975</xdr:colOff>
      <xdr:row>155</xdr:row>
      <xdr:rowOff>211620</xdr:rowOff>
    </xdr:from>
    <xdr:to>
      <xdr:col>15</xdr:col>
      <xdr:colOff>47625</xdr:colOff>
      <xdr:row>155</xdr:row>
      <xdr:rowOff>211620</xdr:rowOff>
    </xdr:to>
    <xdr:sp macro="" textlink="">
      <xdr:nvSpPr>
        <xdr:cNvPr id="18" name="Line 14"/>
        <xdr:cNvSpPr>
          <a:spLocks noChangeShapeType="1"/>
        </xdr:cNvSpPr>
      </xdr:nvSpPr>
      <xdr:spPr bwMode="auto">
        <a:xfrm>
          <a:off x="1820932" y="56699011"/>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164410</xdr:colOff>
      <xdr:row>151</xdr:row>
      <xdr:rowOff>237297</xdr:rowOff>
    </xdr:from>
    <xdr:to>
      <xdr:col>15</xdr:col>
      <xdr:colOff>31060</xdr:colOff>
      <xdr:row>151</xdr:row>
      <xdr:rowOff>237297</xdr:rowOff>
    </xdr:to>
    <xdr:sp macro="" textlink="">
      <xdr:nvSpPr>
        <xdr:cNvPr id="19" name="Line 15"/>
        <xdr:cNvSpPr>
          <a:spLocks noChangeShapeType="1"/>
        </xdr:cNvSpPr>
      </xdr:nvSpPr>
      <xdr:spPr bwMode="auto">
        <a:xfrm>
          <a:off x="1804367" y="55300080"/>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7040</xdr:colOff>
      <xdr:row>148</xdr:row>
      <xdr:rowOff>277881</xdr:rowOff>
    </xdr:from>
    <xdr:to>
      <xdr:col>15</xdr:col>
      <xdr:colOff>55907</xdr:colOff>
      <xdr:row>148</xdr:row>
      <xdr:rowOff>277881</xdr:rowOff>
    </xdr:to>
    <xdr:sp macro="" textlink="">
      <xdr:nvSpPr>
        <xdr:cNvPr id="20" name="Line 16"/>
        <xdr:cNvSpPr>
          <a:spLocks noChangeShapeType="1"/>
        </xdr:cNvSpPr>
      </xdr:nvSpPr>
      <xdr:spPr bwMode="auto">
        <a:xfrm>
          <a:off x="1829214" y="54272207"/>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154884</xdr:colOff>
      <xdr:row>146</xdr:row>
      <xdr:rowOff>144117</xdr:rowOff>
    </xdr:from>
    <xdr:to>
      <xdr:col>15</xdr:col>
      <xdr:colOff>21534</xdr:colOff>
      <xdr:row>146</xdr:row>
      <xdr:rowOff>144117</xdr:rowOff>
    </xdr:to>
    <xdr:sp macro="" textlink="">
      <xdr:nvSpPr>
        <xdr:cNvPr id="21" name="Line 17"/>
        <xdr:cNvSpPr>
          <a:spLocks noChangeShapeType="1"/>
        </xdr:cNvSpPr>
      </xdr:nvSpPr>
      <xdr:spPr bwMode="auto">
        <a:xfrm>
          <a:off x="1794841" y="53426139"/>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172693</xdr:colOff>
      <xdr:row>143</xdr:row>
      <xdr:rowOff>348698</xdr:rowOff>
    </xdr:from>
    <xdr:to>
      <xdr:col>15</xdr:col>
      <xdr:colOff>39343</xdr:colOff>
      <xdr:row>143</xdr:row>
      <xdr:rowOff>348698</xdr:rowOff>
    </xdr:to>
    <xdr:sp macro="" textlink="">
      <xdr:nvSpPr>
        <xdr:cNvPr id="22" name="Line 18"/>
        <xdr:cNvSpPr>
          <a:spLocks noChangeShapeType="1"/>
        </xdr:cNvSpPr>
      </xdr:nvSpPr>
      <xdr:spPr bwMode="auto">
        <a:xfrm>
          <a:off x="1812650" y="52562263"/>
          <a:ext cx="95995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26504</xdr:colOff>
      <xdr:row>142</xdr:row>
      <xdr:rowOff>256761</xdr:rowOff>
    </xdr:from>
    <xdr:ext cx="1005916" cy="201850"/>
    <xdr:sp macro="" textlink="">
      <xdr:nvSpPr>
        <xdr:cNvPr id="23" name="Text Box 19"/>
        <xdr:cNvSpPr txBox="1">
          <a:spLocks noChangeArrowheads="1"/>
        </xdr:cNvSpPr>
      </xdr:nvSpPr>
      <xdr:spPr bwMode="auto">
        <a:xfrm>
          <a:off x="2759765" y="52114174"/>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15</xdr:col>
      <xdr:colOff>84483</xdr:colOff>
      <xdr:row>154</xdr:row>
      <xdr:rowOff>126724</xdr:rowOff>
    </xdr:from>
    <xdr:ext cx="1005916" cy="201850"/>
    <xdr:sp macro="" textlink="">
      <xdr:nvSpPr>
        <xdr:cNvPr id="24" name="Text Box 20"/>
        <xdr:cNvSpPr txBox="1">
          <a:spLocks noChangeArrowheads="1"/>
        </xdr:cNvSpPr>
      </xdr:nvSpPr>
      <xdr:spPr bwMode="auto">
        <a:xfrm>
          <a:off x="2817744" y="56257963"/>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15</xdr:col>
      <xdr:colOff>18221</xdr:colOff>
      <xdr:row>159</xdr:row>
      <xdr:rowOff>203337</xdr:rowOff>
    </xdr:from>
    <xdr:ext cx="723788" cy="201850"/>
    <xdr:sp macro="" textlink="">
      <xdr:nvSpPr>
        <xdr:cNvPr id="25" name="Text Box 21"/>
        <xdr:cNvSpPr txBox="1">
          <a:spLocks noChangeArrowheads="1"/>
        </xdr:cNvSpPr>
      </xdr:nvSpPr>
      <xdr:spPr bwMode="auto">
        <a:xfrm>
          <a:off x="2751482" y="58115337"/>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15</xdr:col>
      <xdr:colOff>18222</xdr:colOff>
      <xdr:row>156</xdr:row>
      <xdr:rowOff>323436</xdr:rowOff>
    </xdr:from>
    <xdr:ext cx="723788" cy="201850"/>
    <xdr:sp macro="" textlink="">
      <xdr:nvSpPr>
        <xdr:cNvPr id="26" name="Text Box 22"/>
        <xdr:cNvSpPr txBox="1">
          <a:spLocks noChangeArrowheads="1"/>
        </xdr:cNvSpPr>
      </xdr:nvSpPr>
      <xdr:spPr bwMode="auto">
        <a:xfrm>
          <a:off x="2751483" y="57166979"/>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15</xdr:col>
      <xdr:colOff>43069</xdr:colOff>
      <xdr:row>150</xdr:row>
      <xdr:rowOff>97736</xdr:rowOff>
    </xdr:from>
    <xdr:ext cx="723788" cy="201850"/>
    <xdr:sp macro="" textlink="">
      <xdr:nvSpPr>
        <xdr:cNvPr id="27" name="Text Box 23"/>
        <xdr:cNvSpPr txBox="1">
          <a:spLocks noChangeArrowheads="1"/>
        </xdr:cNvSpPr>
      </xdr:nvSpPr>
      <xdr:spPr bwMode="auto">
        <a:xfrm>
          <a:off x="2776330" y="54804366"/>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175592</xdr:colOff>
      <xdr:row>147</xdr:row>
      <xdr:rowOff>299415</xdr:rowOff>
    </xdr:from>
    <xdr:ext cx="723788" cy="201850"/>
    <xdr:sp macro="" textlink="">
      <xdr:nvSpPr>
        <xdr:cNvPr id="28" name="Text Box 24"/>
        <xdr:cNvSpPr txBox="1">
          <a:spLocks noChangeArrowheads="1"/>
        </xdr:cNvSpPr>
      </xdr:nvSpPr>
      <xdr:spPr bwMode="auto">
        <a:xfrm>
          <a:off x="2975942" y="3548476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195885</xdr:colOff>
      <xdr:row>145</xdr:row>
      <xdr:rowOff>125895</xdr:rowOff>
    </xdr:from>
    <xdr:ext cx="723788" cy="201850"/>
    <xdr:sp macro="" textlink="">
      <xdr:nvSpPr>
        <xdr:cNvPr id="29" name="Text Box 25"/>
        <xdr:cNvSpPr txBox="1">
          <a:spLocks noChangeArrowheads="1"/>
        </xdr:cNvSpPr>
      </xdr:nvSpPr>
      <xdr:spPr bwMode="auto">
        <a:xfrm>
          <a:off x="2996235" y="3460639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25</xdr:col>
      <xdr:colOff>95250</xdr:colOff>
      <xdr:row>139</xdr:row>
      <xdr:rowOff>85725</xdr:rowOff>
    </xdr:from>
    <xdr:to>
      <xdr:col>44</xdr:col>
      <xdr:colOff>180975</xdr:colOff>
      <xdr:row>141</xdr:row>
      <xdr:rowOff>289891</xdr:rowOff>
    </xdr:to>
    <xdr:sp macro="" textlink="">
      <xdr:nvSpPr>
        <xdr:cNvPr id="30" name="Rectangle 26"/>
        <xdr:cNvSpPr>
          <a:spLocks noChangeArrowheads="1"/>
        </xdr:cNvSpPr>
      </xdr:nvSpPr>
      <xdr:spPr bwMode="auto">
        <a:xfrm>
          <a:off x="4650685" y="50874682"/>
          <a:ext cx="3547855" cy="9164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○当庁全体に係る巡視船艇の整備計画等の企画</a:t>
          </a:r>
        </a:p>
        <a:p>
          <a:pPr algn="l" rtl="0">
            <a:lnSpc>
              <a:spcPts val="1200"/>
            </a:lnSpc>
            <a:defRPr sz="1000"/>
          </a:pPr>
          <a:r>
            <a:rPr lang="ja-JP" altLang="en-US" sz="1100" b="0" i="0" u="none" strike="noStrike" baseline="0">
              <a:solidFill>
                <a:srgbClr val="000000"/>
              </a:solidFill>
              <a:latin typeface="ＭＳ Ｐゴシック"/>
              <a:ea typeface="ＭＳ Ｐゴシック"/>
            </a:rPr>
            <a:t>　 立案、調達関係事務</a:t>
          </a:r>
        </a:p>
      </xdr:txBody>
    </xdr:sp>
    <xdr:clientData/>
  </xdr:twoCellAnchor>
  <xdr:twoCellAnchor>
    <xdr:from>
      <xdr:col>28</xdr:col>
      <xdr:colOff>6626</xdr:colOff>
      <xdr:row>142</xdr:row>
      <xdr:rowOff>274983</xdr:rowOff>
    </xdr:from>
    <xdr:to>
      <xdr:col>39</xdr:col>
      <xdr:colOff>93594</xdr:colOff>
      <xdr:row>143</xdr:row>
      <xdr:rowOff>84483</xdr:rowOff>
    </xdr:to>
    <xdr:sp macro="" textlink="">
      <xdr:nvSpPr>
        <xdr:cNvPr id="31" name="Rectangle 27"/>
        <xdr:cNvSpPr>
          <a:spLocks noChangeArrowheads="1"/>
        </xdr:cNvSpPr>
      </xdr:nvSpPr>
      <xdr:spPr bwMode="auto">
        <a:xfrm>
          <a:off x="5108713" y="52132396"/>
          <a:ext cx="2091359"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○当庁が発注した調達品の納入等</a:t>
          </a:r>
        </a:p>
      </xdr:txBody>
    </xdr:sp>
    <xdr:clientData/>
  </xdr:twoCellAnchor>
  <xdr:twoCellAnchor>
    <xdr:from>
      <xdr:col>27</xdr:col>
      <xdr:colOff>173520</xdr:colOff>
      <xdr:row>145</xdr:row>
      <xdr:rowOff>99391</xdr:rowOff>
    </xdr:from>
    <xdr:to>
      <xdr:col>40</xdr:col>
      <xdr:colOff>10353</xdr:colOff>
      <xdr:row>146</xdr:row>
      <xdr:rowOff>9939</xdr:rowOff>
    </xdr:to>
    <xdr:sp macro="" textlink="">
      <xdr:nvSpPr>
        <xdr:cNvPr id="32" name="Rectangle 28"/>
        <xdr:cNvSpPr>
          <a:spLocks noChangeArrowheads="1"/>
        </xdr:cNvSpPr>
      </xdr:nvSpPr>
      <xdr:spPr bwMode="auto">
        <a:xfrm>
          <a:off x="5093390" y="53025261"/>
          <a:ext cx="220565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125067</xdr:colOff>
      <xdr:row>154</xdr:row>
      <xdr:rowOff>114300</xdr:rowOff>
    </xdr:from>
    <xdr:to>
      <xdr:col>43</xdr:col>
      <xdr:colOff>77442</xdr:colOff>
      <xdr:row>154</xdr:row>
      <xdr:rowOff>352425</xdr:rowOff>
    </xdr:to>
    <xdr:sp macro="" textlink="">
      <xdr:nvSpPr>
        <xdr:cNvPr id="33" name="Rectangle 29"/>
        <xdr:cNvSpPr>
          <a:spLocks noChangeArrowheads="1"/>
        </xdr:cNvSpPr>
      </xdr:nvSpPr>
      <xdr:spPr bwMode="auto">
        <a:xfrm>
          <a:off x="5044937" y="56245539"/>
          <a:ext cx="286785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○当庁が発注した調達品の納入及び修理等</a:t>
          </a:r>
        </a:p>
      </xdr:txBody>
    </xdr:sp>
    <xdr:clientData/>
  </xdr:twoCellAnchor>
  <xdr:twoCellAnchor>
    <xdr:from>
      <xdr:col>27</xdr:col>
      <xdr:colOff>115542</xdr:colOff>
      <xdr:row>156</xdr:row>
      <xdr:rowOff>308526</xdr:rowOff>
    </xdr:from>
    <xdr:to>
      <xdr:col>39</xdr:col>
      <xdr:colOff>20293</xdr:colOff>
      <xdr:row>157</xdr:row>
      <xdr:rowOff>215346</xdr:rowOff>
    </xdr:to>
    <xdr:sp macro="" textlink="">
      <xdr:nvSpPr>
        <xdr:cNvPr id="34" name="Rectangle 30"/>
        <xdr:cNvSpPr>
          <a:spLocks noChangeArrowheads="1"/>
        </xdr:cNvSpPr>
      </xdr:nvSpPr>
      <xdr:spPr bwMode="auto">
        <a:xfrm>
          <a:off x="5035412" y="57152069"/>
          <a:ext cx="2091359" cy="262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81169</xdr:colOff>
      <xdr:row>159</xdr:row>
      <xdr:rowOff>208723</xdr:rowOff>
    </xdr:from>
    <xdr:to>
      <xdr:col>35</xdr:col>
      <xdr:colOff>138319</xdr:colOff>
      <xdr:row>160</xdr:row>
      <xdr:rowOff>128796</xdr:rowOff>
    </xdr:to>
    <xdr:sp macro="" textlink="">
      <xdr:nvSpPr>
        <xdr:cNvPr id="35" name="Rectangle 31"/>
        <xdr:cNvSpPr>
          <a:spLocks noChangeArrowheads="1"/>
        </xdr:cNvSpPr>
      </xdr:nvSpPr>
      <xdr:spPr bwMode="auto">
        <a:xfrm>
          <a:off x="5001039" y="58120723"/>
          <a:ext cx="151488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○当庁船舶への給水等</a:t>
          </a:r>
        </a:p>
      </xdr:txBody>
    </xdr:sp>
    <xdr:clientData/>
  </xdr:twoCellAnchor>
  <xdr:twoCellAnchor>
    <xdr:from>
      <xdr:col>27</xdr:col>
      <xdr:colOff>123825</xdr:colOff>
      <xdr:row>147</xdr:row>
      <xdr:rowOff>339587</xdr:rowOff>
    </xdr:from>
    <xdr:to>
      <xdr:col>35</xdr:col>
      <xdr:colOff>180975</xdr:colOff>
      <xdr:row>148</xdr:row>
      <xdr:rowOff>294447</xdr:rowOff>
    </xdr:to>
    <xdr:sp macro="" textlink="">
      <xdr:nvSpPr>
        <xdr:cNvPr id="36" name="Rectangle 32"/>
        <xdr:cNvSpPr>
          <a:spLocks noChangeArrowheads="1"/>
        </xdr:cNvSpPr>
      </xdr:nvSpPr>
      <xdr:spPr bwMode="auto">
        <a:xfrm>
          <a:off x="5043695" y="53977761"/>
          <a:ext cx="1514889" cy="311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a:t>
          </a:r>
        </a:p>
      </xdr:txBody>
    </xdr:sp>
    <xdr:clientData/>
  </xdr:twoCellAnchor>
  <xdr:twoCellAnchor>
    <xdr:from>
      <xdr:col>25</xdr:col>
      <xdr:colOff>86967</xdr:colOff>
      <xdr:row>152</xdr:row>
      <xdr:rowOff>221558</xdr:rowOff>
    </xdr:from>
    <xdr:to>
      <xdr:col>49</xdr:col>
      <xdr:colOff>66261</xdr:colOff>
      <xdr:row>154</xdr:row>
      <xdr:rowOff>107673</xdr:rowOff>
    </xdr:to>
    <xdr:sp macro="" textlink="">
      <xdr:nvSpPr>
        <xdr:cNvPr id="37" name="Rectangle 33"/>
        <xdr:cNvSpPr>
          <a:spLocks noChangeArrowheads="1"/>
        </xdr:cNvSpPr>
      </xdr:nvSpPr>
      <xdr:spPr bwMode="auto">
        <a:xfrm>
          <a:off x="4642402" y="55640493"/>
          <a:ext cx="4352511" cy="598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○管区海上保安本部等に係る巡視船艇の整備計画等の</a:t>
          </a:r>
        </a:p>
        <a:p>
          <a:pPr algn="l" rtl="0">
            <a:lnSpc>
              <a:spcPts val="1200"/>
            </a:lnSpc>
            <a:defRPr sz="1000"/>
          </a:pPr>
          <a:r>
            <a:rPr lang="ja-JP" altLang="en-US" sz="1100" b="0" i="0" u="none" strike="noStrike" baseline="0">
              <a:solidFill>
                <a:srgbClr val="000000"/>
              </a:solidFill>
              <a:latin typeface="ＭＳ Ｐゴシック"/>
              <a:ea typeface="ＭＳ Ｐゴシック"/>
            </a:rPr>
            <a:t>　 企画立案、調達関係事務</a:t>
          </a:r>
        </a:p>
      </xdr:txBody>
    </xdr:sp>
    <xdr:clientData/>
  </xdr:twoCellAnchor>
  <xdr:twoCellAnchor>
    <xdr:from>
      <xdr:col>27</xdr:col>
      <xdr:colOff>180975</xdr:colOff>
      <xdr:row>143</xdr:row>
      <xdr:rowOff>233570</xdr:rowOff>
    </xdr:from>
    <xdr:to>
      <xdr:col>47</xdr:col>
      <xdr:colOff>0</xdr:colOff>
      <xdr:row>144</xdr:row>
      <xdr:rowOff>153643</xdr:rowOff>
    </xdr:to>
    <xdr:sp macro="" textlink="">
      <xdr:nvSpPr>
        <xdr:cNvPr id="38" name="AutoShape 34"/>
        <xdr:cNvSpPr>
          <a:spLocks noChangeArrowheads="1"/>
        </xdr:cNvSpPr>
      </xdr:nvSpPr>
      <xdr:spPr bwMode="auto">
        <a:xfrm>
          <a:off x="5100845" y="52447135"/>
          <a:ext cx="3463372" cy="276225"/>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157369</xdr:colOff>
      <xdr:row>151</xdr:row>
      <xdr:rowOff>97321</xdr:rowOff>
    </xdr:from>
    <xdr:to>
      <xdr:col>46</xdr:col>
      <xdr:colOff>100633</xdr:colOff>
      <xdr:row>152</xdr:row>
      <xdr:rowOff>26919</xdr:rowOff>
    </xdr:to>
    <xdr:sp macro="" textlink="">
      <xdr:nvSpPr>
        <xdr:cNvPr id="39" name="AutoShape 35"/>
        <xdr:cNvSpPr>
          <a:spLocks noChangeArrowheads="1"/>
        </xdr:cNvSpPr>
      </xdr:nvSpPr>
      <xdr:spPr bwMode="auto">
        <a:xfrm>
          <a:off x="5077239" y="55160104"/>
          <a:ext cx="3405394" cy="285750"/>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142046</xdr:colOff>
      <xdr:row>148</xdr:row>
      <xdr:rowOff>327577</xdr:rowOff>
    </xdr:from>
    <xdr:to>
      <xdr:col>46</xdr:col>
      <xdr:colOff>142046</xdr:colOff>
      <xdr:row>149</xdr:row>
      <xdr:rowOff>146603</xdr:rowOff>
    </xdr:to>
    <xdr:sp macro="" textlink="">
      <xdr:nvSpPr>
        <xdr:cNvPr id="40" name="AutoShape 36"/>
        <xdr:cNvSpPr>
          <a:spLocks noChangeArrowheads="1"/>
        </xdr:cNvSpPr>
      </xdr:nvSpPr>
      <xdr:spPr bwMode="auto">
        <a:xfrm>
          <a:off x="5061916" y="54321903"/>
          <a:ext cx="3462130" cy="175178"/>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107674</xdr:colOff>
      <xdr:row>146</xdr:row>
      <xdr:rowOff>16566</xdr:rowOff>
    </xdr:from>
    <xdr:to>
      <xdr:col>47</xdr:col>
      <xdr:colOff>57979</xdr:colOff>
      <xdr:row>147</xdr:row>
      <xdr:rowOff>164824</xdr:rowOff>
    </xdr:to>
    <xdr:sp macro="" textlink="">
      <xdr:nvSpPr>
        <xdr:cNvPr id="41" name="AutoShape 37"/>
        <xdr:cNvSpPr>
          <a:spLocks noChangeArrowheads="1"/>
        </xdr:cNvSpPr>
      </xdr:nvSpPr>
      <xdr:spPr bwMode="auto">
        <a:xfrm>
          <a:off x="5027544" y="53298588"/>
          <a:ext cx="3594652" cy="504410"/>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107674</xdr:colOff>
      <xdr:row>160</xdr:row>
      <xdr:rowOff>91109</xdr:rowOff>
    </xdr:from>
    <xdr:to>
      <xdr:col>46</xdr:col>
      <xdr:colOff>127966</xdr:colOff>
      <xdr:row>161</xdr:row>
      <xdr:rowOff>79514</xdr:rowOff>
    </xdr:to>
    <xdr:sp macro="" textlink="">
      <xdr:nvSpPr>
        <xdr:cNvPr id="42" name="AutoShape 38"/>
        <xdr:cNvSpPr>
          <a:spLocks noChangeArrowheads="1"/>
        </xdr:cNvSpPr>
      </xdr:nvSpPr>
      <xdr:spPr bwMode="auto">
        <a:xfrm>
          <a:off x="5027544" y="58359261"/>
          <a:ext cx="3482422" cy="344557"/>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100633</xdr:colOff>
      <xdr:row>157</xdr:row>
      <xdr:rowOff>211620</xdr:rowOff>
    </xdr:from>
    <xdr:to>
      <xdr:col>46</xdr:col>
      <xdr:colOff>110158</xdr:colOff>
      <xdr:row>158</xdr:row>
      <xdr:rowOff>211620</xdr:rowOff>
    </xdr:to>
    <xdr:sp macro="" textlink="">
      <xdr:nvSpPr>
        <xdr:cNvPr id="43" name="AutoShape 39"/>
        <xdr:cNvSpPr>
          <a:spLocks noChangeArrowheads="1"/>
        </xdr:cNvSpPr>
      </xdr:nvSpPr>
      <xdr:spPr bwMode="auto">
        <a:xfrm>
          <a:off x="5020503" y="57411316"/>
          <a:ext cx="3471655" cy="356152"/>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165653</xdr:colOff>
      <xdr:row>154</xdr:row>
      <xdr:rowOff>352424</xdr:rowOff>
    </xdr:from>
    <xdr:to>
      <xdr:col>47</xdr:col>
      <xdr:colOff>9526</xdr:colOff>
      <xdr:row>156</xdr:row>
      <xdr:rowOff>124239</xdr:rowOff>
    </xdr:to>
    <xdr:sp macro="" textlink="">
      <xdr:nvSpPr>
        <xdr:cNvPr id="44" name="AutoShape 40"/>
        <xdr:cNvSpPr>
          <a:spLocks noChangeArrowheads="1"/>
        </xdr:cNvSpPr>
      </xdr:nvSpPr>
      <xdr:spPr bwMode="auto">
        <a:xfrm>
          <a:off x="5085523" y="56483663"/>
          <a:ext cx="3488220" cy="484119"/>
        </a:xfrm>
        <a:prstGeom prst="bracketPair">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28</xdr:col>
      <xdr:colOff>77028</xdr:colOff>
      <xdr:row>143</xdr:row>
      <xdr:rowOff>227771</xdr:rowOff>
    </xdr:from>
    <xdr:ext cx="3138471" cy="357904"/>
    <xdr:sp macro="" textlink="">
      <xdr:nvSpPr>
        <xdr:cNvPr id="45" name="Text Box 41"/>
        <xdr:cNvSpPr txBox="1">
          <a:spLocks noChangeArrowheads="1"/>
        </xdr:cNvSpPr>
      </xdr:nvSpPr>
      <xdr:spPr bwMode="auto">
        <a:xfrm>
          <a:off x="5179115" y="52441336"/>
          <a:ext cx="3138471" cy="357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巡視船艇用エンジン修理用部品、測量船搭載機器、</a:t>
          </a:r>
        </a:p>
        <a:p>
          <a:pPr algn="l" rtl="0">
            <a:lnSpc>
              <a:spcPts val="1200"/>
            </a:lnSpc>
            <a:defRPr sz="1000"/>
          </a:pPr>
          <a:r>
            <a:rPr lang="ja-JP" altLang="en-US" sz="1100" b="0" i="0" u="none" strike="noStrike" baseline="0">
              <a:solidFill>
                <a:srgbClr val="000000"/>
              </a:solidFill>
              <a:latin typeface="ＭＳ Ｐゴシック"/>
              <a:ea typeface="ＭＳ Ｐゴシック"/>
            </a:rPr>
            <a:t>船舶燃料　等</a:t>
          </a:r>
        </a:p>
      </xdr:txBody>
    </xdr:sp>
    <xdr:clientData/>
  </xdr:oneCellAnchor>
  <xdr:oneCellAnchor>
    <xdr:from>
      <xdr:col>28</xdr:col>
      <xdr:colOff>80342</xdr:colOff>
      <xdr:row>146</xdr:row>
      <xdr:rowOff>41826</xdr:rowOff>
    </xdr:from>
    <xdr:ext cx="3309543" cy="531950"/>
    <xdr:sp macro="" textlink="">
      <xdr:nvSpPr>
        <xdr:cNvPr id="46" name="Text Box 42"/>
        <xdr:cNvSpPr txBox="1">
          <a:spLocks noChangeArrowheads="1"/>
        </xdr:cNvSpPr>
      </xdr:nvSpPr>
      <xdr:spPr bwMode="auto">
        <a:xfrm>
          <a:off x="5182429" y="53323848"/>
          <a:ext cx="3309543" cy="53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巡視船艇の改修、防弾防刃救命衣、武器修理用部品、</a:t>
          </a:r>
        </a:p>
        <a:p>
          <a:pPr algn="l" rtl="0">
            <a:defRPr sz="1000"/>
          </a:pPr>
          <a:r>
            <a:rPr lang="ja-JP" altLang="en-US" sz="1100" b="0" i="0" u="none" strike="noStrike" baseline="0">
              <a:solidFill>
                <a:srgbClr val="000000"/>
              </a:solidFill>
              <a:latin typeface="ＭＳ Ｐゴシック"/>
              <a:ea typeface="ＭＳ Ｐゴシック"/>
            </a:rPr>
            <a:t>救命機器　等</a:t>
          </a:r>
        </a:p>
        <a:p>
          <a:pPr algn="l" rtl="0">
            <a:lnSpc>
              <a:spcPts val="1200"/>
            </a:lnSpc>
            <a:defRPr sz="1000"/>
          </a:pPr>
          <a:r>
            <a:rPr lang="ja-JP" altLang="en-US" sz="1100" b="0" i="0" u="none" strike="noStrike" baseline="0">
              <a:solidFill>
                <a:srgbClr val="000000"/>
              </a:solidFill>
              <a:latin typeface="ＭＳ Ｐゴシック"/>
              <a:ea typeface="ＭＳ Ｐゴシック"/>
            </a:rPr>
            <a:t>　　（うち公募による随意契約　</a:t>
          </a:r>
          <a:r>
            <a:rPr lang="en-US" altLang="ja-JP" sz="1100" b="0" i="0" u="none" strike="noStrike" baseline="0">
              <a:solidFill>
                <a:srgbClr val="000000"/>
              </a:solidFill>
              <a:latin typeface="ＭＳ Ｐゴシック"/>
              <a:ea typeface="ＭＳ Ｐゴシック"/>
            </a:rPr>
            <a:t>739</a:t>
          </a:r>
          <a:r>
            <a:rPr lang="ja-JP" altLang="en-US" sz="1100" b="0" i="0" u="none" strike="noStrike" baseline="0">
              <a:solidFill>
                <a:srgbClr val="000000"/>
              </a:solidFill>
              <a:latin typeface="ＭＳ Ｐゴシック"/>
              <a:ea typeface="ＭＳ Ｐゴシック"/>
            </a:rPr>
            <a:t>百万円）</a:t>
          </a:r>
        </a:p>
      </xdr:txBody>
    </xdr:sp>
    <xdr:clientData/>
  </xdr:oneCellAnchor>
  <xdr:oneCellAnchor>
    <xdr:from>
      <xdr:col>29</xdr:col>
      <xdr:colOff>2485</xdr:colOff>
      <xdr:row>148</xdr:row>
      <xdr:rowOff>327577</xdr:rowOff>
    </xdr:from>
    <xdr:ext cx="582724" cy="201850"/>
    <xdr:sp macro="" textlink="">
      <xdr:nvSpPr>
        <xdr:cNvPr id="47" name="Text Box 43"/>
        <xdr:cNvSpPr txBox="1">
          <a:spLocks noChangeArrowheads="1"/>
        </xdr:cNvSpPr>
      </xdr:nvSpPr>
      <xdr:spPr bwMode="auto">
        <a:xfrm>
          <a:off x="5286789" y="54321903"/>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oneCellAnchor>
    <xdr:from>
      <xdr:col>28</xdr:col>
      <xdr:colOff>77027</xdr:colOff>
      <xdr:row>155</xdr:row>
      <xdr:rowOff>70816</xdr:rowOff>
    </xdr:from>
    <xdr:ext cx="2675281" cy="357904"/>
    <xdr:sp macro="" textlink="">
      <xdr:nvSpPr>
        <xdr:cNvPr id="48" name="Text Box 44"/>
        <xdr:cNvSpPr txBox="1">
          <a:spLocks noChangeArrowheads="1"/>
        </xdr:cNvSpPr>
      </xdr:nvSpPr>
      <xdr:spPr bwMode="auto">
        <a:xfrm>
          <a:off x="5179114" y="56558207"/>
          <a:ext cx="2675281" cy="357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船舶燃料、船舶修繕用部品、ロープ、船舶用</a:t>
          </a:r>
        </a:p>
        <a:p>
          <a:pPr algn="l" rtl="0">
            <a:lnSpc>
              <a:spcPts val="1200"/>
            </a:lnSpc>
            <a:defRPr sz="1000"/>
          </a:pPr>
          <a:r>
            <a:rPr lang="ja-JP" altLang="en-US" sz="1100" b="0" i="0" u="none" strike="noStrike" baseline="0">
              <a:solidFill>
                <a:srgbClr val="000000"/>
              </a:solidFill>
              <a:latin typeface="ＭＳ Ｐゴシック"/>
              <a:ea typeface="ＭＳ Ｐゴシック"/>
            </a:rPr>
            <a:t>エンジン修理　等</a:t>
          </a:r>
        </a:p>
      </xdr:txBody>
    </xdr:sp>
    <xdr:clientData/>
  </xdr:oneCellAnchor>
  <xdr:oneCellAnchor>
    <xdr:from>
      <xdr:col>28</xdr:col>
      <xdr:colOff>97735</xdr:colOff>
      <xdr:row>151</xdr:row>
      <xdr:rowOff>159026</xdr:rowOff>
    </xdr:from>
    <xdr:ext cx="1711238" cy="201850"/>
    <xdr:sp macro="" textlink="">
      <xdr:nvSpPr>
        <xdr:cNvPr id="49" name="Text Box 45"/>
        <xdr:cNvSpPr txBox="1">
          <a:spLocks noChangeArrowheads="1"/>
        </xdr:cNvSpPr>
      </xdr:nvSpPr>
      <xdr:spPr bwMode="auto">
        <a:xfrm>
          <a:off x="5199822" y="55221809"/>
          <a:ext cx="171123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一般競争入札等の官報公告</a:t>
          </a:r>
        </a:p>
      </xdr:txBody>
    </xdr:sp>
    <xdr:clientData/>
  </xdr:oneCellAnchor>
  <xdr:oneCellAnchor>
    <xdr:from>
      <xdr:col>27</xdr:col>
      <xdr:colOff>179732</xdr:colOff>
      <xdr:row>157</xdr:row>
      <xdr:rowOff>211620</xdr:rowOff>
    </xdr:from>
    <xdr:ext cx="3073405" cy="368562"/>
    <xdr:sp macro="" textlink="">
      <xdr:nvSpPr>
        <xdr:cNvPr id="50" name="Text Box 46"/>
        <xdr:cNvSpPr txBox="1">
          <a:spLocks noChangeArrowheads="1"/>
        </xdr:cNvSpPr>
      </xdr:nvSpPr>
      <xdr:spPr bwMode="auto">
        <a:xfrm>
          <a:off x="5099602" y="57411316"/>
          <a:ext cx="3073405" cy="368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巡視船艇の修繕、搭載武器の修理、消火器、塗料、</a:t>
          </a:r>
        </a:p>
        <a:p>
          <a:pPr algn="l" rtl="0">
            <a:defRPr sz="1000"/>
          </a:pPr>
          <a:r>
            <a:rPr lang="ja-JP" altLang="en-US" sz="1100" b="0" i="0" u="none" strike="noStrike" baseline="0">
              <a:solidFill>
                <a:srgbClr val="000000"/>
              </a:solidFill>
              <a:latin typeface="ＭＳ Ｐゴシック"/>
              <a:ea typeface="ＭＳ Ｐゴシック"/>
            </a:rPr>
            <a:t>修繕用部品　</a:t>
          </a:r>
        </a:p>
      </xdr:txBody>
    </xdr:sp>
    <xdr:clientData/>
  </xdr:oneCellAnchor>
  <xdr:oneCellAnchor>
    <xdr:from>
      <xdr:col>28</xdr:col>
      <xdr:colOff>35615</xdr:colOff>
      <xdr:row>160</xdr:row>
      <xdr:rowOff>176006</xdr:rowOff>
    </xdr:from>
    <xdr:ext cx="582724" cy="201850"/>
    <xdr:sp macro="" textlink="">
      <xdr:nvSpPr>
        <xdr:cNvPr id="51" name="Text Box 47"/>
        <xdr:cNvSpPr txBox="1">
          <a:spLocks noChangeArrowheads="1"/>
        </xdr:cNvSpPr>
      </xdr:nvSpPr>
      <xdr:spPr bwMode="auto">
        <a:xfrm>
          <a:off x="5137702" y="58444158"/>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twoCellAnchor>
    <xdr:from>
      <xdr:col>9</xdr:col>
      <xdr:colOff>8965</xdr:colOff>
      <xdr:row>162</xdr:row>
      <xdr:rowOff>72837</xdr:rowOff>
    </xdr:from>
    <xdr:to>
      <xdr:col>46</xdr:col>
      <xdr:colOff>150160</xdr:colOff>
      <xdr:row>176</xdr:row>
      <xdr:rowOff>481852</xdr:rowOff>
    </xdr:to>
    <xdr:sp macro="" textlink="">
      <xdr:nvSpPr>
        <xdr:cNvPr id="52" name="Text Box 43"/>
        <xdr:cNvSpPr txBox="1">
          <a:spLocks noChangeArrowheads="1"/>
        </xdr:cNvSpPr>
      </xdr:nvSpPr>
      <xdr:spPr bwMode="auto">
        <a:xfrm>
          <a:off x="1622612" y="58948543"/>
          <a:ext cx="6775077" cy="6381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【随意契約】</a:t>
          </a:r>
        </a:p>
        <a:p>
          <a:pPr algn="l" rtl="0">
            <a:defRPr sz="1000"/>
          </a:pPr>
          <a:r>
            <a:rPr lang="ja-JP" altLang="en-US" sz="8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a:t>
          </a:r>
        </a:p>
        <a:p>
          <a:pPr algn="l" rtl="0">
            <a:defRPr sz="1000"/>
          </a:pPr>
          <a:r>
            <a:rPr lang="ja-JP" altLang="en-US" sz="800" b="0" i="0" u="none" strike="noStrike" baseline="0">
              <a:solidFill>
                <a:srgbClr val="000000"/>
              </a:solidFill>
              <a:latin typeface="ＭＳ Ｐゴシック"/>
              <a:ea typeface="ＭＳ Ｐゴシック"/>
            </a:rPr>
            <a:t>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船艇がドッグ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p>
        <a:p>
          <a:pPr algn="l" rtl="0">
            <a:defRPr sz="1000"/>
          </a:pPr>
          <a:r>
            <a:rPr lang="ja-JP" altLang="en-US" sz="8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8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(中略)</a:t>
          </a:r>
        </a:p>
        <a:p>
          <a:pPr algn="l" rtl="0">
            <a:defRPr sz="1000"/>
          </a:pPr>
          <a:r>
            <a:rPr lang="ja-JP" altLang="en-US" sz="8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lnSpc>
              <a:spcPts val="900"/>
            </a:lnSpc>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(中略)</a:t>
          </a:r>
        </a:p>
        <a:p>
          <a:pPr algn="l" rtl="0">
            <a:lnSpc>
              <a:spcPts val="900"/>
            </a:lnSpc>
            <a:defRPr sz="1000"/>
          </a:pP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900"/>
            </a:lnSpc>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900"/>
            </a:lnSpc>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lnSpc>
              <a:spcPts val="900"/>
            </a:lnSpc>
            <a:defRPr sz="1000"/>
          </a:pPr>
          <a:r>
            <a:rPr lang="ja-JP" altLang="en-US" sz="800" b="0" i="0" u="none" strike="noStrike" baseline="0">
              <a:solidFill>
                <a:srgbClr val="000000"/>
              </a:solidFill>
              <a:latin typeface="ＭＳ Ｐゴシック"/>
              <a:ea typeface="ＭＳ Ｐゴシック"/>
            </a:rPr>
            <a:t>　　　         （中略） </a:t>
          </a:r>
        </a:p>
        <a:p>
          <a:pPr algn="l" rtl="0">
            <a:lnSpc>
              <a:spcPts val="900"/>
            </a:lnSpc>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　財務大臣の定める区分に応じ財務大臣の定める額（平成２２・２３年度の金額）</a:t>
          </a:r>
        </a:p>
        <a:p>
          <a:pPr algn="l" rtl="0">
            <a:defRPr sz="1000"/>
          </a:pPr>
          <a:r>
            <a:rPr lang="ja-JP" altLang="en-US" sz="800" b="0" i="0" u="none" strike="noStrike" baseline="0">
              <a:solidFill>
                <a:srgbClr val="000000"/>
              </a:solidFill>
              <a:latin typeface="ＭＳ Ｐゴシック"/>
              <a:ea typeface="ＭＳ Ｐゴシック"/>
            </a:rPr>
            <a:t>　　　　　 ○　一般物品又は特定役務　</a:t>
          </a:r>
        </a:p>
        <a:p>
          <a:pPr algn="l" rtl="0">
            <a:lnSpc>
              <a:spcPts val="800"/>
            </a:lnSpc>
            <a:defRPr sz="1000"/>
          </a:pPr>
          <a:r>
            <a:rPr lang="ja-JP" altLang="en-US" sz="800" b="0" i="0" u="none" strike="noStrike" baseline="0">
              <a:solidFill>
                <a:srgbClr val="000000"/>
              </a:solidFill>
              <a:latin typeface="ＭＳ Ｐゴシック"/>
              <a:ea typeface="ＭＳ Ｐゴシック"/>
            </a:rPr>
            <a:t>　　　　　　　1,500万円以上（12,000万円以上の場合は総合評価方式）    </a:t>
          </a:r>
        </a:p>
      </xdr:txBody>
    </xdr:sp>
    <xdr:clientData/>
  </xdr:twoCellAnchor>
  <xdr:twoCellAnchor>
    <xdr:from>
      <xdr:col>27</xdr:col>
      <xdr:colOff>32716</xdr:colOff>
      <xdr:row>150</xdr:row>
      <xdr:rowOff>8283</xdr:rowOff>
    </xdr:from>
    <xdr:to>
      <xdr:col>38</xdr:col>
      <xdr:colOff>61291</xdr:colOff>
      <xdr:row>150</xdr:row>
      <xdr:rowOff>278710</xdr:rowOff>
    </xdr:to>
    <xdr:sp macro="" textlink="">
      <xdr:nvSpPr>
        <xdr:cNvPr id="53" name="Rectangle 49"/>
        <xdr:cNvSpPr>
          <a:spLocks noChangeArrowheads="1"/>
        </xdr:cNvSpPr>
      </xdr:nvSpPr>
      <xdr:spPr bwMode="auto">
        <a:xfrm>
          <a:off x="4952586" y="54714913"/>
          <a:ext cx="2032966" cy="2704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○入札公告等の官報への掲載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115" zoomScaleNormal="115" zoomScaleSheetLayoutView="100" workbookViewId="0">
      <selection activeCell="AB2" sqref="A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1"/>
      <c r="AR2" s="681"/>
      <c r="AS2" s="59" t="str">
        <f>IF(OR(AQ2="　", AQ2=""), "", "-")</f>
        <v/>
      </c>
      <c r="AT2" s="682">
        <v>203</v>
      </c>
      <c r="AU2" s="682"/>
      <c r="AV2" s="60" t="str">
        <f>IF(AW2="", "", "-")</f>
        <v/>
      </c>
      <c r="AW2" s="683"/>
      <c r="AX2" s="683"/>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368</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449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367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4" t="s">
        <v>140</v>
      </c>
      <c r="H5" s="615"/>
      <c r="I5" s="615"/>
      <c r="J5" s="615"/>
      <c r="K5" s="615"/>
      <c r="L5" s="615"/>
      <c r="M5" s="655" t="s">
        <v>92</v>
      </c>
      <c r="N5" s="656"/>
      <c r="O5" s="656"/>
      <c r="P5" s="656"/>
      <c r="Q5" s="656"/>
      <c r="R5" s="657"/>
      <c r="S5" s="614" t="s">
        <v>157</v>
      </c>
      <c r="T5" s="615"/>
      <c r="U5" s="615"/>
      <c r="V5" s="615"/>
      <c r="W5" s="615"/>
      <c r="X5" s="616"/>
      <c r="Y5" s="445" t="s">
        <v>3</v>
      </c>
      <c r="Z5" s="446"/>
      <c r="AA5" s="446"/>
      <c r="AB5" s="446"/>
      <c r="AC5" s="446"/>
      <c r="AD5" s="447"/>
      <c r="AE5" s="448" t="s">
        <v>463</v>
      </c>
      <c r="AF5" s="449"/>
      <c r="AG5" s="449"/>
      <c r="AH5" s="449"/>
      <c r="AI5" s="449"/>
      <c r="AJ5" s="449"/>
      <c r="AK5" s="449"/>
      <c r="AL5" s="449"/>
      <c r="AM5" s="449"/>
      <c r="AN5" s="449"/>
      <c r="AO5" s="449"/>
      <c r="AP5" s="450"/>
      <c r="AQ5" s="451" t="s">
        <v>464</v>
      </c>
      <c r="AR5" s="452"/>
      <c r="AS5" s="452"/>
      <c r="AT5" s="452"/>
      <c r="AU5" s="452"/>
      <c r="AV5" s="452"/>
      <c r="AW5" s="452"/>
      <c r="AX5" s="453"/>
    </row>
    <row r="6" spans="1:50" ht="38.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469</v>
      </c>
      <c r="AF6" s="463"/>
      <c r="AG6" s="463"/>
      <c r="AH6" s="463"/>
      <c r="AI6" s="463"/>
      <c r="AJ6" s="463"/>
      <c r="AK6" s="463"/>
      <c r="AL6" s="463"/>
      <c r="AM6" s="463"/>
      <c r="AN6" s="463"/>
      <c r="AO6" s="463"/>
      <c r="AP6" s="463"/>
      <c r="AQ6" s="464"/>
      <c r="AR6" s="464"/>
      <c r="AS6" s="464"/>
      <c r="AT6" s="464"/>
      <c r="AU6" s="464"/>
      <c r="AV6" s="464"/>
      <c r="AW6" s="464"/>
      <c r="AX6" s="465"/>
    </row>
    <row r="7" spans="1:50" ht="44.25" customHeight="1" x14ac:dyDescent="0.15">
      <c r="A7" s="480" t="s">
        <v>25</v>
      </c>
      <c r="B7" s="481"/>
      <c r="C7" s="481"/>
      <c r="D7" s="481"/>
      <c r="E7" s="481"/>
      <c r="F7" s="481"/>
      <c r="G7" s="482" t="s">
        <v>468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370</v>
      </c>
      <c r="AF7" s="487"/>
      <c r="AG7" s="487"/>
      <c r="AH7" s="487"/>
      <c r="AI7" s="487"/>
      <c r="AJ7" s="487"/>
      <c r="AK7" s="487"/>
      <c r="AL7" s="487"/>
      <c r="AM7" s="487"/>
      <c r="AN7" s="487"/>
      <c r="AO7" s="487"/>
      <c r="AP7" s="487"/>
      <c r="AQ7" s="487"/>
      <c r="AR7" s="487"/>
      <c r="AS7" s="487"/>
      <c r="AT7" s="487"/>
      <c r="AU7" s="487"/>
      <c r="AV7" s="487"/>
      <c r="AW7" s="487"/>
      <c r="AX7" s="488"/>
    </row>
    <row r="8" spans="1:50" ht="41.25" customHeight="1" x14ac:dyDescent="0.15">
      <c r="A8" s="634" t="s">
        <v>308</v>
      </c>
      <c r="B8" s="635"/>
      <c r="C8" s="635"/>
      <c r="D8" s="635"/>
      <c r="E8" s="635"/>
      <c r="F8" s="636"/>
      <c r="G8" s="631" t="str">
        <f>入力規則等!A26</f>
        <v>海洋政策</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57.75" customHeight="1" x14ac:dyDescent="0.15">
      <c r="A9" s="184" t="s">
        <v>26</v>
      </c>
      <c r="B9" s="185"/>
      <c r="C9" s="185"/>
      <c r="D9" s="185"/>
      <c r="E9" s="185"/>
      <c r="F9" s="185"/>
      <c r="G9" s="186" t="s">
        <v>369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29.75" customHeight="1" x14ac:dyDescent="0.15">
      <c r="A10" s="184" t="s">
        <v>36</v>
      </c>
      <c r="B10" s="185"/>
      <c r="C10" s="185"/>
      <c r="D10" s="185"/>
      <c r="E10" s="185"/>
      <c r="F10" s="185"/>
      <c r="G10" s="186" t="s">
        <v>371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6.75"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26555</v>
      </c>
      <c r="Q13" s="176"/>
      <c r="R13" s="176"/>
      <c r="S13" s="176"/>
      <c r="T13" s="176"/>
      <c r="U13" s="176"/>
      <c r="V13" s="177"/>
      <c r="W13" s="175">
        <v>24240</v>
      </c>
      <c r="X13" s="176"/>
      <c r="Y13" s="176"/>
      <c r="Z13" s="176"/>
      <c r="AA13" s="176"/>
      <c r="AB13" s="176"/>
      <c r="AC13" s="177"/>
      <c r="AD13" s="175">
        <v>26510</v>
      </c>
      <c r="AE13" s="176"/>
      <c r="AF13" s="176"/>
      <c r="AG13" s="176"/>
      <c r="AH13" s="176"/>
      <c r="AI13" s="176"/>
      <c r="AJ13" s="177"/>
      <c r="AK13" s="175">
        <v>30298</v>
      </c>
      <c r="AL13" s="176"/>
      <c r="AM13" s="176"/>
      <c r="AN13" s="176"/>
      <c r="AO13" s="176"/>
      <c r="AP13" s="176"/>
      <c r="AQ13" s="177"/>
      <c r="AR13" s="189">
        <v>27065</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2798</v>
      </c>
      <c r="Q14" s="176"/>
      <c r="R14" s="176"/>
      <c r="S14" s="176"/>
      <c r="T14" s="176"/>
      <c r="U14" s="176"/>
      <c r="V14" s="177"/>
      <c r="W14" s="175">
        <v>4275</v>
      </c>
      <c r="X14" s="176"/>
      <c r="Y14" s="176"/>
      <c r="Z14" s="176"/>
      <c r="AA14" s="176"/>
      <c r="AB14" s="176"/>
      <c r="AC14" s="177"/>
      <c r="AD14" s="175">
        <v>4320</v>
      </c>
      <c r="AE14" s="176"/>
      <c r="AF14" s="176"/>
      <c r="AG14" s="176"/>
      <c r="AH14" s="176"/>
      <c r="AI14" s="176"/>
      <c r="AJ14" s="177"/>
      <c r="AK14" s="175" t="s">
        <v>372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v>1853</v>
      </c>
      <c r="Q15" s="176"/>
      <c r="R15" s="176"/>
      <c r="S15" s="176"/>
      <c r="T15" s="176"/>
      <c r="U15" s="176"/>
      <c r="V15" s="177"/>
      <c r="W15" s="175">
        <v>1375</v>
      </c>
      <c r="X15" s="176"/>
      <c r="Y15" s="176"/>
      <c r="Z15" s="176"/>
      <c r="AA15" s="176"/>
      <c r="AB15" s="176"/>
      <c r="AC15" s="177"/>
      <c r="AD15" s="175">
        <v>1494</v>
      </c>
      <c r="AE15" s="176"/>
      <c r="AF15" s="176"/>
      <c r="AG15" s="176"/>
      <c r="AH15" s="176"/>
      <c r="AI15" s="176"/>
      <c r="AJ15" s="177"/>
      <c r="AK15" s="175" t="s">
        <v>470</v>
      </c>
      <c r="AL15" s="176"/>
      <c r="AM15" s="176"/>
      <c r="AN15" s="176"/>
      <c r="AO15" s="176"/>
      <c r="AP15" s="176"/>
      <c r="AQ15" s="177"/>
      <c r="AR15" s="175" t="s">
        <v>470</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v>-1375</v>
      </c>
      <c r="Q16" s="176"/>
      <c r="R16" s="176"/>
      <c r="S16" s="176"/>
      <c r="T16" s="176"/>
      <c r="U16" s="176"/>
      <c r="V16" s="177"/>
      <c r="W16" s="175">
        <v>-1494</v>
      </c>
      <c r="X16" s="176"/>
      <c r="Y16" s="176"/>
      <c r="Z16" s="176"/>
      <c r="AA16" s="176"/>
      <c r="AB16" s="176"/>
      <c r="AC16" s="177"/>
      <c r="AD16" s="175" t="s">
        <v>372</v>
      </c>
      <c r="AE16" s="176"/>
      <c r="AF16" s="176"/>
      <c r="AG16" s="176"/>
      <c r="AH16" s="176"/>
      <c r="AI16" s="176"/>
      <c r="AJ16" s="177"/>
      <c r="AK16" s="175" t="s">
        <v>372</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v>92</v>
      </c>
      <c r="Q17" s="176"/>
      <c r="R17" s="176"/>
      <c r="S17" s="176"/>
      <c r="T17" s="176"/>
      <c r="U17" s="176"/>
      <c r="V17" s="177"/>
      <c r="W17" s="175" t="s">
        <v>372</v>
      </c>
      <c r="X17" s="176"/>
      <c r="Y17" s="176"/>
      <c r="Z17" s="176"/>
      <c r="AA17" s="176"/>
      <c r="AB17" s="176"/>
      <c r="AC17" s="177"/>
      <c r="AD17" s="175" t="s">
        <v>372</v>
      </c>
      <c r="AE17" s="176"/>
      <c r="AF17" s="176"/>
      <c r="AG17" s="176"/>
      <c r="AH17" s="176"/>
      <c r="AI17" s="176"/>
      <c r="AJ17" s="177"/>
      <c r="AK17" s="175" t="s">
        <v>372</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6" t="s">
        <v>22</v>
      </c>
      <c r="J18" s="627"/>
      <c r="K18" s="627"/>
      <c r="L18" s="627"/>
      <c r="M18" s="627"/>
      <c r="N18" s="627"/>
      <c r="O18" s="628"/>
      <c r="P18" s="649">
        <f>SUM(P13:V17)</f>
        <v>29923</v>
      </c>
      <c r="Q18" s="650"/>
      <c r="R18" s="650"/>
      <c r="S18" s="650"/>
      <c r="T18" s="650"/>
      <c r="U18" s="650"/>
      <c r="V18" s="651"/>
      <c r="W18" s="649">
        <f>SUM(W13:AC17)</f>
        <v>28396</v>
      </c>
      <c r="X18" s="650"/>
      <c r="Y18" s="650"/>
      <c r="Z18" s="650"/>
      <c r="AA18" s="650"/>
      <c r="AB18" s="650"/>
      <c r="AC18" s="651"/>
      <c r="AD18" s="649">
        <f t="shared" ref="AD18" si="0">SUM(AD13:AJ17)</f>
        <v>32324</v>
      </c>
      <c r="AE18" s="650"/>
      <c r="AF18" s="650"/>
      <c r="AG18" s="650"/>
      <c r="AH18" s="650"/>
      <c r="AI18" s="650"/>
      <c r="AJ18" s="651"/>
      <c r="AK18" s="649">
        <f t="shared" ref="AK18" si="1">SUM(AK13:AQ17)</f>
        <v>30298</v>
      </c>
      <c r="AL18" s="650"/>
      <c r="AM18" s="650"/>
      <c r="AN18" s="650"/>
      <c r="AO18" s="650"/>
      <c r="AP18" s="650"/>
      <c r="AQ18" s="651"/>
      <c r="AR18" s="649">
        <f t="shared" ref="AR18" si="2">SUM(AR13:AX17)</f>
        <v>27065</v>
      </c>
      <c r="AS18" s="650"/>
      <c r="AT18" s="650"/>
      <c r="AU18" s="650"/>
      <c r="AV18" s="650"/>
      <c r="AW18" s="650"/>
      <c r="AX18" s="652"/>
    </row>
    <row r="19" spans="1:50" ht="24.75" customHeight="1" x14ac:dyDescent="0.15">
      <c r="A19" s="396"/>
      <c r="B19" s="397"/>
      <c r="C19" s="397"/>
      <c r="D19" s="397"/>
      <c r="E19" s="397"/>
      <c r="F19" s="398"/>
      <c r="G19" s="647" t="s">
        <v>10</v>
      </c>
      <c r="H19" s="648"/>
      <c r="I19" s="648"/>
      <c r="J19" s="648"/>
      <c r="K19" s="648"/>
      <c r="L19" s="648"/>
      <c r="M19" s="648"/>
      <c r="N19" s="648"/>
      <c r="O19" s="648"/>
      <c r="P19" s="175">
        <v>29821</v>
      </c>
      <c r="Q19" s="176"/>
      <c r="R19" s="176"/>
      <c r="S19" s="176"/>
      <c r="T19" s="176"/>
      <c r="U19" s="176"/>
      <c r="V19" s="177"/>
      <c r="W19" s="175">
        <v>28394</v>
      </c>
      <c r="X19" s="176"/>
      <c r="Y19" s="176"/>
      <c r="Z19" s="176"/>
      <c r="AA19" s="176"/>
      <c r="AB19" s="176"/>
      <c r="AC19" s="177"/>
      <c r="AD19" s="175">
        <v>32202</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3"/>
      <c r="B20" s="494"/>
      <c r="C20" s="494"/>
      <c r="D20" s="494"/>
      <c r="E20" s="494"/>
      <c r="F20" s="495"/>
      <c r="G20" s="647" t="s">
        <v>11</v>
      </c>
      <c r="H20" s="648"/>
      <c r="I20" s="648"/>
      <c r="J20" s="648"/>
      <c r="K20" s="648"/>
      <c r="L20" s="648"/>
      <c r="M20" s="648"/>
      <c r="N20" s="648"/>
      <c r="O20" s="648"/>
      <c r="P20" s="653">
        <f>IF(P18=0, "-", P19/P18)</f>
        <v>0.99659125087725164</v>
      </c>
      <c r="Q20" s="653"/>
      <c r="R20" s="653"/>
      <c r="S20" s="653"/>
      <c r="T20" s="653"/>
      <c r="U20" s="653"/>
      <c r="V20" s="653"/>
      <c r="W20" s="653">
        <f>IF(W18=0, "-", W19/W18)</f>
        <v>0.99992956754472462</v>
      </c>
      <c r="X20" s="653"/>
      <c r="Y20" s="653"/>
      <c r="Z20" s="653"/>
      <c r="AA20" s="653"/>
      <c r="AB20" s="653"/>
      <c r="AC20" s="653"/>
      <c r="AD20" s="653">
        <f>IF(AD18=0, "-", AD19/AD18)</f>
        <v>0.99622571463927734</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97.5" customHeight="1" x14ac:dyDescent="0.15">
      <c r="A23" s="130"/>
      <c r="B23" s="128"/>
      <c r="C23" s="128"/>
      <c r="D23" s="128"/>
      <c r="E23" s="128"/>
      <c r="F23" s="129"/>
      <c r="G23" s="74" t="s">
        <v>457</v>
      </c>
      <c r="H23" s="75"/>
      <c r="I23" s="75"/>
      <c r="J23" s="75"/>
      <c r="K23" s="75"/>
      <c r="L23" s="75"/>
      <c r="M23" s="75"/>
      <c r="N23" s="75"/>
      <c r="O23" s="76"/>
      <c r="P23" s="219" t="s">
        <v>458</v>
      </c>
      <c r="Q23" s="234"/>
      <c r="R23" s="234"/>
      <c r="S23" s="234"/>
      <c r="T23" s="234"/>
      <c r="U23" s="234"/>
      <c r="V23" s="234"/>
      <c r="W23" s="234"/>
      <c r="X23" s="235"/>
      <c r="Y23" s="228" t="s">
        <v>14</v>
      </c>
      <c r="Z23" s="229"/>
      <c r="AA23" s="230"/>
      <c r="AB23" s="167" t="s">
        <v>459</v>
      </c>
      <c r="AC23" s="168"/>
      <c r="AD23" s="168"/>
      <c r="AE23" s="88">
        <v>96</v>
      </c>
      <c r="AF23" s="89"/>
      <c r="AG23" s="89"/>
      <c r="AH23" s="89"/>
      <c r="AI23" s="90"/>
      <c r="AJ23" s="88">
        <v>96</v>
      </c>
      <c r="AK23" s="89"/>
      <c r="AL23" s="89"/>
      <c r="AM23" s="89"/>
      <c r="AN23" s="90"/>
      <c r="AO23" s="88">
        <v>95</v>
      </c>
      <c r="AP23" s="89"/>
      <c r="AQ23" s="89"/>
      <c r="AR23" s="89"/>
      <c r="AS23" s="90"/>
      <c r="AT23" s="195"/>
      <c r="AU23" s="195"/>
      <c r="AV23" s="195"/>
      <c r="AW23" s="195"/>
      <c r="AX23" s="196"/>
    </row>
    <row r="24" spans="1:50" ht="9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459</v>
      </c>
      <c r="AC24" s="197"/>
      <c r="AD24" s="197"/>
      <c r="AE24" s="88">
        <v>95</v>
      </c>
      <c r="AF24" s="89"/>
      <c r="AG24" s="89"/>
      <c r="AH24" s="89"/>
      <c r="AI24" s="90"/>
      <c r="AJ24" s="88">
        <v>95</v>
      </c>
      <c r="AK24" s="89"/>
      <c r="AL24" s="89"/>
      <c r="AM24" s="89"/>
      <c r="AN24" s="90"/>
      <c r="AO24" s="88">
        <v>95</v>
      </c>
      <c r="AP24" s="89"/>
      <c r="AQ24" s="89"/>
      <c r="AR24" s="89"/>
      <c r="AS24" s="90"/>
      <c r="AT24" s="88" t="s">
        <v>470</v>
      </c>
      <c r="AU24" s="89"/>
      <c r="AV24" s="89"/>
      <c r="AW24" s="89"/>
      <c r="AX24" s="348"/>
    </row>
    <row r="25" spans="1:50" ht="9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101</v>
      </c>
      <c r="AF25" s="89"/>
      <c r="AG25" s="89"/>
      <c r="AH25" s="89"/>
      <c r="AI25" s="90"/>
      <c r="AJ25" s="88">
        <v>101</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474</v>
      </c>
      <c r="H68" s="234"/>
      <c r="I68" s="234"/>
      <c r="J68" s="234"/>
      <c r="K68" s="234"/>
      <c r="L68" s="234"/>
      <c r="M68" s="234"/>
      <c r="N68" s="234"/>
      <c r="O68" s="234"/>
      <c r="P68" s="234"/>
      <c r="Q68" s="234"/>
      <c r="R68" s="234"/>
      <c r="S68" s="234"/>
      <c r="T68" s="234"/>
      <c r="U68" s="234"/>
      <c r="V68" s="234"/>
      <c r="W68" s="234"/>
      <c r="X68" s="235"/>
      <c r="Y68" s="617" t="s">
        <v>66</v>
      </c>
      <c r="Z68" s="618"/>
      <c r="AA68" s="619"/>
      <c r="AB68" s="111" t="s">
        <v>446</v>
      </c>
      <c r="AC68" s="112"/>
      <c r="AD68" s="113"/>
      <c r="AE68" s="88">
        <v>15.2</v>
      </c>
      <c r="AF68" s="89"/>
      <c r="AG68" s="89"/>
      <c r="AH68" s="89"/>
      <c r="AI68" s="90"/>
      <c r="AJ68" s="88">
        <v>15.4</v>
      </c>
      <c r="AK68" s="89"/>
      <c r="AL68" s="89"/>
      <c r="AM68" s="89"/>
      <c r="AN68" s="90"/>
      <c r="AO68" s="88">
        <v>14.1</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446</v>
      </c>
      <c r="AC69" s="203"/>
      <c r="AD69" s="204"/>
      <c r="AE69" s="88">
        <v>13.8</v>
      </c>
      <c r="AF69" s="89"/>
      <c r="AG69" s="89"/>
      <c r="AH69" s="89"/>
      <c r="AI69" s="90"/>
      <c r="AJ69" s="88">
        <v>15.8</v>
      </c>
      <c r="AK69" s="89"/>
      <c r="AL69" s="89"/>
      <c r="AM69" s="89"/>
      <c r="AN69" s="90"/>
      <c r="AO69" s="88">
        <v>13.9</v>
      </c>
      <c r="AP69" s="89"/>
      <c r="AQ69" s="89"/>
      <c r="AR69" s="89"/>
      <c r="AS69" s="90"/>
      <c r="AT69" s="88">
        <v>13.1</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478</v>
      </c>
      <c r="H83" s="295"/>
      <c r="I83" s="295"/>
      <c r="J83" s="295"/>
      <c r="K83" s="295"/>
      <c r="L83" s="295"/>
      <c r="M83" s="295"/>
      <c r="N83" s="295"/>
      <c r="O83" s="295"/>
      <c r="P83" s="295"/>
      <c r="Q83" s="295"/>
      <c r="R83" s="295"/>
      <c r="S83" s="295"/>
      <c r="T83" s="295"/>
      <c r="U83" s="295"/>
      <c r="V83" s="295"/>
      <c r="W83" s="295"/>
      <c r="X83" s="295"/>
      <c r="Y83" s="534" t="s">
        <v>17</v>
      </c>
      <c r="Z83" s="535"/>
      <c r="AA83" s="536"/>
      <c r="AB83" s="665" t="s">
        <v>448</v>
      </c>
      <c r="AC83" s="115"/>
      <c r="AD83" s="116"/>
      <c r="AE83" s="205">
        <v>67</v>
      </c>
      <c r="AF83" s="206"/>
      <c r="AG83" s="206"/>
      <c r="AH83" s="206"/>
      <c r="AI83" s="206"/>
      <c r="AJ83" s="205">
        <v>63</v>
      </c>
      <c r="AK83" s="206"/>
      <c r="AL83" s="206"/>
      <c r="AM83" s="206"/>
      <c r="AN83" s="206"/>
      <c r="AO83" s="205">
        <v>71</v>
      </c>
      <c r="AP83" s="206"/>
      <c r="AQ83" s="206"/>
      <c r="AR83" s="206"/>
      <c r="AS83" s="206"/>
      <c r="AT83" s="88">
        <v>68</v>
      </c>
      <c r="AU83" s="89"/>
      <c r="AV83" s="89"/>
      <c r="AW83" s="89"/>
      <c r="AX83" s="348"/>
    </row>
    <row r="84" spans="1:60" ht="2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477</v>
      </c>
      <c r="AC84" s="92"/>
      <c r="AD84" s="93"/>
      <c r="AE84" s="91" t="s">
        <v>475</v>
      </c>
      <c r="AF84" s="92"/>
      <c r="AG84" s="92"/>
      <c r="AH84" s="92"/>
      <c r="AI84" s="93"/>
      <c r="AJ84" s="91" t="s">
        <v>447</v>
      </c>
      <c r="AK84" s="92"/>
      <c r="AL84" s="92"/>
      <c r="AM84" s="92"/>
      <c r="AN84" s="93"/>
      <c r="AO84" s="91" t="s">
        <v>476</v>
      </c>
      <c r="AP84" s="92"/>
      <c r="AQ84" s="92"/>
      <c r="AR84" s="92"/>
      <c r="AS84" s="93"/>
      <c r="AT84" s="91" t="s">
        <v>480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12"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1"/>
      <c r="B98" s="602"/>
      <c r="C98" s="531" t="s">
        <v>450</v>
      </c>
      <c r="D98" s="532"/>
      <c r="E98" s="532"/>
      <c r="F98" s="532"/>
      <c r="G98" s="532"/>
      <c r="H98" s="532"/>
      <c r="I98" s="532"/>
      <c r="J98" s="532"/>
      <c r="K98" s="533"/>
      <c r="L98" s="175">
        <v>30298</v>
      </c>
      <c r="M98" s="176"/>
      <c r="N98" s="176"/>
      <c r="O98" s="176"/>
      <c r="P98" s="176"/>
      <c r="Q98" s="177"/>
      <c r="R98" s="175">
        <v>27065</v>
      </c>
      <c r="S98" s="176"/>
      <c r="T98" s="176"/>
      <c r="U98" s="176"/>
      <c r="V98" s="176"/>
      <c r="W98" s="177"/>
      <c r="X98" s="62" t="s">
        <v>485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9.5"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8.75"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6.5"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6.5"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6.5"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30298</v>
      </c>
      <c r="M104" s="594"/>
      <c r="N104" s="594"/>
      <c r="O104" s="594"/>
      <c r="P104" s="594"/>
      <c r="Q104" s="595"/>
      <c r="R104" s="593">
        <f>SUM(R98:W103)</f>
        <v>27065</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41" t="s">
        <v>312</v>
      </c>
      <c r="B108" s="642"/>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366</v>
      </c>
      <c r="AE108" s="342"/>
      <c r="AF108" s="342"/>
      <c r="AG108" s="338" t="s">
        <v>451</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3"/>
      <c r="B109" s="644"/>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366</v>
      </c>
      <c r="AE109" s="294"/>
      <c r="AF109" s="294"/>
      <c r="AG109" s="273" t="s">
        <v>452</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5"/>
      <c r="B110" s="646"/>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366</v>
      </c>
      <c r="AE110" s="324"/>
      <c r="AF110" s="324"/>
      <c r="AG110" s="333" t="s">
        <v>452</v>
      </c>
      <c r="AH110" s="238"/>
      <c r="AI110" s="238"/>
      <c r="AJ110" s="238"/>
      <c r="AK110" s="238"/>
      <c r="AL110" s="238"/>
      <c r="AM110" s="238"/>
      <c r="AN110" s="238"/>
      <c r="AO110" s="238"/>
      <c r="AP110" s="238"/>
      <c r="AQ110" s="238"/>
      <c r="AR110" s="238"/>
      <c r="AS110" s="238"/>
      <c r="AT110" s="238"/>
      <c r="AU110" s="238"/>
      <c r="AV110" s="238"/>
      <c r="AW110" s="238"/>
      <c r="AX110" s="319"/>
    </row>
    <row r="111" spans="1:50" ht="90"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366</v>
      </c>
      <c r="AE111" s="268"/>
      <c r="AF111" s="268"/>
      <c r="AG111" s="270" t="s">
        <v>471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453</v>
      </c>
      <c r="AE112" s="294"/>
      <c r="AF112" s="294"/>
      <c r="AG112" s="640"/>
      <c r="AH112" s="250"/>
      <c r="AI112" s="250"/>
      <c r="AJ112" s="250"/>
      <c r="AK112" s="250"/>
      <c r="AL112" s="250"/>
      <c r="AM112" s="250"/>
      <c r="AN112" s="250"/>
      <c r="AO112" s="250"/>
      <c r="AP112" s="250"/>
      <c r="AQ112" s="250"/>
      <c r="AR112" s="250"/>
      <c r="AS112" s="250"/>
      <c r="AT112" s="250"/>
      <c r="AU112" s="250"/>
      <c r="AV112" s="250"/>
      <c r="AW112" s="250"/>
      <c r="AX112" s="274"/>
    </row>
    <row r="113" spans="1:64" ht="90"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366</v>
      </c>
      <c r="AE113" s="294"/>
      <c r="AF113" s="294"/>
      <c r="AG113" s="273" t="s">
        <v>472</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366</v>
      </c>
      <c r="AE114" s="294"/>
      <c r="AF114" s="294"/>
      <c r="AG114" s="273" t="s">
        <v>452</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366</v>
      </c>
      <c r="AE115" s="294"/>
      <c r="AF115" s="294"/>
      <c r="AG115" s="273" t="s">
        <v>452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366</v>
      </c>
      <c r="AE116" s="253"/>
      <c r="AF116" s="253"/>
      <c r="AG116" s="582" t="s">
        <v>452</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1.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366</v>
      </c>
      <c r="AE117" s="324"/>
      <c r="AF117" s="328"/>
      <c r="AG117" s="334" t="s">
        <v>452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5.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366</v>
      </c>
      <c r="AE118" s="268"/>
      <c r="AF118" s="269"/>
      <c r="AG118" s="270" t="s">
        <v>473</v>
      </c>
      <c r="AH118" s="271"/>
      <c r="AI118" s="271"/>
      <c r="AJ118" s="271"/>
      <c r="AK118" s="271"/>
      <c r="AL118" s="271"/>
      <c r="AM118" s="271"/>
      <c r="AN118" s="271"/>
      <c r="AO118" s="271"/>
      <c r="AP118" s="271"/>
      <c r="AQ118" s="271"/>
      <c r="AR118" s="271"/>
      <c r="AS118" s="271"/>
      <c r="AT118" s="271"/>
      <c r="AU118" s="271"/>
      <c r="AV118" s="271"/>
      <c r="AW118" s="271"/>
      <c r="AX118" s="272"/>
    </row>
    <row r="119" spans="1:64" ht="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366</v>
      </c>
      <c r="AE119" s="344"/>
      <c r="AF119" s="344"/>
      <c r="AG119" s="273" t="s">
        <v>454</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366</v>
      </c>
      <c r="AE120" s="294"/>
      <c r="AF120" s="294"/>
      <c r="AG120" s="273" t="s">
        <v>452</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366</v>
      </c>
      <c r="AE121" s="294"/>
      <c r="AF121" s="294"/>
      <c r="AG121" s="333" t="s">
        <v>452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453</v>
      </c>
      <c r="AE122" s="268"/>
      <c r="AF122" s="268"/>
      <c r="AG122" s="314" t="s">
        <v>470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470</v>
      </c>
      <c r="D124" s="276"/>
      <c r="E124" s="276"/>
      <c r="F124" s="276"/>
      <c r="G124" s="276"/>
      <c r="H124" s="276"/>
      <c r="I124" s="276"/>
      <c r="J124" s="276"/>
      <c r="K124" s="276"/>
      <c r="L124" s="276"/>
      <c r="M124" s="276"/>
      <c r="N124" s="276"/>
      <c r="O124" s="277"/>
      <c r="P124" s="284" t="s">
        <v>470</v>
      </c>
      <c r="Q124" s="284"/>
      <c r="R124" s="284"/>
      <c r="S124" s="285"/>
      <c r="T124" s="249" t="s">
        <v>470</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470</v>
      </c>
      <c r="D125" s="279"/>
      <c r="E125" s="279"/>
      <c r="F125" s="279"/>
      <c r="G125" s="279"/>
      <c r="H125" s="279"/>
      <c r="I125" s="279"/>
      <c r="J125" s="279"/>
      <c r="K125" s="279"/>
      <c r="L125" s="279"/>
      <c r="M125" s="279"/>
      <c r="N125" s="279"/>
      <c r="O125" s="280"/>
      <c r="P125" s="286" t="s">
        <v>470</v>
      </c>
      <c r="Q125" s="286"/>
      <c r="R125" s="286"/>
      <c r="S125" s="287"/>
      <c r="T125" s="551" t="s">
        <v>470</v>
      </c>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455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456</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4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57" customHeight="1" thickBot="1" x14ac:dyDescent="0.2">
      <c r="A131" s="381" t="s">
        <v>306</v>
      </c>
      <c r="B131" s="382"/>
      <c r="C131" s="382"/>
      <c r="D131" s="382"/>
      <c r="E131" s="383"/>
      <c r="F131" s="414" t="s">
        <v>483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45" customHeight="1" thickBot="1" x14ac:dyDescent="0.2">
      <c r="A133" s="548" t="s">
        <v>484</v>
      </c>
      <c r="B133" s="549"/>
      <c r="C133" s="549"/>
      <c r="D133" s="549"/>
      <c r="E133" s="550"/>
      <c r="F133" s="417" t="s">
        <v>486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517</v>
      </c>
      <c r="H137" s="540"/>
      <c r="I137" s="540"/>
      <c r="J137" s="540"/>
      <c r="K137" s="540"/>
      <c r="L137" s="540"/>
      <c r="M137" s="540"/>
      <c r="N137" s="540"/>
      <c r="O137" s="540"/>
      <c r="P137" s="541"/>
      <c r="Q137" s="311" t="s">
        <v>225</v>
      </c>
      <c r="R137" s="311"/>
      <c r="S137" s="311"/>
      <c r="T137" s="311"/>
      <c r="U137" s="311"/>
      <c r="V137" s="311"/>
      <c r="W137" s="539" t="s">
        <v>481</v>
      </c>
      <c r="X137" s="540"/>
      <c r="Y137" s="540"/>
      <c r="Z137" s="540"/>
      <c r="AA137" s="540"/>
      <c r="AB137" s="540"/>
      <c r="AC137" s="540"/>
      <c r="AD137" s="540"/>
      <c r="AE137" s="540"/>
      <c r="AF137" s="541"/>
      <c r="AG137" s="311" t="s">
        <v>226</v>
      </c>
      <c r="AH137" s="311"/>
      <c r="AI137" s="311"/>
      <c r="AJ137" s="311"/>
      <c r="AK137" s="311"/>
      <c r="AL137" s="311"/>
      <c r="AM137" s="511">
        <v>540</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206</v>
      </c>
      <c r="H138" s="309"/>
      <c r="I138" s="309"/>
      <c r="J138" s="309"/>
      <c r="K138" s="309"/>
      <c r="L138" s="309"/>
      <c r="M138" s="309"/>
      <c r="N138" s="309"/>
      <c r="O138" s="309"/>
      <c r="P138" s="310"/>
      <c r="Q138" s="420" t="s">
        <v>228</v>
      </c>
      <c r="R138" s="420"/>
      <c r="S138" s="420"/>
      <c r="T138" s="420"/>
      <c r="U138" s="420"/>
      <c r="V138" s="420"/>
      <c r="W138" s="308">
        <v>199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432</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428</v>
      </c>
      <c r="H180" s="353"/>
      <c r="I180" s="353"/>
      <c r="J180" s="353"/>
      <c r="K180" s="354"/>
      <c r="L180" s="355" t="s">
        <v>429</v>
      </c>
      <c r="M180" s="356"/>
      <c r="N180" s="356"/>
      <c r="O180" s="356"/>
      <c r="P180" s="356"/>
      <c r="Q180" s="356"/>
      <c r="R180" s="356"/>
      <c r="S180" s="356"/>
      <c r="T180" s="356"/>
      <c r="U180" s="356"/>
      <c r="V180" s="356"/>
      <c r="W180" s="356"/>
      <c r="X180" s="357"/>
      <c r="Y180" s="387">
        <v>571</v>
      </c>
      <c r="Z180" s="388"/>
      <c r="AA180" s="388"/>
      <c r="AB180" s="389"/>
      <c r="AC180" s="352" t="s">
        <v>428</v>
      </c>
      <c r="AD180" s="353"/>
      <c r="AE180" s="353"/>
      <c r="AF180" s="353"/>
      <c r="AG180" s="354"/>
      <c r="AH180" s="355" t="s">
        <v>433</v>
      </c>
      <c r="AI180" s="356"/>
      <c r="AJ180" s="356"/>
      <c r="AK180" s="356"/>
      <c r="AL180" s="356"/>
      <c r="AM180" s="356"/>
      <c r="AN180" s="356"/>
      <c r="AO180" s="356"/>
      <c r="AP180" s="356"/>
      <c r="AQ180" s="356"/>
      <c r="AR180" s="356"/>
      <c r="AS180" s="356"/>
      <c r="AT180" s="357"/>
      <c r="AU180" s="387">
        <v>3965</v>
      </c>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571</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3965</v>
      </c>
      <c r="AV190" s="558"/>
      <c r="AW190" s="558"/>
      <c r="AX190" s="560"/>
    </row>
    <row r="191" spans="1:50" ht="30" customHeight="1" x14ac:dyDescent="0.15">
      <c r="A191" s="361"/>
      <c r="B191" s="362"/>
      <c r="C191" s="362"/>
      <c r="D191" s="362"/>
      <c r="E191" s="362"/>
      <c r="F191" s="363"/>
      <c r="G191" s="367" t="s">
        <v>430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434</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428</v>
      </c>
      <c r="H193" s="353"/>
      <c r="I193" s="353"/>
      <c r="J193" s="353"/>
      <c r="K193" s="354"/>
      <c r="L193" s="355" t="s">
        <v>482</v>
      </c>
      <c r="M193" s="356"/>
      <c r="N193" s="356"/>
      <c r="O193" s="356"/>
      <c r="P193" s="356"/>
      <c r="Q193" s="356"/>
      <c r="R193" s="356"/>
      <c r="S193" s="356"/>
      <c r="T193" s="356"/>
      <c r="U193" s="356"/>
      <c r="V193" s="356"/>
      <c r="W193" s="356"/>
      <c r="X193" s="357"/>
      <c r="Y193" s="387">
        <v>2146</v>
      </c>
      <c r="Z193" s="388"/>
      <c r="AA193" s="388"/>
      <c r="AB193" s="389"/>
      <c r="AC193" s="352" t="s">
        <v>428</v>
      </c>
      <c r="AD193" s="353"/>
      <c r="AE193" s="353"/>
      <c r="AF193" s="353"/>
      <c r="AG193" s="354"/>
      <c r="AH193" s="355" t="s">
        <v>412</v>
      </c>
      <c r="AI193" s="356"/>
      <c r="AJ193" s="356"/>
      <c r="AK193" s="356"/>
      <c r="AL193" s="356"/>
      <c r="AM193" s="356"/>
      <c r="AN193" s="356"/>
      <c r="AO193" s="356"/>
      <c r="AP193" s="356"/>
      <c r="AQ193" s="356"/>
      <c r="AR193" s="356"/>
      <c r="AS193" s="356"/>
      <c r="AT193" s="357"/>
      <c r="AU193" s="387">
        <v>514</v>
      </c>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561"/>
      <c r="AE194" s="561"/>
      <c r="AF194" s="561"/>
      <c r="AG194" s="562"/>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561"/>
      <c r="AE195" s="561"/>
      <c r="AF195" s="561"/>
      <c r="AG195" s="562"/>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561"/>
      <c r="AE196" s="561"/>
      <c r="AF196" s="561"/>
      <c r="AG196" s="562"/>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561"/>
      <c r="AE197" s="561"/>
      <c r="AF197" s="561"/>
      <c r="AG197" s="562"/>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561"/>
      <c r="AE198" s="561"/>
      <c r="AF198" s="561"/>
      <c r="AG198" s="562"/>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561"/>
      <c r="AE199" s="561"/>
      <c r="AF199" s="561"/>
      <c r="AG199" s="562"/>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2146</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514</v>
      </c>
      <c r="AV203" s="558"/>
      <c r="AW203" s="558"/>
      <c r="AX203" s="560"/>
    </row>
    <row r="204" spans="1:50" ht="30" customHeight="1" x14ac:dyDescent="0.15">
      <c r="A204" s="361"/>
      <c r="B204" s="362"/>
      <c r="C204" s="362"/>
      <c r="D204" s="362"/>
      <c r="E204" s="362"/>
      <c r="F204" s="363"/>
      <c r="G204" s="367" t="s">
        <v>444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436</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428</v>
      </c>
      <c r="H206" s="353"/>
      <c r="I206" s="353"/>
      <c r="J206" s="353"/>
      <c r="K206" s="354"/>
      <c r="L206" s="355" t="s">
        <v>435</v>
      </c>
      <c r="M206" s="356"/>
      <c r="N206" s="356"/>
      <c r="O206" s="356"/>
      <c r="P206" s="356"/>
      <c r="Q206" s="356"/>
      <c r="R206" s="356"/>
      <c r="S206" s="356"/>
      <c r="T206" s="356"/>
      <c r="U206" s="356"/>
      <c r="V206" s="356"/>
      <c r="W206" s="356"/>
      <c r="X206" s="357"/>
      <c r="Y206" s="387">
        <v>3</v>
      </c>
      <c r="Z206" s="388"/>
      <c r="AA206" s="388"/>
      <c r="AB206" s="389"/>
      <c r="AC206" s="352" t="s">
        <v>428</v>
      </c>
      <c r="AD206" s="353"/>
      <c r="AE206" s="353"/>
      <c r="AF206" s="353"/>
      <c r="AG206" s="354"/>
      <c r="AH206" s="355" t="s">
        <v>437</v>
      </c>
      <c r="AI206" s="356"/>
      <c r="AJ206" s="356"/>
      <c r="AK206" s="356"/>
      <c r="AL206" s="356"/>
      <c r="AM206" s="356"/>
      <c r="AN206" s="356"/>
      <c r="AO206" s="356"/>
      <c r="AP206" s="356"/>
      <c r="AQ206" s="356"/>
      <c r="AR206" s="356"/>
      <c r="AS206" s="356"/>
      <c r="AT206" s="357"/>
      <c r="AU206" s="387">
        <v>4</v>
      </c>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3</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4</v>
      </c>
      <c r="AV216" s="558"/>
      <c r="AW216" s="558"/>
      <c r="AX216" s="560"/>
    </row>
    <row r="217" spans="1:50" ht="30" customHeight="1" x14ac:dyDescent="0.15">
      <c r="A217" s="361"/>
      <c r="B217" s="362"/>
      <c r="C217" s="362"/>
      <c r="D217" s="362"/>
      <c r="E217" s="362"/>
      <c r="F217" s="363"/>
      <c r="G217" s="367" t="s">
        <v>445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360</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428</v>
      </c>
      <c r="H219" s="353"/>
      <c r="I219" s="353"/>
      <c r="J219" s="353"/>
      <c r="K219" s="354"/>
      <c r="L219" s="355" t="s">
        <v>431</v>
      </c>
      <c r="M219" s="356"/>
      <c r="N219" s="356"/>
      <c r="O219" s="356"/>
      <c r="P219" s="356"/>
      <c r="Q219" s="356"/>
      <c r="R219" s="356"/>
      <c r="S219" s="356"/>
      <c r="T219" s="356"/>
      <c r="U219" s="356"/>
      <c r="V219" s="356"/>
      <c r="W219" s="356"/>
      <c r="X219" s="357"/>
      <c r="Y219" s="387">
        <v>13</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13</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x14ac:dyDescent="0.15"/>
    <row r="233" spans="1:50" ht="19.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4.75" customHeight="1" x14ac:dyDescent="0.15">
      <c r="A234" s="9"/>
      <c r="B234" s="61" t="s">
        <v>460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33" customHeight="1" x14ac:dyDescent="0.15">
      <c r="A236" s="566">
        <v>1</v>
      </c>
      <c r="B236" s="566">
        <v>1</v>
      </c>
      <c r="C236" s="567" t="s">
        <v>373</v>
      </c>
      <c r="D236" s="568"/>
      <c r="E236" s="568"/>
      <c r="F236" s="568"/>
      <c r="G236" s="568"/>
      <c r="H236" s="568"/>
      <c r="I236" s="568"/>
      <c r="J236" s="568"/>
      <c r="K236" s="568"/>
      <c r="L236" s="568"/>
      <c r="M236" s="567" t="s">
        <v>384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571</v>
      </c>
      <c r="AL236" s="570"/>
      <c r="AM236" s="570"/>
      <c r="AN236" s="570"/>
      <c r="AO236" s="570"/>
      <c r="AP236" s="571"/>
      <c r="AQ236" s="567">
        <v>1</v>
      </c>
      <c r="AR236" s="568"/>
      <c r="AS236" s="568"/>
      <c r="AT236" s="568"/>
      <c r="AU236" s="569">
        <v>84</v>
      </c>
      <c r="AV236" s="570"/>
      <c r="AW236" s="570"/>
      <c r="AX236" s="571"/>
    </row>
    <row r="237" spans="1:50" ht="30" customHeight="1" x14ac:dyDescent="0.15">
      <c r="A237" s="566">
        <v>2</v>
      </c>
      <c r="B237" s="566">
        <v>1</v>
      </c>
      <c r="C237" s="567" t="s">
        <v>374</v>
      </c>
      <c r="D237" s="568"/>
      <c r="E237" s="568"/>
      <c r="F237" s="568"/>
      <c r="G237" s="568"/>
      <c r="H237" s="568"/>
      <c r="I237" s="568"/>
      <c r="J237" s="568"/>
      <c r="K237" s="568"/>
      <c r="L237" s="568"/>
      <c r="M237" s="567" t="s">
        <v>387</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356</v>
      </c>
      <c r="AL237" s="570"/>
      <c r="AM237" s="570"/>
      <c r="AN237" s="570"/>
      <c r="AO237" s="570"/>
      <c r="AP237" s="571"/>
      <c r="AQ237" s="567">
        <v>1</v>
      </c>
      <c r="AR237" s="568"/>
      <c r="AS237" s="568"/>
      <c r="AT237" s="568"/>
      <c r="AU237" s="569">
        <v>99</v>
      </c>
      <c r="AV237" s="570"/>
      <c r="AW237" s="570"/>
      <c r="AX237" s="571"/>
    </row>
    <row r="238" spans="1:50" ht="30" customHeight="1" x14ac:dyDescent="0.15">
      <c r="A238" s="566">
        <v>3</v>
      </c>
      <c r="B238" s="566">
        <v>1</v>
      </c>
      <c r="C238" s="567" t="s">
        <v>375</v>
      </c>
      <c r="D238" s="568"/>
      <c r="E238" s="568"/>
      <c r="F238" s="568"/>
      <c r="G238" s="568"/>
      <c r="H238" s="568"/>
      <c r="I238" s="568"/>
      <c r="J238" s="568"/>
      <c r="K238" s="568"/>
      <c r="L238" s="568"/>
      <c r="M238" s="677" t="s">
        <v>385</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9">
        <v>157</v>
      </c>
      <c r="AL238" s="570"/>
      <c r="AM238" s="570"/>
      <c r="AN238" s="570"/>
      <c r="AO238" s="570"/>
      <c r="AP238" s="571"/>
      <c r="AQ238" s="567">
        <v>3</v>
      </c>
      <c r="AR238" s="568"/>
      <c r="AS238" s="568"/>
      <c r="AT238" s="568"/>
      <c r="AU238" s="569">
        <v>96</v>
      </c>
      <c r="AV238" s="570"/>
      <c r="AW238" s="570"/>
      <c r="AX238" s="571"/>
    </row>
    <row r="239" spans="1:50" ht="30" customHeight="1" x14ac:dyDescent="0.15">
      <c r="A239" s="566">
        <v>4</v>
      </c>
      <c r="B239" s="566">
        <v>1</v>
      </c>
      <c r="C239" s="567" t="s">
        <v>376</v>
      </c>
      <c r="D239" s="568"/>
      <c r="E239" s="568"/>
      <c r="F239" s="568"/>
      <c r="G239" s="568"/>
      <c r="H239" s="568"/>
      <c r="I239" s="568"/>
      <c r="J239" s="568"/>
      <c r="K239" s="568"/>
      <c r="L239" s="568"/>
      <c r="M239" s="567" t="s">
        <v>385</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118</v>
      </c>
      <c r="AL239" s="570"/>
      <c r="AM239" s="570"/>
      <c r="AN239" s="570"/>
      <c r="AO239" s="570"/>
      <c r="AP239" s="571"/>
      <c r="AQ239" s="567">
        <v>4</v>
      </c>
      <c r="AR239" s="568"/>
      <c r="AS239" s="568"/>
      <c r="AT239" s="568"/>
      <c r="AU239" s="569">
        <v>96</v>
      </c>
      <c r="AV239" s="570"/>
      <c r="AW239" s="570"/>
      <c r="AX239" s="571"/>
    </row>
    <row r="240" spans="1:50" ht="30" customHeight="1" x14ac:dyDescent="0.15">
      <c r="A240" s="566">
        <v>5</v>
      </c>
      <c r="B240" s="566">
        <v>1</v>
      </c>
      <c r="C240" s="567" t="s">
        <v>377</v>
      </c>
      <c r="D240" s="568"/>
      <c r="E240" s="568"/>
      <c r="F240" s="568"/>
      <c r="G240" s="568"/>
      <c r="H240" s="568"/>
      <c r="I240" s="568"/>
      <c r="J240" s="568"/>
      <c r="K240" s="568"/>
      <c r="L240" s="568"/>
      <c r="M240" s="567" t="s">
        <v>426</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115</v>
      </c>
      <c r="AL240" s="570"/>
      <c r="AM240" s="570"/>
      <c r="AN240" s="570"/>
      <c r="AO240" s="570"/>
      <c r="AP240" s="571"/>
      <c r="AQ240" s="567">
        <v>1</v>
      </c>
      <c r="AR240" s="568"/>
      <c r="AS240" s="568"/>
      <c r="AT240" s="568"/>
      <c r="AU240" s="569">
        <v>97</v>
      </c>
      <c r="AV240" s="570"/>
      <c r="AW240" s="570"/>
      <c r="AX240" s="571"/>
    </row>
    <row r="241" spans="1:50" ht="30" customHeight="1" x14ac:dyDescent="0.15">
      <c r="A241" s="566">
        <v>6</v>
      </c>
      <c r="B241" s="566">
        <v>1</v>
      </c>
      <c r="C241" s="567" t="s">
        <v>378</v>
      </c>
      <c r="D241" s="568"/>
      <c r="E241" s="568"/>
      <c r="F241" s="568"/>
      <c r="G241" s="568"/>
      <c r="H241" s="568"/>
      <c r="I241" s="568"/>
      <c r="J241" s="568"/>
      <c r="K241" s="568"/>
      <c r="L241" s="568"/>
      <c r="M241" s="567" t="s">
        <v>425</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112</v>
      </c>
      <c r="AL241" s="570"/>
      <c r="AM241" s="570"/>
      <c r="AN241" s="570"/>
      <c r="AO241" s="570"/>
      <c r="AP241" s="571"/>
      <c r="AQ241" s="567">
        <v>2</v>
      </c>
      <c r="AR241" s="568"/>
      <c r="AS241" s="568"/>
      <c r="AT241" s="568"/>
      <c r="AU241" s="569">
        <v>98</v>
      </c>
      <c r="AV241" s="570"/>
      <c r="AW241" s="570"/>
      <c r="AX241" s="571"/>
    </row>
    <row r="242" spans="1:50" ht="30" customHeight="1" x14ac:dyDescent="0.15">
      <c r="A242" s="566">
        <v>7</v>
      </c>
      <c r="B242" s="566">
        <v>1</v>
      </c>
      <c r="C242" s="567" t="s">
        <v>379</v>
      </c>
      <c r="D242" s="568"/>
      <c r="E242" s="568"/>
      <c r="F242" s="568"/>
      <c r="G242" s="568"/>
      <c r="H242" s="568"/>
      <c r="I242" s="568"/>
      <c r="J242" s="568"/>
      <c r="K242" s="568"/>
      <c r="L242" s="568"/>
      <c r="M242" s="567" t="s">
        <v>386</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91</v>
      </c>
      <c r="AL242" s="570"/>
      <c r="AM242" s="570"/>
      <c r="AN242" s="570"/>
      <c r="AO242" s="570"/>
      <c r="AP242" s="571"/>
      <c r="AQ242" s="567">
        <v>1</v>
      </c>
      <c r="AR242" s="568"/>
      <c r="AS242" s="568"/>
      <c r="AT242" s="568"/>
      <c r="AU242" s="569">
        <v>98</v>
      </c>
      <c r="AV242" s="570"/>
      <c r="AW242" s="570"/>
      <c r="AX242" s="571"/>
    </row>
    <row r="243" spans="1:50" ht="30" customHeight="1" x14ac:dyDescent="0.15">
      <c r="A243" s="566">
        <v>8</v>
      </c>
      <c r="B243" s="566">
        <v>1</v>
      </c>
      <c r="C243" s="567" t="s">
        <v>380</v>
      </c>
      <c r="D243" s="568"/>
      <c r="E243" s="568"/>
      <c r="F243" s="568"/>
      <c r="G243" s="568"/>
      <c r="H243" s="568"/>
      <c r="I243" s="568"/>
      <c r="J243" s="568"/>
      <c r="K243" s="568"/>
      <c r="L243" s="568"/>
      <c r="M243" s="567" t="s">
        <v>426</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95</v>
      </c>
      <c r="AL243" s="570"/>
      <c r="AM243" s="570"/>
      <c r="AN243" s="570"/>
      <c r="AO243" s="570"/>
      <c r="AP243" s="571"/>
      <c r="AQ243" s="567">
        <v>1</v>
      </c>
      <c r="AR243" s="568"/>
      <c r="AS243" s="568"/>
      <c r="AT243" s="568"/>
      <c r="AU243" s="569">
        <v>99</v>
      </c>
      <c r="AV243" s="570"/>
      <c r="AW243" s="570"/>
      <c r="AX243" s="571"/>
    </row>
    <row r="244" spans="1:50" ht="30" customHeight="1" x14ac:dyDescent="0.15">
      <c r="A244" s="566">
        <v>9</v>
      </c>
      <c r="B244" s="566">
        <v>1</v>
      </c>
      <c r="C244" s="567" t="s">
        <v>381</v>
      </c>
      <c r="D244" s="568"/>
      <c r="E244" s="568"/>
      <c r="F244" s="568"/>
      <c r="G244" s="568"/>
      <c r="H244" s="568"/>
      <c r="I244" s="568"/>
      <c r="J244" s="568"/>
      <c r="K244" s="568"/>
      <c r="L244" s="568"/>
      <c r="M244" s="567" t="s">
        <v>387</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81</v>
      </c>
      <c r="AL244" s="570"/>
      <c r="AM244" s="570"/>
      <c r="AN244" s="570"/>
      <c r="AO244" s="570"/>
      <c r="AP244" s="571"/>
      <c r="AQ244" s="567">
        <v>1</v>
      </c>
      <c r="AR244" s="568"/>
      <c r="AS244" s="568"/>
      <c r="AT244" s="568"/>
      <c r="AU244" s="569">
        <v>99</v>
      </c>
      <c r="AV244" s="570"/>
      <c r="AW244" s="570"/>
      <c r="AX244" s="571"/>
    </row>
    <row r="245" spans="1:50" ht="30" customHeight="1" x14ac:dyDescent="0.15">
      <c r="A245" s="566">
        <v>10</v>
      </c>
      <c r="B245" s="566">
        <v>1</v>
      </c>
      <c r="C245" s="567" t="s">
        <v>382</v>
      </c>
      <c r="D245" s="568"/>
      <c r="E245" s="568"/>
      <c r="F245" s="568"/>
      <c r="G245" s="568"/>
      <c r="H245" s="568"/>
      <c r="I245" s="568"/>
      <c r="J245" s="568"/>
      <c r="K245" s="568"/>
      <c r="L245" s="568"/>
      <c r="M245" s="567" t="s">
        <v>424</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77</v>
      </c>
      <c r="AL245" s="570"/>
      <c r="AM245" s="570"/>
      <c r="AN245" s="570"/>
      <c r="AO245" s="570"/>
      <c r="AP245" s="571"/>
      <c r="AQ245" s="567">
        <v>2</v>
      </c>
      <c r="AR245" s="568"/>
      <c r="AS245" s="568"/>
      <c r="AT245" s="568"/>
      <c r="AU245" s="569">
        <v>97</v>
      </c>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75" customHeight="1" x14ac:dyDescent="0.15">
      <c r="A267" s="9"/>
      <c r="B267" s="61" t="s">
        <v>461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361</v>
      </c>
      <c r="D268" s="232"/>
      <c r="E268" s="232"/>
      <c r="F268" s="232"/>
      <c r="G268" s="232"/>
      <c r="H268" s="232"/>
      <c r="I268" s="232"/>
      <c r="J268" s="232"/>
      <c r="K268" s="232"/>
      <c r="L268" s="232"/>
      <c r="M268" s="232" t="s">
        <v>362</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363</v>
      </c>
      <c r="AL268" s="232"/>
      <c r="AM268" s="232"/>
      <c r="AN268" s="232"/>
      <c r="AO268" s="232"/>
      <c r="AP268" s="232"/>
      <c r="AQ268" s="232" t="s">
        <v>23</v>
      </c>
      <c r="AR268" s="232"/>
      <c r="AS268" s="232"/>
      <c r="AT268" s="232"/>
      <c r="AU268" s="83" t="s">
        <v>24</v>
      </c>
      <c r="AV268" s="84"/>
      <c r="AW268" s="84"/>
      <c r="AX268" s="573"/>
    </row>
    <row r="269" spans="1:50" ht="30" customHeight="1" x14ac:dyDescent="0.15">
      <c r="A269" s="566">
        <v>1</v>
      </c>
      <c r="B269" s="566">
        <v>1</v>
      </c>
      <c r="C269" s="567" t="s">
        <v>388</v>
      </c>
      <c r="D269" s="568"/>
      <c r="E269" s="568"/>
      <c r="F269" s="568"/>
      <c r="G269" s="568"/>
      <c r="H269" s="568"/>
      <c r="I269" s="568"/>
      <c r="J269" s="568"/>
      <c r="K269" s="568"/>
      <c r="L269" s="568"/>
      <c r="M269" s="567" t="s">
        <v>383</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2146</v>
      </c>
      <c r="AL269" s="570"/>
      <c r="AM269" s="570"/>
      <c r="AN269" s="570"/>
      <c r="AO269" s="570"/>
      <c r="AP269" s="571"/>
      <c r="AQ269" s="567" t="s">
        <v>413</v>
      </c>
      <c r="AR269" s="568"/>
      <c r="AS269" s="568"/>
      <c r="AT269" s="568"/>
      <c r="AU269" s="569"/>
      <c r="AV269" s="570"/>
      <c r="AW269" s="570"/>
      <c r="AX269" s="571"/>
    </row>
    <row r="270" spans="1:50" ht="30" customHeight="1" x14ac:dyDescent="0.15">
      <c r="A270" s="566">
        <v>2</v>
      </c>
      <c r="B270" s="566">
        <v>1</v>
      </c>
      <c r="C270" s="567" t="s">
        <v>389</v>
      </c>
      <c r="D270" s="568"/>
      <c r="E270" s="568"/>
      <c r="F270" s="568"/>
      <c r="G270" s="568"/>
      <c r="H270" s="568"/>
      <c r="I270" s="568"/>
      <c r="J270" s="568"/>
      <c r="K270" s="568"/>
      <c r="L270" s="568"/>
      <c r="M270" s="567" t="s">
        <v>418</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77</v>
      </c>
      <c r="AL270" s="570"/>
      <c r="AM270" s="570"/>
      <c r="AN270" s="570"/>
      <c r="AO270" s="570"/>
      <c r="AP270" s="571"/>
      <c r="AQ270" s="567" t="s">
        <v>413</v>
      </c>
      <c r="AR270" s="568"/>
      <c r="AS270" s="568"/>
      <c r="AT270" s="568"/>
      <c r="AU270" s="569"/>
      <c r="AV270" s="570"/>
      <c r="AW270" s="570"/>
      <c r="AX270" s="571"/>
    </row>
    <row r="271" spans="1:50" ht="30" customHeight="1" x14ac:dyDescent="0.15">
      <c r="A271" s="566">
        <v>3</v>
      </c>
      <c r="B271" s="566">
        <v>1</v>
      </c>
      <c r="C271" s="567" t="s">
        <v>392</v>
      </c>
      <c r="D271" s="568"/>
      <c r="E271" s="568"/>
      <c r="F271" s="568"/>
      <c r="G271" s="568"/>
      <c r="H271" s="568"/>
      <c r="I271" s="568"/>
      <c r="J271" s="568"/>
      <c r="K271" s="568"/>
      <c r="L271" s="568"/>
      <c r="M271" s="567" t="s">
        <v>418</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v>68</v>
      </c>
      <c r="AL271" s="570"/>
      <c r="AM271" s="570"/>
      <c r="AN271" s="570"/>
      <c r="AO271" s="570"/>
      <c r="AP271" s="571"/>
      <c r="AQ271" s="567" t="s">
        <v>413</v>
      </c>
      <c r="AR271" s="568"/>
      <c r="AS271" s="568"/>
      <c r="AT271" s="568"/>
      <c r="AU271" s="569"/>
      <c r="AV271" s="570"/>
      <c r="AW271" s="570"/>
      <c r="AX271" s="571"/>
    </row>
    <row r="272" spans="1:50" ht="30" customHeight="1" x14ac:dyDescent="0.15">
      <c r="A272" s="566">
        <v>4</v>
      </c>
      <c r="B272" s="566">
        <v>1</v>
      </c>
      <c r="C272" s="567" t="s">
        <v>391</v>
      </c>
      <c r="D272" s="568"/>
      <c r="E272" s="568"/>
      <c r="F272" s="568"/>
      <c r="G272" s="568"/>
      <c r="H272" s="568"/>
      <c r="I272" s="568"/>
      <c r="J272" s="568"/>
      <c r="K272" s="568"/>
      <c r="L272" s="568"/>
      <c r="M272" s="567" t="s">
        <v>418</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v>28</v>
      </c>
      <c r="AL272" s="570"/>
      <c r="AM272" s="570"/>
      <c r="AN272" s="570"/>
      <c r="AO272" s="570"/>
      <c r="AP272" s="571"/>
      <c r="AQ272" s="567" t="s">
        <v>413</v>
      </c>
      <c r="AR272" s="568"/>
      <c r="AS272" s="568"/>
      <c r="AT272" s="568"/>
      <c r="AU272" s="569"/>
      <c r="AV272" s="570"/>
      <c r="AW272" s="570"/>
      <c r="AX272" s="571"/>
    </row>
    <row r="273" spans="1:50" ht="30" customHeight="1" x14ac:dyDescent="0.15">
      <c r="A273" s="566">
        <v>5</v>
      </c>
      <c r="B273" s="566">
        <v>1</v>
      </c>
      <c r="C273" s="567" t="s">
        <v>414</v>
      </c>
      <c r="D273" s="568"/>
      <c r="E273" s="568"/>
      <c r="F273" s="568"/>
      <c r="G273" s="568"/>
      <c r="H273" s="568"/>
      <c r="I273" s="568"/>
      <c r="J273" s="568"/>
      <c r="K273" s="568"/>
      <c r="L273" s="568"/>
      <c r="M273" s="567" t="s">
        <v>423</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v>10</v>
      </c>
      <c r="AL273" s="570"/>
      <c r="AM273" s="570"/>
      <c r="AN273" s="570"/>
      <c r="AO273" s="570"/>
      <c r="AP273" s="571"/>
      <c r="AQ273" s="567" t="s">
        <v>413</v>
      </c>
      <c r="AR273" s="568"/>
      <c r="AS273" s="568"/>
      <c r="AT273" s="568"/>
      <c r="AU273" s="569"/>
      <c r="AV273" s="570"/>
      <c r="AW273" s="570"/>
      <c r="AX273" s="571"/>
    </row>
    <row r="274" spans="1:50" ht="30" customHeight="1" x14ac:dyDescent="0.15">
      <c r="A274" s="566">
        <v>6</v>
      </c>
      <c r="B274" s="566">
        <v>1</v>
      </c>
      <c r="C274" s="567" t="s">
        <v>390</v>
      </c>
      <c r="D274" s="568"/>
      <c r="E274" s="568"/>
      <c r="F274" s="568"/>
      <c r="G274" s="568"/>
      <c r="H274" s="568"/>
      <c r="I274" s="568"/>
      <c r="J274" s="568"/>
      <c r="K274" s="568"/>
      <c r="L274" s="568"/>
      <c r="M274" s="567" t="s">
        <v>419</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v>8.1999999999999993</v>
      </c>
      <c r="AL274" s="570"/>
      <c r="AM274" s="570"/>
      <c r="AN274" s="570"/>
      <c r="AO274" s="570"/>
      <c r="AP274" s="571"/>
      <c r="AQ274" s="567" t="s">
        <v>413</v>
      </c>
      <c r="AR274" s="568"/>
      <c r="AS274" s="568"/>
      <c r="AT274" s="568"/>
      <c r="AU274" s="569"/>
      <c r="AV274" s="570"/>
      <c r="AW274" s="570"/>
      <c r="AX274" s="571"/>
    </row>
    <row r="275" spans="1:50" ht="30" customHeight="1" x14ac:dyDescent="0.15">
      <c r="A275" s="566">
        <v>7</v>
      </c>
      <c r="B275" s="566">
        <v>1</v>
      </c>
      <c r="C275" s="567" t="s">
        <v>416</v>
      </c>
      <c r="D275" s="568"/>
      <c r="E275" s="568"/>
      <c r="F275" s="568"/>
      <c r="G275" s="568"/>
      <c r="H275" s="568"/>
      <c r="I275" s="568"/>
      <c r="J275" s="568"/>
      <c r="K275" s="568"/>
      <c r="L275" s="568"/>
      <c r="M275" s="567" t="s">
        <v>422</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v>4.7</v>
      </c>
      <c r="AL275" s="570"/>
      <c r="AM275" s="570"/>
      <c r="AN275" s="570"/>
      <c r="AO275" s="570"/>
      <c r="AP275" s="571"/>
      <c r="AQ275" s="567" t="s">
        <v>413</v>
      </c>
      <c r="AR275" s="568"/>
      <c r="AS275" s="568"/>
      <c r="AT275" s="568"/>
      <c r="AU275" s="569"/>
      <c r="AV275" s="570"/>
      <c r="AW275" s="570"/>
      <c r="AX275" s="571"/>
    </row>
    <row r="276" spans="1:50" ht="30" customHeight="1" x14ac:dyDescent="0.15">
      <c r="A276" s="566">
        <v>8</v>
      </c>
      <c r="B276" s="566">
        <v>1</v>
      </c>
      <c r="C276" s="677" t="s">
        <v>417</v>
      </c>
      <c r="D276" s="679"/>
      <c r="E276" s="679"/>
      <c r="F276" s="679"/>
      <c r="G276" s="679"/>
      <c r="H276" s="679"/>
      <c r="I276" s="679"/>
      <c r="J276" s="679"/>
      <c r="K276" s="679"/>
      <c r="L276" s="680"/>
      <c r="M276" s="567" t="s">
        <v>385</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v>4.0999999999999996</v>
      </c>
      <c r="AL276" s="570"/>
      <c r="AM276" s="570"/>
      <c r="AN276" s="570"/>
      <c r="AO276" s="570"/>
      <c r="AP276" s="571"/>
      <c r="AQ276" s="567" t="s">
        <v>413</v>
      </c>
      <c r="AR276" s="568"/>
      <c r="AS276" s="568"/>
      <c r="AT276" s="568"/>
      <c r="AU276" s="569"/>
      <c r="AV276" s="570"/>
      <c r="AW276" s="570"/>
      <c r="AX276" s="571"/>
    </row>
    <row r="277" spans="1:50" ht="30" customHeight="1" x14ac:dyDescent="0.15">
      <c r="A277" s="566">
        <v>9</v>
      </c>
      <c r="B277" s="566">
        <v>1</v>
      </c>
      <c r="C277" s="567" t="s">
        <v>421</v>
      </c>
      <c r="D277" s="568"/>
      <c r="E277" s="568"/>
      <c r="F277" s="568"/>
      <c r="G277" s="568"/>
      <c r="H277" s="568"/>
      <c r="I277" s="568"/>
      <c r="J277" s="568"/>
      <c r="K277" s="568"/>
      <c r="L277" s="568"/>
      <c r="M277" s="567" t="s">
        <v>387</v>
      </c>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v>4.0999999999999996</v>
      </c>
      <c r="AL277" s="570"/>
      <c r="AM277" s="570"/>
      <c r="AN277" s="570"/>
      <c r="AO277" s="570"/>
      <c r="AP277" s="571"/>
      <c r="AQ277" s="567" t="s">
        <v>413</v>
      </c>
      <c r="AR277" s="568"/>
      <c r="AS277" s="568"/>
      <c r="AT277" s="568"/>
      <c r="AU277" s="569"/>
      <c r="AV277" s="570"/>
      <c r="AW277" s="570"/>
      <c r="AX277" s="571"/>
    </row>
    <row r="278" spans="1:50" ht="30" customHeight="1" x14ac:dyDescent="0.15">
      <c r="A278" s="566">
        <v>10</v>
      </c>
      <c r="B278" s="566">
        <v>1</v>
      </c>
      <c r="C278" s="677" t="s">
        <v>415</v>
      </c>
      <c r="D278" s="679"/>
      <c r="E278" s="679"/>
      <c r="F278" s="679"/>
      <c r="G278" s="679"/>
      <c r="H278" s="679"/>
      <c r="I278" s="679"/>
      <c r="J278" s="679"/>
      <c r="K278" s="679"/>
      <c r="L278" s="680"/>
      <c r="M278" s="567" t="s">
        <v>420</v>
      </c>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v>3</v>
      </c>
      <c r="AL278" s="570"/>
      <c r="AM278" s="570"/>
      <c r="AN278" s="570"/>
      <c r="AO278" s="570"/>
      <c r="AP278" s="571"/>
      <c r="AQ278" s="567" t="s">
        <v>413</v>
      </c>
      <c r="AR278" s="568"/>
      <c r="AS278" s="568"/>
      <c r="AT278" s="568"/>
      <c r="AU278" s="569"/>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x14ac:dyDescent="0.15">
      <c r="A300" s="9"/>
      <c r="B300" s="61" t="s">
        <v>462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361</v>
      </c>
      <c r="D301" s="232"/>
      <c r="E301" s="232"/>
      <c r="F301" s="232"/>
      <c r="G301" s="232"/>
      <c r="H301" s="232"/>
      <c r="I301" s="232"/>
      <c r="J301" s="232"/>
      <c r="K301" s="232"/>
      <c r="L301" s="232"/>
      <c r="M301" s="232" t="s">
        <v>362</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363</v>
      </c>
      <c r="AL301" s="232"/>
      <c r="AM301" s="232"/>
      <c r="AN301" s="232"/>
      <c r="AO301" s="232"/>
      <c r="AP301" s="232"/>
      <c r="AQ301" s="232" t="s">
        <v>23</v>
      </c>
      <c r="AR301" s="232"/>
      <c r="AS301" s="232"/>
      <c r="AT301" s="232"/>
      <c r="AU301" s="83" t="s">
        <v>24</v>
      </c>
      <c r="AV301" s="84"/>
      <c r="AW301" s="84"/>
      <c r="AX301" s="573"/>
    </row>
    <row r="302" spans="1:50" ht="30" customHeight="1" x14ac:dyDescent="0.15">
      <c r="A302" s="566">
        <v>1</v>
      </c>
      <c r="B302" s="566">
        <v>1</v>
      </c>
      <c r="C302" s="567" t="s">
        <v>440</v>
      </c>
      <c r="D302" s="568"/>
      <c r="E302" s="568"/>
      <c r="F302" s="568"/>
      <c r="G302" s="568"/>
      <c r="H302" s="568"/>
      <c r="I302" s="568"/>
      <c r="J302" s="568"/>
      <c r="K302" s="568"/>
      <c r="L302" s="568"/>
      <c r="M302" s="567" t="s">
        <v>435</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v>3</v>
      </c>
      <c r="AL302" s="570"/>
      <c r="AM302" s="570"/>
      <c r="AN302" s="570"/>
      <c r="AO302" s="570"/>
      <c r="AP302" s="571"/>
      <c r="AQ302" s="567" t="s">
        <v>479</v>
      </c>
      <c r="AR302" s="568"/>
      <c r="AS302" s="568"/>
      <c r="AT302" s="568"/>
      <c r="AU302" s="569"/>
      <c r="AV302" s="570"/>
      <c r="AW302" s="570"/>
      <c r="AX302" s="571"/>
    </row>
    <row r="303" spans="1:50" ht="24" hidden="1" customHeight="1" x14ac:dyDescent="0.15">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3" spans="1:50" x14ac:dyDescent="0.15">
      <c r="A333" s="9"/>
      <c r="B333" s="61" t="s">
        <v>445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2" t="s">
        <v>361</v>
      </c>
      <c r="D334" s="232"/>
      <c r="E334" s="232"/>
      <c r="F334" s="232"/>
      <c r="G334" s="232"/>
      <c r="H334" s="232"/>
      <c r="I334" s="232"/>
      <c r="J334" s="232"/>
      <c r="K334" s="232"/>
      <c r="L334" s="232"/>
      <c r="M334" s="232" t="s">
        <v>362</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363</v>
      </c>
      <c r="AL334" s="232"/>
      <c r="AM334" s="232"/>
      <c r="AN334" s="232"/>
      <c r="AO334" s="232"/>
      <c r="AP334" s="232"/>
      <c r="AQ334" s="232" t="s">
        <v>23</v>
      </c>
      <c r="AR334" s="232"/>
      <c r="AS334" s="232"/>
      <c r="AT334" s="232"/>
      <c r="AU334" s="83" t="s">
        <v>24</v>
      </c>
      <c r="AV334" s="84"/>
      <c r="AW334" s="84"/>
      <c r="AX334" s="573"/>
    </row>
    <row r="335" spans="1:50" ht="30" customHeight="1" x14ac:dyDescent="0.15">
      <c r="A335" s="566">
        <v>1</v>
      </c>
      <c r="B335" s="566">
        <v>1</v>
      </c>
      <c r="C335" s="567" t="s">
        <v>441</v>
      </c>
      <c r="D335" s="568"/>
      <c r="E335" s="568"/>
      <c r="F335" s="568"/>
      <c r="G335" s="568"/>
      <c r="H335" s="568"/>
      <c r="I335" s="568"/>
      <c r="J335" s="568"/>
      <c r="K335" s="568"/>
      <c r="L335" s="568"/>
      <c r="M335" s="567" t="s">
        <v>442</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v>13</v>
      </c>
      <c r="AL335" s="570"/>
      <c r="AM335" s="570"/>
      <c r="AN335" s="570"/>
      <c r="AO335" s="570"/>
      <c r="AP335" s="571"/>
      <c r="AQ335" s="567" t="s">
        <v>479</v>
      </c>
      <c r="AR335" s="568"/>
      <c r="AS335" s="568"/>
      <c r="AT335" s="568"/>
      <c r="AU335" s="569"/>
      <c r="AV335" s="570"/>
      <c r="AW335" s="570"/>
      <c r="AX335" s="571"/>
    </row>
    <row r="336" spans="1:50" ht="24" hidden="1" customHeight="1" x14ac:dyDescent="0.15">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x14ac:dyDescent="0.15">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x14ac:dyDescent="0.15">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x14ac:dyDescent="0.15">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x14ac:dyDescent="0.15">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x14ac:dyDescent="0.15">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x14ac:dyDescent="0.15">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6" spans="1:50" x14ac:dyDescent="0.15">
      <c r="A366" s="9"/>
      <c r="B366" s="61" t="s">
        <v>465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2" t="s">
        <v>361</v>
      </c>
      <c r="D367" s="232"/>
      <c r="E367" s="232"/>
      <c r="F367" s="232"/>
      <c r="G367" s="232"/>
      <c r="H367" s="232"/>
      <c r="I367" s="232"/>
      <c r="J367" s="232"/>
      <c r="K367" s="232"/>
      <c r="L367" s="232"/>
      <c r="M367" s="232" t="s">
        <v>362</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363</v>
      </c>
      <c r="AL367" s="232"/>
      <c r="AM367" s="232"/>
      <c r="AN367" s="232"/>
      <c r="AO367" s="232"/>
      <c r="AP367" s="232"/>
      <c r="AQ367" s="232" t="s">
        <v>23</v>
      </c>
      <c r="AR367" s="232"/>
      <c r="AS367" s="232"/>
      <c r="AT367" s="232"/>
      <c r="AU367" s="83" t="s">
        <v>24</v>
      </c>
      <c r="AV367" s="84"/>
      <c r="AW367" s="84"/>
      <c r="AX367" s="573"/>
    </row>
    <row r="368" spans="1:50" ht="30" customHeight="1" x14ac:dyDescent="0.15">
      <c r="A368" s="566">
        <v>1</v>
      </c>
      <c r="B368" s="566">
        <v>1</v>
      </c>
      <c r="C368" s="567" t="s">
        <v>393</v>
      </c>
      <c r="D368" s="568"/>
      <c r="E368" s="568"/>
      <c r="F368" s="568"/>
      <c r="G368" s="568"/>
      <c r="H368" s="568"/>
      <c r="I368" s="568"/>
      <c r="J368" s="568"/>
      <c r="K368" s="568"/>
      <c r="L368" s="568"/>
      <c r="M368" s="567" t="s">
        <v>385</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v>3965</v>
      </c>
      <c r="AL368" s="570"/>
      <c r="AM368" s="570"/>
      <c r="AN368" s="570"/>
      <c r="AO368" s="570"/>
      <c r="AP368" s="571"/>
      <c r="AQ368" s="567">
        <v>2</v>
      </c>
      <c r="AR368" s="568"/>
      <c r="AS368" s="568"/>
      <c r="AT368" s="568"/>
      <c r="AU368" s="569">
        <v>98</v>
      </c>
      <c r="AV368" s="570"/>
      <c r="AW368" s="570"/>
      <c r="AX368" s="571"/>
    </row>
    <row r="369" spans="1:50" ht="30" customHeight="1" x14ac:dyDescent="0.15">
      <c r="A369" s="566">
        <v>2</v>
      </c>
      <c r="B369" s="566">
        <v>1</v>
      </c>
      <c r="C369" s="567" t="s">
        <v>381</v>
      </c>
      <c r="D369" s="568"/>
      <c r="E369" s="568"/>
      <c r="F369" s="568"/>
      <c r="G369" s="568"/>
      <c r="H369" s="568"/>
      <c r="I369" s="568"/>
      <c r="J369" s="568"/>
      <c r="K369" s="568"/>
      <c r="L369" s="568"/>
      <c r="M369" s="567" t="s">
        <v>401</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v>1398</v>
      </c>
      <c r="AL369" s="570"/>
      <c r="AM369" s="570"/>
      <c r="AN369" s="570"/>
      <c r="AO369" s="570"/>
      <c r="AP369" s="571"/>
      <c r="AQ369" s="567">
        <v>1</v>
      </c>
      <c r="AR369" s="568"/>
      <c r="AS369" s="568"/>
      <c r="AT369" s="568"/>
      <c r="AU369" s="569">
        <v>97</v>
      </c>
      <c r="AV369" s="570"/>
      <c r="AW369" s="570"/>
      <c r="AX369" s="571"/>
    </row>
    <row r="370" spans="1:50" ht="30" customHeight="1" x14ac:dyDescent="0.15">
      <c r="A370" s="566">
        <v>3</v>
      </c>
      <c r="B370" s="566">
        <v>1</v>
      </c>
      <c r="C370" s="567" t="s">
        <v>394</v>
      </c>
      <c r="D370" s="568"/>
      <c r="E370" s="568"/>
      <c r="F370" s="568"/>
      <c r="G370" s="568"/>
      <c r="H370" s="568"/>
      <c r="I370" s="568"/>
      <c r="J370" s="568"/>
      <c r="K370" s="568"/>
      <c r="L370" s="568"/>
      <c r="M370" s="567" t="s">
        <v>385</v>
      </c>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v>1027</v>
      </c>
      <c r="AL370" s="570"/>
      <c r="AM370" s="570"/>
      <c r="AN370" s="570"/>
      <c r="AO370" s="570"/>
      <c r="AP370" s="571"/>
      <c r="AQ370" s="567">
        <v>4</v>
      </c>
      <c r="AR370" s="568"/>
      <c r="AS370" s="568"/>
      <c r="AT370" s="568"/>
      <c r="AU370" s="569">
        <v>94</v>
      </c>
      <c r="AV370" s="570"/>
      <c r="AW370" s="570"/>
      <c r="AX370" s="571"/>
    </row>
    <row r="371" spans="1:50" ht="30" customHeight="1" x14ac:dyDescent="0.15">
      <c r="A371" s="566">
        <v>4</v>
      </c>
      <c r="B371" s="566">
        <v>1</v>
      </c>
      <c r="C371" s="567" t="s">
        <v>395</v>
      </c>
      <c r="D371" s="568"/>
      <c r="E371" s="568"/>
      <c r="F371" s="568"/>
      <c r="G371" s="568"/>
      <c r="H371" s="568"/>
      <c r="I371" s="568"/>
      <c r="J371" s="568"/>
      <c r="K371" s="568"/>
      <c r="L371" s="568"/>
      <c r="M371" s="567" t="s">
        <v>385</v>
      </c>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v>470</v>
      </c>
      <c r="AL371" s="570"/>
      <c r="AM371" s="570"/>
      <c r="AN371" s="570"/>
      <c r="AO371" s="570"/>
      <c r="AP371" s="571"/>
      <c r="AQ371" s="567">
        <v>7</v>
      </c>
      <c r="AR371" s="568"/>
      <c r="AS371" s="568"/>
      <c r="AT371" s="568"/>
      <c r="AU371" s="569">
        <v>100</v>
      </c>
      <c r="AV371" s="570"/>
      <c r="AW371" s="570"/>
      <c r="AX371" s="571"/>
    </row>
    <row r="372" spans="1:50" ht="30" customHeight="1" x14ac:dyDescent="0.15">
      <c r="A372" s="566">
        <v>5</v>
      </c>
      <c r="B372" s="566">
        <v>1</v>
      </c>
      <c r="C372" s="567" t="s">
        <v>398</v>
      </c>
      <c r="D372" s="568"/>
      <c r="E372" s="568"/>
      <c r="F372" s="568"/>
      <c r="G372" s="568"/>
      <c r="H372" s="568"/>
      <c r="I372" s="568"/>
      <c r="J372" s="568"/>
      <c r="K372" s="568"/>
      <c r="L372" s="568"/>
      <c r="M372" s="567" t="s">
        <v>385</v>
      </c>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v>306</v>
      </c>
      <c r="AL372" s="570"/>
      <c r="AM372" s="570"/>
      <c r="AN372" s="570"/>
      <c r="AO372" s="570"/>
      <c r="AP372" s="571"/>
      <c r="AQ372" s="567">
        <v>6</v>
      </c>
      <c r="AR372" s="568"/>
      <c r="AS372" s="568"/>
      <c r="AT372" s="568"/>
      <c r="AU372" s="569">
        <v>100</v>
      </c>
      <c r="AV372" s="570"/>
      <c r="AW372" s="570"/>
      <c r="AX372" s="571"/>
    </row>
    <row r="373" spans="1:50" ht="30" customHeight="1" x14ac:dyDescent="0.15">
      <c r="A373" s="566">
        <v>6</v>
      </c>
      <c r="B373" s="566">
        <v>1</v>
      </c>
      <c r="C373" s="567" t="s">
        <v>397</v>
      </c>
      <c r="D373" s="568"/>
      <c r="E373" s="568"/>
      <c r="F373" s="568"/>
      <c r="G373" s="568"/>
      <c r="H373" s="568"/>
      <c r="I373" s="568"/>
      <c r="J373" s="568"/>
      <c r="K373" s="568"/>
      <c r="L373" s="568"/>
      <c r="M373" s="567" t="s">
        <v>385</v>
      </c>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v>280</v>
      </c>
      <c r="AL373" s="570"/>
      <c r="AM373" s="570"/>
      <c r="AN373" s="570"/>
      <c r="AO373" s="570"/>
      <c r="AP373" s="571"/>
      <c r="AQ373" s="567">
        <v>1</v>
      </c>
      <c r="AR373" s="568"/>
      <c r="AS373" s="568"/>
      <c r="AT373" s="568"/>
      <c r="AU373" s="569">
        <v>99</v>
      </c>
      <c r="AV373" s="570"/>
      <c r="AW373" s="570"/>
      <c r="AX373" s="571"/>
    </row>
    <row r="374" spans="1:50" ht="30" customHeight="1" x14ac:dyDescent="0.15">
      <c r="A374" s="566">
        <v>7</v>
      </c>
      <c r="B374" s="566">
        <v>1</v>
      </c>
      <c r="C374" s="567" t="s">
        <v>396</v>
      </c>
      <c r="D374" s="568"/>
      <c r="E374" s="568"/>
      <c r="F374" s="568"/>
      <c r="G374" s="568"/>
      <c r="H374" s="568"/>
      <c r="I374" s="568"/>
      <c r="J374" s="568"/>
      <c r="K374" s="568"/>
      <c r="L374" s="568"/>
      <c r="M374" s="567" t="s">
        <v>385</v>
      </c>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v>264</v>
      </c>
      <c r="AL374" s="570"/>
      <c r="AM374" s="570"/>
      <c r="AN374" s="570"/>
      <c r="AO374" s="570"/>
      <c r="AP374" s="571"/>
      <c r="AQ374" s="567">
        <v>5</v>
      </c>
      <c r="AR374" s="568"/>
      <c r="AS374" s="568"/>
      <c r="AT374" s="568"/>
      <c r="AU374" s="569">
        <v>99</v>
      </c>
      <c r="AV374" s="570"/>
      <c r="AW374" s="570"/>
      <c r="AX374" s="571"/>
    </row>
    <row r="375" spans="1:50" ht="30" customHeight="1" x14ac:dyDescent="0.15">
      <c r="A375" s="566">
        <v>8</v>
      </c>
      <c r="B375" s="566">
        <v>1</v>
      </c>
      <c r="C375" s="567" t="s">
        <v>399</v>
      </c>
      <c r="D375" s="568"/>
      <c r="E375" s="568"/>
      <c r="F375" s="568"/>
      <c r="G375" s="568"/>
      <c r="H375" s="568"/>
      <c r="I375" s="568"/>
      <c r="J375" s="568"/>
      <c r="K375" s="568"/>
      <c r="L375" s="568"/>
      <c r="M375" s="567" t="s">
        <v>387</v>
      </c>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v>263</v>
      </c>
      <c r="AL375" s="570"/>
      <c r="AM375" s="570"/>
      <c r="AN375" s="570"/>
      <c r="AO375" s="570"/>
      <c r="AP375" s="571"/>
      <c r="AQ375" s="567">
        <v>2</v>
      </c>
      <c r="AR375" s="568"/>
      <c r="AS375" s="568"/>
      <c r="AT375" s="568"/>
      <c r="AU375" s="569">
        <v>98</v>
      </c>
      <c r="AV375" s="570"/>
      <c r="AW375" s="570"/>
      <c r="AX375" s="571"/>
    </row>
    <row r="376" spans="1:50" ht="30" customHeight="1" x14ac:dyDescent="0.15">
      <c r="A376" s="566">
        <v>9</v>
      </c>
      <c r="B376" s="566">
        <v>1</v>
      </c>
      <c r="C376" s="567" t="s">
        <v>400</v>
      </c>
      <c r="D376" s="568"/>
      <c r="E376" s="568"/>
      <c r="F376" s="568"/>
      <c r="G376" s="568"/>
      <c r="H376" s="568"/>
      <c r="I376" s="568"/>
      <c r="J376" s="568"/>
      <c r="K376" s="568"/>
      <c r="L376" s="568"/>
      <c r="M376" s="567" t="s">
        <v>385</v>
      </c>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v>112</v>
      </c>
      <c r="AL376" s="570"/>
      <c r="AM376" s="570"/>
      <c r="AN376" s="570"/>
      <c r="AO376" s="570"/>
      <c r="AP376" s="571"/>
      <c r="AQ376" s="567">
        <v>3</v>
      </c>
      <c r="AR376" s="568"/>
      <c r="AS376" s="568"/>
      <c r="AT376" s="568"/>
      <c r="AU376" s="569">
        <v>98</v>
      </c>
      <c r="AV376" s="570"/>
      <c r="AW376" s="570"/>
      <c r="AX376" s="571"/>
    </row>
    <row r="377" spans="1:50" ht="30" customHeight="1" x14ac:dyDescent="0.15">
      <c r="A377" s="566">
        <v>10</v>
      </c>
      <c r="B377" s="566">
        <v>1</v>
      </c>
      <c r="C377" s="567" t="s">
        <v>443</v>
      </c>
      <c r="D377" s="568"/>
      <c r="E377" s="568"/>
      <c r="F377" s="568"/>
      <c r="G377" s="568"/>
      <c r="H377" s="568"/>
      <c r="I377" s="568"/>
      <c r="J377" s="568"/>
      <c r="K377" s="568"/>
      <c r="L377" s="568"/>
      <c r="M377" s="567" t="s">
        <v>387</v>
      </c>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v>60</v>
      </c>
      <c r="AL377" s="570"/>
      <c r="AM377" s="570"/>
      <c r="AN377" s="570"/>
      <c r="AO377" s="570"/>
      <c r="AP377" s="571"/>
      <c r="AQ377" s="567">
        <v>1</v>
      </c>
      <c r="AR377" s="568"/>
      <c r="AS377" s="568"/>
      <c r="AT377" s="568"/>
      <c r="AU377" s="569">
        <v>95</v>
      </c>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9" spans="1:50" ht="21.75" customHeight="1" x14ac:dyDescent="0.15">
      <c r="A399" s="9"/>
      <c r="B399" s="61" t="s">
        <v>466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32" t="s">
        <v>361</v>
      </c>
      <c r="D400" s="232"/>
      <c r="E400" s="232"/>
      <c r="F400" s="232"/>
      <c r="G400" s="232"/>
      <c r="H400" s="232"/>
      <c r="I400" s="232"/>
      <c r="J400" s="232"/>
      <c r="K400" s="232"/>
      <c r="L400" s="232"/>
      <c r="M400" s="232" t="s">
        <v>362</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363</v>
      </c>
      <c r="AL400" s="232"/>
      <c r="AM400" s="232"/>
      <c r="AN400" s="232"/>
      <c r="AO400" s="232"/>
      <c r="AP400" s="232"/>
      <c r="AQ400" s="232" t="s">
        <v>23</v>
      </c>
      <c r="AR400" s="232"/>
      <c r="AS400" s="232"/>
      <c r="AT400" s="232"/>
      <c r="AU400" s="83" t="s">
        <v>24</v>
      </c>
      <c r="AV400" s="84"/>
      <c r="AW400" s="84"/>
      <c r="AX400" s="573"/>
    </row>
    <row r="401" spans="1:50" ht="30" customHeight="1" x14ac:dyDescent="0.15">
      <c r="A401" s="566">
        <v>1</v>
      </c>
      <c r="B401" s="566">
        <v>1</v>
      </c>
      <c r="C401" s="567" t="s">
        <v>402</v>
      </c>
      <c r="D401" s="568"/>
      <c r="E401" s="568"/>
      <c r="F401" s="568"/>
      <c r="G401" s="568"/>
      <c r="H401" s="568"/>
      <c r="I401" s="568"/>
      <c r="J401" s="568"/>
      <c r="K401" s="568"/>
      <c r="L401" s="568"/>
      <c r="M401" s="567" t="s">
        <v>412</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v>514</v>
      </c>
      <c r="AL401" s="570"/>
      <c r="AM401" s="570"/>
      <c r="AN401" s="570"/>
      <c r="AO401" s="570"/>
      <c r="AP401" s="571"/>
      <c r="AQ401" s="567" t="s">
        <v>413</v>
      </c>
      <c r="AR401" s="568"/>
      <c r="AS401" s="568"/>
      <c r="AT401" s="568"/>
      <c r="AU401" s="569"/>
      <c r="AV401" s="570"/>
      <c r="AW401" s="570"/>
      <c r="AX401" s="571"/>
    </row>
    <row r="402" spans="1:50" ht="30" customHeight="1" x14ac:dyDescent="0.15">
      <c r="A402" s="566">
        <v>2</v>
      </c>
      <c r="B402" s="566">
        <v>1</v>
      </c>
      <c r="C402" s="567" t="s">
        <v>403</v>
      </c>
      <c r="D402" s="568"/>
      <c r="E402" s="568"/>
      <c r="F402" s="568"/>
      <c r="G402" s="568"/>
      <c r="H402" s="568"/>
      <c r="I402" s="568"/>
      <c r="J402" s="568"/>
      <c r="K402" s="568"/>
      <c r="L402" s="568"/>
      <c r="M402" s="567" t="s">
        <v>412</v>
      </c>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v>500</v>
      </c>
      <c r="AL402" s="570"/>
      <c r="AM402" s="570"/>
      <c r="AN402" s="570"/>
      <c r="AO402" s="570"/>
      <c r="AP402" s="571"/>
      <c r="AQ402" s="567" t="s">
        <v>413</v>
      </c>
      <c r="AR402" s="568"/>
      <c r="AS402" s="568"/>
      <c r="AT402" s="568"/>
      <c r="AU402" s="569"/>
      <c r="AV402" s="570"/>
      <c r="AW402" s="570"/>
      <c r="AX402" s="571"/>
    </row>
    <row r="403" spans="1:50" ht="30" customHeight="1" x14ac:dyDescent="0.15">
      <c r="A403" s="566">
        <v>3</v>
      </c>
      <c r="B403" s="566">
        <v>1</v>
      </c>
      <c r="C403" s="567" t="s">
        <v>404</v>
      </c>
      <c r="D403" s="568"/>
      <c r="E403" s="568"/>
      <c r="F403" s="568"/>
      <c r="G403" s="568"/>
      <c r="H403" s="568"/>
      <c r="I403" s="568"/>
      <c r="J403" s="568"/>
      <c r="K403" s="568"/>
      <c r="L403" s="568"/>
      <c r="M403" s="567" t="s">
        <v>412</v>
      </c>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v>483</v>
      </c>
      <c r="AL403" s="570"/>
      <c r="AM403" s="570"/>
      <c r="AN403" s="570"/>
      <c r="AO403" s="570"/>
      <c r="AP403" s="571"/>
      <c r="AQ403" s="567" t="s">
        <v>413</v>
      </c>
      <c r="AR403" s="568"/>
      <c r="AS403" s="568"/>
      <c r="AT403" s="568"/>
      <c r="AU403" s="569"/>
      <c r="AV403" s="570"/>
      <c r="AW403" s="570"/>
      <c r="AX403" s="571"/>
    </row>
    <row r="404" spans="1:50" ht="30" customHeight="1" x14ac:dyDescent="0.15">
      <c r="A404" s="566">
        <v>4</v>
      </c>
      <c r="B404" s="566">
        <v>1</v>
      </c>
      <c r="C404" s="567" t="s">
        <v>405</v>
      </c>
      <c r="D404" s="568"/>
      <c r="E404" s="568"/>
      <c r="F404" s="568"/>
      <c r="G404" s="568"/>
      <c r="H404" s="568"/>
      <c r="I404" s="568"/>
      <c r="J404" s="568"/>
      <c r="K404" s="568"/>
      <c r="L404" s="568"/>
      <c r="M404" s="567" t="s">
        <v>412</v>
      </c>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v>308</v>
      </c>
      <c r="AL404" s="570"/>
      <c r="AM404" s="570"/>
      <c r="AN404" s="570"/>
      <c r="AO404" s="570"/>
      <c r="AP404" s="571"/>
      <c r="AQ404" s="567" t="s">
        <v>413</v>
      </c>
      <c r="AR404" s="568"/>
      <c r="AS404" s="568"/>
      <c r="AT404" s="568"/>
      <c r="AU404" s="569"/>
      <c r="AV404" s="570"/>
      <c r="AW404" s="570"/>
      <c r="AX404" s="571"/>
    </row>
    <row r="405" spans="1:50" ht="30" customHeight="1" x14ac:dyDescent="0.15">
      <c r="A405" s="566">
        <v>5</v>
      </c>
      <c r="B405" s="566">
        <v>1</v>
      </c>
      <c r="C405" s="567" t="s">
        <v>406</v>
      </c>
      <c r="D405" s="568"/>
      <c r="E405" s="568"/>
      <c r="F405" s="568"/>
      <c r="G405" s="568"/>
      <c r="H405" s="568"/>
      <c r="I405" s="568"/>
      <c r="J405" s="568"/>
      <c r="K405" s="568"/>
      <c r="L405" s="568"/>
      <c r="M405" s="567" t="s">
        <v>412</v>
      </c>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v>278</v>
      </c>
      <c r="AL405" s="570"/>
      <c r="AM405" s="570"/>
      <c r="AN405" s="570"/>
      <c r="AO405" s="570"/>
      <c r="AP405" s="571"/>
      <c r="AQ405" s="567" t="s">
        <v>413</v>
      </c>
      <c r="AR405" s="568"/>
      <c r="AS405" s="568"/>
      <c r="AT405" s="568"/>
      <c r="AU405" s="569"/>
      <c r="AV405" s="570"/>
      <c r="AW405" s="570"/>
      <c r="AX405" s="571"/>
    </row>
    <row r="406" spans="1:50" ht="30" customHeight="1" x14ac:dyDescent="0.15">
      <c r="A406" s="566">
        <v>6</v>
      </c>
      <c r="B406" s="566">
        <v>1</v>
      </c>
      <c r="C406" s="567" t="s">
        <v>407</v>
      </c>
      <c r="D406" s="568"/>
      <c r="E406" s="568"/>
      <c r="F406" s="568"/>
      <c r="G406" s="568"/>
      <c r="H406" s="568"/>
      <c r="I406" s="568"/>
      <c r="J406" s="568"/>
      <c r="K406" s="568"/>
      <c r="L406" s="568"/>
      <c r="M406" s="567" t="s">
        <v>412</v>
      </c>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v>255</v>
      </c>
      <c r="AL406" s="570"/>
      <c r="AM406" s="570"/>
      <c r="AN406" s="570"/>
      <c r="AO406" s="570"/>
      <c r="AP406" s="571"/>
      <c r="AQ406" s="567" t="s">
        <v>413</v>
      </c>
      <c r="AR406" s="568"/>
      <c r="AS406" s="568"/>
      <c r="AT406" s="568"/>
      <c r="AU406" s="569"/>
      <c r="AV406" s="570"/>
      <c r="AW406" s="570"/>
      <c r="AX406" s="571"/>
    </row>
    <row r="407" spans="1:50" ht="30" customHeight="1" x14ac:dyDescent="0.15">
      <c r="A407" s="566">
        <v>7</v>
      </c>
      <c r="B407" s="566">
        <v>1</v>
      </c>
      <c r="C407" s="567" t="s">
        <v>408</v>
      </c>
      <c r="D407" s="568"/>
      <c r="E407" s="568"/>
      <c r="F407" s="568"/>
      <c r="G407" s="568"/>
      <c r="H407" s="568"/>
      <c r="I407" s="568"/>
      <c r="J407" s="568"/>
      <c r="K407" s="568"/>
      <c r="L407" s="568"/>
      <c r="M407" s="567" t="s">
        <v>412</v>
      </c>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v>214</v>
      </c>
      <c r="AL407" s="570"/>
      <c r="AM407" s="570"/>
      <c r="AN407" s="570"/>
      <c r="AO407" s="570"/>
      <c r="AP407" s="571"/>
      <c r="AQ407" s="567" t="s">
        <v>413</v>
      </c>
      <c r="AR407" s="568"/>
      <c r="AS407" s="568"/>
      <c r="AT407" s="568"/>
      <c r="AU407" s="569"/>
      <c r="AV407" s="570"/>
      <c r="AW407" s="570"/>
      <c r="AX407" s="571"/>
    </row>
    <row r="408" spans="1:50" ht="30" customHeight="1" x14ac:dyDescent="0.15">
      <c r="A408" s="566">
        <v>8</v>
      </c>
      <c r="B408" s="566">
        <v>1</v>
      </c>
      <c r="C408" s="567" t="s">
        <v>409</v>
      </c>
      <c r="D408" s="568"/>
      <c r="E408" s="568"/>
      <c r="F408" s="568"/>
      <c r="G408" s="568"/>
      <c r="H408" s="568"/>
      <c r="I408" s="568"/>
      <c r="J408" s="568"/>
      <c r="K408" s="568"/>
      <c r="L408" s="568"/>
      <c r="M408" s="567" t="s">
        <v>412</v>
      </c>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v>171</v>
      </c>
      <c r="AL408" s="570"/>
      <c r="AM408" s="570"/>
      <c r="AN408" s="570"/>
      <c r="AO408" s="570"/>
      <c r="AP408" s="571"/>
      <c r="AQ408" s="567" t="s">
        <v>413</v>
      </c>
      <c r="AR408" s="568"/>
      <c r="AS408" s="568"/>
      <c r="AT408" s="568"/>
      <c r="AU408" s="569"/>
      <c r="AV408" s="570"/>
      <c r="AW408" s="570"/>
      <c r="AX408" s="571"/>
    </row>
    <row r="409" spans="1:50" ht="30" customHeight="1" x14ac:dyDescent="0.15">
      <c r="A409" s="566">
        <v>9</v>
      </c>
      <c r="B409" s="566">
        <v>1</v>
      </c>
      <c r="C409" s="567" t="s">
        <v>410</v>
      </c>
      <c r="D409" s="568"/>
      <c r="E409" s="568"/>
      <c r="F409" s="568"/>
      <c r="G409" s="568"/>
      <c r="H409" s="568"/>
      <c r="I409" s="568"/>
      <c r="J409" s="568"/>
      <c r="K409" s="568"/>
      <c r="L409" s="568"/>
      <c r="M409" s="567" t="s">
        <v>412</v>
      </c>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v>147</v>
      </c>
      <c r="AL409" s="570"/>
      <c r="AM409" s="570"/>
      <c r="AN409" s="570"/>
      <c r="AO409" s="570"/>
      <c r="AP409" s="571"/>
      <c r="AQ409" s="567" t="s">
        <v>413</v>
      </c>
      <c r="AR409" s="568"/>
      <c r="AS409" s="568"/>
      <c r="AT409" s="568"/>
      <c r="AU409" s="569"/>
      <c r="AV409" s="570"/>
      <c r="AW409" s="570"/>
      <c r="AX409" s="571"/>
    </row>
    <row r="410" spans="1:50" ht="30" customHeight="1" x14ac:dyDescent="0.15">
      <c r="A410" s="566">
        <v>10</v>
      </c>
      <c r="B410" s="566">
        <v>1</v>
      </c>
      <c r="C410" s="567" t="s">
        <v>411</v>
      </c>
      <c r="D410" s="568"/>
      <c r="E410" s="568"/>
      <c r="F410" s="568"/>
      <c r="G410" s="568"/>
      <c r="H410" s="568"/>
      <c r="I410" s="568"/>
      <c r="J410" s="568"/>
      <c r="K410" s="568"/>
      <c r="L410" s="568"/>
      <c r="M410" s="567" t="s">
        <v>412</v>
      </c>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v>89</v>
      </c>
      <c r="AL410" s="570"/>
      <c r="AM410" s="570"/>
      <c r="AN410" s="570"/>
      <c r="AO410" s="570"/>
      <c r="AP410" s="571"/>
      <c r="AQ410" s="567" t="s">
        <v>413</v>
      </c>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2" spans="1:50" ht="19.5" customHeight="1" x14ac:dyDescent="0.15">
      <c r="A432" s="9"/>
      <c r="B432" s="61" t="s">
        <v>467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6"/>
      <c r="B433" s="566"/>
      <c r="C433" s="232" t="s">
        <v>361</v>
      </c>
      <c r="D433" s="232"/>
      <c r="E433" s="232"/>
      <c r="F433" s="232"/>
      <c r="G433" s="232"/>
      <c r="H433" s="232"/>
      <c r="I433" s="232"/>
      <c r="J433" s="232"/>
      <c r="K433" s="232"/>
      <c r="L433" s="232"/>
      <c r="M433" s="232" t="s">
        <v>362</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363</v>
      </c>
      <c r="AL433" s="232"/>
      <c r="AM433" s="232"/>
      <c r="AN433" s="232"/>
      <c r="AO433" s="232"/>
      <c r="AP433" s="232"/>
      <c r="AQ433" s="232" t="s">
        <v>23</v>
      </c>
      <c r="AR433" s="232"/>
      <c r="AS433" s="232"/>
      <c r="AT433" s="232"/>
      <c r="AU433" s="83" t="s">
        <v>24</v>
      </c>
      <c r="AV433" s="84"/>
      <c r="AW433" s="84"/>
      <c r="AX433" s="573"/>
    </row>
    <row r="434" spans="1:50" ht="30" customHeight="1" x14ac:dyDescent="0.15">
      <c r="A434" s="566">
        <v>1</v>
      </c>
      <c r="B434" s="566">
        <v>1</v>
      </c>
      <c r="C434" s="567" t="s">
        <v>438</v>
      </c>
      <c r="D434" s="568"/>
      <c r="E434" s="568"/>
      <c r="F434" s="568"/>
      <c r="G434" s="568"/>
      <c r="H434" s="568"/>
      <c r="I434" s="568"/>
      <c r="J434" s="568"/>
      <c r="K434" s="568"/>
      <c r="L434" s="568"/>
      <c r="M434" s="567" t="s">
        <v>437</v>
      </c>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v>4</v>
      </c>
      <c r="AL434" s="570"/>
      <c r="AM434" s="570"/>
      <c r="AN434" s="570"/>
      <c r="AO434" s="570"/>
      <c r="AP434" s="571"/>
      <c r="AQ434" s="567" t="s">
        <v>479</v>
      </c>
      <c r="AR434" s="568"/>
      <c r="AS434" s="568"/>
      <c r="AT434" s="568"/>
      <c r="AU434" s="569"/>
      <c r="AV434" s="570"/>
      <c r="AW434" s="570"/>
      <c r="AX434" s="571"/>
    </row>
    <row r="435" spans="1:50" ht="30" customHeight="1" x14ac:dyDescent="0.15">
      <c r="A435" s="566">
        <v>2</v>
      </c>
      <c r="B435" s="566">
        <v>1</v>
      </c>
      <c r="C435" s="567" t="s">
        <v>439</v>
      </c>
      <c r="D435" s="568"/>
      <c r="E435" s="568"/>
      <c r="F435" s="568"/>
      <c r="G435" s="568"/>
      <c r="H435" s="568"/>
      <c r="I435" s="568"/>
      <c r="J435" s="568"/>
      <c r="K435" s="568"/>
      <c r="L435" s="568"/>
      <c r="M435" s="567" t="s">
        <v>435</v>
      </c>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v>0.3</v>
      </c>
      <c r="AL435" s="570"/>
      <c r="AM435" s="570"/>
      <c r="AN435" s="570"/>
      <c r="AO435" s="570"/>
      <c r="AP435" s="571"/>
      <c r="AQ435" s="567" t="s">
        <v>479</v>
      </c>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11.25"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17.25"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1.5"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1.5"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1.5"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1.5"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1.5"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1.5"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1.5"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1.5"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1.5"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1.5"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1.5"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1.5"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1.5"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1.5"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1.5"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1.5"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1.5"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1.5"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1.5"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1.5"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1.5"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t="9.75" customHeight="1" x14ac:dyDescent="0.15"/>
    <row r="465" spans="1:50" hidden="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361</v>
      </c>
      <c r="D466" s="232"/>
      <c r="E466" s="232"/>
      <c r="F466" s="232"/>
      <c r="G466" s="232"/>
      <c r="H466" s="232"/>
      <c r="I466" s="232"/>
      <c r="J466" s="232"/>
      <c r="K466" s="232"/>
      <c r="L466" s="232"/>
      <c r="M466" s="232" t="s">
        <v>362</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363</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77 AK279: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K278">
    <cfRule type="expression" dxfId="1" priority="1">
      <formula>IF(RIGHT(TEXT(AK278,"0.#"),1)=".",FALSE,TRUE)</formula>
    </cfRule>
    <cfRule type="expression" dxfId="0" priority="2">
      <formula>IF(RIGHT(TEXT(AK278,"0.#"),1)=".",TRUE,FALSE)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6"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366</v>
      </c>
      <c r="H2" s="15" t="str">
        <f>IF(G2="","",F2)</f>
        <v>一般会計</v>
      </c>
      <c r="I2" s="15" t="str">
        <f>IF(H2="","",IF(I1&lt;&gt;"",CONCATENATE(I1,"、",H2),H2))</f>
        <v>一般会計</v>
      </c>
      <c r="K2" s="16" t="s">
        <v>258</v>
      </c>
      <c r="L2" s="17"/>
      <c r="M2" s="15" t="str">
        <f>IF(L2="","",K2)</f>
        <v/>
      </c>
      <c r="N2" s="15" t="str">
        <f>IF(M2="","",IF(N1&lt;&gt;"",CONCATENATE(N1,"、",M2),M2))</f>
        <v/>
      </c>
      <c r="O2" s="15"/>
      <c r="P2" s="14" t="s">
        <v>217</v>
      </c>
      <c r="Q2" s="19" t="s">
        <v>366</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366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2015-07-28T00:19:21Z</cp:lastPrinted>
  <dcterms:created xsi:type="dcterms:W3CDTF">2012-03-13T00:50:25Z</dcterms:created>
  <dcterms:modified xsi:type="dcterms:W3CDTF">2015-08-19T07:50:18Z</dcterms:modified>
</cp:coreProperties>
</file>