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<sst xmlns="http://schemas.openxmlformats.org/spreadsheetml/2006/main" count="1017" uniqueCount="488">
  <si>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</si>
  <si>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</si>
  <si>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</si>
  <si>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</si>
  <si>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</si>
  <si>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</si>
  <si>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</si>
  <si>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</si>
  <si>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</si>
  <si>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</si>
  <si>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</si>
  <si>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</si>
  <si>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</si>
  <si>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</si>
  <si>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</si>
  <si>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</si>
  <si>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</si>
  <si>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</si>
  <si>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</si>
  <si>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</si>
  <si>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</si>
  <si>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</si>
  <si>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</si>
  <si>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</si>
  <si>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</si>
  <si>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</si>
  <si>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</si>
  <si>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</si>
  <si>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</si>
  <si>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</si>
  <si>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</si>
  <si>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</si>
  <si>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</si>
  <si>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</si>
  <si>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</si>
  <si>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</si>
  <si>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</si>
  <si>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</si>
  <si>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</si>
  <si>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</si>
  <si>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</si>
  <si>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</si>
  <si>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</si>
  <si>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</si>
  <si>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</si>
  <si>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</si>
  <si>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</si>
  <si>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</si>
  <si>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</si>
  <si>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</si>
  <si>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</si>
  <si>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</si>
  <si>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</si>
  <si>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</si>
  <si>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</si>
  <si>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</si>
  <si>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</si>
  <si>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</si>
  <si>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</si>
  <si>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</si>
  <si>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</si>
  <si>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</si>
  <si>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</si>
  <si>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</si>
  <si>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</si>
  <si>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</si>
  <si>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</si>
  <si>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</si>
  <si>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</si>
  <si>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</si>
  <si>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</si>
  <si>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</si>
  <si>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</si>
  <si>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</si>
  <si>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</si>
  <si>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</si>
  <si>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</si>
  <si>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</si>
  <si>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</si>
  <si>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</si>
  <si>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</si>
  <si>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</si>
  <si>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</si>
  <si>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</si>
  <si>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</si>
  <si>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</si>
  <si>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</si>
  <si>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</si>
  <si>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</si>
  <si>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</si>
  <si>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</si>
  <si>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</si>
  <si>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</si>
  <si>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</si>
  <si>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</si>
  <si>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</si>
  <si>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</si>
  <si>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</si>
  <si>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</si>
  <si>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</si>
  <si>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</si>
  <si>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</si>
  <si>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</si>
  <si>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</si>
  <si>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</si>
  <si>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</si>
  <si>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</si>
  <si>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</si>
  <si>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</si>
  <si>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</si>
  <si>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</si>
  <si>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</si>
  <si>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</si>
  <si>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</si>
  <si>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</si>
  <si>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</si>
  <si>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</si>
  <si>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</si>
  <si>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</si>
  <si>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</si>
  <si>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</si>
  <si>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</si>
  <si>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</si>
  <si>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</si>
  <si>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</si>
  <si>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</si>
  <si>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</si>
  <si>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</si>
  <si>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</si>
  <si>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</si>
  <si>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</si>
  <si>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</si>
  <si>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</si>
  <si>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</si>
  <si>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</si>
  <si>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</si>
  <si>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</si>
  <si>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</si>
  <si>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</si>
  <si>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</si>
  <si>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</si>
  <si>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</si>
  <si>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</si>
  <si>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</si>
  <si>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</si>
  <si>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</si>
  <si>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</si>
  <si>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</si>
  <si>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</si>
  <si>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</si>
  <si>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</si>
  <si>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</si>
  <si>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</si>
  <si>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</si>
  <si>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</si>
  <si>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</si>
  <si>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</si>
  <si>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</si>
  <si>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</si>
  <si>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</si>
  <si>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</si>
  <si>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</si>
  <si>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</si>
  <si>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</si>
  <si>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</si>
  <si>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</si>
  <si>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</si>
  <si>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</si>
  <si>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</si>
  <si>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</si>
  <si>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</si>
  <si>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</si>
  <si>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</si>
  <si>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</si>
  <si>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</si>
  <si>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</si>
  <si>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</si>
  <si>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</si>
  <si>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</si>
  <si>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</si>
  <si>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</si>
  <si>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</si>
  <si>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</si>
  <si>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</si>
  <si>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</si>
  <si>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</si>
  <si>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</si>
  <si>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</si>
  <si>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</si>
  <si>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</si>
  <si>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</si>
  <si>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</si>
  <si>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</si>
  <si>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</si>
  <si>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</si>
  <si>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</si>
  <si>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</si>
  <si>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</si>
  <si>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</si>
  <si>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</si>
  <si>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</si>
  <si>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</si>
  <si>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</si>
  <si>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</si>
  <si>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</si>
  <si>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</si>
  <si>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</si>
  <si>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</si>
  <si>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</si>
  <si>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</si>
  <si>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</si>
  <si>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</si>
  <si>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</si>
  <si>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</si>
  <si>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</si>
  <si>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</si>
  <si>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</si>
  <si>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</si>
  <si>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</si>
  <si>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</si>
  <si>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</si>
  <si>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</si>
  <si>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</si>
  <si>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</si>
  <si>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</si>
  <si>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</si>
  <si>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</si>
  <si>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</si>
  <si>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</si>
  <si>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</si>
  <si>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</si>
  <si>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</si>
  <si>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</si>
  <si>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</si>
  <si>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</si>
  <si>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</si>
  <si>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</si>
  <si>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</si>
  <si>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</si>
  <si>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</si>
  <si>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</si>
  <si>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</si>
  <si>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</si>
  <si>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</si>
  <si>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</si>
  <si>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</si>
  <si>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</si>
  <si>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</si>
  <si>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</si>
  <si>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</si>
  <si>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</si>
  <si>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</si>
  <si>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</si>
  <si>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</si>
  <si>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</si>
  <si>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</si>
  <si>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</si>
  <si>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</si>
  <si>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</si>
  <si>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</si>
  <si>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</si>
  <si>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</si>
  <si>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</si>
  <si>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</si>
  <si>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</si>
  <si>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</si>
  <si>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</si>
  <si>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</si>
  <si>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</si>
  <si>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</si>
  <si>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</si>
  <si>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</si>
  <si>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</si>
  <si>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</si>
  <si>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</si>
  <si>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</si>
  <si>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</si>
  <si>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</si>
  <si>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</si>
  <si>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</si>
  <si>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</si>
  <si>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</si>
  <si>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</si>
  <si>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</si>
  <si>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</si>
  <si>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</si>
  <si>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</si>
  <si>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</si>
  <si>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</si>
  <si>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</si>
  <si>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</si>
  <si>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</si>
  <si>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</si>
  <si>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</si>
  <si>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</si>
  <si>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</si>
  <si>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</si>
  <si>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</si>
  <si>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</si>
  <si>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</si>
  <si>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</si>
  <si>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</si>
  <si>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</si>
  <si>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</si>
  <si>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</si>
  <si>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</si>
  <si>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</si>
  <si>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</si>
  <si>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</si>
  <si>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</si>
  <si>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</si>
  <si>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</si>
  <si>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</si>
  <si>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</si>
  <si>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</si>
  <si>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</si>
  <si>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</si>
  <si>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</si>
  <si>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</si>
  <si>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</si>
  <si>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</si>
  <si>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</si>
  <si>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</si>
  <si>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</si>
  <si>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</si>
  <si>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</si>
  <si>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</si>
  <si>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</si>
  <si>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</si>
  <si>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</si>
  <si>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</si>
  <si>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</si>
  <si>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</si>
  <si>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</si>
  <si>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</si>
  <si>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</si>
  <si>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</si>
  <si>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</si>
  <si>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</si>
  <si>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</si>
  <si>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</si>
  <si>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</si>
  <si>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</si>
  <si>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</si>
  <si>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</si>
  <si>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</si>
  <si>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</si>
  <si>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</si>
  <si>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</si>
  <si>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</si>
  <si>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</si>
  <si>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</si>
  <si>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</si>
  <si>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</si>
  <si>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</si>
  <si>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</si>
  <si>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</si>
  <si>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</si>
  <si>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</si>
  <si>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</si>
  <si>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</si>
  <si>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</si>
  <si>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</si>
  <si>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</si>
  <si>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</si>
  <si>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</si>
  <si>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</si>
  <si>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</si>
  <si>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</si>
  <si>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</si>
  <si>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</si>
  <si>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</si>
  <si>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</si>
  <si>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</si>
  <si>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海上保安庁海洋情報部</t>
    <rPh sb="0" eb="2">
      <t>カイジョウ</t>
    </rPh>
    <rPh sb="2" eb="4">
      <t>ホアン</t>
    </rPh>
    <rPh sb="4" eb="5">
      <t>チョウ</t>
    </rPh>
    <rPh sb="5" eb="7">
      <t>カイヨウ</t>
    </rPh>
    <rPh sb="7" eb="9">
      <t>ジョウホウ</t>
    </rPh>
    <rPh sb="9" eb="10">
      <t>ブ</t>
    </rPh>
    <phoneticPr fontId="2"/>
  </si>
  <si>
    <t>企画課</t>
    <rPh sb="0" eb="2">
      <t>キカク</t>
    </rPh>
    <rPh sb="2" eb="3">
      <t>カ</t>
    </rPh>
    <phoneticPr fontId="2"/>
  </si>
  <si>
    <t>課長　中野　裕文</t>
    <rPh sb="0" eb="2">
      <t>カチョウ</t>
    </rPh>
    <rPh sb="3" eb="5">
      <t>ナカノ</t>
    </rPh>
    <rPh sb="6" eb="8">
      <t>ヒロフミ</t>
    </rPh>
    <phoneticPr fontId="2"/>
  </si>
  <si>
    <t>○</t>
  </si>
  <si>
    <t>-</t>
    <phoneticPr fontId="5"/>
  </si>
  <si>
    <t>海上保安庁法第5条1項21号</t>
    <rPh sb="0" eb="2">
      <t>カイジョウ</t>
    </rPh>
    <rPh sb="2" eb="4">
      <t>ホアン</t>
    </rPh>
    <rPh sb="4" eb="5">
      <t>チョウ</t>
    </rPh>
    <rPh sb="5" eb="6">
      <t>ホウ</t>
    </rPh>
    <rPh sb="6" eb="7">
      <t>ダイ</t>
    </rPh>
    <rPh sb="8" eb="9">
      <t>ジョウ</t>
    </rPh>
    <rPh sb="10" eb="11">
      <t>コウ</t>
    </rPh>
    <rPh sb="13" eb="14">
      <t>ゴウ</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</si>
  <si>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</si>
  <si>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t>　我が国の海洋権益の保全のため、領海及び排他的経済水域のうち、東シナ海、日本海といった調査データの不足している海域について、海底地形、地殻構造、領海基線等の海洋調査を実施することにより、海洋に関する基盤的情報の整備を行っている。</t>
    <rPh sb="1" eb="2">
      <t>ワ</t>
    </rPh>
    <rPh sb="3" eb="4">
      <t>クニ</t>
    </rPh>
    <rPh sb="5" eb="7">
      <t>カイヨウ</t>
    </rPh>
    <rPh sb="7" eb="9">
      <t>ケンエキ</t>
    </rPh>
    <rPh sb="10" eb="12">
      <t>ホゼン</t>
    </rPh>
    <rPh sb="16" eb="18">
      <t>リョウカイ</t>
    </rPh>
    <rPh sb="18" eb="19">
      <t>オヨ</t>
    </rPh>
    <rPh sb="20" eb="23">
      <t>ハイタテキ</t>
    </rPh>
    <rPh sb="23" eb="25">
      <t>ケイザイ</t>
    </rPh>
    <rPh sb="25" eb="27">
      <t>スイイキ</t>
    </rPh>
    <rPh sb="31" eb="35">
      <t>ヒガシシナカイ</t>
    </rPh>
    <rPh sb="36" eb="38">
      <t>ニホン</t>
    </rPh>
    <rPh sb="38" eb="39">
      <t>カイ</t>
    </rPh>
    <rPh sb="43" eb="45">
      <t>チョウサ</t>
    </rPh>
    <rPh sb="49" eb="51">
      <t>フソク</t>
    </rPh>
    <rPh sb="55" eb="57">
      <t>カイイキ</t>
    </rPh>
    <rPh sb="62" eb="64">
      <t>カイテイ</t>
    </rPh>
    <rPh sb="64" eb="66">
      <t>チケイ</t>
    </rPh>
    <rPh sb="67" eb="69">
      <t>チカク</t>
    </rPh>
    <rPh sb="69" eb="71">
      <t>コウゾウ</t>
    </rPh>
    <rPh sb="72" eb="74">
      <t>リョウカイ</t>
    </rPh>
    <rPh sb="74" eb="77">
      <t>キセントウ</t>
    </rPh>
    <rPh sb="78" eb="80">
      <t>カイヨウ</t>
    </rPh>
    <rPh sb="80" eb="82">
      <t>チョウサ</t>
    </rPh>
    <rPh sb="83" eb="85">
      <t>ジッシ</t>
    </rPh>
    <rPh sb="93" eb="95">
      <t>カイヨウ</t>
    </rPh>
    <rPh sb="96" eb="97">
      <t>カン</t>
    </rPh>
    <rPh sb="99" eb="102">
      <t>キバンテキ</t>
    </rPh>
    <rPh sb="102" eb="104">
      <t>ジョウホウ</t>
    </rPh>
    <rPh sb="105" eb="107">
      <t>セイビ</t>
    </rPh>
    <rPh sb="108" eb="109">
      <t>オコナ</t>
    </rPh>
    <phoneticPr fontId="2"/>
  </si>
  <si>
    <t xml:space="preserve"> 5  安全で安心できる交通の確保、治安・生活安全の確保
18　船舶交通の安全と海上の治安を確保する</t>
    <rPh sb="4" eb="6">
      <t>アンゼン</t>
    </rPh>
    <rPh sb="7" eb="9">
      <t>アンシン</t>
    </rPh>
    <rPh sb="12" eb="14">
      <t>コウツウ</t>
    </rPh>
    <rPh sb="15" eb="17">
      <t>カクホ</t>
    </rPh>
    <rPh sb="18" eb="20">
      <t>チアン</t>
    </rPh>
    <rPh sb="21" eb="23">
      <t>セイカツ</t>
    </rPh>
    <rPh sb="23" eb="25">
      <t>アンゼン</t>
    </rPh>
    <rPh sb="26" eb="28">
      <t>カクホ</t>
    </rPh>
    <phoneticPr fontId="2"/>
  </si>
  <si>
    <t>　X　/Y</t>
    <phoneticPr fontId="5"/>
  </si>
  <si>
    <t>○</t>
    <phoneticPr fontId="5"/>
  </si>
  <si>
    <t>○</t>
    <phoneticPr fontId="5"/>
  </si>
  <si>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phoneticPr fontId="5"/>
  </si>
  <si>
    <t>○</t>
    <phoneticPr fontId="5"/>
  </si>
  <si>
    <t>‐</t>
  </si>
  <si>
    <r>
      <t>海底地形、地殻構造、領海基線等の調査</t>
    </r>
    <r>
      <rPr>
        <sz val="11"/>
        <rFont val="ＭＳ Ｐゴシック"/>
        <family val="3"/>
        <charset val="128"/>
      </rPr>
      <t>日数</t>
    </r>
    <rPh sb="0" eb="2">
      <t>カイテイ</t>
    </rPh>
    <rPh sb="2" eb="4">
      <t>チケイ</t>
    </rPh>
    <rPh sb="5" eb="7">
      <t>チカク</t>
    </rPh>
    <rPh sb="7" eb="9">
      <t>コウゾウ</t>
    </rPh>
    <rPh sb="10" eb="12">
      <t>リョウカイ</t>
    </rPh>
    <rPh sb="12" eb="15">
      <t>キセントウ</t>
    </rPh>
    <rPh sb="16" eb="18">
      <t>チョウサ</t>
    </rPh>
    <rPh sb="18" eb="19">
      <t>ニチ</t>
    </rPh>
    <rPh sb="19" eb="20">
      <t>スウ</t>
    </rPh>
    <phoneticPr fontId="2"/>
  </si>
  <si>
    <t>日</t>
    <rPh sb="0" eb="1">
      <t>ヒ</t>
    </rPh>
    <phoneticPr fontId="5"/>
  </si>
  <si>
    <t>X(執行額）／Y（調査日数）　　　　　　　　　　　　　　</t>
    <rPh sb="2" eb="4">
      <t>シッコウ</t>
    </rPh>
    <rPh sb="4" eb="5">
      <t>ガク</t>
    </rPh>
    <rPh sb="9" eb="11">
      <t>チョウサ</t>
    </rPh>
    <rPh sb="11" eb="13">
      <t>ニッスウ</t>
    </rPh>
    <rPh sb="13" eb="14">
      <t>ギョウスウ</t>
    </rPh>
    <phoneticPr fontId="5"/>
  </si>
  <si>
    <t>2,277/296</t>
  </si>
  <si>
    <t>1,165/400</t>
  </si>
  <si>
    <t>百万</t>
    <rPh sb="0" eb="2">
      <t>ヒャクマン</t>
    </rPh>
    <phoneticPr fontId="5"/>
  </si>
  <si>
    <t>航海日当食卓料</t>
    <rPh sb="0" eb="2">
      <t>コウカイ</t>
    </rPh>
    <rPh sb="2" eb="4">
      <t>ニットウ</t>
    </rPh>
    <rPh sb="4" eb="6">
      <t>ショクタク</t>
    </rPh>
    <rPh sb="6" eb="7">
      <t>リョウ</t>
    </rPh>
    <phoneticPr fontId="2"/>
  </si>
  <si>
    <t>職員旅費</t>
    <rPh sb="0" eb="2">
      <t>ショクイン</t>
    </rPh>
    <rPh sb="2" eb="4">
      <t>リョヒ</t>
    </rPh>
    <phoneticPr fontId="2"/>
  </si>
  <si>
    <t>水路業務庁費</t>
    <rPh sb="0" eb="2">
      <t>スイロ</t>
    </rPh>
    <rPh sb="2" eb="4">
      <t>ギョウム</t>
    </rPh>
    <rPh sb="4" eb="5">
      <t>チョウ</t>
    </rPh>
    <rPh sb="5" eb="6">
      <t>ヒ</t>
    </rPh>
    <phoneticPr fontId="2"/>
  </si>
  <si>
    <t>測地観測旅費</t>
    <rPh sb="0" eb="2">
      <t>ソクチ</t>
    </rPh>
    <rPh sb="2" eb="4">
      <t>カンソク</t>
    </rPh>
    <rPh sb="4" eb="6">
      <t>リョヒ</t>
    </rPh>
    <phoneticPr fontId="2"/>
  </si>
  <si>
    <t>　本事業は我が国の海洋権益保全のための領海及び排他的経済水域における調査であり、国が実施しなければならず、かつ、優先度が高い。</t>
    <phoneticPr fontId="5"/>
  </si>
  <si>
    <t>海洋調査に関する経費</t>
    <rPh sb="0" eb="2">
      <t>カイヨウ</t>
    </rPh>
    <rPh sb="2" eb="4">
      <t>チョウサ</t>
    </rPh>
    <rPh sb="5" eb="6">
      <t>カン</t>
    </rPh>
    <rPh sb="8" eb="10">
      <t>ケイヒ</t>
    </rPh>
    <phoneticPr fontId="2"/>
  </si>
  <si>
    <t>741/404</t>
    <phoneticPr fontId="5"/>
  </si>
  <si>
    <t>1,154/492</t>
    <phoneticPr fontId="5"/>
  </si>
  <si>
    <t>川崎地質株式会社</t>
    <phoneticPr fontId="5"/>
  </si>
  <si>
    <t>調査データの解析</t>
    <rPh sb="0" eb="2">
      <t>チョウサ</t>
    </rPh>
    <rPh sb="6" eb="8">
      <t>カイセキ</t>
    </rPh>
    <phoneticPr fontId="5"/>
  </si>
  <si>
    <t>日本海洋株式会社</t>
    <phoneticPr fontId="5"/>
  </si>
  <si>
    <t>ジャパンマリンユナイテッド株式会社</t>
    <phoneticPr fontId="5"/>
  </si>
  <si>
    <t>日本電気株式会社</t>
    <phoneticPr fontId="5"/>
  </si>
  <si>
    <t>海洋基盤情報管理装置借入保守</t>
    <rPh sb="0" eb="2">
      <t>カイヨウ</t>
    </rPh>
    <rPh sb="2" eb="4">
      <t>キバン</t>
    </rPh>
    <rPh sb="4" eb="6">
      <t>ジョウホウ</t>
    </rPh>
    <rPh sb="6" eb="8">
      <t>カンリ</t>
    </rPh>
    <rPh sb="8" eb="10">
      <t>ソウチ</t>
    </rPh>
    <rPh sb="10" eb="12">
      <t>カリイレ</t>
    </rPh>
    <rPh sb="12" eb="14">
      <t>ホシュ</t>
    </rPh>
    <phoneticPr fontId="5"/>
  </si>
  <si>
    <t>音波探査装置定期整備</t>
    <rPh sb="0" eb="2">
      <t>オンパ</t>
    </rPh>
    <rPh sb="2" eb="4">
      <t>タンサ</t>
    </rPh>
    <rPh sb="4" eb="6">
      <t>ソウチ</t>
    </rPh>
    <rPh sb="6" eb="8">
      <t>テイキ</t>
    </rPh>
    <rPh sb="8" eb="10">
      <t>セイビ</t>
    </rPh>
    <phoneticPr fontId="5"/>
  </si>
  <si>
    <t>深田サルベージ建設株式会社</t>
    <phoneticPr fontId="5"/>
  </si>
  <si>
    <t>自律型潜水調査装置定期整備</t>
    <rPh sb="0" eb="2">
      <t>ジリツ</t>
    </rPh>
    <rPh sb="2" eb="3">
      <t>ガタ</t>
    </rPh>
    <rPh sb="3" eb="5">
      <t>センスイ</t>
    </rPh>
    <rPh sb="5" eb="7">
      <t>チョウサ</t>
    </rPh>
    <rPh sb="7" eb="9">
      <t>ソウチ</t>
    </rPh>
    <rPh sb="9" eb="11">
      <t>テイキ</t>
    </rPh>
    <rPh sb="11" eb="13">
      <t>セイビ</t>
    </rPh>
    <phoneticPr fontId="5"/>
  </si>
  <si>
    <t>表層探査装置取付調整</t>
    <rPh sb="0" eb="2">
      <t>ヒョウソウ</t>
    </rPh>
    <rPh sb="2" eb="4">
      <t>タンサ</t>
    </rPh>
    <rPh sb="4" eb="6">
      <t>ソウチ</t>
    </rPh>
    <rPh sb="6" eb="8">
      <t>トリツケ</t>
    </rPh>
    <rPh sb="8" eb="10">
      <t>チョウセイ</t>
    </rPh>
    <phoneticPr fontId="5"/>
  </si>
  <si>
    <t>海洋電子株式会社</t>
    <phoneticPr fontId="5"/>
  </si>
  <si>
    <t>観測用消耗品買入</t>
    <rPh sb="0" eb="3">
      <t>カンソクヨウ</t>
    </rPh>
    <rPh sb="3" eb="5">
      <t>ショウモウ</t>
    </rPh>
    <rPh sb="5" eb="6">
      <t>ヒン</t>
    </rPh>
    <rPh sb="6" eb="8">
      <t>カイイレ</t>
    </rPh>
    <phoneticPr fontId="5"/>
  </si>
  <si>
    <t>極東貿易株式会社</t>
    <phoneticPr fontId="5"/>
  </si>
  <si>
    <t>屈折波受信器整備</t>
    <phoneticPr fontId="5"/>
  </si>
  <si>
    <t>セナーアンドバーンズ株式会社</t>
    <phoneticPr fontId="5"/>
  </si>
  <si>
    <t>GPS受信機買入</t>
    <rPh sb="3" eb="6">
      <t>ジュシンキ</t>
    </rPh>
    <rPh sb="6" eb="8">
      <t>カイイレ</t>
    </rPh>
    <phoneticPr fontId="5"/>
  </si>
  <si>
    <t>朝日航洋株式会社</t>
    <phoneticPr fontId="5"/>
  </si>
  <si>
    <t>測量船ギャロス修理</t>
    <phoneticPr fontId="5"/>
  </si>
  <si>
    <t>測量船巻揚機修理</t>
    <rPh sb="3" eb="4">
      <t>カン</t>
    </rPh>
    <rPh sb="4" eb="5">
      <t>ヨウ</t>
    </rPh>
    <rPh sb="5" eb="6">
      <t>キ</t>
    </rPh>
    <phoneticPr fontId="5"/>
  </si>
  <si>
    <t>垂見船具株式会社</t>
    <phoneticPr fontId="5"/>
  </si>
  <si>
    <t>流速計接続調整</t>
    <rPh sb="0" eb="2">
      <t>リュウソク</t>
    </rPh>
    <rPh sb="2" eb="3">
      <t>ケイ</t>
    </rPh>
    <rPh sb="3" eb="5">
      <t>セツゾク</t>
    </rPh>
    <rPh sb="5" eb="7">
      <t>チョウセイ</t>
    </rPh>
    <phoneticPr fontId="5"/>
  </si>
  <si>
    <t>海上音響基準局点検調整</t>
    <phoneticPr fontId="5"/>
  </si>
  <si>
    <t>随意契約</t>
    <rPh sb="0" eb="2">
      <t>ズイイ</t>
    </rPh>
    <rPh sb="2" eb="4">
      <t>ケイヤク</t>
    </rPh>
    <phoneticPr fontId="5"/>
  </si>
  <si>
    <t>-</t>
    <phoneticPr fontId="5"/>
  </si>
  <si>
    <t>水位計修理</t>
    <rPh sb="0" eb="3">
      <t>スイイケイ</t>
    </rPh>
    <rPh sb="3" eb="5">
      <t>シュウリ</t>
    </rPh>
    <phoneticPr fontId="5"/>
  </si>
  <si>
    <t>株式会社東陽テクニカ</t>
    <rPh sb="0" eb="2">
      <t>カブシキ</t>
    </rPh>
    <rPh sb="2" eb="4">
      <t>カイシャ</t>
    </rPh>
    <rPh sb="4" eb="6">
      <t>トウヨウ</t>
    </rPh>
    <phoneticPr fontId="5"/>
  </si>
  <si>
    <t>水中音速度計点検校正</t>
    <phoneticPr fontId="5"/>
  </si>
  <si>
    <t>東洋コーポレーション株式会社</t>
    <phoneticPr fontId="5"/>
  </si>
  <si>
    <t>有限会社オヤデン</t>
    <phoneticPr fontId="5"/>
  </si>
  <si>
    <t>調査データの解析</t>
    <rPh sb="0" eb="2">
      <t>チョウサ</t>
    </rPh>
    <phoneticPr fontId="5"/>
  </si>
  <si>
    <t>役務費</t>
    <rPh sb="0" eb="2">
      <t>エキム</t>
    </rPh>
    <rPh sb="2" eb="3">
      <t>ヒ</t>
    </rPh>
    <phoneticPr fontId="5"/>
  </si>
  <si>
    <t>D.株式会社離合社</t>
    <rPh sb="2" eb="4">
      <t>カブシキ</t>
    </rPh>
    <rPh sb="4" eb="6">
      <t>カイシャ</t>
    </rPh>
    <phoneticPr fontId="5"/>
  </si>
  <si>
    <t>観測機器修理</t>
    <rPh sb="0" eb="2">
      <t>カンソク</t>
    </rPh>
    <rPh sb="2" eb="4">
      <t>キキ</t>
    </rPh>
    <rPh sb="4" eb="6">
      <t>シュウリ</t>
    </rPh>
    <phoneticPr fontId="5"/>
  </si>
  <si>
    <t>音響測深機買入</t>
    <rPh sb="0" eb="2">
      <t>オンキョウ</t>
    </rPh>
    <rPh sb="2" eb="4">
      <t>ソクシン</t>
    </rPh>
    <rPh sb="4" eb="5">
      <t>キ</t>
    </rPh>
    <rPh sb="5" eb="7">
      <t>カイイレ</t>
    </rPh>
    <phoneticPr fontId="5"/>
  </si>
  <si>
    <t>音響測深機接続調整</t>
    <rPh sb="0" eb="2">
      <t>オンキョウ</t>
    </rPh>
    <rPh sb="2" eb="4">
      <t>ソクシン</t>
    </rPh>
    <rPh sb="4" eb="5">
      <t>キ</t>
    </rPh>
    <rPh sb="5" eb="7">
      <t>セツゾク</t>
    </rPh>
    <rPh sb="7" eb="9">
      <t>チョウセイ</t>
    </rPh>
    <phoneticPr fontId="5"/>
  </si>
  <si>
    <t>音響測深機整備</t>
    <rPh sb="0" eb="2">
      <t>オンキョウ</t>
    </rPh>
    <rPh sb="2" eb="4">
      <t>ソクシン</t>
    </rPh>
    <rPh sb="4" eb="5">
      <t>キ</t>
    </rPh>
    <rPh sb="5" eb="7">
      <t>セイビ</t>
    </rPh>
    <phoneticPr fontId="5"/>
  </si>
  <si>
    <t>音響測深機修理</t>
    <rPh sb="0" eb="2">
      <t>オンキョウ</t>
    </rPh>
    <rPh sb="2" eb="4">
      <t>ソクシン</t>
    </rPh>
    <rPh sb="4" eb="5">
      <t>キ</t>
    </rPh>
    <rPh sb="5" eb="7">
      <t>シュウリ</t>
    </rPh>
    <phoneticPr fontId="5"/>
  </si>
  <si>
    <t>測量船海難復旧修理</t>
    <rPh sb="0" eb="2">
      <t>ソクリョウ</t>
    </rPh>
    <rPh sb="2" eb="3">
      <t>セン</t>
    </rPh>
    <rPh sb="3" eb="5">
      <t>カイナン</t>
    </rPh>
    <rPh sb="5" eb="7">
      <t>フッキュウ</t>
    </rPh>
    <rPh sb="7" eb="9">
      <t>シュウリ</t>
    </rPh>
    <phoneticPr fontId="5"/>
  </si>
  <si>
    <t>株式会社サービスエンジニアリング</t>
    <phoneticPr fontId="5"/>
  </si>
  <si>
    <t>株式会社東京測振</t>
    <phoneticPr fontId="5"/>
  </si>
  <si>
    <t>株式会社吉野計測</t>
    <phoneticPr fontId="5"/>
  </si>
  <si>
    <t>株式会社地球科学総合研究所</t>
    <phoneticPr fontId="5"/>
  </si>
  <si>
    <t>株式会社鶴見精機</t>
    <phoneticPr fontId="5"/>
  </si>
  <si>
    <t>株式会社エス・イー・エイ</t>
    <phoneticPr fontId="5"/>
  </si>
  <si>
    <t>株式会社ハイドロシステム開発</t>
    <phoneticPr fontId="5"/>
  </si>
  <si>
    <t>株式会社アーク・ジオ・サポート</t>
    <phoneticPr fontId="5"/>
  </si>
  <si>
    <t>株式会社離合社</t>
    <phoneticPr fontId="5"/>
  </si>
  <si>
    <t>株式会社三虎</t>
    <phoneticPr fontId="5"/>
  </si>
  <si>
    <t>株式会社フジモト</t>
    <phoneticPr fontId="5"/>
  </si>
  <si>
    <t>株式会社アイピージー</t>
    <phoneticPr fontId="5"/>
  </si>
  <si>
    <t>株式会社ジムキ文明堂</t>
    <phoneticPr fontId="5"/>
  </si>
  <si>
    <t>株式会社オーニシ北九州店</t>
    <phoneticPr fontId="5"/>
  </si>
  <si>
    <t>株式会社マルヒデ商会</t>
    <phoneticPr fontId="5"/>
  </si>
  <si>
    <t>C.株式会社アーク・ジオ・サポート</t>
    <phoneticPr fontId="5"/>
  </si>
  <si>
    <t>B.株式会社地球科学総合研究所</t>
    <phoneticPr fontId="5"/>
  </si>
  <si>
    <t>株式会社東陽テクニカ</t>
    <phoneticPr fontId="5"/>
  </si>
  <si>
    <t>飯島産業株式会社</t>
    <rPh sb="0" eb="2">
      <t>イイジマ</t>
    </rPh>
    <rPh sb="2" eb="4">
      <t>サンギョウ</t>
    </rPh>
    <rPh sb="4" eb="6">
      <t>カブシキ</t>
    </rPh>
    <rPh sb="6" eb="8">
      <t>カイシャ</t>
    </rPh>
    <phoneticPr fontId="5"/>
  </si>
  <si>
    <t>-</t>
    <phoneticPr fontId="5"/>
  </si>
  <si>
    <t>-</t>
    <phoneticPr fontId="5"/>
  </si>
  <si>
    <t>-</t>
    <phoneticPr fontId="5"/>
  </si>
  <si>
    <t>-</t>
    <phoneticPr fontId="5"/>
  </si>
  <si>
    <t>-</t>
    <phoneticPr fontId="5"/>
  </si>
  <si>
    <t>　海洋調査機器の調達に際しては、機器の特殊性から過去の実績において1社応札となった契約が散見されることから、積極的に市場調査を行うなどして応札業者の拡大を図り競争性を高めることに努めた。</t>
    <phoneticPr fontId="5"/>
  </si>
  <si>
    <t>　今後も本事業を継続していくうえでより一層のコスト縮減を実現するため、調達する機器の仕様内容を精査するとともに、積極的に市場調査を行うこと等により競争性の確保に努める。</t>
    <rPh sb="25" eb="27">
      <t>シュクゲン</t>
    </rPh>
    <rPh sb="77" eb="79">
      <t>カクホ</t>
    </rPh>
    <phoneticPr fontId="5"/>
  </si>
  <si>
    <t>ソフトウェア買入（測量用データ解析ソフト）</t>
    <rPh sb="6" eb="8">
      <t>カイイレ</t>
    </rPh>
    <rPh sb="9" eb="12">
      <t>ソクリョウヨウ</t>
    </rPh>
    <rPh sb="15" eb="17">
      <t>カイセキ</t>
    </rPh>
    <phoneticPr fontId="5"/>
  </si>
  <si>
    <t>件</t>
    <rPh sb="0" eb="1">
      <t>ケン</t>
    </rPh>
    <phoneticPr fontId="5"/>
  </si>
  <si>
    <t>当該事業は、領海、排他的経済水域における海底地形調査等を実施し、海底地形、海底地殻構造、領海基線等のデータ（基盤的情報という。）を整備するものであり、事業の成果目標としては、基盤的情報が利活用され管轄海域の確定や海底資源開発などの海洋開発・利用等様々な目的に寄与することである。</t>
    <phoneticPr fontId="5"/>
  </si>
  <si>
    <t>海洋開発・利用等様々な目的のために、当該事業は他の各種施策（事業）が一体となって実施される必要があり、定量的な成果を示すことは困難であるが、本調査の調査結果は日本海洋データセンター経由で利用者に情報提供した件数。</t>
    <rPh sb="18" eb="20">
      <t>トウガイ</t>
    </rPh>
    <rPh sb="70" eb="73">
      <t>ホンチョウサ</t>
    </rPh>
    <rPh sb="74" eb="76">
      <t>チョウサ</t>
    </rPh>
    <rPh sb="76" eb="78">
      <t>ケッカ</t>
    </rPh>
    <rPh sb="90" eb="92">
      <t>ケイユ</t>
    </rPh>
    <rPh sb="93" eb="96">
      <t>リヨウシャ</t>
    </rPh>
    <rPh sb="97" eb="99">
      <t>ジョウホウ</t>
    </rPh>
    <rPh sb="99" eb="101">
      <t>テイキョウ</t>
    </rPh>
    <phoneticPr fontId="5"/>
  </si>
  <si>
    <t>A.日本海洋株式会社</t>
    <phoneticPr fontId="5"/>
  </si>
  <si>
    <t>物品購入費</t>
    <rPh sb="0" eb="2">
      <t>ブッピン</t>
    </rPh>
    <rPh sb="2" eb="4">
      <t>コウニュウ</t>
    </rPh>
    <rPh sb="4" eb="5">
      <t>ヒ</t>
    </rPh>
    <phoneticPr fontId="5"/>
  </si>
  <si>
    <t>音響測深機接続調整</t>
    <rPh sb="5" eb="7">
      <t>セツゾク</t>
    </rPh>
    <rPh sb="7" eb="9">
      <t>チョウセイ</t>
    </rPh>
    <phoneticPr fontId="5"/>
  </si>
  <si>
    <t>・情報提供数が減少傾向である理由、他方で調査日数・予算が増額されている理由、両者の整合性について記載されたい。</t>
    <rPh sb="1" eb="3">
      <t>ジョウホウ</t>
    </rPh>
    <rPh sb="3" eb="5">
      <t>テイキョウ</t>
    </rPh>
    <rPh sb="5" eb="6">
      <t>スウ</t>
    </rPh>
    <rPh sb="7" eb="9">
      <t>ゲンショウ</t>
    </rPh>
    <rPh sb="9" eb="11">
      <t>ケイコウ</t>
    </rPh>
    <rPh sb="14" eb="16">
      <t>リユウ</t>
    </rPh>
    <rPh sb="17" eb="19">
      <t>タホウ</t>
    </rPh>
    <rPh sb="20" eb="22">
      <t>チョウサ</t>
    </rPh>
    <rPh sb="22" eb="24">
      <t>ニッスウ</t>
    </rPh>
    <rPh sb="25" eb="27">
      <t>ヨサン</t>
    </rPh>
    <rPh sb="28" eb="30">
      <t>ゾウガク</t>
    </rPh>
    <rPh sb="35" eb="37">
      <t>リユウ</t>
    </rPh>
    <rPh sb="38" eb="40">
      <t>リョウシャ</t>
    </rPh>
    <rPh sb="41" eb="44">
      <t>セイゴウセイ</t>
    </rPh>
    <rPh sb="48" eb="50">
      <t>キサイ</t>
    </rPh>
    <phoneticPr fontId="5"/>
  </si>
  <si>
    <t>我が国の海洋権益を確実なものとするため、最新技術を用いた低潮線情報を取得する海洋調査を推進すべき。
1社応札の契約が比較的多いことから、引き続き仕様内容の見直し及び応札業者の拡大のための工夫を図ることで競争性を高め、より一層のコスト削減に努めるべき。また、調査日数・予算が増加している一方、情報提供件数が減少傾向にあることについて検証すべき。</t>
    <rPh sb="0" eb="1">
      <t>ワ</t>
    </rPh>
    <rPh sb="2" eb="3">
      <t>クニ</t>
    </rPh>
    <rPh sb="4" eb="6">
      <t>カイヨウ</t>
    </rPh>
    <rPh sb="6" eb="8">
      <t>ケンエキ</t>
    </rPh>
    <rPh sb="9" eb="11">
      <t>カクジツ</t>
    </rPh>
    <rPh sb="20" eb="22">
      <t>サイシン</t>
    </rPh>
    <rPh sb="22" eb="24">
      <t>ギジュツ</t>
    </rPh>
    <rPh sb="25" eb="26">
      <t>モチ</t>
    </rPh>
    <rPh sb="28" eb="30">
      <t>テイチョウ</t>
    </rPh>
    <rPh sb="30" eb="31">
      <t>セン</t>
    </rPh>
    <rPh sb="31" eb="33">
      <t>ジョウホウ</t>
    </rPh>
    <rPh sb="34" eb="36">
      <t>シュトク</t>
    </rPh>
    <rPh sb="38" eb="40">
      <t>カイヨウ</t>
    </rPh>
    <rPh sb="40" eb="42">
      <t>チョウサ</t>
    </rPh>
    <rPh sb="43" eb="45">
      <t>スイシン</t>
    </rPh>
    <rPh sb="93" eb="95">
      <t>クフウ</t>
    </rPh>
    <rPh sb="105" eb="106">
      <t>タカ</t>
    </rPh>
    <rPh sb="128" eb="130">
      <t>チョウサ</t>
    </rPh>
    <rPh sb="130" eb="132">
      <t>ニッスウ</t>
    </rPh>
    <rPh sb="133" eb="135">
      <t>ヨサン</t>
    </rPh>
    <rPh sb="136" eb="138">
      <t>ゾウカ</t>
    </rPh>
    <rPh sb="142" eb="144">
      <t>イッポウ</t>
    </rPh>
    <rPh sb="145" eb="147">
      <t>ジョウホウ</t>
    </rPh>
    <rPh sb="147" eb="149">
      <t>テイキョウ</t>
    </rPh>
    <rPh sb="149" eb="151">
      <t>ケンスウ</t>
    </rPh>
    <rPh sb="152" eb="154">
      <t>ゲンショウ</t>
    </rPh>
    <rPh sb="154" eb="156">
      <t>ケイコウ</t>
    </rPh>
    <rPh sb="165" eb="167">
      <t>ケンショウ</t>
    </rPh>
    <phoneticPr fontId="5"/>
  </si>
  <si>
    <t>縮減</t>
  </si>
  <si>
    <t>人名及び財産の保護に資するための事業であることから、国が実施する必要がある。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</si>
  <si>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人名及び財産の保護に資するための事業であることから、優先度は高い。</t>
    <rPh sb="0" eb="2">
      <t>ジンメイ</t>
    </rPh>
    <rPh sb="2" eb="3">
      <t>オヨ</t>
    </rPh>
    <rPh sb="4" eb="6">
      <t>ザイサン</t>
    </rPh>
    <rPh sb="7" eb="9">
      <t>ホゴ</t>
    </rPh>
    <rPh sb="10" eb="11">
      <t>シ</t>
    </rPh>
    <rPh sb="16" eb="18">
      <t>ジギョウ</t>
    </rPh>
    <rPh sb="26" eb="29">
      <t>ユウセンド</t>
    </rPh>
    <rPh sb="30" eb="31">
      <t>タカ</t>
    </rPh>
    <phoneticPr fontId="5"/>
  </si>
  <si>
    <t>領海及び排他的経済水域における調査は、調査計画を策定し着実に事業を実施しており単位当たりのコスト等の水準は妥当である。</t>
    <rPh sb="0" eb="2">
      <t>リョウカイ</t>
    </rPh>
    <rPh sb="2" eb="3">
      <t>オヨ</t>
    </rPh>
    <rPh sb="4" eb="7">
      <t>ハイタテキ</t>
    </rPh>
    <rPh sb="7" eb="9">
      <t>ケイザイ</t>
    </rPh>
    <rPh sb="9" eb="11">
      <t>スイイキ</t>
    </rPh>
    <rPh sb="15" eb="17">
      <t>チョウサ</t>
    </rPh>
    <rPh sb="19" eb="21">
      <t>チョウサ</t>
    </rPh>
    <rPh sb="21" eb="23">
      <t>ケイカク</t>
    </rPh>
    <rPh sb="24" eb="26">
      <t>サクテイ</t>
    </rPh>
    <rPh sb="27" eb="29">
      <t>チャクジツ</t>
    </rPh>
    <rPh sb="30" eb="32">
      <t>ジギョウ</t>
    </rPh>
    <rPh sb="33" eb="35">
      <t>ジッシ</t>
    </rPh>
    <rPh sb="39" eb="41">
      <t>タンイ</t>
    </rPh>
    <rPh sb="41" eb="42">
      <t>ア</t>
    </rPh>
    <rPh sb="48" eb="49">
      <t>トウ</t>
    </rPh>
    <rPh sb="50" eb="52">
      <t>スイジュン</t>
    </rPh>
    <rPh sb="53" eb="55">
      <t>ダトウ</t>
    </rPh>
    <phoneticPr fontId="5"/>
  </si>
  <si>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7" eb="19">
      <t>ジッシ</t>
    </rPh>
    <rPh sb="22" eb="25">
      <t>キョウソウセイ</t>
    </rPh>
    <rPh sb="26" eb="28">
      <t>カクホ</t>
    </rPh>
    <rPh sb="30" eb="33">
      <t>セッキョクテキ</t>
    </rPh>
    <rPh sb="34" eb="36">
      <t>シジョウ</t>
    </rPh>
    <rPh sb="36" eb="38">
      <t>チョウサ</t>
    </rPh>
    <rPh sb="39" eb="40">
      <t>オコナ</t>
    </rPh>
    <rPh sb="46" eb="47">
      <t>ホカ</t>
    </rPh>
    <rPh sb="47" eb="49">
      <t>キカン</t>
    </rPh>
    <rPh sb="51" eb="53">
      <t>ジョウホウ</t>
    </rPh>
    <rPh sb="53" eb="55">
      <t>キョウユウ</t>
    </rPh>
    <rPh sb="56" eb="57">
      <t>カサ</t>
    </rPh>
    <rPh sb="61" eb="63">
      <t>サクゲン</t>
    </rPh>
    <rPh sb="64" eb="65">
      <t>ツト</t>
    </rPh>
    <phoneticPr fontId="5"/>
  </si>
  <si>
    <t>領海及び排他的経済水域における調査の目的で使用していることから、真に必要なものに限定されている。</t>
    <rPh sb="0" eb="2">
      <t>リョウカイ</t>
    </rPh>
    <rPh sb="2" eb="3">
      <t>オヨ</t>
    </rPh>
    <rPh sb="4" eb="7">
      <t>ハイタテキ</t>
    </rPh>
    <rPh sb="7" eb="9">
      <t>ケイザイ</t>
    </rPh>
    <rPh sb="9" eb="11">
      <t>スイイキ</t>
    </rPh>
    <rPh sb="15" eb="17">
      <t>チョウサ</t>
    </rPh>
    <rPh sb="18" eb="20">
      <t>モクテキ</t>
    </rPh>
    <rPh sb="21" eb="23">
      <t>シヨウ</t>
    </rPh>
    <rPh sb="32" eb="33">
      <t>シン</t>
    </rPh>
    <rPh sb="34" eb="36">
      <t>ヒツヨウ</t>
    </rPh>
    <rPh sb="40" eb="42">
      <t>ゲンテイ</t>
    </rPh>
    <phoneticPr fontId="5"/>
  </si>
  <si>
    <t>機材等の調達においてコスト縮減に努めている。</t>
    <phoneticPr fontId="5"/>
  </si>
  <si>
    <t>当該事業は、策定した調査計画に基づき着実に実施しており、海洋権益の保全に十分寄与している。</t>
    <rPh sb="0" eb="2">
      <t>トウガイ</t>
    </rPh>
    <rPh sb="2" eb="4">
      <t>ジギョウ</t>
    </rPh>
    <rPh sb="6" eb="8">
      <t>サクテイ</t>
    </rPh>
    <rPh sb="10" eb="12">
      <t>チョウサ</t>
    </rPh>
    <rPh sb="12" eb="14">
      <t>ケイカク</t>
    </rPh>
    <rPh sb="15" eb="16">
      <t>モト</t>
    </rPh>
    <rPh sb="18" eb="20">
      <t>チャクジツ</t>
    </rPh>
    <rPh sb="21" eb="23">
      <t>ジッシ</t>
    </rPh>
    <rPh sb="28" eb="30">
      <t>カイヨウ</t>
    </rPh>
    <rPh sb="30" eb="32">
      <t>ケンエキ</t>
    </rPh>
    <rPh sb="33" eb="35">
      <t>ホゼン</t>
    </rPh>
    <rPh sb="36" eb="38">
      <t>ジュウブン</t>
    </rPh>
    <rPh sb="38" eb="40">
      <t>キヨ</t>
    </rPh>
    <phoneticPr fontId="5"/>
  </si>
  <si>
    <t>当該成果は管轄海域の確定や海洋開発・利用等に十分寄与している。</t>
    <rPh sb="0" eb="2">
      <t>トウガイ</t>
    </rPh>
    <rPh sb="2" eb="4">
      <t>セイカ</t>
    </rPh>
    <rPh sb="5" eb="7">
      <t>カンカツ</t>
    </rPh>
    <rPh sb="7" eb="9">
      <t>カイイキ</t>
    </rPh>
    <rPh sb="10" eb="12">
      <t>カクテイ</t>
    </rPh>
    <rPh sb="13" eb="15">
      <t>カイヨウ</t>
    </rPh>
    <rPh sb="15" eb="17">
      <t>カイハツ</t>
    </rPh>
    <rPh sb="18" eb="21">
      <t>リヨウナド</t>
    </rPh>
    <rPh sb="22" eb="24">
      <t>ジュウブン</t>
    </rPh>
    <rPh sb="24" eb="26">
      <t>キヨ</t>
    </rPh>
    <phoneticPr fontId="5"/>
  </si>
  <si>
    <t>　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</si>
  <si>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有識者の所見に関して、調査日数は平成24年度に測量船の改修工事があったため工事期間中の調査が制限されたが、平成25年度以降は平準化している。
予算額は、海洋調査データを管理するシステムの改修経費が増額となったものである。情報提供件数は、平成25年度までデータを個別にダウンロードする仕組みであったが、平成26年度以降はデータを一括ダウンロードできるように改良したため件数は減少傾向にある。
所見を踏まえ、最新技術を用いた海洋調査を推進するための事業の重点化を図った。また、海洋調査の事業内容の重要性、必要性の精査を行い、一般競争入札の更なる導入等、競争性の確保に取り組むなど、引続き効果的な予算執行に取り組みコスト削減を図った。
事業実施の効率化に努めた結果、海洋調査の手法の見直し等により、予算の縮減を図ることが可能となった。（縮減額　１１百万円）</t>
    <rPh sb="198" eb="199">
      <t>フ</t>
    </rPh>
    <rPh sb="310" eb="311">
      <t>ハカ</t>
    </rPh>
    <phoneticPr fontId="5"/>
  </si>
  <si>
    <t>「新しい日本のための優先課題推進枠」706百万円
百万円未満を四捨五入しているため、「予算額・執行額」欄と誤差が生じている。</t>
    <rPh sb="21" eb="24">
      <t>ヒャクマンエン</t>
    </rPh>
    <rPh sb="26" eb="28">
      <t>ヒャクマン</t>
    </rPh>
    <rPh sb="28" eb="29">
      <t>エン</t>
    </rPh>
    <rPh sb="29" eb="31">
      <t>ミマン</t>
    </rPh>
    <rPh sb="32" eb="36">
      <t>シシャゴニュウ</t>
    </rPh>
    <rPh sb="44" eb="47">
      <t>ヨサンガク</t>
    </rPh>
    <rPh sb="48" eb="50">
      <t>シッコウ</t>
    </rPh>
    <rPh sb="50" eb="51">
      <t>ガク</t>
    </rPh>
    <rPh sb="52" eb="53">
      <t>ラン</t>
    </rPh>
    <rPh sb="54" eb="56">
      <t>ゴサ</t>
    </rPh>
    <rPh sb="57" eb="5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</si>
</sst>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百万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1" fontId="4" fillId="0" borderId="0" xfId="1" applyNumberFormat="1" applyFont="1" applyFill="1" applyBorder="1" applyAlignment="1" applyProtection="1">
      <alignment vertical="center"/>
      <protection locked="0"/>
    </xf>
    <xf numFmtId="181" fontId="4" fillId="0" borderId="0" xfId="1" applyNumberFormat="1" applyFont="1" applyFill="1" applyBorder="1" applyAlignment="1" applyProtection="1">
      <alignment horizontal="center" vertical="center"/>
      <protection locked="0"/>
    </xf>
    <xf numFmtId="181" fontId="4" fillId="0" borderId="0" xfId="7"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81" fontId="4" fillId="0" borderId="0" xfId="7"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2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23"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23"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25" xfId="0" applyFont="1" applyFill="1" applyBorder="1" applyAlignment="1" applyProtection="1">
      <alignment vertical="center" shrinkToFit="1"/>
      <protection locked="0"/>
    </xf>
    <xf numFmtId="177" fontId="13" fillId="0" borderId="64" xfId="0" applyNumberFormat="1" applyFont="1" applyFill="1" applyBorder="1" applyAlignment="1" applyProtection="1">
      <alignment horizontal="center" vertical="center" shrinkToFit="1"/>
      <protection locked="0"/>
    </xf>
    <xf numFmtId="177" fontId="13" fillId="0" borderId="25" xfId="0" applyNumberFormat="1" applyFont="1" applyFill="1" applyBorder="1" applyAlignment="1" applyProtection="1">
      <alignment horizontal="center" vertical="center" shrinkToFit="1"/>
      <protection locked="0"/>
    </xf>
    <xf numFmtId="0" fontId="13" fillId="0" borderId="2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45</xdr:row>
          <xdr:rowOff>28575</xdr:rowOff>
        </xdr:from>
        <xdr:to>
          <xdr:col>46</xdr:col>
          <xdr:colOff>114300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229</xdr:row>
          <xdr:rowOff>47625</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47625</xdr:rowOff>
        </xdr:from>
        <xdr:to>
          <xdr:col>45</xdr:col>
          <xdr:colOff>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164166</xdr:colOff>
      <xdr:row>160</xdr:row>
      <xdr:rowOff>222437</xdr:rowOff>
    </xdr:from>
    <xdr:to>
      <xdr:col>49</xdr:col>
      <xdr:colOff>54846</xdr:colOff>
      <xdr:row>172</xdr:row>
      <xdr:rowOff>493547</xdr:rowOff>
    </xdr:to>
    <xdr:sp macro="" textlink="">
      <xdr:nvSpPr>
        <xdr:cNvPr id="5" name="Text Box 43"/>
        <xdr:cNvSpPr txBox="1">
          <a:spLocks noChangeArrowheads="1"/>
        </xdr:cNvSpPr>
      </xdr:nvSpPr>
      <xdr:spPr bwMode="auto">
        <a:xfrm>
          <a:off x="1250016" y="59572712"/>
          <a:ext cx="7672605" cy="4814535"/>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171450</xdr:colOff>
      <xdr:row>139</xdr:row>
      <xdr:rowOff>209550</xdr:rowOff>
    </xdr:from>
    <xdr:to>
      <xdr:col>17</xdr:col>
      <xdr:colOff>123825</xdr:colOff>
      <xdr:row>141</xdr:row>
      <xdr:rowOff>19050</xdr:rowOff>
    </xdr:to>
    <xdr:sp macro="" textlink="">
      <xdr:nvSpPr>
        <xdr:cNvPr id="38" name="テキスト ボックス 37"/>
        <xdr:cNvSpPr txBox="1"/>
      </xdr:nvSpPr>
      <xdr:spPr bwMode="auto">
        <a:xfrm>
          <a:off x="1619250" y="52158900"/>
          <a:ext cx="1581150" cy="5143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741</a:t>
          </a:r>
          <a:r>
            <a:rPr kumimoji="1" lang="ja-JP" altLang="en-US" sz="1100">
              <a:latin typeface="+mj-ea"/>
              <a:ea typeface="+mj-ea"/>
            </a:rPr>
            <a:t>百万円</a:t>
          </a:r>
        </a:p>
      </xdr:txBody>
    </xdr:sp>
    <xdr:clientData/>
  </xdr:twoCellAnchor>
  <xdr:twoCellAnchor>
    <xdr:from>
      <xdr:col>13</xdr:col>
      <xdr:colOff>0</xdr:colOff>
      <xdr:row>142</xdr:row>
      <xdr:rowOff>85725</xdr:rowOff>
    </xdr:from>
    <xdr:to>
      <xdr:col>21</xdr:col>
      <xdr:colOff>123824</xdr:colOff>
      <xdr:row>143</xdr:row>
      <xdr:rowOff>285750</xdr:rowOff>
    </xdr:to>
    <xdr:sp macro="" textlink="">
      <xdr:nvSpPr>
        <xdr:cNvPr id="39" name="テキスト ボックス 38"/>
        <xdr:cNvSpPr txBox="1"/>
      </xdr:nvSpPr>
      <xdr:spPr bwMode="auto">
        <a:xfrm>
          <a:off x="2352675" y="53092350"/>
          <a:ext cx="1571624" cy="5524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16</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537</a:t>
          </a:r>
          <a:r>
            <a:rPr kumimoji="1" lang="ja-JP" altLang="en-US" sz="1100">
              <a:latin typeface="+mj-ea"/>
              <a:ea typeface="+mj-ea"/>
            </a:rPr>
            <a:t>百万円</a:t>
          </a:r>
        </a:p>
      </xdr:txBody>
    </xdr:sp>
    <xdr:clientData/>
  </xdr:twoCellAnchor>
  <xdr:twoCellAnchor>
    <xdr:from>
      <xdr:col>12</xdr:col>
      <xdr:colOff>171450</xdr:colOff>
      <xdr:row>144</xdr:row>
      <xdr:rowOff>323849</xdr:rowOff>
    </xdr:from>
    <xdr:to>
      <xdr:col>21</xdr:col>
      <xdr:colOff>114299</xdr:colOff>
      <xdr:row>146</xdr:row>
      <xdr:rowOff>180974</xdr:rowOff>
    </xdr:to>
    <xdr:sp macro="" textlink="">
      <xdr:nvSpPr>
        <xdr:cNvPr id="40" name="テキスト ボックス 39"/>
        <xdr:cNvSpPr txBox="1"/>
      </xdr:nvSpPr>
      <xdr:spPr bwMode="auto">
        <a:xfrm>
          <a:off x="2343150" y="54035324"/>
          <a:ext cx="15716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17</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103</a:t>
          </a:r>
          <a:r>
            <a:rPr kumimoji="1" lang="ja-JP" altLang="en-US" sz="1100">
              <a:latin typeface="+mj-ea"/>
              <a:ea typeface="+mj-ea"/>
            </a:rPr>
            <a:t>百万円</a:t>
          </a:r>
        </a:p>
      </xdr:txBody>
    </xdr:sp>
    <xdr:clientData/>
  </xdr:twoCellAnchor>
  <xdr:twoCellAnchor>
    <xdr:from>
      <xdr:col>12</xdr:col>
      <xdr:colOff>171450</xdr:colOff>
      <xdr:row>147</xdr:row>
      <xdr:rowOff>200025</xdr:rowOff>
    </xdr:from>
    <xdr:to>
      <xdr:col>21</xdr:col>
      <xdr:colOff>114299</xdr:colOff>
      <xdr:row>149</xdr:row>
      <xdr:rowOff>28575</xdr:rowOff>
    </xdr:to>
    <xdr:sp macro="" textlink="">
      <xdr:nvSpPr>
        <xdr:cNvPr id="41" name="テキスト ボックス 40"/>
        <xdr:cNvSpPr txBox="1"/>
      </xdr:nvSpPr>
      <xdr:spPr bwMode="auto">
        <a:xfrm>
          <a:off x="2343150" y="54968775"/>
          <a:ext cx="1571624" cy="5334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47</a:t>
          </a:r>
          <a:r>
            <a:rPr kumimoji="1" lang="ja-JP" altLang="en-US" sz="1100">
              <a:latin typeface="+mj-ea"/>
              <a:ea typeface="+mj-ea"/>
            </a:rPr>
            <a:t>百万円</a:t>
          </a:r>
        </a:p>
      </xdr:txBody>
    </xdr:sp>
    <xdr:clientData/>
  </xdr:twoCellAnchor>
  <xdr:twoCellAnchor>
    <xdr:from>
      <xdr:col>8</xdr:col>
      <xdr:colOff>171450</xdr:colOff>
      <xdr:row>150</xdr:row>
      <xdr:rowOff>85725</xdr:rowOff>
    </xdr:from>
    <xdr:to>
      <xdr:col>19</xdr:col>
      <xdr:colOff>85725</xdr:colOff>
      <xdr:row>151</xdr:row>
      <xdr:rowOff>238125</xdr:rowOff>
    </xdr:to>
    <xdr:sp macro="" textlink="">
      <xdr:nvSpPr>
        <xdr:cNvPr id="42" name="テキスト ボックス 41"/>
        <xdr:cNvSpPr txBox="1"/>
      </xdr:nvSpPr>
      <xdr:spPr bwMode="auto">
        <a:xfrm>
          <a:off x="1619250" y="55911750"/>
          <a:ext cx="190500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54</a:t>
          </a:r>
          <a:r>
            <a:rPr kumimoji="1" lang="ja-JP" altLang="en-US" sz="1100">
              <a:latin typeface="+mj-ea"/>
              <a:ea typeface="+mj-ea"/>
            </a:rPr>
            <a:t>百万円</a:t>
          </a:r>
        </a:p>
      </xdr:txBody>
    </xdr:sp>
    <xdr:clientData/>
  </xdr:twoCellAnchor>
  <xdr:twoCellAnchor>
    <xdr:from>
      <xdr:col>12</xdr:col>
      <xdr:colOff>161925</xdr:colOff>
      <xdr:row>152</xdr:row>
      <xdr:rowOff>314325</xdr:rowOff>
    </xdr:from>
    <xdr:to>
      <xdr:col>21</xdr:col>
      <xdr:colOff>104774</xdr:colOff>
      <xdr:row>154</xdr:row>
      <xdr:rowOff>152400</xdr:rowOff>
    </xdr:to>
    <xdr:sp macro="" textlink="">
      <xdr:nvSpPr>
        <xdr:cNvPr id="43" name="テキスト ボックス 42"/>
        <xdr:cNvSpPr txBox="1"/>
      </xdr:nvSpPr>
      <xdr:spPr bwMode="auto">
        <a:xfrm>
          <a:off x="2333625" y="56845200"/>
          <a:ext cx="1571624" cy="5429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50</a:t>
          </a:r>
          <a:r>
            <a:rPr kumimoji="1" lang="ja-JP" altLang="en-US" sz="1100">
              <a:latin typeface="+mj-ea"/>
              <a:ea typeface="+mj-ea"/>
            </a:rPr>
            <a:t>百万円</a:t>
          </a:r>
        </a:p>
      </xdr:txBody>
    </xdr:sp>
    <xdr:clientData/>
  </xdr:twoCellAnchor>
  <xdr:twoCellAnchor>
    <xdr:from>
      <xdr:col>12</xdr:col>
      <xdr:colOff>161925</xdr:colOff>
      <xdr:row>155</xdr:row>
      <xdr:rowOff>190500</xdr:rowOff>
    </xdr:from>
    <xdr:to>
      <xdr:col>21</xdr:col>
      <xdr:colOff>104774</xdr:colOff>
      <xdr:row>157</xdr:row>
      <xdr:rowOff>47625</xdr:rowOff>
    </xdr:to>
    <xdr:sp macro="" textlink="">
      <xdr:nvSpPr>
        <xdr:cNvPr id="44" name="テキスト ボックス 43"/>
        <xdr:cNvSpPr txBox="1"/>
      </xdr:nvSpPr>
      <xdr:spPr bwMode="auto">
        <a:xfrm>
          <a:off x="2333625" y="57778650"/>
          <a:ext cx="15716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12</xdr:col>
      <xdr:colOff>171450</xdr:colOff>
      <xdr:row>158</xdr:row>
      <xdr:rowOff>76200</xdr:rowOff>
    </xdr:from>
    <xdr:to>
      <xdr:col>21</xdr:col>
      <xdr:colOff>123825</xdr:colOff>
      <xdr:row>159</xdr:row>
      <xdr:rowOff>228600</xdr:rowOff>
    </xdr:to>
    <xdr:sp macro="" textlink="">
      <xdr:nvSpPr>
        <xdr:cNvPr id="45" name="テキスト ボックス 44"/>
        <xdr:cNvSpPr txBox="1"/>
      </xdr:nvSpPr>
      <xdr:spPr bwMode="auto">
        <a:xfrm>
          <a:off x="2343150" y="58721625"/>
          <a:ext cx="158115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10</xdr:col>
      <xdr:colOff>171450</xdr:colOff>
      <xdr:row>141</xdr:row>
      <xdr:rowOff>19050</xdr:rowOff>
    </xdr:from>
    <xdr:to>
      <xdr:col>10</xdr:col>
      <xdr:colOff>171451</xdr:colOff>
      <xdr:row>150</xdr:row>
      <xdr:rowOff>66675</xdr:rowOff>
    </xdr:to>
    <xdr:cxnSp macro="">
      <xdr:nvCxnSpPr>
        <xdr:cNvPr id="46" name="直線矢印コネクタ 45"/>
        <xdr:cNvCxnSpPr/>
      </xdr:nvCxnSpPr>
      <xdr:spPr bwMode="auto">
        <a:xfrm>
          <a:off x="1981200" y="52673250"/>
          <a:ext cx="1" cy="3219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142</xdr:row>
      <xdr:rowOff>342900</xdr:rowOff>
    </xdr:from>
    <xdr:to>
      <xdr:col>13</xdr:col>
      <xdr:colOff>9526</xdr:colOff>
      <xdr:row>142</xdr:row>
      <xdr:rowOff>342900</xdr:rowOff>
    </xdr:to>
    <xdr:cxnSp macro="">
      <xdr:nvCxnSpPr>
        <xdr:cNvPr id="47" name="直線矢印コネクタ 46"/>
        <xdr:cNvCxnSpPr/>
      </xdr:nvCxnSpPr>
      <xdr:spPr bwMode="auto">
        <a:xfrm>
          <a:off x="1981201" y="5334952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145</xdr:row>
      <xdr:rowOff>200025</xdr:rowOff>
    </xdr:from>
    <xdr:to>
      <xdr:col>12</xdr:col>
      <xdr:colOff>161925</xdr:colOff>
      <xdr:row>145</xdr:row>
      <xdr:rowOff>200025</xdr:rowOff>
    </xdr:to>
    <xdr:cxnSp macro="">
      <xdr:nvCxnSpPr>
        <xdr:cNvPr id="48" name="直線矢印コネクタ 47"/>
        <xdr:cNvCxnSpPr/>
      </xdr:nvCxnSpPr>
      <xdr:spPr bwMode="auto">
        <a:xfrm>
          <a:off x="1971675" y="54263925"/>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148</xdr:row>
      <xdr:rowOff>85725</xdr:rowOff>
    </xdr:from>
    <xdr:to>
      <xdr:col>12</xdr:col>
      <xdr:colOff>171450</xdr:colOff>
      <xdr:row>148</xdr:row>
      <xdr:rowOff>85725</xdr:rowOff>
    </xdr:to>
    <xdr:cxnSp macro="">
      <xdr:nvCxnSpPr>
        <xdr:cNvPr id="49" name="直線矢印コネクタ 48"/>
        <xdr:cNvCxnSpPr/>
      </xdr:nvCxnSpPr>
      <xdr:spPr bwMode="auto">
        <a:xfrm>
          <a:off x="1971675" y="55206900"/>
          <a:ext cx="3714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153</xdr:row>
      <xdr:rowOff>209550</xdr:rowOff>
    </xdr:from>
    <xdr:to>
      <xdr:col>13</xdr:col>
      <xdr:colOff>0</xdr:colOff>
      <xdr:row>153</xdr:row>
      <xdr:rowOff>209550</xdr:rowOff>
    </xdr:to>
    <xdr:cxnSp macro="">
      <xdr:nvCxnSpPr>
        <xdr:cNvPr id="50" name="直線矢印コネクタ 49"/>
        <xdr:cNvCxnSpPr/>
      </xdr:nvCxnSpPr>
      <xdr:spPr bwMode="auto">
        <a:xfrm>
          <a:off x="1971675" y="570928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156</xdr:row>
      <xdr:rowOff>85725</xdr:rowOff>
    </xdr:from>
    <xdr:to>
      <xdr:col>13</xdr:col>
      <xdr:colOff>0</xdr:colOff>
      <xdr:row>156</xdr:row>
      <xdr:rowOff>85725</xdr:rowOff>
    </xdr:to>
    <xdr:cxnSp macro="">
      <xdr:nvCxnSpPr>
        <xdr:cNvPr id="51" name="直線矢印コネクタ 50"/>
        <xdr:cNvCxnSpPr/>
      </xdr:nvCxnSpPr>
      <xdr:spPr bwMode="auto">
        <a:xfrm>
          <a:off x="1971675" y="5802630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158</xdr:row>
      <xdr:rowOff>314325</xdr:rowOff>
    </xdr:from>
    <xdr:to>
      <xdr:col>13</xdr:col>
      <xdr:colOff>0</xdr:colOff>
      <xdr:row>158</xdr:row>
      <xdr:rowOff>314325</xdr:rowOff>
    </xdr:to>
    <xdr:cxnSp macro="">
      <xdr:nvCxnSpPr>
        <xdr:cNvPr id="52" name="直線矢印コネクタ 51"/>
        <xdr:cNvCxnSpPr/>
      </xdr:nvCxnSpPr>
      <xdr:spPr bwMode="auto">
        <a:xfrm>
          <a:off x="1971675" y="589597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151</xdr:row>
      <xdr:rowOff>238125</xdr:rowOff>
    </xdr:from>
    <xdr:to>
      <xdr:col>10</xdr:col>
      <xdr:colOff>161925</xdr:colOff>
      <xdr:row>158</xdr:row>
      <xdr:rowOff>314325</xdr:rowOff>
    </xdr:to>
    <xdr:cxnSp macro="">
      <xdr:nvCxnSpPr>
        <xdr:cNvPr id="53" name="直線コネクタ 52"/>
        <xdr:cNvCxnSpPr/>
      </xdr:nvCxnSpPr>
      <xdr:spPr bwMode="auto">
        <a:xfrm>
          <a:off x="1971675" y="56416575"/>
          <a:ext cx="0" cy="254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141</xdr:row>
      <xdr:rowOff>219075</xdr:rowOff>
    </xdr:from>
    <xdr:to>
      <xdr:col>18</xdr:col>
      <xdr:colOff>47625</xdr:colOff>
      <xdr:row>142</xdr:row>
      <xdr:rowOff>142875</xdr:rowOff>
    </xdr:to>
    <xdr:sp macro="" textlink="">
      <xdr:nvSpPr>
        <xdr:cNvPr id="54" name="テキスト ボックス 53"/>
        <xdr:cNvSpPr txBox="1"/>
      </xdr:nvSpPr>
      <xdr:spPr bwMode="auto">
        <a:xfrm>
          <a:off x="2038350" y="52873275"/>
          <a:ext cx="12668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144</xdr:row>
      <xdr:rowOff>57150</xdr:rowOff>
    </xdr:from>
    <xdr:to>
      <xdr:col>16</xdr:col>
      <xdr:colOff>47625</xdr:colOff>
      <xdr:row>144</xdr:row>
      <xdr:rowOff>295275</xdr:rowOff>
    </xdr:to>
    <xdr:sp macro="" textlink="">
      <xdr:nvSpPr>
        <xdr:cNvPr id="55" name="テキスト ボックス 54"/>
        <xdr:cNvSpPr txBox="1"/>
      </xdr:nvSpPr>
      <xdr:spPr bwMode="auto">
        <a:xfrm>
          <a:off x="2038350" y="53768625"/>
          <a:ext cx="90487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47625</xdr:colOff>
      <xdr:row>152</xdr:row>
      <xdr:rowOff>85725</xdr:rowOff>
    </xdr:from>
    <xdr:to>
      <xdr:col>18</xdr:col>
      <xdr:colOff>9525</xdr:colOff>
      <xdr:row>153</xdr:row>
      <xdr:rowOff>0</xdr:rowOff>
    </xdr:to>
    <xdr:sp macro="" textlink="">
      <xdr:nvSpPr>
        <xdr:cNvPr id="56" name="テキスト ボックス 55"/>
        <xdr:cNvSpPr txBox="1"/>
      </xdr:nvSpPr>
      <xdr:spPr bwMode="auto">
        <a:xfrm>
          <a:off x="2038350" y="56616600"/>
          <a:ext cx="122872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154</xdr:row>
      <xdr:rowOff>304800</xdr:rowOff>
    </xdr:from>
    <xdr:to>
      <xdr:col>16</xdr:col>
      <xdr:colOff>47625</xdr:colOff>
      <xdr:row>155</xdr:row>
      <xdr:rowOff>209550</xdr:rowOff>
    </xdr:to>
    <xdr:sp macro="" textlink="">
      <xdr:nvSpPr>
        <xdr:cNvPr id="57" name="テキスト ボックス 56"/>
        <xdr:cNvSpPr txBox="1"/>
      </xdr:nvSpPr>
      <xdr:spPr bwMode="auto">
        <a:xfrm>
          <a:off x="2038350" y="57540525"/>
          <a:ext cx="9048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141</xdr:row>
      <xdr:rowOff>304799</xdr:rowOff>
    </xdr:from>
    <xdr:to>
      <xdr:col>42</xdr:col>
      <xdr:colOff>114300</xdr:colOff>
      <xdr:row>144</xdr:row>
      <xdr:rowOff>209549</xdr:rowOff>
    </xdr:to>
    <xdr:sp macro="" textlink="">
      <xdr:nvSpPr>
        <xdr:cNvPr id="58" name="テキスト ボックス 57"/>
        <xdr:cNvSpPr txBox="1"/>
      </xdr:nvSpPr>
      <xdr:spPr bwMode="auto">
        <a:xfrm>
          <a:off x="4257675" y="52958999"/>
          <a:ext cx="345757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音響測深機の部品買入、測量船海難復旧修理、</a:t>
          </a:r>
          <a:endParaRPr kumimoji="1" lang="en-US" altLang="ja-JP" sz="1100"/>
        </a:p>
        <a:p>
          <a:r>
            <a:rPr kumimoji="1" lang="ja-JP" altLang="en-US" sz="1100"/>
            <a:t>海洋基盤情報管理装置借入保守　等</a:t>
          </a:r>
        </a:p>
      </xdr:txBody>
    </xdr:sp>
    <xdr:clientData/>
  </xdr:twoCellAnchor>
  <xdr:twoCellAnchor>
    <xdr:from>
      <xdr:col>23</xdr:col>
      <xdr:colOff>76199</xdr:colOff>
      <xdr:row>144</xdr:row>
      <xdr:rowOff>219075</xdr:rowOff>
    </xdr:from>
    <xdr:to>
      <xdr:col>41</xdr:col>
      <xdr:colOff>66674</xdr:colOff>
      <xdr:row>147</xdr:row>
      <xdr:rowOff>0</xdr:rowOff>
    </xdr:to>
    <xdr:sp macro="" textlink="">
      <xdr:nvSpPr>
        <xdr:cNvPr id="59" name="テキスト ボックス 58"/>
        <xdr:cNvSpPr txBox="1"/>
      </xdr:nvSpPr>
      <xdr:spPr bwMode="auto">
        <a:xfrm>
          <a:off x="4238624" y="53930550"/>
          <a:ext cx="32480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調査データの解析、音響測深機の修理、観測用消耗品の買入</a:t>
          </a:r>
          <a:endParaRPr kumimoji="1" lang="en-US" altLang="ja-JP" sz="1100"/>
        </a:p>
      </xdr:txBody>
    </xdr:sp>
    <xdr:clientData/>
  </xdr:twoCellAnchor>
  <xdr:twoCellAnchor>
    <xdr:from>
      <xdr:col>23</xdr:col>
      <xdr:colOff>76200</xdr:colOff>
      <xdr:row>147</xdr:row>
      <xdr:rowOff>133350</xdr:rowOff>
    </xdr:from>
    <xdr:to>
      <xdr:col>41</xdr:col>
      <xdr:colOff>9525</xdr:colOff>
      <xdr:row>150</xdr:row>
      <xdr:rowOff>28575</xdr:rowOff>
    </xdr:to>
    <xdr:sp macro="" textlink="">
      <xdr:nvSpPr>
        <xdr:cNvPr id="60" name="テキスト ボックス 59"/>
        <xdr:cNvSpPr txBox="1"/>
      </xdr:nvSpPr>
      <xdr:spPr bwMode="auto">
        <a:xfrm>
          <a:off x="4238625" y="54902100"/>
          <a:ext cx="31908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a:t>
          </a:r>
        </a:p>
      </xdr:txBody>
    </xdr:sp>
    <xdr:clientData/>
  </xdr:twoCellAnchor>
  <xdr:twoCellAnchor>
    <xdr:from>
      <xdr:col>23</xdr:col>
      <xdr:colOff>76200</xdr:colOff>
      <xdr:row>153</xdr:row>
      <xdr:rowOff>9525</xdr:rowOff>
    </xdr:from>
    <xdr:to>
      <xdr:col>37</xdr:col>
      <xdr:colOff>9525</xdr:colOff>
      <xdr:row>154</xdr:row>
      <xdr:rowOff>304800</xdr:rowOff>
    </xdr:to>
    <xdr:sp macro="" textlink="">
      <xdr:nvSpPr>
        <xdr:cNvPr id="61" name="テキスト ボックス 60"/>
        <xdr:cNvSpPr txBox="1"/>
      </xdr:nvSpPr>
      <xdr:spPr bwMode="auto">
        <a:xfrm>
          <a:off x="4238625" y="56892825"/>
          <a:ext cx="246697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a:t>
          </a:r>
        </a:p>
      </xdr:txBody>
    </xdr:sp>
    <xdr:clientData/>
  </xdr:twoCellAnchor>
  <xdr:twoCellAnchor>
    <xdr:from>
      <xdr:col>23</xdr:col>
      <xdr:colOff>28574</xdr:colOff>
      <xdr:row>155</xdr:row>
      <xdr:rowOff>142875</xdr:rowOff>
    </xdr:from>
    <xdr:to>
      <xdr:col>40</xdr:col>
      <xdr:colOff>180974</xdr:colOff>
      <xdr:row>158</xdr:row>
      <xdr:rowOff>19050</xdr:rowOff>
    </xdr:to>
    <xdr:sp macro="" textlink="">
      <xdr:nvSpPr>
        <xdr:cNvPr id="62" name="テキスト ボックス 61"/>
        <xdr:cNvSpPr txBox="1"/>
      </xdr:nvSpPr>
      <xdr:spPr bwMode="auto">
        <a:xfrm>
          <a:off x="4190999" y="57731025"/>
          <a:ext cx="3228975" cy="93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水位計修理、水中音速度計校正、観測用消耗品買入　等</a:t>
          </a:r>
          <a:endParaRPr kumimoji="1" lang="en-US" altLang="ja-JP" sz="1100"/>
        </a:p>
      </xdr:txBody>
    </xdr:sp>
    <xdr:clientData/>
  </xdr:twoCellAnchor>
  <xdr:twoCellAnchor>
    <xdr:from>
      <xdr:col>23</xdr:col>
      <xdr:colOff>76200</xdr:colOff>
      <xdr:row>158</xdr:row>
      <xdr:rowOff>85724</xdr:rowOff>
    </xdr:from>
    <xdr:to>
      <xdr:col>38</xdr:col>
      <xdr:colOff>142875</xdr:colOff>
      <xdr:row>159</xdr:row>
      <xdr:rowOff>352424</xdr:rowOff>
    </xdr:to>
    <xdr:sp macro="" textlink="">
      <xdr:nvSpPr>
        <xdr:cNvPr id="63" name="テキスト ボックス 62"/>
        <xdr:cNvSpPr txBox="1"/>
      </xdr:nvSpPr>
      <xdr:spPr bwMode="auto">
        <a:xfrm>
          <a:off x="4238625" y="58731149"/>
          <a:ext cx="278130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xdr:txBody>
    </xdr:sp>
    <xdr:clientData/>
  </xdr:twoCellAnchor>
  <xdr:twoCellAnchor>
    <xdr:from>
      <xdr:col>22</xdr:col>
      <xdr:colOff>171450</xdr:colOff>
      <xdr:row>142</xdr:row>
      <xdr:rowOff>19049</xdr:rowOff>
    </xdr:from>
    <xdr:to>
      <xdr:col>41</xdr:col>
      <xdr:colOff>133350</xdr:colOff>
      <xdr:row>143</xdr:row>
      <xdr:rowOff>209549</xdr:rowOff>
    </xdr:to>
    <xdr:sp macro="" textlink="">
      <xdr:nvSpPr>
        <xdr:cNvPr id="64" name="大かっこ 63"/>
        <xdr:cNvSpPr/>
      </xdr:nvSpPr>
      <xdr:spPr>
        <a:xfrm>
          <a:off x="4152900" y="53025674"/>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144</xdr:row>
      <xdr:rowOff>247649</xdr:rowOff>
    </xdr:from>
    <xdr:to>
      <xdr:col>41</xdr:col>
      <xdr:colOff>133350</xdr:colOff>
      <xdr:row>146</xdr:row>
      <xdr:rowOff>85724</xdr:rowOff>
    </xdr:to>
    <xdr:sp macro="" textlink="">
      <xdr:nvSpPr>
        <xdr:cNvPr id="65" name="大かっこ 64"/>
        <xdr:cNvSpPr/>
      </xdr:nvSpPr>
      <xdr:spPr>
        <a:xfrm>
          <a:off x="4152900" y="53959124"/>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147</xdr:row>
      <xdr:rowOff>209550</xdr:rowOff>
    </xdr:from>
    <xdr:to>
      <xdr:col>41</xdr:col>
      <xdr:colOff>133350</xdr:colOff>
      <xdr:row>149</xdr:row>
      <xdr:rowOff>47625</xdr:rowOff>
    </xdr:to>
    <xdr:sp macro="" textlink="">
      <xdr:nvSpPr>
        <xdr:cNvPr id="66" name="大かっこ 65"/>
        <xdr:cNvSpPr/>
      </xdr:nvSpPr>
      <xdr:spPr>
        <a:xfrm>
          <a:off x="4152900" y="54978300"/>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152</xdr:row>
      <xdr:rowOff>333375</xdr:rowOff>
    </xdr:from>
    <xdr:to>
      <xdr:col>41</xdr:col>
      <xdr:colOff>133350</xdr:colOff>
      <xdr:row>154</xdr:row>
      <xdr:rowOff>171450</xdr:rowOff>
    </xdr:to>
    <xdr:sp macro="" textlink="">
      <xdr:nvSpPr>
        <xdr:cNvPr id="67" name="大かっこ 66"/>
        <xdr:cNvSpPr/>
      </xdr:nvSpPr>
      <xdr:spPr>
        <a:xfrm>
          <a:off x="4152900" y="56864250"/>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155</xdr:row>
      <xdr:rowOff>180975</xdr:rowOff>
    </xdr:from>
    <xdr:to>
      <xdr:col>41</xdr:col>
      <xdr:colOff>133350</xdr:colOff>
      <xdr:row>157</xdr:row>
      <xdr:rowOff>19050</xdr:rowOff>
    </xdr:to>
    <xdr:sp macro="" textlink="">
      <xdr:nvSpPr>
        <xdr:cNvPr id="68" name="大かっこ 67"/>
        <xdr:cNvSpPr/>
      </xdr:nvSpPr>
      <xdr:spPr>
        <a:xfrm>
          <a:off x="4152900" y="57769125"/>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158</xdr:row>
      <xdr:rowOff>38100</xdr:rowOff>
    </xdr:from>
    <xdr:to>
      <xdr:col>41</xdr:col>
      <xdr:colOff>133350</xdr:colOff>
      <xdr:row>159</xdr:row>
      <xdr:rowOff>228600</xdr:rowOff>
    </xdr:to>
    <xdr:sp macro="" textlink="">
      <xdr:nvSpPr>
        <xdr:cNvPr id="69" name="大かっこ 68"/>
        <xdr:cNvSpPr/>
      </xdr:nvSpPr>
      <xdr:spPr>
        <a:xfrm>
          <a:off x="4152900" y="58683525"/>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workbookViewId="0">
      <selection activeCell="BD82" sqref="BD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6"/>
      <c r="AR2" s="696"/>
      <c r="AS2" s="59" t="str">
        <f>IF(OR(AQ2="　", AQ2=""), "", "-")</f>
        <v/>
      </c>
      <c r="AT2" s="697">
        <v>211</v>
      </c>
      <c r="AU2" s="697"/>
      <c r="AV2" s="60" t="str">
        <f>IF(AW2="", "", "-")</f>
        <v/>
      </c>
      <c r="AW2" s="698"/>
      <c r="AX2" s="698"/>
    </row>
    <row r="3" spans="1:50" ht="21" customHeight="1" thickBot="1" x14ac:dyDescent="0.2">
      <c r="A3" s="647" t="s">
        <v>215</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89</v>
      </c>
      <c r="AJ3" s="649" t="s">
        <v>373</v>
      </c>
      <c r="AK3" s="649"/>
      <c r="AL3" s="649"/>
      <c r="AM3" s="649"/>
      <c r="AN3" s="649"/>
      <c r="AO3" s="649"/>
      <c r="AP3" s="649"/>
      <c r="AQ3" s="649"/>
      <c r="AR3" s="649"/>
      <c r="AS3" s="649"/>
      <c r="AT3" s="649"/>
      <c r="AU3" s="649"/>
      <c r="AV3" s="649"/>
      <c r="AW3" s="649"/>
      <c r="AX3" s="36" t="s">
        <v>90</v>
      </c>
    </row>
    <row r="4" spans="1:50" ht="24.75" customHeight="1" x14ac:dyDescent="0.15">
      <c r="A4" s="465" t="s">
        <v>30</v>
      </c>
      <c r="B4" s="466"/>
      <c r="C4" s="466"/>
      <c r="D4" s="466"/>
      <c r="E4" s="466"/>
      <c r="F4" s="466"/>
      <c r="G4" s="439" t="s">
        <v>400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374</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92</v>
      </c>
      <c r="B5" s="450"/>
      <c r="C5" s="450"/>
      <c r="D5" s="450"/>
      <c r="E5" s="450"/>
      <c r="F5" s="451"/>
      <c r="G5" s="664" t="s">
        <v>139</v>
      </c>
      <c r="H5" s="626"/>
      <c r="I5" s="626"/>
      <c r="J5" s="626"/>
      <c r="K5" s="626"/>
      <c r="L5" s="626"/>
      <c r="M5" s="665" t="s">
        <v>91</v>
      </c>
      <c r="N5" s="666"/>
      <c r="O5" s="666"/>
      <c r="P5" s="666"/>
      <c r="Q5" s="666"/>
      <c r="R5" s="667"/>
      <c r="S5" s="625" t="s">
        <v>156</v>
      </c>
      <c r="T5" s="626"/>
      <c r="U5" s="626"/>
      <c r="V5" s="626"/>
      <c r="W5" s="626"/>
      <c r="X5" s="627"/>
      <c r="Y5" s="456" t="s">
        <v>3</v>
      </c>
      <c r="Z5" s="457"/>
      <c r="AA5" s="457"/>
      <c r="AB5" s="457"/>
      <c r="AC5" s="457"/>
      <c r="AD5" s="458"/>
      <c r="AE5" s="459" t="s">
        <v>375</v>
      </c>
      <c r="AF5" s="460"/>
      <c r="AG5" s="460"/>
      <c r="AH5" s="460"/>
      <c r="AI5" s="460"/>
      <c r="AJ5" s="460"/>
      <c r="AK5" s="460"/>
      <c r="AL5" s="460"/>
      <c r="AM5" s="460"/>
      <c r="AN5" s="460"/>
      <c r="AO5" s="460"/>
      <c r="AP5" s="461"/>
      <c r="AQ5" s="462" t="s">
        <v>376</v>
      </c>
      <c r="AR5" s="463"/>
      <c r="AS5" s="463"/>
      <c r="AT5" s="463"/>
      <c r="AU5" s="463"/>
      <c r="AV5" s="463"/>
      <c r="AW5" s="463"/>
      <c r="AX5" s="464"/>
    </row>
    <row r="6" spans="1:50" ht="45"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382</v>
      </c>
      <c r="AF6" s="474"/>
      <c r="AG6" s="474"/>
      <c r="AH6" s="474"/>
      <c r="AI6" s="474"/>
      <c r="AJ6" s="474"/>
      <c r="AK6" s="474"/>
      <c r="AL6" s="474"/>
      <c r="AM6" s="474"/>
      <c r="AN6" s="474"/>
      <c r="AO6" s="474"/>
      <c r="AP6" s="474"/>
      <c r="AQ6" s="475"/>
      <c r="AR6" s="475"/>
      <c r="AS6" s="475"/>
      <c r="AT6" s="475"/>
      <c r="AU6" s="475"/>
      <c r="AV6" s="475"/>
      <c r="AW6" s="475"/>
      <c r="AX6" s="476"/>
    </row>
    <row r="7" spans="1:50" ht="41.25" customHeight="1" x14ac:dyDescent="0.15">
      <c r="A7" s="491" t="s">
        <v>25</v>
      </c>
      <c r="B7" s="492"/>
      <c r="C7" s="492"/>
      <c r="D7" s="492"/>
      <c r="E7" s="492"/>
      <c r="F7" s="492"/>
      <c r="G7" s="493" t="s">
        <v>379</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378</v>
      </c>
      <c r="AF7" s="498"/>
      <c r="AG7" s="498"/>
      <c r="AH7" s="498"/>
      <c r="AI7" s="498"/>
      <c r="AJ7" s="498"/>
      <c r="AK7" s="498"/>
      <c r="AL7" s="498"/>
      <c r="AM7" s="498"/>
      <c r="AN7" s="498"/>
      <c r="AO7" s="498"/>
      <c r="AP7" s="498"/>
      <c r="AQ7" s="498"/>
      <c r="AR7" s="498"/>
      <c r="AS7" s="498"/>
      <c r="AT7" s="498"/>
      <c r="AU7" s="498"/>
      <c r="AV7" s="498"/>
      <c r="AW7" s="498"/>
      <c r="AX7" s="499"/>
    </row>
    <row r="8" spans="1:50" ht="30.75" customHeight="1" x14ac:dyDescent="0.15">
      <c r="A8" s="644" t="s">
        <v>307</v>
      </c>
      <c r="B8" s="645"/>
      <c r="C8" s="645"/>
      <c r="D8" s="645"/>
      <c r="E8" s="645"/>
      <c r="F8" s="646"/>
      <c r="G8" s="641" t="str">
        <f>入力規則等!A26</f>
        <v>海洋政策、交通安全対策</v>
      </c>
      <c r="H8" s="642"/>
      <c r="I8" s="642"/>
      <c r="J8" s="642"/>
      <c r="K8" s="642"/>
      <c r="L8" s="642"/>
      <c r="M8" s="642"/>
      <c r="N8" s="642"/>
      <c r="O8" s="642"/>
      <c r="P8" s="642"/>
      <c r="Q8" s="642"/>
      <c r="R8" s="642"/>
      <c r="S8" s="642"/>
      <c r="T8" s="642"/>
      <c r="U8" s="642"/>
      <c r="V8" s="642"/>
      <c r="W8" s="642"/>
      <c r="X8" s="643"/>
      <c r="Y8" s="477" t="s">
        <v>78</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2.25" customHeight="1" x14ac:dyDescent="0.15">
      <c r="A9" s="195" t="s">
        <v>26</v>
      </c>
      <c r="B9" s="196"/>
      <c r="C9" s="196"/>
      <c r="D9" s="196"/>
      <c r="E9" s="196"/>
      <c r="F9" s="196"/>
      <c r="G9" s="197" t="s">
        <v>380</v>
      </c>
      <c r="H9" s="198"/>
      <c r="I9" s="198"/>
      <c r="J9" s="198"/>
      <c r="K9" s="198"/>
      <c r="L9" s="198"/>
      <c r="M9" s="198"/>
      <c r="N9" s="198"/>
      <c r="O9" s="198"/>
      <c r="P9" s="198"/>
      <c r="Q9" s="198"/>
      <c r="R9" s="198"/>
      <c r="S9" s="198"/>
      <c r="T9" s="198"/>
      <c r="U9" s="198"/>
      <c r="V9" s="198"/>
      <c r="W9" s="198"/>
      <c r="X9" s="198"/>
      <c r="Y9" s="435"/>
      <c r="Z9" s="435"/>
      <c r="AA9" s="435"/>
      <c r="AB9" s="435"/>
      <c r="AC9" s="435"/>
      <c r="AD9" s="435"/>
      <c r="AE9" s="198"/>
      <c r="AF9" s="198"/>
      <c r="AG9" s="198"/>
      <c r="AH9" s="198"/>
      <c r="AI9" s="198"/>
      <c r="AJ9" s="198"/>
      <c r="AK9" s="198"/>
      <c r="AL9" s="198"/>
      <c r="AM9" s="198"/>
      <c r="AN9" s="198"/>
      <c r="AO9" s="198"/>
      <c r="AP9" s="198"/>
      <c r="AQ9" s="198"/>
      <c r="AR9" s="198"/>
      <c r="AS9" s="198"/>
      <c r="AT9" s="198"/>
      <c r="AU9" s="198"/>
      <c r="AV9" s="198"/>
      <c r="AW9" s="198"/>
      <c r="AX9" s="199"/>
    </row>
    <row r="10" spans="1:50" ht="52.5" customHeight="1" x14ac:dyDescent="0.15">
      <c r="A10" s="195" t="s">
        <v>36</v>
      </c>
      <c r="B10" s="196"/>
      <c r="C10" s="196"/>
      <c r="D10" s="196"/>
      <c r="E10" s="196"/>
      <c r="F10" s="196"/>
      <c r="G10" s="197" t="s">
        <v>381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35.25" customHeight="1" x14ac:dyDescent="0.15">
      <c r="A11" s="195" t="s">
        <v>6</v>
      </c>
      <c r="B11" s="196"/>
      <c r="C11" s="196"/>
      <c r="D11" s="196"/>
      <c r="E11" s="196"/>
      <c r="F11" s="500"/>
      <c r="G11" s="453" t="str">
        <f>入力規則等!P10</f>
        <v>直接実施</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50" t="s">
        <v>68</v>
      </c>
      <c r="Q12" s="95"/>
      <c r="R12" s="95"/>
      <c r="S12" s="95"/>
      <c r="T12" s="95"/>
      <c r="U12" s="95"/>
      <c r="V12" s="96"/>
      <c r="W12" s="150" t="s">
        <v>69</v>
      </c>
      <c r="X12" s="95"/>
      <c r="Y12" s="95"/>
      <c r="Z12" s="95"/>
      <c r="AA12" s="95"/>
      <c r="AB12" s="95"/>
      <c r="AC12" s="96"/>
      <c r="AD12" s="150" t="s">
        <v>70</v>
      </c>
      <c r="AE12" s="95"/>
      <c r="AF12" s="95"/>
      <c r="AG12" s="95"/>
      <c r="AH12" s="95"/>
      <c r="AI12" s="95"/>
      <c r="AJ12" s="96"/>
      <c r="AK12" s="150" t="s">
        <v>71</v>
      </c>
      <c r="AL12" s="95"/>
      <c r="AM12" s="95"/>
      <c r="AN12" s="95"/>
      <c r="AO12" s="95"/>
      <c r="AP12" s="95"/>
      <c r="AQ12" s="96"/>
      <c r="AR12" s="150" t="s">
        <v>72</v>
      </c>
      <c r="AS12" s="95"/>
      <c r="AT12" s="95"/>
      <c r="AU12" s="95"/>
      <c r="AV12" s="95"/>
      <c r="AW12" s="95"/>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6">
        <v>1353</v>
      </c>
      <c r="Q13" s="187"/>
      <c r="R13" s="187"/>
      <c r="S13" s="187"/>
      <c r="T13" s="187"/>
      <c r="U13" s="187"/>
      <c r="V13" s="188"/>
      <c r="W13" s="186">
        <v>716</v>
      </c>
      <c r="X13" s="187"/>
      <c r="Y13" s="187"/>
      <c r="Z13" s="187"/>
      <c r="AA13" s="187"/>
      <c r="AB13" s="187"/>
      <c r="AC13" s="188"/>
      <c r="AD13" s="186">
        <v>749</v>
      </c>
      <c r="AE13" s="187"/>
      <c r="AF13" s="187"/>
      <c r="AG13" s="187"/>
      <c r="AH13" s="187"/>
      <c r="AI13" s="187"/>
      <c r="AJ13" s="188"/>
      <c r="AK13" s="186">
        <v>1154</v>
      </c>
      <c r="AL13" s="187"/>
      <c r="AM13" s="187"/>
      <c r="AN13" s="187"/>
      <c r="AO13" s="187"/>
      <c r="AP13" s="187"/>
      <c r="AQ13" s="188"/>
      <c r="AR13" s="200">
        <v>1649</v>
      </c>
      <c r="AS13" s="201"/>
      <c r="AT13" s="201"/>
      <c r="AU13" s="201"/>
      <c r="AV13" s="201"/>
      <c r="AW13" s="201"/>
      <c r="AX13" s="202"/>
    </row>
    <row r="14" spans="1:50" ht="21" customHeight="1" x14ac:dyDescent="0.15">
      <c r="A14" s="407"/>
      <c r="B14" s="408"/>
      <c r="C14" s="408"/>
      <c r="D14" s="408"/>
      <c r="E14" s="408"/>
      <c r="F14" s="409"/>
      <c r="G14" s="512"/>
      <c r="H14" s="513"/>
      <c r="I14" s="190" t="s">
        <v>9</v>
      </c>
      <c r="J14" s="191"/>
      <c r="K14" s="191"/>
      <c r="L14" s="191"/>
      <c r="M14" s="191"/>
      <c r="N14" s="191"/>
      <c r="O14" s="192"/>
      <c r="P14" s="186" t="s">
        <v>378</v>
      </c>
      <c r="Q14" s="187"/>
      <c r="R14" s="187"/>
      <c r="S14" s="187"/>
      <c r="T14" s="187"/>
      <c r="U14" s="187"/>
      <c r="V14" s="188"/>
      <c r="W14" s="186" t="s">
        <v>378</v>
      </c>
      <c r="X14" s="187"/>
      <c r="Y14" s="187"/>
      <c r="Z14" s="187"/>
      <c r="AA14" s="187"/>
      <c r="AB14" s="187"/>
      <c r="AC14" s="188"/>
      <c r="AD14" s="186" t="s">
        <v>378</v>
      </c>
      <c r="AE14" s="187"/>
      <c r="AF14" s="187"/>
      <c r="AG14" s="187"/>
      <c r="AH14" s="187"/>
      <c r="AI14" s="187"/>
      <c r="AJ14" s="188"/>
      <c r="AK14" s="186" t="s">
        <v>378</v>
      </c>
      <c r="AL14" s="187"/>
      <c r="AM14" s="187"/>
      <c r="AN14" s="187"/>
      <c r="AO14" s="187"/>
      <c r="AP14" s="187"/>
      <c r="AQ14" s="188"/>
      <c r="AR14" s="193"/>
      <c r="AS14" s="193"/>
      <c r="AT14" s="193"/>
      <c r="AU14" s="193"/>
      <c r="AV14" s="193"/>
      <c r="AW14" s="193"/>
      <c r="AX14" s="194"/>
    </row>
    <row r="15" spans="1:50" ht="21" customHeight="1" x14ac:dyDescent="0.15">
      <c r="A15" s="407"/>
      <c r="B15" s="408"/>
      <c r="C15" s="408"/>
      <c r="D15" s="408"/>
      <c r="E15" s="408"/>
      <c r="F15" s="409"/>
      <c r="G15" s="512"/>
      <c r="H15" s="513"/>
      <c r="I15" s="190" t="s">
        <v>61</v>
      </c>
      <c r="J15" s="436"/>
      <c r="K15" s="436"/>
      <c r="L15" s="436"/>
      <c r="M15" s="436"/>
      <c r="N15" s="436"/>
      <c r="O15" s="437"/>
      <c r="P15" s="186">
        <v>1377</v>
      </c>
      <c r="Q15" s="187"/>
      <c r="R15" s="187"/>
      <c r="S15" s="187"/>
      <c r="T15" s="187"/>
      <c r="U15" s="187"/>
      <c r="V15" s="188"/>
      <c r="W15" s="186">
        <v>452</v>
      </c>
      <c r="X15" s="187"/>
      <c r="Y15" s="187"/>
      <c r="Z15" s="187"/>
      <c r="AA15" s="187"/>
      <c r="AB15" s="187"/>
      <c r="AC15" s="188"/>
      <c r="AD15" s="186" t="s">
        <v>378</v>
      </c>
      <c r="AE15" s="187"/>
      <c r="AF15" s="187"/>
      <c r="AG15" s="187"/>
      <c r="AH15" s="187"/>
      <c r="AI15" s="187"/>
      <c r="AJ15" s="188"/>
      <c r="AK15" s="186" t="s">
        <v>378</v>
      </c>
      <c r="AL15" s="187"/>
      <c r="AM15" s="187"/>
      <c r="AN15" s="187"/>
      <c r="AO15" s="187"/>
      <c r="AP15" s="187"/>
      <c r="AQ15" s="188"/>
      <c r="AR15" s="186" t="s">
        <v>378</v>
      </c>
      <c r="AS15" s="187"/>
      <c r="AT15" s="187"/>
      <c r="AU15" s="187"/>
      <c r="AV15" s="187"/>
      <c r="AW15" s="187"/>
      <c r="AX15" s="189"/>
    </row>
    <row r="16" spans="1:50" ht="21" customHeight="1" x14ac:dyDescent="0.15">
      <c r="A16" s="407"/>
      <c r="B16" s="408"/>
      <c r="C16" s="408"/>
      <c r="D16" s="408"/>
      <c r="E16" s="408"/>
      <c r="F16" s="409"/>
      <c r="G16" s="512"/>
      <c r="H16" s="513"/>
      <c r="I16" s="190" t="s">
        <v>62</v>
      </c>
      <c r="J16" s="436"/>
      <c r="K16" s="436"/>
      <c r="L16" s="436"/>
      <c r="M16" s="436"/>
      <c r="N16" s="436"/>
      <c r="O16" s="437"/>
      <c r="P16" s="186">
        <v>-452</v>
      </c>
      <c r="Q16" s="187"/>
      <c r="R16" s="187"/>
      <c r="S16" s="187"/>
      <c r="T16" s="187"/>
      <c r="U16" s="187"/>
      <c r="V16" s="188"/>
      <c r="W16" s="186" t="s">
        <v>378</v>
      </c>
      <c r="X16" s="187"/>
      <c r="Y16" s="187"/>
      <c r="Z16" s="187"/>
      <c r="AA16" s="187"/>
      <c r="AB16" s="187"/>
      <c r="AC16" s="188"/>
      <c r="AD16" s="186" t="s">
        <v>378</v>
      </c>
      <c r="AE16" s="187"/>
      <c r="AF16" s="187"/>
      <c r="AG16" s="187"/>
      <c r="AH16" s="187"/>
      <c r="AI16" s="187"/>
      <c r="AJ16" s="188"/>
      <c r="AK16" s="186" t="s">
        <v>378</v>
      </c>
      <c r="AL16" s="187"/>
      <c r="AM16" s="187"/>
      <c r="AN16" s="187"/>
      <c r="AO16" s="187"/>
      <c r="AP16" s="187"/>
      <c r="AQ16" s="188"/>
      <c r="AR16" s="486"/>
      <c r="AS16" s="487"/>
      <c r="AT16" s="487"/>
      <c r="AU16" s="487"/>
      <c r="AV16" s="487"/>
      <c r="AW16" s="487"/>
      <c r="AX16" s="488"/>
    </row>
    <row r="17" spans="1:50" ht="24.75" customHeight="1" x14ac:dyDescent="0.15">
      <c r="A17" s="407"/>
      <c r="B17" s="408"/>
      <c r="C17" s="408"/>
      <c r="D17" s="408"/>
      <c r="E17" s="408"/>
      <c r="F17" s="409"/>
      <c r="G17" s="512"/>
      <c r="H17" s="513"/>
      <c r="I17" s="190" t="s">
        <v>60</v>
      </c>
      <c r="J17" s="191"/>
      <c r="K17" s="191"/>
      <c r="L17" s="191"/>
      <c r="M17" s="191"/>
      <c r="N17" s="191"/>
      <c r="O17" s="192"/>
      <c r="P17" s="186"/>
      <c r="Q17" s="187"/>
      <c r="R17" s="187"/>
      <c r="S17" s="187"/>
      <c r="T17" s="187"/>
      <c r="U17" s="187"/>
      <c r="V17" s="188"/>
      <c r="W17" s="186" t="s">
        <v>378</v>
      </c>
      <c r="X17" s="187"/>
      <c r="Y17" s="187"/>
      <c r="Z17" s="187"/>
      <c r="AA17" s="187"/>
      <c r="AB17" s="187"/>
      <c r="AC17" s="188"/>
      <c r="AD17" s="186" t="s">
        <v>378</v>
      </c>
      <c r="AE17" s="187"/>
      <c r="AF17" s="187"/>
      <c r="AG17" s="187"/>
      <c r="AH17" s="187"/>
      <c r="AI17" s="187"/>
      <c r="AJ17" s="188"/>
      <c r="AK17" s="186" t="s">
        <v>378</v>
      </c>
      <c r="AL17" s="187"/>
      <c r="AM17" s="187"/>
      <c r="AN17" s="187"/>
      <c r="AO17" s="187"/>
      <c r="AP17" s="187"/>
      <c r="AQ17" s="188"/>
      <c r="AR17" s="489"/>
      <c r="AS17" s="489"/>
      <c r="AT17" s="489"/>
      <c r="AU17" s="489"/>
      <c r="AV17" s="489"/>
      <c r="AW17" s="489"/>
      <c r="AX17" s="490"/>
    </row>
    <row r="18" spans="1:50" ht="24.75" customHeight="1" x14ac:dyDescent="0.15">
      <c r="A18" s="407"/>
      <c r="B18" s="408"/>
      <c r="C18" s="408"/>
      <c r="D18" s="408"/>
      <c r="E18" s="408"/>
      <c r="F18" s="409"/>
      <c r="G18" s="514"/>
      <c r="H18" s="515"/>
      <c r="I18" s="636" t="s">
        <v>22</v>
      </c>
      <c r="J18" s="637"/>
      <c r="K18" s="637"/>
      <c r="L18" s="637"/>
      <c r="M18" s="637"/>
      <c r="N18" s="637"/>
      <c r="O18" s="638"/>
      <c r="P18" s="659">
        <f>SUM(P13:V17)</f>
        <v>2278</v>
      </c>
      <c r="Q18" s="660"/>
      <c r="R18" s="660"/>
      <c r="S18" s="660"/>
      <c r="T18" s="660"/>
      <c r="U18" s="660"/>
      <c r="V18" s="661"/>
      <c r="W18" s="659">
        <f>SUM(W13:AC17)</f>
        <v>1168</v>
      </c>
      <c r="X18" s="660"/>
      <c r="Y18" s="660"/>
      <c r="Z18" s="660"/>
      <c r="AA18" s="660"/>
      <c r="AB18" s="660"/>
      <c r="AC18" s="661"/>
      <c r="AD18" s="659">
        <f t="shared" ref="AD18" si="0">SUM(AD13:AJ17)</f>
        <v>749</v>
      </c>
      <c r="AE18" s="660"/>
      <c r="AF18" s="660"/>
      <c r="AG18" s="660"/>
      <c r="AH18" s="660"/>
      <c r="AI18" s="660"/>
      <c r="AJ18" s="661"/>
      <c r="AK18" s="659">
        <f t="shared" ref="AK18" si="1">SUM(AK13:AQ17)</f>
        <v>1154</v>
      </c>
      <c r="AL18" s="660"/>
      <c r="AM18" s="660"/>
      <c r="AN18" s="660"/>
      <c r="AO18" s="660"/>
      <c r="AP18" s="660"/>
      <c r="AQ18" s="661"/>
      <c r="AR18" s="659">
        <f t="shared" ref="AR18" si="2">SUM(AR13:AX17)</f>
        <v>1649</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6">
        <v>2277</v>
      </c>
      <c r="Q19" s="187"/>
      <c r="R19" s="187"/>
      <c r="S19" s="187"/>
      <c r="T19" s="187"/>
      <c r="U19" s="187"/>
      <c r="V19" s="188"/>
      <c r="W19" s="186">
        <v>1165</v>
      </c>
      <c r="X19" s="187"/>
      <c r="Y19" s="187"/>
      <c r="Z19" s="187"/>
      <c r="AA19" s="187"/>
      <c r="AB19" s="187"/>
      <c r="AC19" s="188"/>
      <c r="AD19" s="186">
        <v>741</v>
      </c>
      <c r="AE19" s="187"/>
      <c r="AF19" s="187"/>
      <c r="AG19" s="187"/>
      <c r="AH19" s="187"/>
      <c r="AI19" s="187"/>
      <c r="AJ19" s="188"/>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7" t="s">
        <v>11</v>
      </c>
      <c r="H20" s="658"/>
      <c r="I20" s="658"/>
      <c r="J20" s="658"/>
      <c r="K20" s="658"/>
      <c r="L20" s="658"/>
      <c r="M20" s="658"/>
      <c r="N20" s="658"/>
      <c r="O20" s="658"/>
      <c r="P20" s="663">
        <f>IF(P18=0, "-", P19/P18)</f>
        <v>0.99956101843722567</v>
      </c>
      <c r="Q20" s="663"/>
      <c r="R20" s="663"/>
      <c r="S20" s="663"/>
      <c r="T20" s="663"/>
      <c r="U20" s="663"/>
      <c r="V20" s="663"/>
      <c r="W20" s="663">
        <f>IF(W18=0, "-", W19/W18)</f>
        <v>0.99743150684931503</v>
      </c>
      <c r="X20" s="663"/>
      <c r="Y20" s="663"/>
      <c r="Z20" s="663"/>
      <c r="AA20" s="663"/>
      <c r="AB20" s="663"/>
      <c r="AC20" s="663"/>
      <c r="AD20" s="663">
        <f>IF(AD18=0, "-", AD19/AD18)</f>
        <v>0.98931909212283042</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8" t="s">
        <v>13</v>
      </c>
      <c r="B21" s="139"/>
      <c r="C21" s="139"/>
      <c r="D21" s="139"/>
      <c r="E21" s="139"/>
      <c r="F21" s="140"/>
      <c r="G21" s="176" t="s">
        <v>317</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68</v>
      </c>
      <c r="AF21" s="169"/>
      <c r="AG21" s="169"/>
      <c r="AH21" s="169"/>
      <c r="AI21" s="170"/>
      <c r="AJ21" s="168" t="s">
        <v>69</v>
      </c>
      <c r="AK21" s="169"/>
      <c r="AL21" s="169"/>
      <c r="AM21" s="169"/>
      <c r="AN21" s="170"/>
      <c r="AO21" s="168" t="s">
        <v>70</v>
      </c>
      <c r="AP21" s="169"/>
      <c r="AQ21" s="169"/>
      <c r="AR21" s="169"/>
      <c r="AS21" s="170"/>
      <c r="AT21" s="183" t="s">
        <v>302</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58"/>
      <c r="AU22" s="82" t="s">
        <v>378</v>
      </c>
      <c r="AV22" s="82"/>
      <c r="AW22" s="83" t="s">
        <v>353</v>
      </c>
      <c r="AX22" s="84"/>
    </row>
    <row r="23" spans="1:50" ht="22.5" customHeight="1" x14ac:dyDescent="0.15">
      <c r="A23" s="141"/>
      <c r="B23" s="139"/>
      <c r="C23" s="139"/>
      <c r="D23" s="139"/>
      <c r="E23" s="139"/>
      <c r="F23" s="140"/>
      <c r="G23" s="85" t="s">
        <v>469</v>
      </c>
      <c r="H23" s="86"/>
      <c r="I23" s="86"/>
      <c r="J23" s="86"/>
      <c r="K23" s="86"/>
      <c r="L23" s="86"/>
      <c r="M23" s="86"/>
      <c r="N23" s="86"/>
      <c r="O23" s="87"/>
      <c r="P23" s="231" t="s">
        <v>470</v>
      </c>
      <c r="Q23" s="245"/>
      <c r="R23" s="245"/>
      <c r="S23" s="245"/>
      <c r="T23" s="245"/>
      <c r="U23" s="245"/>
      <c r="V23" s="245"/>
      <c r="W23" s="245"/>
      <c r="X23" s="246"/>
      <c r="Y23" s="240" t="s">
        <v>14</v>
      </c>
      <c r="Z23" s="241"/>
      <c r="AA23" s="242"/>
      <c r="AB23" s="178" t="s">
        <v>468</v>
      </c>
      <c r="AC23" s="179"/>
      <c r="AD23" s="179"/>
      <c r="AE23" s="99">
        <v>45008</v>
      </c>
      <c r="AF23" s="100"/>
      <c r="AG23" s="100"/>
      <c r="AH23" s="100"/>
      <c r="AI23" s="101"/>
      <c r="AJ23" s="99">
        <v>35558</v>
      </c>
      <c r="AK23" s="100"/>
      <c r="AL23" s="100"/>
      <c r="AM23" s="100"/>
      <c r="AN23" s="101"/>
      <c r="AO23" s="99">
        <v>27195</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64</v>
      </c>
      <c r="Z24" s="95"/>
      <c r="AA24" s="96"/>
      <c r="AB24" s="208" t="s">
        <v>468</v>
      </c>
      <c r="AC24" s="209"/>
      <c r="AD24" s="209"/>
      <c r="AE24" s="99">
        <v>37997</v>
      </c>
      <c r="AF24" s="100"/>
      <c r="AG24" s="100"/>
      <c r="AH24" s="100"/>
      <c r="AI24" s="101"/>
      <c r="AJ24" s="99">
        <v>43557</v>
      </c>
      <c r="AK24" s="100"/>
      <c r="AL24" s="100"/>
      <c r="AM24" s="100"/>
      <c r="AN24" s="101"/>
      <c r="AO24" s="99">
        <v>45115</v>
      </c>
      <c r="AP24" s="100"/>
      <c r="AQ24" s="100"/>
      <c r="AR24" s="100"/>
      <c r="AS24" s="101"/>
      <c r="AT24" s="99" t="s">
        <v>378</v>
      </c>
      <c r="AU24" s="100"/>
      <c r="AV24" s="100"/>
      <c r="AW24" s="100"/>
      <c r="AX24" s="359"/>
    </row>
    <row r="25" spans="1:50" ht="162.7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356</v>
      </c>
      <c r="AC25" s="98"/>
      <c r="AD25" s="98"/>
      <c r="AE25" s="99">
        <v>118</v>
      </c>
      <c r="AF25" s="100"/>
      <c r="AG25" s="100"/>
      <c r="AH25" s="100"/>
      <c r="AI25" s="101"/>
      <c r="AJ25" s="99">
        <v>89</v>
      </c>
      <c r="AK25" s="100"/>
      <c r="AL25" s="100"/>
      <c r="AM25" s="100"/>
      <c r="AN25" s="101"/>
      <c r="AO25" s="99">
        <v>60</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317</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68</v>
      </c>
      <c r="AF26" s="169"/>
      <c r="AG26" s="169"/>
      <c r="AH26" s="169"/>
      <c r="AI26" s="170"/>
      <c r="AJ26" s="168" t="s">
        <v>69</v>
      </c>
      <c r="AK26" s="169"/>
      <c r="AL26" s="169"/>
      <c r="AM26" s="169"/>
      <c r="AN26" s="170"/>
      <c r="AO26" s="168" t="s">
        <v>70</v>
      </c>
      <c r="AP26" s="169"/>
      <c r="AQ26" s="169"/>
      <c r="AR26" s="169"/>
      <c r="AS26" s="170"/>
      <c r="AT26" s="180" t="s">
        <v>302</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58"/>
      <c r="AU27" s="82" t="s">
        <v>461</v>
      </c>
      <c r="AV27" s="82"/>
      <c r="AW27" s="83" t="s">
        <v>353</v>
      </c>
      <c r="AX27" s="84"/>
    </row>
    <row r="28" spans="1:50" ht="22.5" hidden="1" customHeight="1" x14ac:dyDescent="0.15">
      <c r="A28" s="141"/>
      <c r="B28" s="139"/>
      <c r="C28" s="139"/>
      <c r="D28" s="139"/>
      <c r="E28" s="139"/>
      <c r="F28" s="140"/>
      <c r="G28" s="85" t="s">
        <v>460</v>
      </c>
      <c r="H28" s="86"/>
      <c r="I28" s="86"/>
      <c r="J28" s="86"/>
      <c r="K28" s="86"/>
      <c r="L28" s="86"/>
      <c r="M28" s="86"/>
      <c r="N28" s="86"/>
      <c r="O28" s="87"/>
      <c r="P28" s="231" t="s">
        <v>460</v>
      </c>
      <c r="Q28" s="245"/>
      <c r="R28" s="245"/>
      <c r="S28" s="245"/>
      <c r="T28" s="245"/>
      <c r="U28" s="245"/>
      <c r="V28" s="245"/>
      <c r="W28" s="245"/>
      <c r="X28" s="246"/>
      <c r="Y28" s="240" t="s">
        <v>14</v>
      </c>
      <c r="Z28" s="241"/>
      <c r="AA28" s="242"/>
      <c r="AB28" s="178" t="s">
        <v>461</v>
      </c>
      <c r="AC28" s="179"/>
      <c r="AD28" s="179"/>
      <c r="AE28" s="99" t="s">
        <v>461</v>
      </c>
      <c r="AF28" s="100"/>
      <c r="AG28" s="100"/>
      <c r="AH28" s="100"/>
      <c r="AI28" s="101"/>
      <c r="AJ28" s="99" t="s">
        <v>461</v>
      </c>
      <c r="AK28" s="100"/>
      <c r="AL28" s="100"/>
      <c r="AM28" s="100"/>
      <c r="AN28" s="101"/>
      <c r="AO28" s="99" t="s">
        <v>461</v>
      </c>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64</v>
      </c>
      <c r="Z29" s="95"/>
      <c r="AA29" s="96"/>
      <c r="AB29" s="208" t="s">
        <v>461</v>
      </c>
      <c r="AC29" s="209"/>
      <c r="AD29" s="209"/>
      <c r="AE29" s="99" t="s">
        <v>461</v>
      </c>
      <c r="AF29" s="100"/>
      <c r="AG29" s="100"/>
      <c r="AH29" s="100"/>
      <c r="AI29" s="101"/>
      <c r="AJ29" s="99" t="s">
        <v>461</v>
      </c>
      <c r="AK29" s="100"/>
      <c r="AL29" s="100"/>
      <c r="AM29" s="100"/>
      <c r="AN29" s="101"/>
      <c r="AO29" s="99" t="s">
        <v>461</v>
      </c>
      <c r="AP29" s="100"/>
      <c r="AQ29" s="100"/>
      <c r="AR29" s="100"/>
      <c r="AS29" s="101"/>
      <c r="AT29" s="99"/>
      <c r="AU29" s="100"/>
      <c r="AV29" s="100"/>
      <c r="AW29" s="100"/>
      <c r="AX29" s="359"/>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t="s">
        <v>461</v>
      </c>
      <c r="AF30" s="100"/>
      <c r="AG30" s="100"/>
      <c r="AH30" s="100"/>
      <c r="AI30" s="101"/>
      <c r="AJ30" s="99" t="s">
        <v>461</v>
      </c>
      <c r="AK30" s="100"/>
      <c r="AL30" s="100"/>
      <c r="AM30" s="100"/>
      <c r="AN30" s="101"/>
      <c r="AO30" s="99" t="s">
        <v>461</v>
      </c>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317</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68</v>
      </c>
      <c r="AF31" s="169"/>
      <c r="AG31" s="169"/>
      <c r="AH31" s="169"/>
      <c r="AI31" s="170"/>
      <c r="AJ31" s="168" t="s">
        <v>69</v>
      </c>
      <c r="AK31" s="169"/>
      <c r="AL31" s="169"/>
      <c r="AM31" s="169"/>
      <c r="AN31" s="170"/>
      <c r="AO31" s="168" t="s">
        <v>70</v>
      </c>
      <c r="AP31" s="169"/>
      <c r="AQ31" s="169"/>
      <c r="AR31" s="169"/>
      <c r="AS31" s="170"/>
      <c r="AT31" s="183" t="s">
        <v>302</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58"/>
      <c r="AU32" s="82" t="s">
        <v>461</v>
      </c>
      <c r="AV32" s="82"/>
      <c r="AW32" s="83" t="s">
        <v>353</v>
      </c>
      <c r="AX32" s="84"/>
    </row>
    <row r="33" spans="1:50" ht="22.5" hidden="1" customHeight="1" x14ac:dyDescent="0.15">
      <c r="A33" s="141"/>
      <c r="B33" s="139"/>
      <c r="C33" s="139"/>
      <c r="D33" s="139"/>
      <c r="E33" s="139"/>
      <c r="F33" s="140"/>
      <c r="G33" s="85" t="s">
        <v>460</v>
      </c>
      <c r="H33" s="86"/>
      <c r="I33" s="86"/>
      <c r="J33" s="86"/>
      <c r="K33" s="86"/>
      <c r="L33" s="86"/>
      <c r="M33" s="86"/>
      <c r="N33" s="86"/>
      <c r="O33" s="87"/>
      <c r="P33" s="231" t="s">
        <v>460</v>
      </c>
      <c r="Q33" s="245"/>
      <c r="R33" s="245"/>
      <c r="S33" s="245"/>
      <c r="T33" s="245"/>
      <c r="U33" s="245"/>
      <c r="V33" s="245"/>
      <c r="W33" s="245"/>
      <c r="X33" s="246"/>
      <c r="Y33" s="240" t="s">
        <v>14</v>
      </c>
      <c r="Z33" s="241"/>
      <c r="AA33" s="242"/>
      <c r="AB33" s="178" t="s">
        <v>461</v>
      </c>
      <c r="AC33" s="179"/>
      <c r="AD33" s="179"/>
      <c r="AE33" s="99" t="s">
        <v>461</v>
      </c>
      <c r="AF33" s="100"/>
      <c r="AG33" s="100"/>
      <c r="AH33" s="100"/>
      <c r="AI33" s="101"/>
      <c r="AJ33" s="99" t="s">
        <v>461</v>
      </c>
      <c r="AK33" s="100"/>
      <c r="AL33" s="100"/>
      <c r="AM33" s="100"/>
      <c r="AN33" s="101"/>
      <c r="AO33" s="99" t="s">
        <v>461</v>
      </c>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64</v>
      </c>
      <c r="Z34" s="95"/>
      <c r="AA34" s="96"/>
      <c r="AB34" s="208" t="s">
        <v>461</v>
      </c>
      <c r="AC34" s="209"/>
      <c r="AD34" s="209"/>
      <c r="AE34" s="99" t="s">
        <v>461</v>
      </c>
      <c r="AF34" s="100"/>
      <c r="AG34" s="100"/>
      <c r="AH34" s="100"/>
      <c r="AI34" s="101"/>
      <c r="AJ34" s="99" t="s">
        <v>461</v>
      </c>
      <c r="AK34" s="100"/>
      <c r="AL34" s="100"/>
      <c r="AM34" s="100"/>
      <c r="AN34" s="101"/>
      <c r="AO34" s="99" t="s">
        <v>461</v>
      </c>
      <c r="AP34" s="100"/>
      <c r="AQ34" s="100"/>
      <c r="AR34" s="100"/>
      <c r="AS34" s="101"/>
      <c r="AT34" s="99"/>
      <c r="AU34" s="100"/>
      <c r="AV34" s="100"/>
      <c r="AW34" s="100"/>
      <c r="AX34" s="359"/>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t="s">
        <v>461</v>
      </c>
      <c r="AF35" s="100"/>
      <c r="AG35" s="100"/>
      <c r="AH35" s="100"/>
      <c r="AI35" s="101"/>
      <c r="AJ35" s="99" t="s">
        <v>461</v>
      </c>
      <c r="AK35" s="100"/>
      <c r="AL35" s="100"/>
      <c r="AM35" s="100"/>
      <c r="AN35" s="101"/>
      <c r="AO35" s="99" t="s">
        <v>461</v>
      </c>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317</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68</v>
      </c>
      <c r="AF36" s="169"/>
      <c r="AG36" s="169"/>
      <c r="AH36" s="169"/>
      <c r="AI36" s="170"/>
      <c r="AJ36" s="168" t="s">
        <v>69</v>
      </c>
      <c r="AK36" s="169"/>
      <c r="AL36" s="169"/>
      <c r="AM36" s="169"/>
      <c r="AN36" s="170"/>
      <c r="AO36" s="168" t="s">
        <v>70</v>
      </c>
      <c r="AP36" s="169"/>
      <c r="AQ36" s="169"/>
      <c r="AR36" s="169"/>
      <c r="AS36" s="170"/>
      <c r="AT36" s="183" t="s">
        <v>302</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58"/>
      <c r="AU37" s="82" t="s">
        <v>461</v>
      </c>
      <c r="AV37" s="82"/>
      <c r="AW37" s="83" t="s">
        <v>353</v>
      </c>
      <c r="AX37" s="84"/>
    </row>
    <row r="38" spans="1:50" ht="22.5" hidden="1" customHeight="1" x14ac:dyDescent="0.15">
      <c r="A38" s="141"/>
      <c r="B38" s="139"/>
      <c r="C38" s="139"/>
      <c r="D38" s="139"/>
      <c r="E38" s="139"/>
      <c r="F38" s="140"/>
      <c r="G38" s="85" t="s">
        <v>460</v>
      </c>
      <c r="H38" s="86"/>
      <c r="I38" s="86"/>
      <c r="J38" s="86"/>
      <c r="K38" s="86"/>
      <c r="L38" s="86"/>
      <c r="M38" s="86"/>
      <c r="N38" s="86"/>
      <c r="O38" s="87"/>
      <c r="P38" s="231" t="s">
        <v>460</v>
      </c>
      <c r="Q38" s="245"/>
      <c r="R38" s="245"/>
      <c r="S38" s="245"/>
      <c r="T38" s="245"/>
      <c r="U38" s="245"/>
      <c r="V38" s="245"/>
      <c r="W38" s="245"/>
      <c r="X38" s="246"/>
      <c r="Y38" s="240" t="s">
        <v>14</v>
      </c>
      <c r="Z38" s="241"/>
      <c r="AA38" s="242"/>
      <c r="AB38" s="178" t="s">
        <v>461</v>
      </c>
      <c r="AC38" s="179"/>
      <c r="AD38" s="179"/>
      <c r="AE38" s="99" t="s">
        <v>461</v>
      </c>
      <c r="AF38" s="100"/>
      <c r="AG38" s="100"/>
      <c r="AH38" s="100"/>
      <c r="AI38" s="101"/>
      <c r="AJ38" s="99" t="s">
        <v>461</v>
      </c>
      <c r="AK38" s="100"/>
      <c r="AL38" s="100"/>
      <c r="AM38" s="100"/>
      <c r="AN38" s="101"/>
      <c r="AO38" s="99" t="s">
        <v>461</v>
      </c>
      <c r="AP38" s="100"/>
      <c r="AQ38" s="100"/>
      <c r="AR38" s="100"/>
      <c r="AS38" s="101"/>
      <c r="AT38" s="206"/>
      <c r="AU38" s="206"/>
      <c r="AV38" s="206"/>
      <c r="AW38" s="206"/>
      <c r="AX38" s="207"/>
    </row>
    <row r="39" spans="1:50" ht="21.7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64</v>
      </c>
      <c r="Z39" s="95"/>
      <c r="AA39" s="96"/>
      <c r="AB39" s="208" t="s">
        <v>461</v>
      </c>
      <c r="AC39" s="209"/>
      <c r="AD39" s="209"/>
      <c r="AE39" s="99" t="s">
        <v>461</v>
      </c>
      <c r="AF39" s="100"/>
      <c r="AG39" s="100"/>
      <c r="AH39" s="100"/>
      <c r="AI39" s="101"/>
      <c r="AJ39" s="99" t="s">
        <v>461</v>
      </c>
      <c r="AK39" s="100"/>
      <c r="AL39" s="100"/>
      <c r="AM39" s="100"/>
      <c r="AN39" s="101"/>
      <c r="AO39" s="99" t="s">
        <v>461</v>
      </c>
      <c r="AP39" s="100"/>
      <c r="AQ39" s="100"/>
      <c r="AR39" s="100"/>
      <c r="AS39" s="101"/>
      <c r="AT39" s="99"/>
      <c r="AU39" s="100"/>
      <c r="AV39" s="100"/>
      <c r="AW39" s="100"/>
      <c r="AX39" s="359"/>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t="s">
        <v>461</v>
      </c>
      <c r="AF40" s="100"/>
      <c r="AG40" s="100"/>
      <c r="AH40" s="100"/>
      <c r="AI40" s="101"/>
      <c r="AJ40" s="99" t="s">
        <v>461</v>
      </c>
      <c r="AK40" s="100"/>
      <c r="AL40" s="100"/>
      <c r="AM40" s="100"/>
      <c r="AN40" s="101"/>
      <c r="AO40" s="99" t="s">
        <v>461</v>
      </c>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317</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68</v>
      </c>
      <c r="AF41" s="169"/>
      <c r="AG41" s="169"/>
      <c r="AH41" s="169"/>
      <c r="AI41" s="170"/>
      <c r="AJ41" s="168" t="s">
        <v>69</v>
      </c>
      <c r="AK41" s="169"/>
      <c r="AL41" s="169"/>
      <c r="AM41" s="169"/>
      <c r="AN41" s="170"/>
      <c r="AO41" s="168" t="s">
        <v>70</v>
      </c>
      <c r="AP41" s="169"/>
      <c r="AQ41" s="169"/>
      <c r="AR41" s="169"/>
      <c r="AS41" s="170"/>
      <c r="AT41" s="183" t="s">
        <v>302</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58"/>
      <c r="AU42" s="82" t="s">
        <v>461</v>
      </c>
      <c r="AV42" s="82"/>
      <c r="AW42" s="83" t="s">
        <v>353</v>
      </c>
      <c r="AX42" s="84"/>
    </row>
    <row r="43" spans="1:50" ht="22.5" hidden="1" customHeight="1" x14ac:dyDescent="0.15">
      <c r="A43" s="141"/>
      <c r="B43" s="139"/>
      <c r="C43" s="139"/>
      <c r="D43" s="139"/>
      <c r="E43" s="139"/>
      <c r="F43" s="140"/>
      <c r="G43" s="85" t="s">
        <v>460</v>
      </c>
      <c r="H43" s="86"/>
      <c r="I43" s="86"/>
      <c r="J43" s="86"/>
      <c r="K43" s="86"/>
      <c r="L43" s="86"/>
      <c r="M43" s="86"/>
      <c r="N43" s="86"/>
      <c r="O43" s="87"/>
      <c r="P43" s="231" t="s">
        <v>460</v>
      </c>
      <c r="Q43" s="245"/>
      <c r="R43" s="245"/>
      <c r="S43" s="245"/>
      <c r="T43" s="245"/>
      <c r="U43" s="245"/>
      <c r="V43" s="245"/>
      <c r="W43" s="245"/>
      <c r="X43" s="246"/>
      <c r="Y43" s="240" t="s">
        <v>14</v>
      </c>
      <c r="Z43" s="241"/>
      <c r="AA43" s="242"/>
      <c r="AB43" s="178" t="s">
        <v>461</v>
      </c>
      <c r="AC43" s="179"/>
      <c r="AD43" s="179"/>
      <c r="AE43" s="99" t="s">
        <v>461</v>
      </c>
      <c r="AF43" s="100"/>
      <c r="AG43" s="100"/>
      <c r="AH43" s="100"/>
      <c r="AI43" s="101"/>
      <c r="AJ43" s="99" t="s">
        <v>461</v>
      </c>
      <c r="AK43" s="100"/>
      <c r="AL43" s="100"/>
      <c r="AM43" s="100"/>
      <c r="AN43" s="101"/>
      <c r="AO43" s="99" t="s">
        <v>461</v>
      </c>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64</v>
      </c>
      <c r="Z44" s="95"/>
      <c r="AA44" s="96"/>
      <c r="AB44" s="208" t="s">
        <v>461</v>
      </c>
      <c r="AC44" s="209"/>
      <c r="AD44" s="209"/>
      <c r="AE44" s="99" t="s">
        <v>461</v>
      </c>
      <c r="AF44" s="100"/>
      <c r="AG44" s="100"/>
      <c r="AH44" s="100"/>
      <c r="AI44" s="101"/>
      <c r="AJ44" s="99" t="s">
        <v>461</v>
      </c>
      <c r="AK44" s="100"/>
      <c r="AL44" s="100"/>
      <c r="AM44" s="100"/>
      <c r="AN44" s="101"/>
      <c r="AO44" s="99" t="s">
        <v>461</v>
      </c>
      <c r="AP44" s="100"/>
      <c r="AQ44" s="100"/>
      <c r="AR44" s="100"/>
      <c r="AS44" s="101"/>
      <c r="AT44" s="99"/>
      <c r="AU44" s="100"/>
      <c r="AV44" s="100"/>
      <c r="AW44" s="100"/>
      <c r="AX44" s="359"/>
    </row>
    <row r="45" spans="1:50" ht="45.7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t="s">
        <v>461</v>
      </c>
      <c r="AF45" s="100"/>
      <c r="AG45" s="100"/>
      <c r="AH45" s="100"/>
      <c r="AI45" s="101"/>
      <c r="AJ45" s="99" t="s">
        <v>461</v>
      </c>
      <c r="AK45" s="100"/>
      <c r="AL45" s="100"/>
      <c r="AM45" s="100"/>
      <c r="AN45" s="101"/>
      <c r="AO45" s="99" t="s">
        <v>461</v>
      </c>
      <c r="AP45" s="100"/>
      <c r="AQ45" s="100"/>
      <c r="AR45" s="100"/>
      <c r="AS45" s="101"/>
      <c r="AT45" s="203"/>
      <c r="AU45" s="204"/>
      <c r="AV45" s="204"/>
      <c r="AW45" s="204"/>
      <c r="AX45" s="205"/>
    </row>
    <row r="46" spans="1:50" ht="22.5" customHeight="1" x14ac:dyDescent="0.15">
      <c r="A46" s="108" t="s">
        <v>320</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8" t="s">
        <v>318</v>
      </c>
      <c r="B47" s="110" t="s">
        <v>315</v>
      </c>
      <c r="C47" s="111"/>
      <c r="D47" s="111"/>
      <c r="E47" s="111"/>
      <c r="F47" s="112"/>
      <c r="G47" s="174" t="s">
        <v>309</v>
      </c>
      <c r="H47" s="174"/>
      <c r="I47" s="174"/>
      <c r="J47" s="174"/>
      <c r="K47" s="174"/>
      <c r="L47" s="174"/>
      <c r="M47" s="174"/>
      <c r="N47" s="174"/>
      <c r="O47" s="174"/>
      <c r="P47" s="174"/>
      <c r="Q47" s="174"/>
      <c r="R47" s="174"/>
      <c r="S47" s="174"/>
      <c r="T47" s="174"/>
      <c r="U47" s="174"/>
      <c r="V47" s="174"/>
      <c r="W47" s="174"/>
      <c r="X47" s="174"/>
      <c r="Y47" s="174"/>
      <c r="Z47" s="174"/>
      <c r="AA47" s="175"/>
      <c r="AB47" s="317" t="s">
        <v>308</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5" hidden="1" customHeight="1" x14ac:dyDescent="0.15">
      <c r="A48" s="668"/>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8"/>
      <c r="B49" s="110"/>
      <c r="C49" s="111"/>
      <c r="D49" s="111"/>
      <c r="E49" s="111"/>
      <c r="F49" s="112"/>
      <c r="G49" s="309" t="s">
        <v>460</v>
      </c>
      <c r="H49" s="309"/>
      <c r="I49" s="309"/>
      <c r="J49" s="309"/>
      <c r="K49" s="309"/>
      <c r="L49" s="309"/>
      <c r="M49" s="309"/>
      <c r="N49" s="309"/>
      <c r="O49" s="309"/>
      <c r="P49" s="309"/>
      <c r="Q49" s="309"/>
      <c r="R49" s="309"/>
      <c r="S49" s="309"/>
      <c r="T49" s="309"/>
      <c r="U49" s="309"/>
      <c r="V49" s="309"/>
      <c r="W49" s="309"/>
      <c r="X49" s="309"/>
      <c r="Y49" s="309"/>
      <c r="Z49" s="309"/>
      <c r="AA49" s="631"/>
      <c r="AB49" s="308" t="s">
        <v>460</v>
      </c>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68.25" hidden="1" customHeight="1" x14ac:dyDescent="0.15">
      <c r="A50" s="668"/>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7.75" hidden="1" customHeight="1" x14ac:dyDescent="0.15">
      <c r="A51" s="668"/>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8"/>
      <c r="B52" s="111" t="s">
        <v>316</v>
      </c>
      <c r="C52" s="111"/>
      <c r="D52" s="111"/>
      <c r="E52" s="111"/>
      <c r="F52" s="112"/>
      <c r="G52" s="176" t="s">
        <v>84</v>
      </c>
      <c r="H52" s="152"/>
      <c r="I52" s="152"/>
      <c r="J52" s="152"/>
      <c r="K52" s="152"/>
      <c r="L52" s="152"/>
      <c r="M52" s="152"/>
      <c r="N52" s="152"/>
      <c r="O52" s="153"/>
      <c r="P52" s="151" t="s">
        <v>88</v>
      </c>
      <c r="Q52" s="152"/>
      <c r="R52" s="152"/>
      <c r="S52" s="152"/>
      <c r="T52" s="152"/>
      <c r="U52" s="152"/>
      <c r="V52" s="152"/>
      <c r="W52" s="152"/>
      <c r="X52" s="153"/>
      <c r="Y52" s="219"/>
      <c r="Z52" s="220"/>
      <c r="AA52" s="221"/>
      <c r="AB52" s="225" t="s">
        <v>12</v>
      </c>
      <c r="AC52" s="226"/>
      <c r="AD52" s="227"/>
      <c r="AE52" s="151" t="s">
        <v>68</v>
      </c>
      <c r="AF52" s="152"/>
      <c r="AG52" s="152"/>
      <c r="AH52" s="152"/>
      <c r="AI52" s="153"/>
      <c r="AJ52" s="151" t="s">
        <v>69</v>
      </c>
      <c r="AK52" s="152"/>
      <c r="AL52" s="152"/>
      <c r="AM52" s="152"/>
      <c r="AN52" s="153"/>
      <c r="AO52" s="151" t="s">
        <v>70</v>
      </c>
      <c r="AP52" s="152"/>
      <c r="AQ52" s="152"/>
      <c r="AR52" s="152"/>
      <c r="AS52" s="153"/>
      <c r="AT52" s="183" t="s">
        <v>302</v>
      </c>
      <c r="AU52" s="184"/>
      <c r="AV52" s="184"/>
      <c r="AW52" s="184"/>
      <c r="AX52" s="185"/>
    </row>
    <row r="53" spans="1:50" ht="18.75" hidden="1" customHeight="1" x14ac:dyDescent="0.15">
      <c r="A53" s="668"/>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58"/>
      <c r="AU53" s="82" t="s">
        <v>463</v>
      </c>
      <c r="AV53" s="82"/>
      <c r="AW53" s="83" t="s">
        <v>353</v>
      </c>
      <c r="AX53" s="84"/>
    </row>
    <row r="54" spans="1:50" ht="18" hidden="1" customHeight="1" x14ac:dyDescent="0.15">
      <c r="A54" s="668"/>
      <c r="B54" s="111"/>
      <c r="C54" s="111"/>
      <c r="D54" s="111"/>
      <c r="E54" s="111"/>
      <c r="F54" s="112"/>
      <c r="G54" s="619" t="s">
        <v>462</v>
      </c>
      <c r="H54" s="245"/>
      <c r="I54" s="245"/>
      <c r="J54" s="245"/>
      <c r="K54" s="245"/>
      <c r="L54" s="245"/>
      <c r="M54" s="245"/>
      <c r="N54" s="245"/>
      <c r="O54" s="246"/>
      <c r="P54" s="231" t="s">
        <v>462</v>
      </c>
      <c r="Q54" s="232"/>
      <c r="R54" s="232"/>
      <c r="S54" s="232"/>
      <c r="T54" s="232"/>
      <c r="U54" s="232"/>
      <c r="V54" s="232"/>
      <c r="W54" s="232"/>
      <c r="X54" s="233"/>
      <c r="Y54" s="596" t="s">
        <v>85</v>
      </c>
      <c r="Z54" s="597"/>
      <c r="AA54" s="598"/>
      <c r="AB54" s="599" t="s">
        <v>463</v>
      </c>
      <c r="AC54" s="600"/>
      <c r="AD54" s="600"/>
      <c r="AE54" s="99" t="s">
        <v>463</v>
      </c>
      <c r="AF54" s="100"/>
      <c r="AG54" s="100"/>
      <c r="AH54" s="100"/>
      <c r="AI54" s="101"/>
      <c r="AJ54" s="99" t="s">
        <v>463</v>
      </c>
      <c r="AK54" s="100"/>
      <c r="AL54" s="100"/>
      <c r="AM54" s="100"/>
      <c r="AN54" s="101"/>
      <c r="AO54" s="99" t="s">
        <v>463</v>
      </c>
      <c r="AP54" s="100"/>
      <c r="AQ54" s="100"/>
      <c r="AR54" s="100"/>
      <c r="AS54" s="101"/>
      <c r="AT54" s="206"/>
      <c r="AU54" s="206"/>
      <c r="AV54" s="206"/>
      <c r="AW54" s="206"/>
      <c r="AX54" s="207"/>
    </row>
    <row r="55" spans="1:50" ht="16.5" hidden="1" customHeight="1" x14ac:dyDescent="0.15">
      <c r="A55" s="668"/>
      <c r="B55" s="111"/>
      <c r="C55" s="111"/>
      <c r="D55" s="111"/>
      <c r="E55" s="111"/>
      <c r="F55" s="112"/>
      <c r="G55" s="620"/>
      <c r="H55" s="247"/>
      <c r="I55" s="247"/>
      <c r="J55" s="247"/>
      <c r="K55" s="247"/>
      <c r="L55" s="247"/>
      <c r="M55" s="247"/>
      <c r="N55" s="247"/>
      <c r="O55" s="248"/>
      <c r="P55" s="234"/>
      <c r="Q55" s="234"/>
      <c r="R55" s="234"/>
      <c r="S55" s="234"/>
      <c r="T55" s="234"/>
      <c r="U55" s="234"/>
      <c r="V55" s="234"/>
      <c r="W55" s="234"/>
      <c r="X55" s="235"/>
      <c r="Y55" s="105" t="s">
        <v>64</v>
      </c>
      <c r="Z55" s="106"/>
      <c r="AA55" s="107"/>
      <c r="AB55" s="238" t="s">
        <v>463</v>
      </c>
      <c r="AC55" s="239"/>
      <c r="AD55" s="239"/>
      <c r="AE55" s="99" t="s">
        <v>463</v>
      </c>
      <c r="AF55" s="100"/>
      <c r="AG55" s="100"/>
      <c r="AH55" s="100"/>
      <c r="AI55" s="101"/>
      <c r="AJ55" s="99" t="s">
        <v>463</v>
      </c>
      <c r="AK55" s="100"/>
      <c r="AL55" s="100"/>
      <c r="AM55" s="100"/>
      <c r="AN55" s="101"/>
      <c r="AO55" s="99" t="s">
        <v>463</v>
      </c>
      <c r="AP55" s="100"/>
      <c r="AQ55" s="100"/>
      <c r="AR55" s="100"/>
      <c r="AS55" s="101"/>
      <c r="AT55" s="99"/>
      <c r="AU55" s="100"/>
      <c r="AV55" s="100"/>
      <c r="AW55" s="100"/>
      <c r="AX55" s="359"/>
    </row>
    <row r="56" spans="1:50" ht="19.5" hidden="1" customHeight="1" x14ac:dyDescent="0.15">
      <c r="A56" s="668"/>
      <c r="B56" s="114"/>
      <c r="C56" s="114"/>
      <c r="D56" s="114"/>
      <c r="E56" s="114"/>
      <c r="F56" s="115"/>
      <c r="G56" s="621"/>
      <c r="H56" s="249"/>
      <c r="I56" s="249"/>
      <c r="J56" s="249"/>
      <c r="K56" s="249"/>
      <c r="L56" s="249"/>
      <c r="M56" s="249"/>
      <c r="N56" s="249"/>
      <c r="O56" s="250"/>
      <c r="P56" s="236"/>
      <c r="Q56" s="236"/>
      <c r="R56" s="236"/>
      <c r="S56" s="236"/>
      <c r="T56" s="236"/>
      <c r="U56" s="236"/>
      <c r="V56" s="236"/>
      <c r="W56" s="236"/>
      <c r="X56" s="237"/>
      <c r="Y56" s="148" t="s">
        <v>15</v>
      </c>
      <c r="Z56" s="106"/>
      <c r="AA56" s="107"/>
      <c r="AB56" s="149" t="s">
        <v>16</v>
      </c>
      <c r="AC56" s="149"/>
      <c r="AD56" s="149"/>
      <c r="AE56" s="99" t="s">
        <v>463</v>
      </c>
      <c r="AF56" s="100"/>
      <c r="AG56" s="100"/>
      <c r="AH56" s="100"/>
      <c r="AI56" s="101"/>
      <c r="AJ56" s="99" t="s">
        <v>463</v>
      </c>
      <c r="AK56" s="100"/>
      <c r="AL56" s="100"/>
      <c r="AM56" s="100"/>
      <c r="AN56" s="101"/>
      <c r="AO56" s="99" t="s">
        <v>463</v>
      </c>
      <c r="AP56" s="100"/>
      <c r="AQ56" s="100"/>
      <c r="AR56" s="100"/>
      <c r="AS56" s="101"/>
      <c r="AT56" s="203"/>
      <c r="AU56" s="204"/>
      <c r="AV56" s="204"/>
      <c r="AW56" s="204"/>
      <c r="AX56" s="205"/>
    </row>
    <row r="57" spans="1:50" ht="18.75" hidden="1" customHeight="1" x14ac:dyDescent="0.15">
      <c r="A57" s="668"/>
      <c r="B57" s="111" t="s">
        <v>316</v>
      </c>
      <c r="C57" s="111"/>
      <c r="D57" s="111"/>
      <c r="E57" s="111"/>
      <c r="F57" s="112"/>
      <c r="G57" s="176" t="s">
        <v>84</v>
      </c>
      <c r="H57" s="152"/>
      <c r="I57" s="152"/>
      <c r="J57" s="152"/>
      <c r="K57" s="152"/>
      <c r="L57" s="152"/>
      <c r="M57" s="152"/>
      <c r="N57" s="152"/>
      <c r="O57" s="153"/>
      <c r="P57" s="151" t="s">
        <v>88</v>
      </c>
      <c r="Q57" s="152"/>
      <c r="R57" s="152"/>
      <c r="S57" s="152"/>
      <c r="T57" s="152"/>
      <c r="U57" s="152"/>
      <c r="V57" s="152"/>
      <c r="W57" s="152"/>
      <c r="X57" s="153"/>
      <c r="Y57" s="219"/>
      <c r="Z57" s="220"/>
      <c r="AA57" s="221"/>
      <c r="AB57" s="225" t="s">
        <v>12</v>
      </c>
      <c r="AC57" s="226"/>
      <c r="AD57" s="227"/>
      <c r="AE57" s="151" t="s">
        <v>68</v>
      </c>
      <c r="AF57" s="152"/>
      <c r="AG57" s="152"/>
      <c r="AH57" s="152"/>
      <c r="AI57" s="153"/>
      <c r="AJ57" s="151" t="s">
        <v>69</v>
      </c>
      <c r="AK57" s="152"/>
      <c r="AL57" s="152"/>
      <c r="AM57" s="152"/>
      <c r="AN57" s="153"/>
      <c r="AO57" s="151" t="s">
        <v>70</v>
      </c>
      <c r="AP57" s="152"/>
      <c r="AQ57" s="152"/>
      <c r="AR57" s="152"/>
      <c r="AS57" s="153"/>
      <c r="AT57" s="183" t="s">
        <v>302</v>
      </c>
      <c r="AU57" s="184"/>
      <c r="AV57" s="184"/>
      <c r="AW57" s="184"/>
      <c r="AX57" s="185"/>
    </row>
    <row r="58" spans="1:50" ht="18.75" hidden="1" customHeight="1" x14ac:dyDescent="0.15">
      <c r="A58" s="668"/>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58"/>
      <c r="AU58" s="82" t="s">
        <v>463</v>
      </c>
      <c r="AV58" s="82"/>
      <c r="AW58" s="83" t="s">
        <v>353</v>
      </c>
      <c r="AX58" s="84"/>
    </row>
    <row r="59" spans="1:50" ht="22.5" hidden="1" customHeight="1" x14ac:dyDescent="0.15">
      <c r="A59" s="668"/>
      <c r="B59" s="111"/>
      <c r="C59" s="111"/>
      <c r="D59" s="111"/>
      <c r="E59" s="111"/>
      <c r="F59" s="112"/>
      <c r="G59" s="619" t="s">
        <v>462</v>
      </c>
      <c r="H59" s="245"/>
      <c r="I59" s="245"/>
      <c r="J59" s="245"/>
      <c r="K59" s="245"/>
      <c r="L59" s="245"/>
      <c r="M59" s="245"/>
      <c r="N59" s="245"/>
      <c r="O59" s="246"/>
      <c r="P59" s="231" t="s">
        <v>462</v>
      </c>
      <c r="Q59" s="232"/>
      <c r="R59" s="232"/>
      <c r="S59" s="232"/>
      <c r="T59" s="232"/>
      <c r="U59" s="232"/>
      <c r="V59" s="232"/>
      <c r="W59" s="232"/>
      <c r="X59" s="233"/>
      <c r="Y59" s="596" t="s">
        <v>85</v>
      </c>
      <c r="Z59" s="597"/>
      <c r="AA59" s="598"/>
      <c r="AB59" s="599" t="s">
        <v>463</v>
      </c>
      <c r="AC59" s="600"/>
      <c r="AD59" s="600"/>
      <c r="AE59" s="99" t="s">
        <v>463</v>
      </c>
      <c r="AF59" s="100"/>
      <c r="AG59" s="100"/>
      <c r="AH59" s="100"/>
      <c r="AI59" s="101"/>
      <c r="AJ59" s="99" t="s">
        <v>463</v>
      </c>
      <c r="AK59" s="100"/>
      <c r="AL59" s="100"/>
      <c r="AM59" s="100"/>
      <c r="AN59" s="101"/>
      <c r="AO59" s="99" t="s">
        <v>463</v>
      </c>
      <c r="AP59" s="100"/>
      <c r="AQ59" s="100"/>
      <c r="AR59" s="100"/>
      <c r="AS59" s="101"/>
      <c r="AT59" s="206"/>
      <c r="AU59" s="206"/>
      <c r="AV59" s="206"/>
      <c r="AW59" s="206"/>
      <c r="AX59" s="207"/>
    </row>
    <row r="60" spans="1:50" ht="22.5" hidden="1" customHeight="1" x14ac:dyDescent="0.15">
      <c r="A60" s="668"/>
      <c r="B60" s="111"/>
      <c r="C60" s="111"/>
      <c r="D60" s="111"/>
      <c r="E60" s="111"/>
      <c r="F60" s="112"/>
      <c r="G60" s="620"/>
      <c r="H60" s="247"/>
      <c r="I60" s="247"/>
      <c r="J60" s="247"/>
      <c r="K60" s="247"/>
      <c r="L60" s="247"/>
      <c r="M60" s="247"/>
      <c r="N60" s="247"/>
      <c r="O60" s="248"/>
      <c r="P60" s="234"/>
      <c r="Q60" s="234"/>
      <c r="R60" s="234"/>
      <c r="S60" s="234"/>
      <c r="T60" s="234"/>
      <c r="U60" s="234"/>
      <c r="V60" s="234"/>
      <c r="W60" s="234"/>
      <c r="X60" s="235"/>
      <c r="Y60" s="105" t="s">
        <v>64</v>
      </c>
      <c r="Z60" s="106"/>
      <c r="AA60" s="107"/>
      <c r="AB60" s="238" t="s">
        <v>463</v>
      </c>
      <c r="AC60" s="239"/>
      <c r="AD60" s="239"/>
      <c r="AE60" s="99" t="s">
        <v>463</v>
      </c>
      <c r="AF60" s="100"/>
      <c r="AG60" s="100"/>
      <c r="AH60" s="100"/>
      <c r="AI60" s="101"/>
      <c r="AJ60" s="99" t="s">
        <v>463</v>
      </c>
      <c r="AK60" s="100"/>
      <c r="AL60" s="100"/>
      <c r="AM60" s="100"/>
      <c r="AN60" s="101"/>
      <c r="AO60" s="99" t="s">
        <v>463</v>
      </c>
      <c r="AP60" s="100"/>
      <c r="AQ60" s="100"/>
      <c r="AR60" s="100"/>
      <c r="AS60" s="101"/>
      <c r="AT60" s="99"/>
      <c r="AU60" s="100"/>
      <c r="AV60" s="100"/>
      <c r="AW60" s="100"/>
      <c r="AX60" s="359"/>
    </row>
    <row r="61" spans="1:50" ht="22.5" hidden="1" customHeight="1" x14ac:dyDescent="0.15">
      <c r="A61" s="668"/>
      <c r="B61" s="114"/>
      <c r="C61" s="114"/>
      <c r="D61" s="114"/>
      <c r="E61" s="114"/>
      <c r="F61" s="115"/>
      <c r="G61" s="621"/>
      <c r="H61" s="249"/>
      <c r="I61" s="249"/>
      <c r="J61" s="249"/>
      <c r="K61" s="249"/>
      <c r="L61" s="249"/>
      <c r="M61" s="249"/>
      <c r="N61" s="249"/>
      <c r="O61" s="250"/>
      <c r="P61" s="236"/>
      <c r="Q61" s="236"/>
      <c r="R61" s="236"/>
      <c r="S61" s="236"/>
      <c r="T61" s="236"/>
      <c r="U61" s="236"/>
      <c r="V61" s="236"/>
      <c r="W61" s="236"/>
      <c r="X61" s="237"/>
      <c r="Y61" s="148" t="s">
        <v>15</v>
      </c>
      <c r="Z61" s="106"/>
      <c r="AA61" s="107"/>
      <c r="AB61" s="149" t="s">
        <v>16</v>
      </c>
      <c r="AC61" s="149"/>
      <c r="AD61" s="149"/>
      <c r="AE61" s="99" t="s">
        <v>463</v>
      </c>
      <c r="AF61" s="100"/>
      <c r="AG61" s="100"/>
      <c r="AH61" s="100"/>
      <c r="AI61" s="101"/>
      <c r="AJ61" s="99" t="s">
        <v>463</v>
      </c>
      <c r="AK61" s="100"/>
      <c r="AL61" s="100"/>
      <c r="AM61" s="100"/>
      <c r="AN61" s="101"/>
      <c r="AO61" s="99" t="s">
        <v>463</v>
      </c>
      <c r="AP61" s="100"/>
      <c r="AQ61" s="100"/>
      <c r="AR61" s="100"/>
      <c r="AS61" s="101"/>
      <c r="AT61" s="203"/>
      <c r="AU61" s="204"/>
      <c r="AV61" s="204"/>
      <c r="AW61" s="204"/>
      <c r="AX61" s="205"/>
    </row>
    <row r="62" spans="1:50" ht="18.75" hidden="1" customHeight="1" x14ac:dyDescent="0.15">
      <c r="A62" s="668"/>
      <c r="B62" s="111" t="s">
        <v>316</v>
      </c>
      <c r="C62" s="111"/>
      <c r="D62" s="111"/>
      <c r="E62" s="111"/>
      <c r="F62" s="112"/>
      <c r="G62" s="176" t="s">
        <v>84</v>
      </c>
      <c r="H62" s="152"/>
      <c r="I62" s="152"/>
      <c r="J62" s="152"/>
      <c r="K62" s="152"/>
      <c r="L62" s="152"/>
      <c r="M62" s="152"/>
      <c r="N62" s="152"/>
      <c r="O62" s="153"/>
      <c r="P62" s="151" t="s">
        <v>88</v>
      </c>
      <c r="Q62" s="152"/>
      <c r="R62" s="152"/>
      <c r="S62" s="152"/>
      <c r="T62" s="152"/>
      <c r="U62" s="152"/>
      <c r="V62" s="152"/>
      <c r="W62" s="152"/>
      <c r="X62" s="153"/>
      <c r="Y62" s="219"/>
      <c r="Z62" s="220"/>
      <c r="AA62" s="221"/>
      <c r="AB62" s="225" t="s">
        <v>12</v>
      </c>
      <c r="AC62" s="226"/>
      <c r="AD62" s="227"/>
      <c r="AE62" s="151" t="s">
        <v>68</v>
      </c>
      <c r="AF62" s="152"/>
      <c r="AG62" s="152"/>
      <c r="AH62" s="152"/>
      <c r="AI62" s="153"/>
      <c r="AJ62" s="151" t="s">
        <v>69</v>
      </c>
      <c r="AK62" s="152"/>
      <c r="AL62" s="152"/>
      <c r="AM62" s="152"/>
      <c r="AN62" s="153"/>
      <c r="AO62" s="151" t="s">
        <v>70</v>
      </c>
      <c r="AP62" s="152"/>
      <c r="AQ62" s="152"/>
      <c r="AR62" s="152"/>
      <c r="AS62" s="153"/>
      <c r="AT62" s="183" t="s">
        <v>302</v>
      </c>
      <c r="AU62" s="184"/>
      <c r="AV62" s="184"/>
      <c r="AW62" s="184"/>
      <c r="AX62" s="185"/>
    </row>
    <row r="63" spans="1:50" ht="18.75" hidden="1" customHeight="1" x14ac:dyDescent="0.15">
      <c r="A63" s="668"/>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58"/>
      <c r="AU63" s="82" t="s">
        <v>463</v>
      </c>
      <c r="AV63" s="82"/>
      <c r="AW63" s="83" t="s">
        <v>353</v>
      </c>
      <c r="AX63" s="84"/>
    </row>
    <row r="64" spans="1:50" ht="22.5" hidden="1" customHeight="1" x14ac:dyDescent="0.15">
      <c r="A64" s="668"/>
      <c r="B64" s="111"/>
      <c r="C64" s="111"/>
      <c r="D64" s="111"/>
      <c r="E64" s="111"/>
      <c r="F64" s="112"/>
      <c r="G64" s="619" t="s">
        <v>462</v>
      </c>
      <c r="H64" s="245"/>
      <c r="I64" s="245"/>
      <c r="J64" s="245"/>
      <c r="K64" s="245"/>
      <c r="L64" s="245"/>
      <c r="M64" s="245"/>
      <c r="N64" s="245"/>
      <c r="O64" s="246"/>
      <c r="P64" s="231" t="s">
        <v>462</v>
      </c>
      <c r="Q64" s="232"/>
      <c r="R64" s="232"/>
      <c r="S64" s="232"/>
      <c r="T64" s="232"/>
      <c r="U64" s="232"/>
      <c r="V64" s="232"/>
      <c r="W64" s="232"/>
      <c r="X64" s="233"/>
      <c r="Y64" s="596" t="s">
        <v>85</v>
      </c>
      <c r="Z64" s="597"/>
      <c r="AA64" s="598"/>
      <c r="AB64" s="599" t="s">
        <v>463</v>
      </c>
      <c r="AC64" s="600"/>
      <c r="AD64" s="600"/>
      <c r="AE64" s="99" t="s">
        <v>463</v>
      </c>
      <c r="AF64" s="100"/>
      <c r="AG64" s="100"/>
      <c r="AH64" s="100"/>
      <c r="AI64" s="101"/>
      <c r="AJ64" s="99" t="s">
        <v>463</v>
      </c>
      <c r="AK64" s="100"/>
      <c r="AL64" s="100"/>
      <c r="AM64" s="100"/>
      <c r="AN64" s="101"/>
      <c r="AO64" s="99" t="s">
        <v>463</v>
      </c>
      <c r="AP64" s="100"/>
      <c r="AQ64" s="100"/>
      <c r="AR64" s="100"/>
      <c r="AS64" s="101"/>
      <c r="AT64" s="206"/>
      <c r="AU64" s="206"/>
      <c r="AV64" s="206"/>
      <c r="AW64" s="206"/>
      <c r="AX64" s="207"/>
    </row>
    <row r="65" spans="1:60" ht="22.5" hidden="1" customHeight="1" x14ac:dyDescent="0.15">
      <c r="A65" s="668"/>
      <c r="B65" s="111"/>
      <c r="C65" s="111"/>
      <c r="D65" s="111"/>
      <c r="E65" s="111"/>
      <c r="F65" s="112"/>
      <c r="G65" s="620"/>
      <c r="H65" s="247"/>
      <c r="I65" s="247"/>
      <c r="J65" s="247"/>
      <c r="K65" s="247"/>
      <c r="L65" s="247"/>
      <c r="M65" s="247"/>
      <c r="N65" s="247"/>
      <c r="O65" s="248"/>
      <c r="P65" s="234"/>
      <c r="Q65" s="234"/>
      <c r="R65" s="234"/>
      <c r="S65" s="234"/>
      <c r="T65" s="234"/>
      <c r="U65" s="234"/>
      <c r="V65" s="234"/>
      <c r="W65" s="234"/>
      <c r="X65" s="235"/>
      <c r="Y65" s="105" t="s">
        <v>64</v>
      </c>
      <c r="Z65" s="106"/>
      <c r="AA65" s="107"/>
      <c r="AB65" s="238" t="s">
        <v>463</v>
      </c>
      <c r="AC65" s="239"/>
      <c r="AD65" s="239"/>
      <c r="AE65" s="99" t="s">
        <v>463</v>
      </c>
      <c r="AF65" s="100"/>
      <c r="AG65" s="100"/>
      <c r="AH65" s="100"/>
      <c r="AI65" s="101"/>
      <c r="AJ65" s="99" t="s">
        <v>463</v>
      </c>
      <c r="AK65" s="100"/>
      <c r="AL65" s="100"/>
      <c r="AM65" s="100"/>
      <c r="AN65" s="101"/>
      <c r="AO65" s="99" t="s">
        <v>463</v>
      </c>
      <c r="AP65" s="100"/>
      <c r="AQ65" s="100"/>
      <c r="AR65" s="100"/>
      <c r="AS65" s="101"/>
      <c r="AT65" s="99"/>
      <c r="AU65" s="100"/>
      <c r="AV65" s="100"/>
      <c r="AW65" s="100"/>
      <c r="AX65" s="359"/>
    </row>
    <row r="66" spans="1:60" ht="22.5" hidden="1" customHeight="1" x14ac:dyDescent="0.15">
      <c r="A66" s="669"/>
      <c r="B66" s="114"/>
      <c r="C66" s="114"/>
      <c r="D66" s="114"/>
      <c r="E66" s="114"/>
      <c r="F66" s="115"/>
      <c r="G66" s="621"/>
      <c r="H66" s="249"/>
      <c r="I66" s="249"/>
      <c r="J66" s="249"/>
      <c r="K66" s="249"/>
      <c r="L66" s="249"/>
      <c r="M66" s="249"/>
      <c r="N66" s="249"/>
      <c r="O66" s="250"/>
      <c r="P66" s="236"/>
      <c r="Q66" s="236"/>
      <c r="R66" s="236"/>
      <c r="S66" s="236"/>
      <c r="T66" s="236"/>
      <c r="U66" s="236"/>
      <c r="V66" s="236"/>
      <c r="W66" s="236"/>
      <c r="X66" s="237"/>
      <c r="Y66" s="148" t="s">
        <v>15</v>
      </c>
      <c r="Z66" s="106"/>
      <c r="AA66" s="107"/>
      <c r="AB66" s="149" t="s">
        <v>16</v>
      </c>
      <c r="AC66" s="149"/>
      <c r="AD66" s="149"/>
      <c r="AE66" s="99" t="s">
        <v>463</v>
      </c>
      <c r="AF66" s="100"/>
      <c r="AG66" s="100"/>
      <c r="AH66" s="100"/>
      <c r="AI66" s="101"/>
      <c r="AJ66" s="99" t="s">
        <v>463</v>
      </c>
      <c r="AK66" s="100"/>
      <c r="AL66" s="100"/>
      <c r="AM66" s="100"/>
      <c r="AN66" s="101"/>
      <c r="AO66" s="99" t="s">
        <v>463</v>
      </c>
      <c r="AP66" s="100"/>
      <c r="AQ66" s="100"/>
      <c r="AR66" s="100"/>
      <c r="AS66" s="101"/>
      <c r="AT66" s="203"/>
      <c r="AU66" s="204"/>
      <c r="AV66" s="204"/>
      <c r="AW66" s="204"/>
      <c r="AX66" s="205"/>
    </row>
    <row r="67" spans="1:60" ht="31.7" customHeight="1" x14ac:dyDescent="0.15">
      <c r="A67" s="533" t="s">
        <v>87</v>
      </c>
      <c r="B67" s="534"/>
      <c r="C67" s="534"/>
      <c r="D67" s="534"/>
      <c r="E67" s="534"/>
      <c r="F67" s="535"/>
      <c r="G67" s="622" t="s">
        <v>83</v>
      </c>
      <c r="H67" s="622"/>
      <c r="I67" s="622"/>
      <c r="J67" s="622"/>
      <c r="K67" s="622"/>
      <c r="L67" s="622"/>
      <c r="M67" s="622"/>
      <c r="N67" s="622"/>
      <c r="O67" s="622"/>
      <c r="P67" s="622"/>
      <c r="Q67" s="622"/>
      <c r="R67" s="622"/>
      <c r="S67" s="622"/>
      <c r="T67" s="622"/>
      <c r="U67" s="622"/>
      <c r="V67" s="622"/>
      <c r="W67" s="622"/>
      <c r="X67" s="623"/>
      <c r="Y67" s="156"/>
      <c r="Z67" s="157"/>
      <c r="AA67" s="158"/>
      <c r="AB67" s="94" t="s">
        <v>12</v>
      </c>
      <c r="AC67" s="95"/>
      <c r="AD67" s="96"/>
      <c r="AE67" s="243" t="s">
        <v>68</v>
      </c>
      <c r="AF67" s="244"/>
      <c r="AG67" s="244"/>
      <c r="AH67" s="244"/>
      <c r="AI67" s="244"/>
      <c r="AJ67" s="243" t="s">
        <v>69</v>
      </c>
      <c r="AK67" s="244"/>
      <c r="AL67" s="244"/>
      <c r="AM67" s="244"/>
      <c r="AN67" s="244"/>
      <c r="AO67" s="243" t="s">
        <v>70</v>
      </c>
      <c r="AP67" s="244"/>
      <c r="AQ67" s="244"/>
      <c r="AR67" s="244"/>
      <c r="AS67" s="244"/>
      <c r="AT67" s="275" t="s">
        <v>73</v>
      </c>
      <c r="AU67" s="276"/>
      <c r="AV67" s="276"/>
      <c r="AW67" s="276"/>
      <c r="AX67" s="277"/>
    </row>
    <row r="68" spans="1:60" ht="22.5" customHeight="1" x14ac:dyDescent="0.15">
      <c r="A68" s="536"/>
      <c r="B68" s="537"/>
      <c r="C68" s="537"/>
      <c r="D68" s="537"/>
      <c r="E68" s="537"/>
      <c r="F68" s="538"/>
      <c r="G68" s="245" t="s">
        <v>389</v>
      </c>
      <c r="H68" s="245"/>
      <c r="I68" s="245"/>
      <c r="J68" s="245"/>
      <c r="K68" s="245"/>
      <c r="L68" s="245"/>
      <c r="M68" s="245"/>
      <c r="N68" s="245"/>
      <c r="O68" s="245"/>
      <c r="P68" s="245"/>
      <c r="Q68" s="245"/>
      <c r="R68" s="245"/>
      <c r="S68" s="245"/>
      <c r="T68" s="245"/>
      <c r="U68" s="245"/>
      <c r="V68" s="245"/>
      <c r="W68" s="245"/>
      <c r="X68" s="246"/>
      <c r="Y68" s="628" t="s">
        <v>65</v>
      </c>
      <c r="Z68" s="629"/>
      <c r="AA68" s="630"/>
      <c r="AB68" s="122" t="s">
        <v>390</v>
      </c>
      <c r="AC68" s="123"/>
      <c r="AD68" s="124"/>
      <c r="AE68" s="99">
        <v>296</v>
      </c>
      <c r="AF68" s="100"/>
      <c r="AG68" s="100"/>
      <c r="AH68" s="100"/>
      <c r="AI68" s="101"/>
      <c r="AJ68" s="99">
        <v>400</v>
      </c>
      <c r="AK68" s="100"/>
      <c r="AL68" s="100"/>
      <c r="AM68" s="100"/>
      <c r="AN68" s="101"/>
      <c r="AO68" s="99">
        <v>404</v>
      </c>
      <c r="AP68" s="100"/>
      <c r="AQ68" s="100"/>
      <c r="AR68" s="100"/>
      <c r="AS68" s="101"/>
      <c r="AT68" s="549"/>
      <c r="AU68" s="549"/>
      <c r="AV68" s="549"/>
      <c r="AW68" s="549"/>
      <c r="AX68" s="550"/>
      <c r="AY68" s="10"/>
      <c r="AZ68" s="10"/>
      <c r="BA68" s="10"/>
      <c r="BB68" s="10"/>
      <c r="BC68" s="10"/>
    </row>
    <row r="69" spans="1:60" ht="22.5" customHeight="1" x14ac:dyDescent="0.15">
      <c r="A69" s="539"/>
      <c r="B69" s="540"/>
      <c r="C69" s="540"/>
      <c r="D69" s="540"/>
      <c r="E69" s="540"/>
      <c r="F69" s="541"/>
      <c r="G69" s="249"/>
      <c r="H69" s="249"/>
      <c r="I69" s="249"/>
      <c r="J69" s="249"/>
      <c r="K69" s="249"/>
      <c r="L69" s="249"/>
      <c r="M69" s="249"/>
      <c r="N69" s="249"/>
      <c r="O69" s="249"/>
      <c r="P69" s="249"/>
      <c r="Q69" s="249"/>
      <c r="R69" s="249"/>
      <c r="S69" s="249"/>
      <c r="T69" s="249"/>
      <c r="U69" s="249"/>
      <c r="V69" s="249"/>
      <c r="W69" s="249"/>
      <c r="X69" s="250"/>
      <c r="Y69" s="119" t="s">
        <v>66</v>
      </c>
      <c r="Z69" s="120"/>
      <c r="AA69" s="121"/>
      <c r="AB69" s="214" t="s">
        <v>390</v>
      </c>
      <c r="AC69" s="215"/>
      <c r="AD69" s="216"/>
      <c r="AE69" s="99">
        <v>324</v>
      </c>
      <c r="AF69" s="100"/>
      <c r="AG69" s="100"/>
      <c r="AH69" s="100"/>
      <c r="AI69" s="101"/>
      <c r="AJ69" s="99">
        <v>447</v>
      </c>
      <c r="AK69" s="100"/>
      <c r="AL69" s="100"/>
      <c r="AM69" s="100"/>
      <c r="AN69" s="101"/>
      <c r="AO69" s="99">
        <v>446</v>
      </c>
      <c r="AP69" s="100"/>
      <c r="AQ69" s="100"/>
      <c r="AR69" s="100"/>
      <c r="AS69" s="101"/>
      <c r="AT69" s="99">
        <v>492</v>
      </c>
      <c r="AU69" s="100"/>
      <c r="AV69" s="100"/>
      <c r="AW69" s="100"/>
      <c r="AX69" s="359"/>
      <c r="AY69" s="10"/>
      <c r="AZ69" s="10"/>
      <c r="BA69" s="10"/>
      <c r="BB69" s="10"/>
      <c r="BC69" s="10"/>
      <c r="BD69" s="10"/>
      <c r="BE69" s="10"/>
      <c r="BF69" s="10"/>
      <c r="BG69" s="10"/>
      <c r="BH69" s="10"/>
    </row>
    <row r="70" spans="1:60" ht="33" hidden="1" customHeight="1" x14ac:dyDescent="0.15">
      <c r="A70" s="533" t="s">
        <v>87</v>
      </c>
      <c r="B70" s="534"/>
      <c r="C70" s="534"/>
      <c r="D70" s="534"/>
      <c r="E70" s="534"/>
      <c r="F70" s="535"/>
      <c r="G70" s="622" t="s">
        <v>83</v>
      </c>
      <c r="H70" s="622"/>
      <c r="I70" s="622"/>
      <c r="J70" s="622"/>
      <c r="K70" s="622"/>
      <c r="L70" s="622"/>
      <c r="M70" s="622"/>
      <c r="N70" s="622"/>
      <c r="O70" s="622"/>
      <c r="P70" s="622"/>
      <c r="Q70" s="622"/>
      <c r="R70" s="622"/>
      <c r="S70" s="622"/>
      <c r="T70" s="622"/>
      <c r="U70" s="622"/>
      <c r="V70" s="622"/>
      <c r="W70" s="622"/>
      <c r="X70" s="623"/>
      <c r="Y70" s="156"/>
      <c r="Z70" s="157"/>
      <c r="AA70" s="158"/>
      <c r="AB70" s="94" t="s">
        <v>12</v>
      </c>
      <c r="AC70" s="95"/>
      <c r="AD70" s="96"/>
      <c r="AE70" s="150" t="s">
        <v>68</v>
      </c>
      <c r="AF70" s="137"/>
      <c r="AG70" s="137"/>
      <c r="AH70" s="137"/>
      <c r="AI70" s="624"/>
      <c r="AJ70" s="150" t="s">
        <v>69</v>
      </c>
      <c r="AK70" s="137"/>
      <c r="AL70" s="137"/>
      <c r="AM70" s="137"/>
      <c r="AN70" s="624"/>
      <c r="AO70" s="150" t="s">
        <v>70</v>
      </c>
      <c r="AP70" s="137"/>
      <c r="AQ70" s="137"/>
      <c r="AR70" s="137"/>
      <c r="AS70" s="624"/>
      <c r="AT70" s="275" t="s">
        <v>73</v>
      </c>
      <c r="AU70" s="276"/>
      <c r="AV70" s="276"/>
      <c r="AW70" s="276"/>
      <c r="AX70" s="277"/>
    </row>
    <row r="71" spans="1:60" ht="22.5" hidden="1" customHeight="1" x14ac:dyDescent="0.15">
      <c r="A71" s="536"/>
      <c r="B71" s="537"/>
      <c r="C71" s="537"/>
      <c r="D71" s="537"/>
      <c r="E71" s="537"/>
      <c r="F71" s="538"/>
      <c r="G71" s="231" t="s">
        <v>463</v>
      </c>
      <c r="H71" s="245"/>
      <c r="I71" s="245"/>
      <c r="J71" s="245"/>
      <c r="K71" s="245"/>
      <c r="L71" s="245"/>
      <c r="M71" s="245"/>
      <c r="N71" s="245"/>
      <c r="O71" s="245"/>
      <c r="P71" s="245"/>
      <c r="Q71" s="245"/>
      <c r="R71" s="245"/>
      <c r="S71" s="245"/>
      <c r="T71" s="245"/>
      <c r="U71" s="245"/>
      <c r="V71" s="245"/>
      <c r="W71" s="245"/>
      <c r="X71" s="246"/>
      <c r="Y71" s="670" t="s">
        <v>65</v>
      </c>
      <c r="Z71" s="671"/>
      <c r="AA71" s="672"/>
      <c r="AB71" s="122" t="s">
        <v>463</v>
      </c>
      <c r="AC71" s="123"/>
      <c r="AD71" s="124"/>
      <c r="AE71" s="99" t="s">
        <v>463</v>
      </c>
      <c r="AF71" s="100"/>
      <c r="AG71" s="100"/>
      <c r="AH71" s="100"/>
      <c r="AI71" s="101"/>
      <c r="AJ71" s="99" t="s">
        <v>463</v>
      </c>
      <c r="AK71" s="100"/>
      <c r="AL71" s="100"/>
      <c r="AM71" s="100"/>
      <c r="AN71" s="101"/>
      <c r="AO71" s="99" t="s">
        <v>463</v>
      </c>
      <c r="AP71" s="100"/>
      <c r="AQ71" s="100"/>
      <c r="AR71" s="100"/>
      <c r="AS71" s="101"/>
      <c r="AT71" s="549"/>
      <c r="AU71" s="549"/>
      <c r="AV71" s="549"/>
      <c r="AW71" s="549"/>
      <c r="AX71" s="550"/>
      <c r="AY71" s="10"/>
      <c r="AZ71" s="10"/>
      <c r="BA71" s="10"/>
      <c r="BB71" s="10"/>
      <c r="BC71" s="10"/>
    </row>
    <row r="72" spans="1:60" ht="22.5" hidden="1" customHeight="1" x14ac:dyDescent="0.15">
      <c r="A72" s="539"/>
      <c r="B72" s="540"/>
      <c r="C72" s="540"/>
      <c r="D72" s="540"/>
      <c r="E72" s="540"/>
      <c r="F72" s="541"/>
      <c r="G72" s="249"/>
      <c r="H72" s="249"/>
      <c r="I72" s="249"/>
      <c r="J72" s="249"/>
      <c r="K72" s="249"/>
      <c r="L72" s="249"/>
      <c r="M72" s="249"/>
      <c r="N72" s="249"/>
      <c r="O72" s="249"/>
      <c r="P72" s="249"/>
      <c r="Q72" s="249"/>
      <c r="R72" s="249"/>
      <c r="S72" s="249"/>
      <c r="T72" s="249"/>
      <c r="U72" s="249"/>
      <c r="V72" s="249"/>
      <c r="W72" s="249"/>
      <c r="X72" s="250"/>
      <c r="Y72" s="119" t="s">
        <v>66</v>
      </c>
      <c r="Z72" s="673"/>
      <c r="AA72" s="674"/>
      <c r="AB72" s="214" t="s">
        <v>463</v>
      </c>
      <c r="AC72" s="215"/>
      <c r="AD72" s="216"/>
      <c r="AE72" s="99" t="s">
        <v>463</v>
      </c>
      <c r="AF72" s="100"/>
      <c r="AG72" s="100"/>
      <c r="AH72" s="100"/>
      <c r="AI72" s="101"/>
      <c r="AJ72" s="99" t="s">
        <v>463</v>
      </c>
      <c r="AK72" s="100"/>
      <c r="AL72" s="100"/>
      <c r="AM72" s="100"/>
      <c r="AN72" s="101"/>
      <c r="AO72" s="99" t="s">
        <v>463</v>
      </c>
      <c r="AP72" s="100"/>
      <c r="AQ72" s="100"/>
      <c r="AR72" s="100"/>
      <c r="AS72" s="101"/>
      <c r="AT72" s="99" t="s">
        <v>463</v>
      </c>
      <c r="AU72" s="100"/>
      <c r="AV72" s="100"/>
      <c r="AW72" s="100"/>
      <c r="AX72" s="359"/>
      <c r="AY72" s="10"/>
      <c r="AZ72" s="10"/>
      <c r="BA72" s="10"/>
      <c r="BB72" s="10"/>
      <c r="BC72" s="10"/>
      <c r="BD72" s="10"/>
      <c r="BE72" s="10"/>
      <c r="BF72" s="10"/>
      <c r="BG72" s="10"/>
      <c r="BH72" s="10"/>
    </row>
    <row r="73" spans="1:60" ht="31.7" hidden="1" customHeight="1" x14ac:dyDescent="0.15">
      <c r="A73" s="533" t="s">
        <v>87</v>
      </c>
      <c r="B73" s="534"/>
      <c r="C73" s="534"/>
      <c r="D73" s="534"/>
      <c r="E73" s="534"/>
      <c r="F73" s="535"/>
      <c r="G73" s="622" t="s">
        <v>83</v>
      </c>
      <c r="H73" s="622"/>
      <c r="I73" s="622"/>
      <c r="J73" s="622"/>
      <c r="K73" s="622"/>
      <c r="L73" s="622"/>
      <c r="M73" s="622"/>
      <c r="N73" s="622"/>
      <c r="O73" s="622"/>
      <c r="P73" s="622"/>
      <c r="Q73" s="622"/>
      <c r="R73" s="622"/>
      <c r="S73" s="622"/>
      <c r="T73" s="622"/>
      <c r="U73" s="622"/>
      <c r="V73" s="622"/>
      <c r="W73" s="622"/>
      <c r="X73" s="623"/>
      <c r="Y73" s="156"/>
      <c r="Z73" s="157"/>
      <c r="AA73" s="158"/>
      <c r="AB73" s="94" t="s">
        <v>12</v>
      </c>
      <c r="AC73" s="95"/>
      <c r="AD73" s="96"/>
      <c r="AE73" s="150" t="s">
        <v>68</v>
      </c>
      <c r="AF73" s="137"/>
      <c r="AG73" s="137"/>
      <c r="AH73" s="137"/>
      <c r="AI73" s="624"/>
      <c r="AJ73" s="150" t="s">
        <v>69</v>
      </c>
      <c r="AK73" s="137"/>
      <c r="AL73" s="137"/>
      <c r="AM73" s="137"/>
      <c r="AN73" s="624"/>
      <c r="AO73" s="150" t="s">
        <v>70</v>
      </c>
      <c r="AP73" s="137"/>
      <c r="AQ73" s="137"/>
      <c r="AR73" s="137"/>
      <c r="AS73" s="624"/>
      <c r="AT73" s="275" t="s">
        <v>73</v>
      </c>
      <c r="AU73" s="276"/>
      <c r="AV73" s="276"/>
      <c r="AW73" s="276"/>
      <c r="AX73" s="277"/>
    </row>
    <row r="74" spans="1:60" ht="22.5" hidden="1" customHeight="1" x14ac:dyDescent="0.15">
      <c r="A74" s="536"/>
      <c r="B74" s="537"/>
      <c r="C74" s="537"/>
      <c r="D74" s="537"/>
      <c r="E74" s="537"/>
      <c r="F74" s="538"/>
      <c r="G74" s="231" t="s">
        <v>463</v>
      </c>
      <c r="H74" s="245"/>
      <c r="I74" s="245"/>
      <c r="J74" s="245"/>
      <c r="K74" s="245"/>
      <c r="L74" s="245"/>
      <c r="M74" s="245"/>
      <c r="N74" s="245"/>
      <c r="O74" s="245"/>
      <c r="P74" s="245"/>
      <c r="Q74" s="245"/>
      <c r="R74" s="245"/>
      <c r="S74" s="245"/>
      <c r="T74" s="245"/>
      <c r="U74" s="245"/>
      <c r="V74" s="245"/>
      <c r="W74" s="245"/>
      <c r="X74" s="246"/>
      <c r="Y74" s="670" t="s">
        <v>65</v>
      </c>
      <c r="Z74" s="671"/>
      <c r="AA74" s="672"/>
      <c r="AB74" s="122" t="s">
        <v>463</v>
      </c>
      <c r="AC74" s="123"/>
      <c r="AD74" s="124"/>
      <c r="AE74" s="99" t="s">
        <v>463</v>
      </c>
      <c r="AF74" s="100"/>
      <c r="AG74" s="100"/>
      <c r="AH74" s="100"/>
      <c r="AI74" s="101"/>
      <c r="AJ74" s="99" t="s">
        <v>463</v>
      </c>
      <c r="AK74" s="100"/>
      <c r="AL74" s="100"/>
      <c r="AM74" s="100"/>
      <c r="AN74" s="101"/>
      <c r="AO74" s="99" t="s">
        <v>463</v>
      </c>
      <c r="AP74" s="100"/>
      <c r="AQ74" s="100"/>
      <c r="AR74" s="100"/>
      <c r="AS74" s="101"/>
      <c r="AT74" s="549"/>
      <c r="AU74" s="549"/>
      <c r="AV74" s="549"/>
      <c r="AW74" s="549"/>
      <c r="AX74" s="550"/>
      <c r="AY74" s="10"/>
      <c r="AZ74" s="10"/>
      <c r="BA74" s="10"/>
      <c r="BB74" s="10"/>
      <c r="BC74" s="10"/>
    </row>
    <row r="75" spans="1:60" ht="22.5" hidden="1" customHeight="1" x14ac:dyDescent="0.15">
      <c r="A75" s="539"/>
      <c r="B75" s="540"/>
      <c r="C75" s="540"/>
      <c r="D75" s="540"/>
      <c r="E75" s="540"/>
      <c r="F75" s="541"/>
      <c r="G75" s="249"/>
      <c r="H75" s="249"/>
      <c r="I75" s="249"/>
      <c r="J75" s="249"/>
      <c r="K75" s="249"/>
      <c r="L75" s="249"/>
      <c r="M75" s="249"/>
      <c r="N75" s="249"/>
      <c r="O75" s="249"/>
      <c r="P75" s="249"/>
      <c r="Q75" s="249"/>
      <c r="R75" s="249"/>
      <c r="S75" s="249"/>
      <c r="T75" s="249"/>
      <c r="U75" s="249"/>
      <c r="V75" s="249"/>
      <c r="W75" s="249"/>
      <c r="X75" s="250"/>
      <c r="Y75" s="119" t="s">
        <v>66</v>
      </c>
      <c r="Z75" s="673"/>
      <c r="AA75" s="674"/>
      <c r="AB75" s="214" t="s">
        <v>463</v>
      </c>
      <c r="AC75" s="215"/>
      <c r="AD75" s="216"/>
      <c r="AE75" s="99" t="s">
        <v>463</v>
      </c>
      <c r="AF75" s="100"/>
      <c r="AG75" s="100"/>
      <c r="AH75" s="100"/>
      <c r="AI75" s="101"/>
      <c r="AJ75" s="99" t="s">
        <v>463</v>
      </c>
      <c r="AK75" s="100"/>
      <c r="AL75" s="100"/>
      <c r="AM75" s="100"/>
      <c r="AN75" s="101"/>
      <c r="AO75" s="99" t="s">
        <v>463</v>
      </c>
      <c r="AP75" s="100"/>
      <c r="AQ75" s="100"/>
      <c r="AR75" s="100"/>
      <c r="AS75" s="101"/>
      <c r="AT75" s="99" t="s">
        <v>463</v>
      </c>
      <c r="AU75" s="100"/>
      <c r="AV75" s="100"/>
      <c r="AW75" s="100"/>
      <c r="AX75" s="359"/>
      <c r="AY75" s="10"/>
      <c r="AZ75" s="10"/>
      <c r="BA75" s="10"/>
      <c r="BB75" s="10"/>
      <c r="BC75" s="10"/>
      <c r="BD75" s="10"/>
      <c r="BE75" s="10"/>
      <c r="BF75" s="10"/>
      <c r="BG75" s="10"/>
      <c r="BH75" s="10"/>
    </row>
    <row r="76" spans="1:60" ht="31.7" hidden="1" customHeight="1" x14ac:dyDescent="0.15">
      <c r="A76" s="533" t="s">
        <v>87</v>
      </c>
      <c r="B76" s="534"/>
      <c r="C76" s="534"/>
      <c r="D76" s="534"/>
      <c r="E76" s="534"/>
      <c r="F76" s="535"/>
      <c r="G76" s="622" t="s">
        <v>83</v>
      </c>
      <c r="H76" s="622"/>
      <c r="I76" s="622"/>
      <c r="J76" s="622"/>
      <c r="K76" s="622"/>
      <c r="L76" s="622"/>
      <c r="M76" s="622"/>
      <c r="N76" s="622"/>
      <c r="O76" s="622"/>
      <c r="P76" s="622"/>
      <c r="Q76" s="622"/>
      <c r="R76" s="622"/>
      <c r="S76" s="622"/>
      <c r="T76" s="622"/>
      <c r="U76" s="622"/>
      <c r="V76" s="622"/>
      <c r="W76" s="622"/>
      <c r="X76" s="623"/>
      <c r="Y76" s="156"/>
      <c r="Z76" s="157"/>
      <c r="AA76" s="158"/>
      <c r="AB76" s="94" t="s">
        <v>12</v>
      </c>
      <c r="AC76" s="95"/>
      <c r="AD76" s="96"/>
      <c r="AE76" s="150" t="s">
        <v>68</v>
      </c>
      <c r="AF76" s="137"/>
      <c r="AG76" s="137"/>
      <c r="AH76" s="137"/>
      <c r="AI76" s="624"/>
      <c r="AJ76" s="150" t="s">
        <v>69</v>
      </c>
      <c r="AK76" s="137"/>
      <c r="AL76" s="137"/>
      <c r="AM76" s="137"/>
      <c r="AN76" s="624"/>
      <c r="AO76" s="150" t="s">
        <v>70</v>
      </c>
      <c r="AP76" s="137"/>
      <c r="AQ76" s="137"/>
      <c r="AR76" s="137"/>
      <c r="AS76" s="624"/>
      <c r="AT76" s="275" t="s">
        <v>73</v>
      </c>
      <c r="AU76" s="276"/>
      <c r="AV76" s="276"/>
      <c r="AW76" s="276"/>
      <c r="AX76" s="277"/>
    </row>
    <row r="77" spans="1:60" ht="22.5" hidden="1" customHeight="1" x14ac:dyDescent="0.15">
      <c r="A77" s="536"/>
      <c r="B77" s="537"/>
      <c r="C77" s="537"/>
      <c r="D77" s="537"/>
      <c r="E77" s="537"/>
      <c r="F77" s="538"/>
      <c r="G77" s="231" t="s">
        <v>463</v>
      </c>
      <c r="H77" s="245"/>
      <c r="I77" s="245"/>
      <c r="J77" s="245"/>
      <c r="K77" s="245"/>
      <c r="L77" s="245"/>
      <c r="M77" s="245"/>
      <c r="N77" s="245"/>
      <c r="O77" s="245"/>
      <c r="P77" s="245"/>
      <c r="Q77" s="245"/>
      <c r="R77" s="245"/>
      <c r="S77" s="245"/>
      <c r="T77" s="245"/>
      <c r="U77" s="245"/>
      <c r="V77" s="245"/>
      <c r="W77" s="245"/>
      <c r="X77" s="246"/>
      <c r="Y77" s="670" t="s">
        <v>65</v>
      </c>
      <c r="Z77" s="671"/>
      <c r="AA77" s="672"/>
      <c r="AB77" s="122" t="s">
        <v>463</v>
      </c>
      <c r="AC77" s="123"/>
      <c r="AD77" s="124"/>
      <c r="AE77" s="99" t="s">
        <v>463</v>
      </c>
      <c r="AF77" s="100"/>
      <c r="AG77" s="100"/>
      <c r="AH77" s="100"/>
      <c r="AI77" s="101"/>
      <c r="AJ77" s="99" t="s">
        <v>463</v>
      </c>
      <c r="AK77" s="100"/>
      <c r="AL77" s="100"/>
      <c r="AM77" s="100"/>
      <c r="AN77" s="101"/>
      <c r="AO77" s="99" t="s">
        <v>463</v>
      </c>
      <c r="AP77" s="100"/>
      <c r="AQ77" s="100"/>
      <c r="AR77" s="100"/>
      <c r="AS77" s="101"/>
      <c r="AT77" s="549"/>
      <c r="AU77" s="549"/>
      <c r="AV77" s="549"/>
      <c r="AW77" s="549"/>
      <c r="AX77" s="550"/>
      <c r="AY77" s="10"/>
      <c r="AZ77" s="10"/>
      <c r="BA77" s="10"/>
      <c r="BB77" s="10"/>
      <c r="BC77" s="10"/>
    </row>
    <row r="78" spans="1:60" ht="22.5" hidden="1" customHeight="1" x14ac:dyDescent="0.15">
      <c r="A78" s="539"/>
      <c r="B78" s="540"/>
      <c r="C78" s="540"/>
      <c r="D78" s="540"/>
      <c r="E78" s="540"/>
      <c r="F78" s="541"/>
      <c r="G78" s="249"/>
      <c r="H78" s="249"/>
      <c r="I78" s="249"/>
      <c r="J78" s="249"/>
      <c r="K78" s="249"/>
      <c r="L78" s="249"/>
      <c r="M78" s="249"/>
      <c r="N78" s="249"/>
      <c r="O78" s="249"/>
      <c r="P78" s="249"/>
      <c r="Q78" s="249"/>
      <c r="R78" s="249"/>
      <c r="S78" s="249"/>
      <c r="T78" s="249"/>
      <c r="U78" s="249"/>
      <c r="V78" s="249"/>
      <c r="W78" s="249"/>
      <c r="X78" s="250"/>
      <c r="Y78" s="119" t="s">
        <v>66</v>
      </c>
      <c r="Z78" s="673"/>
      <c r="AA78" s="674"/>
      <c r="AB78" s="214" t="s">
        <v>463</v>
      </c>
      <c r="AC78" s="215"/>
      <c r="AD78" s="216"/>
      <c r="AE78" s="99" t="s">
        <v>463</v>
      </c>
      <c r="AF78" s="100"/>
      <c r="AG78" s="100"/>
      <c r="AH78" s="100"/>
      <c r="AI78" s="101"/>
      <c r="AJ78" s="99" t="s">
        <v>463</v>
      </c>
      <c r="AK78" s="100"/>
      <c r="AL78" s="100"/>
      <c r="AM78" s="100"/>
      <c r="AN78" s="101"/>
      <c r="AO78" s="99" t="s">
        <v>463</v>
      </c>
      <c r="AP78" s="100"/>
      <c r="AQ78" s="100"/>
      <c r="AR78" s="100"/>
      <c r="AS78" s="101"/>
      <c r="AT78" s="99" t="s">
        <v>463</v>
      </c>
      <c r="AU78" s="100"/>
      <c r="AV78" s="100"/>
      <c r="AW78" s="100"/>
      <c r="AX78" s="359"/>
      <c r="AY78" s="10"/>
      <c r="AZ78" s="10"/>
      <c r="BA78" s="10"/>
      <c r="BB78" s="10"/>
      <c r="BC78" s="10"/>
      <c r="BD78" s="10"/>
      <c r="BE78" s="10"/>
      <c r="BF78" s="10"/>
      <c r="BG78" s="10"/>
      <c r="BH78" s="10"/>
    </row>
    <row r="79" spans="1:60" ht="31.7" hidden="1" customHeight="1" x14ac:dyDescent="0.15">
      <c r="A79" s="533" t="s">
        <v>87</v>
      </c>
      <c r="B79" s="534"/>
      <c r="C79" s="534"/>
      <c r="D79" s="534"/>
      <c r="E79" s="534"/>
      <c r="F79" s="535"/>
      <c r="G79" s="622" t="s">
        <v>83</v>
      </c>
      <c r="H79" s="622"/>
      <c r="I79" s="622"/>
      <c r="J79" s="622"/>
      <c r="K79" s="622"/>
      <c r="L79" s="622"/>
      <c r="M79" s="622"/>
      <c r="N79" s="622"/>
      <c r="O79" s="622"/>
      <c r="P79" s="622"/>
      <c r="Q79" s="622"/>
      <c r="R79" s="622"/>
      <c r="S79" s="622"/>
      <c r="T79" s="622"/>
      <c r="U79" s="622"/>
      <c r="V79" s="622"/>
      <c r="W79" s="622"/>
      <c r="X79" s="623"/>
      <c r="Y79" s="156"/>
      <c r="Z79" s="157"/>
      <c r="AA79" s="158"/>
      <c r="AB79" s="94" t="s">
        <v>12</v>
      </c>
      <c r="AC79" s="95"/>
      <c r="AD79" s="96"/>
      <c r="AE79" s="150" t="s">
        <v>68</v>
      </c>
      <c r="AF79" s="137"/>
      <c r="AG79" s="137"/>
      <c r="AH79" s="137"/>
      <c r="AI79" s="624"/>
      <c r="AJ79" s="150" t="s">
        <v>69</v>
      </c>
      <c r="AK79" s="137"/>
      <c r="AL79" s="137"/>
      <c r="AM79" s="137"/>
      <c r="AN79" s="624"/>
      <c r="AO79" s="150" t="s">
        <v>70</v>
      </c>
      <c r="AP79" s="137"/>
      <c r="AQ79" s="137"/>
      <c r="AR79" s="137"/>
      <c r="AS79" s="624"/>
      <c r="AT79" s="275" t="s">
        <v>73</v>
      </c>
      <c r="AU79" s="276"/>
      <c r="AV79" s="276"/>
      <c r="AW79" s="276"/>
      <c r="AX79" s="277"/>
    </row>
    <row r="80" spans="1:60" ht="22.5" hidden="1" customHeight="1" x14ac:dyDescent="0.15">
      <c r="A80" s="536"/>
      <c r="B80" s="537"/>
      <c r="C80" s="537"/>
      <c r="D80" s="537"/>
      <c r="E80" s="537"/>
      <c r="F80" s="538"/>
      <c r="G80" s="231" t="s">
        <v>463</v>
      </c>
      <c r="H80" s="245"/>
      <c r="I80" s="245"/>
      <c r="J80" s="245"/>
      <c r="K80" s="245"/>
      <c r="L80" s="245"/>
      <c r="M80" s="245"/>
      <c r="N80" s="245"/>
      <c r="O80" s="245"/>
      <c r="P80" s="245"/>
      <c r="Q80" s="245"/>
      <c r="R80" s="245"/>
      <c r="S80" s="245"/>
      <c r="T80" s="245"/>
      <c r="U80" s="245"/>
      <c r="V80" s="245"/>
      <c r="W80" s="245"/>
      <c r="X80" s="246"/>
      <c r="Y80" s="670" t="s">
        <v>65</v>
      </c>
      <c r="Z80" s="671"/>
      <c r="AA80" s="672"/>
      <c r="AB80" s="122" t="s">
        <v>463</v>
      </c>
      <c r="AC80" s="123"/>
      <c r="AD80" s="124"/>
      <c r="AE80" s="99" t="s">
        <v>463</v>
      </c>
      <c r="AF80" s="100"/>
      <c r="AG80" s="100"/>
      <c r="AH80" s="100"/>
      <c r="AI80" s="101"/>
      <c r="AJ80" s="99" t="s">
        <v>463</v>
      </c>
      <c r="AK80" s="100"/>
      <c r="AL80" s="100"/>
      <c r="AM80" s="100"/>
      <c r="AN80" s="101"/>
      <c r="AO80" s="99" t="s">
        <v>463</v>
      </c>
      <c r="AP80" s="100"/>
      <c r="AQ80" s="100"/>
      <c r="AR80" s="100"/>
      <c r="AS80" s="101"/>
      <c r="AT80" s="549"/>
      <c r="AU80" s="549"/>
      <c r="AV80" s="549"/>
      <c r="AW80" s="549"/>
      <c r="AX80" s="550"/>
      <c r="AY80" s="10"/>
      <c r="AZ80" s="10"/>
      <c r="BA80" s="10"/>
      <c r="BB80" s="10"/>
      <c r="BC80" s="10"/>
    </row>
    <row r="81" spans="1:60" ht="22.5" hidden="1" customHeight="1" x14ac:dyDescent="0.15">
      <c r="A81" s="539"/>
      <c r="B81" s="540"/>
      <c r="C81" s="540"/>
      <c r="D81" s="540"/>
      <c r="E81" s="540"/>
      <c r="F81" s="541"/>
      <c r="G81" s="249"/>
      <c r="H81" s="249"/>
      <c r="I81" s="249"/>
      <c r="J81" s="249"/>
      <c r="K81" s="249"/>
      <c r="L81" s="249"/>
      <c r="M81" s="249"/>
      <c r="N81" s="249"/>
      <c r="O81" s="249"/>
      <c r="P81" s="249"/>
      <c r="Q81" s="249"/>
      <c r="R81" s="249"/>
      <c r="S81" s="249"/>
      <c r="T81" s="249"/>
      <c r="U81" s="249"/>
      <c r="V81" s="249"/>
      <c r="W81" s="249"/>
      <c r="X81" s="250"/>
      <c r="Y81" s="119" t="s">
        <v>66</v>
      </c>
      <c r="Z81" s="673"/>
      <c r="AA81" s="674"/>
      <c r="AB81" s="214" t="s">
        <v>463</v>
      </c>
      <c r="AC81" s="215"/>
      <c r="AD81" s="216"/>
      <c r="AE81" s="99" t="s">
        <v>463</v>
      </c>
      <c r="AF81" s="100"/>
      <c r="AG81" s="100"/>
      <c r="AH81" s="100"/>
      <c r="AI81" s="101"/>
      <c r="AJ81" s="99" t="s">
        <v>463</v>
      </c>
      <c r="AK81" s="100"/>
      <c r="AL81" s="100"/>
      <c r="AM81" s="100"/>
      <c r="AN81" s="101"/>
      <c r="AO81" s="99" t="s">
        <v>463</v>
      </c>
      <c r="AP81" s="100"/>
      <c r="AQ81" s="100"/>
      <c r="AR81" s="100"/>
      <c r="AS81" s="101"/>
      <c r="AT81" s="99" t="s">
        <v>463</v>
      </c>
      <c r="AU81" s="100"/>
      <c r="AV81" s="100"/>
      <c r="AW81" s="100"/>
      <c r="AX81" s="359"/>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68</v>
      </c>
      <c r="AF82" s="95"/>
      <c r="AG82" s="95"/>
      <c r="AH82" s="95"/>
      <c r="AI82" s="96"/>
      <c r="AJ82" s="150" t="s">
        <v>69</v>
      </c>
      <c r="AK82" s="95"/>
      <c r="AL82" s="95"/>
      <c r="AM82" s="95"/>
      <c r="AN82" s="96"/>
      <c r="AO82" s="150" t="s">
        <v>70</v>
      </c>
      <c r="AP82" s="95"/>
      <c r="AQ82" s="95"/>
      <c r="AR82" s="95"/>
      <c r="AS82" s="96"/>
      <c r="AT82" s="275" t="s">
        <v>74</v>
      </c>
      <c r="AU82" s="276"/>
      <c r="AV82" s="276"/>
      <c r="AW82" s="276"/>
      <c r="AX82" s="277"/>
    </row>
    <row r="83" spans="1:60" ht="22.5" customHeight="1" x14ac:dyDescent="0.15">
      <c r="A83" s="131"/>
      <c r="B83" s="132"/>
      <c r="C83" s="132"/>
      <c r="D83" s="132"/>
      <c r="E83" s="132"/>
      <c r="F83" s="133"/>
      <c r="G83" s="306" t="s">
        <v>391</v>
      </c>
      <c r="H83" s="306"/>
      <c r="I83" s="306"/>
      <c r="J83" s="306"/>
      <c r="K83" s="306"/>
      <c r="L83" s="306"/>
      <c r="M83" s="306"/>
      <c r="N83" s="306"/>
      <c r="O83" s="306"/>
      <c r="P83" s="306"/>
      <c r="Q83" s="306"/>
      <c r="R83" s="306"/>
      <c r="S83" s="306"/>
      <c r="T83" s="306"/>
      <c r="U83" s="306"/>
      <c r="V83" s="306"/>
      <c r="W83" s="306"/>
      <c r="X83" s="306"/>
      <c r="Y83" s="545" t="s">
        <v>17</v>
      </c>
      <c r="Z83" s="546"/>
      <c r="AA83" s="547"/>
      <c r="AB83" s="675" t="s">
        <v>394</v>
      </c>
      <c r="AC83" s="126"/>
      <c r="AD83" s="127"/>
      <c r="AE83" s="676">
        <v>7</v>
      </c>
      <c r="AF83" s="218"/>
      <c r="AG83" s="218"/>
      <c r="AH83" s="218"/>
      <c r="AI83" s="218"/>
      <c r="AJ83" s="676">
        <v>3</v>
      </c>
      <c r="AK83" s="218"/>
      <c r="AL83" s="218"/>
      <c r="AM83" s="218"/>
      <c r="AN83" s="218"/>
      <c r="AO83" s="676">
        <v>2</v>
      </c>
      <c r="AP83" s="218"/>
      <c r="AQ83" s="218"/>
      <c r="AR83" s="218"/>
      <c r="AS83" s="218"/>
      <c r="AT83" s="99">
        <v>2</v>
      </c>
      <c r="AU83" s="100"/>
      <c r="AV83" s="100"/>
      <c r="AW83" s="100"/>
      <c r="AX83" s="359"/>
    </row>
    <row r="84" spans="1:60" ht="38.25"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10" t="s">
        <v>59</v>
      </c>
      <c r="Z84" s="120"/>
      <c r="AA84" s="121"/>
      <c r="AB84" s="102" t="s">
        <v>383</v>
      </c>
      <c r="AC84" s="103"/>
      <c r="AD84" s="104"/>
      <c r="AE84" s="102" t="s">
        <v>392</v>
      </c>
      <c r="AF84" s="103"/>
      <c r="AG84" s="103"/>
      <c r="AH84" s="103"/>
      <c r="AI84" s="104"/>
      <c r="AJ84" s="102" t="s">
        <v>393</v>
      </c>
      <c r="AK84" s="103"/>
      <c r="AL84" s="103"/>
      <c r="AM84" s="103"/>
      <c r="AN84" s="104"/>
      <c r="AO84" s="102" t="s">
        <v>401</v>
      </c>
      <c r="AP84" s="103"/>
      <c r="AQ84" s="103"/>
      <c r="AR84" s="103"/>
      <c r="AS84" s="104"/>
      <c r="AT84" s="102" t="s">
        <v>402</v>
      </c>
      <c r="AU84" s="103"/>
      <c r="AV84" s="103"/>
      <c r="AW84" s="103"/>
      <c r="AX84" s="27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68</v>
      </c>
      <c r="AF85" s="95"/>
      <c r="AG85" s="95"/>
      <c r="AH85" s="95"/>
      <c r="AI85" s="96"/>
      <c r="AJ85" s="150" t="s">
        <v>69</v>
      </c>
      <c r="AK85" s="95"/>
      <c r="AL85" s="95"/>
      <c r="AM85" s="95"/>
      <c r="AN85" s="96"/>
      <c r="AO85" s="150" t="s">
        <v>70</v>
      </c>
      <c r="AP85" s="95"/>
      <c r="AQ85" s="95"/>
      <c r="AR85" s="95"/>
      <c r="AS85" s="96"/>
      <c r="AT85" s="275" t="s">
        <v>74</v>
      </c>
      <c r="AU85" s="276"/>
      <c r="AV85" s="276"/>
      <c r="AW85" s="276"/>
      <c r="AX85" s="277"/>
    </row>
    <row r="86" spans="1:60" ht="22.5" hidden="1" customHeight="1" x14ac:dyDescent="0.15">
      <c r="A86" s="131"/>
      <c r="B86" s="132"/>
      <c r="C86" s="132"/>
      <c r="D86" s="132"/>
      <c r="E86" s="132"/>
      <c r="F86" s="133"/>
      <c r="G86" s="306" t="s">
        <v>464</v>
      </c>
      <c r="H86" s="306"/>
      <c r="I86" s="306"/>
      <c r="J86" s="306"/>
      <c r="K86" s="306"/>
      <c r="L86" s="306"/>
      <c r="M86" s="306"/>
      <c r="N86" s="306"/>
      <c r="O86" s="306"/>
      <c r="P86" s="306"/>
      <c r="Q86" s="306"/>
      <c r="R86" s="306"/>
      <c r="S86" s="306"/>
      <c r="T86" s="306"/>
      <c r="U86" s="306"/>
      <c r="V86" s="306"/>
      <c r="W86" s="306"/>
      <c r="X86" s="306"/>
      <c r="Y86" s="545" t="s">
        <v>17</v>
      </c>
      <c r="Z86" s="546"/>
      <c r="AA86" s="547"/>
      <c r="AB86" s="125" t="s">
        <v>462</v>
      </c>
      <c r="AC86" s="126"/>
      <c r="AD86" s="127"/>
      <c r="AE86" s="217" t="s">
        <v>462</v>
      </c>
      <c r="AF86" s="218"/>
      <c r="AG86" s="218"/>
      <c r="AH86" s="218"/>
      <c r="AI86" s="218"/>
      <c r="AJ86" s="217" t="s">
        <v>462</v>
      </c>
      <c r="AK86" s="218"/>
      <c r="AL86" s="218"/>
      <c r="AM86" s="218"/>
      <c r="AN86" s="218"/>
      <c r="AO86" s="217" t="s">
        <v>462</v>
      </c>
      <c r="AP86" s="218"/>
      <c r="AQ86" s="218"/>
      <c r="AR86" s="218"/>
      <c r="AS86" s="218"/>
      <c r="AT86" s="548" t="s">
        <v>462</v>
      </c>
      <c r="AU86" s="100"/>
      <c r="AV86" s="100"/>
      <c r="AW86" s="100"/>
      <c r="AX86" s="359"/>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10" t="s">
        <v>59</v>
      </c>
      <c r="Z87" s="120"/>
      <c r="AA87" s="121"/>
      <c r="AB87" s="102" t="s">
        <v>462</v>
      </c>
      <c r="AC87" s="103"/>
      <c r="AD87" s="104"/>
      <c r="AE87" s="102" t="s">
        <v>462</v>
      </c>
      <c r="AF87" s="103"/>
      <c r="AG87" s="103"/>
      <c r="AH87" s="103"/>
      <c r="AI87" s="104"/>
      <c r="AJ87" s="102" t="s">
        <v>462</v>
      </c>
      <c r="AK87" s="103"/>
      <c r="AL87" s="103"/>
      <c r="AM87" s="103"/>
      <c r="AN87" s="104"/>
      <c r="AO87" s="102" t="s">
        <v>462</v>
      </c>
      <c r="AP87" s="103"/>
      <c r="AQ87" s="103"/>
      <c r="AR87" s="103"/>
      <c r="AS87" s="104"/>
      <c r="AT87" s="102" t="s">
        <v>462</v>
      </c>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68</v>
      </c>
      <c r="AF88" s="95"/>
      <c r="AG88" s="95"/>
      <c r="AH88" s="95"/>
      <c r="AI88" s="96"/>
      <c r="AJ88" s="150" t="s">
        <v>69</v>
      </c>
      <c r="AK88" s="95"/>
      <c r="AL88" s="95"/>
      <c r="AM88" s="95"/>
      <c r="AN88" s="96"/>
      <c r="AO88" s="150" t="s">
        <v>70</v>
      </c>
      <c r="AP88" s="95"/>
      <c r="AQ88" s="95"/>
      <c r="AR88" s="95"/>
      <c r="AS88" s="96"/>
      <c r="AT88" s="275" t="s">
        <v>74</v>
      </c>
      <c r="AU88" s="276"/>
      <c r="AV88" s="276"/>
      <c r="AW88" s="276"/>
      <c r="AX88" s="277"/>
    </row>
    <row r="89" spans="1:60" ht="22.5" hidden="1" customHeight="1" x14ac:dyDescent="0.15">
      <c r="A89" s="131"/>
      <c r="B89" s="132"/>
      <c r="C89" s="132"/>
      <c r="D89" s="132"/>
      <c r="E89" s="132"/>
      <c r="F89" s="133"/>
      <c r="G89" s="306" t="s">
        <v>464</v>
      </c>
      <c r="H89" s="306"/>
      <c r="I89" s="306"/>
      <c r="J89" s="306"/>
      <c r="K89" s="306"/>
      <c r="L89" s="306"/>
      <c r="M89" s="306"/>
      <c r="N89" s="306"/>
      <c r="O89" s="306"/>
      <c r="P89" s="306"/>
      <c r="Q89" s="306"/>
      <c r="R89" s="306"/>
      <c r="S89" s="306"/>
      <c r="T89" s="306"/>
      <c r="U89" s="306"/>
      <c r="V89" s="306"/>
      <c r="W89" s="306"/>
      <c r="X89" s="306"/>
      <c r="Y89" s="545" t="s">
        <v>17</v>
      </c>
      <c r="Z89" s="546"/>
      <c r="AA89" s="547"/>
      <c r="AB89" s="125" t="s">
        <v>462</v>
      </c>
      <c r="AC89" s="126"/>
      <c r="AD89" s="127"/>
      <c r="AE89" s="217" t="s">
        <v>462</v>
      </c>
      <c r="AF89" s="218"/>
      <c r="AG89" s="218"/>
      <c r="AH89" s="218"/>
      <c r="AI89" s="218"/>
      <c r="AJ89" s="217" t="s">
        <v>462</v>
      </c>
      <c r="AK89" s="218"/>
      <c r="AL89" s="218"/>
      <c r="AM89" s="218"/>
      <c r="AN89" s="218"/>
      <c r="AO89" s="217" t="s">
        <v>462</v>
      </c>
      <c r="AP89" s="218"/>
      <c r="AQ89" s="218"/>
      <c r="AR89" s="218"/>
      <c r="AS89" s="218"/>
      <c r="AT89" s="548" t="s">
        <v>462</v>
      </c>
      <c r="AU89" s="100"/>
      <c r="AV89" s="100"/>
      <c r="AW89" s="100"/>
      <c r="AX89" s="359"/>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10" t="s">
        <v>59</v>
      </c>
      <c r="Z90" s="120"/>
      <c r="AA90" s="121"/>
      <c r="AB90" s="102" t="s">
        <v>462</v>
      </c>
      <c r="AC90" s="103"/>
      <c r="AD90" s="104"/>
      <c r="AE90" s="102" t="s">
        <v>462</v>
      </c>
      <c r="AF90" s="103"/>
      <c r="AG90" s="103"/>
      <c r="AH90" s="103"/>
      <c r="AI90" s="104"/>
      <c r="AJ90" s="102" t="s">
        <v>462</v>
      </c>
      <c r="AK90" s="103"/>
      <c r="AL90" s="103"/>
      <c r="AM90" s="103"/>
      <c r="AN90" s="104"/>
      <c r="AO90" s="102" t="s">
        <v>462</v>
      </c>
      <c r="AP90" s="103"/>
      <c r="AQ90" s="103"/>
      <c r="AR90" s="103"/>
      <c r="AS90" s="104"/>
      <c r="AT90" s="102" t="s">
        <v>462</v>
      </c>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68</v>
      </c>
      <c r="AF91" s="95"/>
      <c r="AG91" s="95"/>
      <c r="AH91" s="95"/>
      <c r="AI91" s="96"/>
      <c r="AJ91" s="150" t="s">
        <v>69</v>
      </c>
      <c r="AK91" s="95"/>
      <c r="AL91" s="95"/>
      <c r="AM91" s="95"/>
      <c r="AN91" s="96"/>
      <c r="AO91" s="150" t="s">
        <v>70</v>
      </c>
      <c r="AP91" s="95"/>
      <c r="AQ91" s="95"/>
      <c r="AR91" s="95"/>
      <c r="AS91" s="96"/>
      <c r="AT91" s="275" t="s">
        <v>74</v>
      </c>
      <c r="AU91" s="276"/>
      <c r="AV91" s="276"/>
      <c r="AW91" s="276"/>
      <c r="AX91" s="277"/>
    </row>
    <row r="92" spans="1:60" ht="22.5" hidden="1" customHeight="1" x14ac:dyDescent="0.15">
      <c r="A92" s="131"/>
      <c r="B92" s="132"/>
      <c r="C92" s="132"/>
      <c r="D92" s="132"/>
      <c r="E92" s="132"/>
      <c r="F92" s="133"/>
      <c r="G92" s="306" t="s">
        <v>464</v>
      </c>
      <c r="H92" s="306"/>
      <c r="I92" s="306"/>
      <c r="J92" s="306"/>
      <c r="K92" s="306"/>
      <c r="L92" s="306"/>
      <c r="M92" s="306"/>
      <c r="N92" s="306"/>
      <c r="O92" s="306"/>
      <c r="P92" s="306"/>
      <c r="Q92" s="306"/>
      <c r="R92" s="306"/>
      <c r="S92" s="306"/>
      <c r="T92" s="306"/>
      <c r="U92" s="306"/>
      <c r="V92" s="306"/>
      <c r="W92" s="306"/>
      <c r="X92" s="677"/>
      <c r="Y92" s="545" t="s">
        <v>17</v>
      </c>
      <c r="Z92" s="546"/>
      <c r="AA92" s="547"/>
      <c r="AB92" s="679" t="s">
        <v>464</v>
      </c>
      <c r="AC92" s="126"/>
      <c r="AD92" s="127"/>
      <c r="AE92" s="680" t="s">
        <v>464</v>
      </c>
      <c r="AF92" s="218"/>
      <c r="AG92" s="218"/>
      <c r="AH92" s="218"/>
      <c r="AI92" s="218"/>
      <c r="AJ92" s="680" t="s">
        <v>464</v>
      </c>
      <c r="AK92" s="218"/>
      <c r="AL92" s="218"/>
      <c r="AM92" s="218"/>
      <c r="AN92" s="218"/>
      <c r="AO92" s="680" t="s">
        <v>464</v>
      </c>
      <c r="AP92" s="218"/>
      <c r="AQ92" s="218"/>
      <c r="AR92" s="218"/>
      <c r="AS92" s="218"/>
      <c r="AT92" s="681" t="s">
        <v>464</v>
      </c>
      <c r="AU92" s="100"/>
      <c r="AV92" s="100"/>
      <c r="AW92" s="100"/>
      <c r="AX92" s="359"/>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8"/>
      <c r="Y93" s="210" t="s">
        <v>59</v>
      </c>
      <c r="Z93" s="120"/>
      <c r="AA93" s="121"/>
      <c r="AB93" s="682" t="s">
        <v>464</v>
      </c>
      <c r="AC93" s="103"/>
      <c r="AD93" s="104"/>
      <c r="AE93" s="682" t="s">
        <v>464</v>
      </c>
      <c r="AF93" s="103"/>
      <c r="AG93" s="103"/>
      <c r="AH93" s="103"/>
      <c r="AI93" s="104"/>
      <c r="AJ93" s="682" t="s">
        <v>464</v>
      </c>
      <c r="AK93" s="103"/>
      <c r="AL93" s="103"/>
      <c r="AM93" s="103"/>
      <c r="AN93" s="104"/>
      <c r="AO93" s="682" t="s">
        <v>464</v>
      </c>
      <c r="AP93" s="103"/>
      <c r="AQ93" s="103"/>
      <c r="AR93" s="103"/>
      <c r="AS93" s="104"/>
      <c r="AT93" s="682" t="s">
        <v>464</v>
      </c>
      <c r="AU93" s="103"/>
      <c r="AV93" s="103"/>
      <c r="AW93" s="103"/>
      <c r="AX93" s="274"/>
    </row>
    <row r="94" spans="1:60" ht="32.25" hidden="1" customHeight="1" x14ac:dyDescent="0.15">
      <c r="A94" s="372"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3"/>
      <c r="Z94" s="684"/>
      <c r="AA94" s="685"/>
      <c r="AB94" s="165" t="s">
        <v>12</v>
      </c>
      <c r="AC94" s="166"/>
      <c r="AD94" s="167"/>
      <c r="AE94" s="171" t="s">
        <v>68</v>
      </c>
      <c r="AF94" s="166"/>
      <c r="AG94" s="166"/>
      <c r="AH94" s="166"/>
      <c r="AI94" s="167"/>
      <c r="AJ94" s="171" t="s">
        <v>69</v>
      </c>
      <c r="AK94" s="166"/>
      <c r="AL94" s="166"/>
      <c r="AM94" s="166"/>
      <c r="AN94" s="167"/>
      <c r="AO94" s="171" t="s">
        <v>70</v>
      </c>
      <c r="AP94" s="166"/>
      <c r="AQ94" s="166"/>
      <c r="AR94" s="166"/>
      <c r="AS94" s="167"/>
      <c r="AT94" s="686" t="s">
        <v>74</v>
      </c>
      <c r="AU94" s="687"/>
      <c r="AV94" s="687"/>
      <c r="AW94" s="687"/>
      <c r="AX94" s="688"/>
    </row>
    <row r="95" spans="1:60" ht="22.5" hidden="1" customHeight="1" x14ac:dyDescent="0.15">
      <c r="A95" s="131"/>
      <c r="B95" s="132"/>
      <c r="C95" s="132"/>
      <c r="D95" s="132"/>
      <c r="E95" s="132"/>
      <c r="F95" s="133"/>
      <c r="G95" s="689" t="s">
        <v>462</v>
      </c>
      <c r="H95" s="306"/>
      <c r="I95" s="306"/>
      <c r="J95" s="306"/>
      <c r="K95" s="306"/>
      <c r="L95" s="306"/>
      <c r="M95" s="306"/>
      <c r="N95" s="306"/>
      <c r="O95" s="306"/>
      <c r="P95" s="306"/>
      <c r="Q95" s="306"/>
      <c r="R95" s="306"/>
      <c r="S95" s="306"/>
      <c r="T95" s="306"/>
      <c r="U95" s="306"/>
      <c r="V95" s="306"/>
      <c r="W95" s="306"/>
      <c r="X95" s="306"/>
      <c r="Y95" s="545" t="s">
        <v>17</v>
      </c>
      <c r="Z95" s="546"/>
      <c r="AA95" s="547"/>
      <c r="AB95" s="675" t="s">
        <v>462</v>
      </c>
      <c r="AC95" s="126"/>
      <c r="AD95" s="127"/>
      <c r="AE95" s="676" t="s">
        <v>462</v>
      </c>
      <c r="AF95" s="218"/>
      <c r="AG95" s="218"/>
      <c r="AH95" s="218"/>
      <c r="AI95" s="218"/>
      <c r="AJ95" s="676" t="s">
        <v>462</v>
      </c>
      <c r="AK95" s="218"/>
      <c r="AL95" s="218"/>
      <c r="AM95" s="218"/>
      <c r="AN95" s="218"/>
      <c r="AO95" s="676" t="s">
        <v>462</v>
      </c>
      <c r="AP95" s="218"/>
      <c r="AQ95" s="218"/>
      <c r="AR95" s="218"/>
      <c r="AS95" s="218"/>
      <c r="AT95" s="99" t="s">
        <v>462</v>
      </c>
      <c r="AU95" s="100"/>
      <c r="AV95" s="100"/>
      <c r="AW95" s="100"/>
      <c r="AX95" s="359"/>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10" t="s">
        <v>59</v>
      </c>
      <c r="Z96" s="120"/>
      <c r="AA96" s="121"/>
      <c r="AB96" s="690" t="s">
        <v>462</v>
      </c>
      <c r="AC96" s="103"/>
      <c r="AD96" s="104"/>
      <c r="AE96" s="690" t="s">
        <v>462</v>
      </c>
      <c r="AF96" s="103"/>
      <c r="AG96" s="103"/>
      <c r="AH96" s="103"/>
      <c r="AI96" s="104"/>
      <c r="AJ96" s="690" t="s">
        <v>462</v>
      </c>
      <c r="AK96" s="103"/>
      <c r="AL96" s="103"/>
      <c r="AM96" s="103"/>
      <c r="AN96" s="104"/>
      <c r="AO96" s="690" t="s">
        <v>462</v>
      </c>
      <c r="AP96" s="103"/>
      <c r="AQ96" s="103"/>
      <c r="AR96" s="103"/>
      <c r="AS96" s="104"/>
      <c r="AT96" s="690" t="s">
        <v>462</v>
      </c>
      <c r="AU96" s="103"/>
      <c r="AV96" s="103"/>
      <c r="AW96" s="103"/>
      <c r="AX96" s="274"/>
    </row>
    <row r="97" spans="1:50" ht="23.1" customHeight="1" x14ac:dyDescent="0.15">
      <c r="A97" s="610" t="s">
        <v>76</v>
      </c>
      <c r="B97" s="611"/>
      <c r="C97" s="639" t="s">
        <v>19</v>
      </c>
      <c r="D97" s="531"/>
      <c r="E97" s="531"/>
      <c r="F97" s="531"/>
      <c r="G97" s="531"/>
      <c r="H97" s="531"/>
      <c r="I97" s="531"/>
      <c r="J97" s="531"/>
      <c r="K97" s="640"/>
      <c r="L97" s="527" t="s">
        <v>75</v>
      </c>
      <c r="M97" s="527"/>
      <c r="N97" s="527"/>
      <c r="O97" s="527"/>
      <c r="P97" s="527"/>
      <c r="Q97" s="527"/>
      <c r="R97" s="528" t="s">
        <v>72</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1" customHeight="1" x14ac:dyDescent="0.15">
      <c r="A98" s="612"/>
      <c r="B98" s="613"/>
      <c r="C98" s="542" t="s">
        <v>395</v>
      </c>
      <c r="D98" s="543"/>
      <c r="E98" s="543"/>
      <c r="F98" s="543"/>
      <c r="G98" s="543"/>
      <c r="H98" s="543"/>
      <c r="I98" s="543"/>
      <c r="J98" s="543"/>
      <c r="K98" s="544"/>
      <c r="L98" s="186">
        <v>37</v>
      </c>
      <c r="M98" s="187"/>
      <c r="N98" s="187"/>
      <c r="O98" s="187"/>
      <c r="P98" s="187"/>
      <c r="Q98" s="188"/>
      <c r="R98" s="186">
        <v>37</v>
      </c>
      <c r="S98" s="187"/>
      <c r="T98" s="187"/>
      <c r="U98" s="187"/>
      <c r="V98" s="187"/>
      <c r="W98" s="188"/>
      <c r="X98" s="73" t="s">
        <v>487</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0.25" customHeight="1" x14ac:dyDescent="0.15">
      <c r="A99" s="612"/>
      <c r="B99" s="613"/>
      <c r="C99" s="607" t="s">
        <v>396</v>
      </c>
      <c r="D99" s="608"/>
      <c r="E99" s="608"/>
      <c r="F99" s="608"/>
      <c r="G99" s="608"/>
      <c r="H99" s="608"/>
      <c r="I99" s="608"/>
      <c r="J99" s="608"/>
      <c r="K99" s="609"/>
      <c r="L99" s="186">
        <v>10</v>
      </c>
      <c r="M99" s="187"/>
      <c r="N99" s="187"/>
      <c r="O99" s="187"/>
      <c r="P99" s="187"/>
      <c r="Q99" s="188"/>
      <c r="R99" s="186">
        <v>14</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18.75" customHeight="1" x14ac:dyDescent="0.15">
      <c r="A100" s="612"/>
      <c r="B100" s="613"/>
      <c r="C100" s="607" t="s">
        <v>397</v>
      </c>
      <c r="D100" s="608"/>
      <c r="E100" s="608"/>
      <c r="F100" s="608"/>
      <c r="G100" s="608"/>
      <c r="H100" s="608"/>
      <c r="I100" s="608"/>
      <c r="J100" s="608"/>
      <c r="K100" s="609"/>
      <c r="L100" s="186">
        <v>1100</v>
      </c>
      <c r="M100" s="187"/>
      <c r="N100" s="187"/>
      <c r="O100" s="187"/>
      <c r="P100" s="187"/>
      <c r="Q100" s="188"/>
      <c r="R100" s="186">
        <v>1591</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2"/>
      <c r="B101" s="613"/>
      <c r="C101" s="607" t="s">
        <v>398</v>
      </c>
      <c r="D101" s="608"/>
      <c r="E101" s="608"/>
      <c r="F101" s="608"/>
      <c r="G101" s="608"/>
      <c r="H101" s="608"/>
      <c r="I101" s="608"/>
      <c r="J101" s="608"/>
      <c r="K101" s="609"/>
      <c r="L101" s="186">
        <v>6</v>
      </c>
      <c r="M101" s="187"/>
      <c r="N101" s="187"/>
      <c r="O101" s="187"/>
      <c r="P101" s="187"/>
      <c r="Q101" s="188"/>
      <c r="R101" s="186">
        <v>6</v>
      </c>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18" customHeight="1" x14ac:dyDescent="0.15">
      <c r="A102" s="612"/>
      <c r="B102" s="613"/>
      <c r="C102" s="607"/>
      <c r="D102" s="608"/>
      <c r="E102" s="608"/>
      <c r="F102" s="608"/>
      <c r="G102" s="608"/>
      <c r="H102" s="608"/>
      <c r="I102" s="608"/>
      <c r="J102" s="608"/>
      <c r="K102" s="609"/>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18.75" customHeight="1" x14ac:dyDescent="0.15">
      <c r="A103" s="612"/>
      <c r="B103" s="613"/>
      <c r="C103" s="616"/>
      <c r="D103" s="617"/>
      <c r="E103" s="617"/>
      <c r="F103" s="617"/>
      <c r="G103" s="617"/>
      <c r="H103" s="617"/>
      <c r="I103" s="617"/>
      <c r="J103" s="617"/>
      <c r="K103" s="618"/>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4"/>
      <c r="B104" s="615"/>
      <c r="C104" s="601" t="s">
        <v>22</v>
      </c>
      <c r="D104" s="602"/>
      <c r="E104" s="602"/>
      <c r="F104" s="602"/>
      <c r="G104" s="602"/>
      <c r="H104" s="602"/>
      <c r="I104" s="602"/>
      <c r="J104" s="602"/>
      <c r="K104" s="603"/>
      <c r="L104" s="604">
        <f>SUM(L98:Q103)</f>
        <v>1153</v>
      </c>
      <c r="M104" s="605"/>
      <c r="N104" s="605"/>
      <c r="O104" s="605"/>
      <c r="P104" s="605"/>
      <c r="Q104" s="606"/>
      <c r="R104" s="604">
        <f>SUM(R98:W103)</f>
        <v>1648</v>
      </c>
      <c r="S104" s="605"/>
      <c r="T104" s="605"/>
      <c r="U104" s="605"/>
      <c r="V104" s="605"/>
      <c r="W104" s="606"/>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2.5" customHeight="1" x14ac:dyDescent="0.15">
      <c r="A108" s="651" t="s">
        <v>310</v>
      </c>
      <c r="B108" s="652"/>
      <c r="C108" s="478" t="s">
        <v>311</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384</v>
      </c>
      <c r="AE108" s="353"/>
      <c r="AF108" s="353"/>
      <c r="AG108" s="349" t="s">
        <v>399</v>
      </c>
      <c r="AH108" s="350"/>
      <c r="AI108" s="350"/>
      <c r="AJ108" s="350"/>
      <c r="AK108" s="350"/>
      <c r="AL108" s="350"/>
      <c r="AM108" s="350"/>
      <c r="AN108" s="350"/>
      <c r="AO108" s="350"/>
      <c r="AP108" s="350"/>
      <c r="AQ108" s="350"/>
      <c r="AR108" s="350"/>
      <c r="AS108" s="350"/>
      <c r="AT108" s="350"/>
      <c r="AU108" s="350"/>
      <c r="AV108" s="350"/>
      <c r="AW108" s="350"/>
      <c r="AX108" s="351"/>
    </row>
    <row r="109" spans="1:50" ht="33"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384</v>
      </c>
      <c r="AE109" s="305"/>
      <c r="AF109" s="305"/>
      <c r="AG109" s="349" t="s">
        <v>477</v>
      </c>
      <c r="AH109" s="350"/>
      <c r="AI109" s="350"/>
      <c r="AJ109" s="350"/>
      <c r="AK109" s="350"/>
      <c r="AL109" s="350"/>
      <c r="AM109" s="350"/>
      <c r="AN109" s="350"/>
      <c r="AO109" s="350"/>
      <c r="AP109" s="350"/>
      <c r="AQ109" s="350"/>
      <c r="AR109" s="350"/>
      <c r="AS109" s="350"/>
      <c r="AT109" s="350"/>
      <c r="AU109" s="350"/>
      <c r="AV109" s="350"/>
      <c r="AW109" s="350"/>
      <c r="AX109" s="351"/>
    </row>
    <row r="110" spans="1:50" ht="30" customHeight="1" x14ac:dyDescent="0.15">
      <c r="A110" s="655"/>
      <c r="B110" s="656"/>
      <c r="C110" s="556" t="s">
        <v>312</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384</v>
      </c>
      <c r="AE110" s="335"/>
      <c r="AF110" s="335"/>
      <c r="AG110" s="349" t="s">
        <v>478</v>
      </c>
      <c r="AH110" s="350"/>
      <c r="AI110" s="350"/>
      <c r="AJ110" s="350"/>
      <c r="AK110" s="350"/>
      <c r="AL110" s="350"/>
      <c r="AM110" s="350"/>
      <c r="AN110" s="350"/>
      <c r="AO110" s="350"/>
      <c r="AP110" s="350"/>
      <c r="AQ110" s="350"/>
      <c r="AR110" s="350"/>
      <c r="AS110" s="350"/>
      <c r="AT110" s="350"/>
      <c r="AU110" s="350"/>
      <c r="AV110" s="350"/>
      <c r="AW110" s="350"/>
      <c r="AX110" s="351"/>
    </row>
    <row r="111" spans="1:50" ht="84.75" customHeight="1" x14ac:dyDescent="0.15">
      <c r="A111" s="265" t="s">
        <v>46</v>
      </c>
      <c r="B111" s="266"/>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8" t="s">
        <v>384</v>
      </c>
      <c r="AE111" s="279"/>
      <c r="AF111" s="279"/>
      <c r="AG111" s="281" t="s">
        <v>386</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388</v>
      </c>
      <c r="AE112" s="305"/>
      <c r="AF112" s="305"/>
      <c r="AG112" s="650"/>
      <c r="AH112" s="261"/>
      <c r="AI112" s="261"/>
      <c r="AJ112" s="261"/>
      <c r="AK112" s="261"/>
      <c r="AL112" s="261"/>
      <c r="AM112" s="261"/>
      <c r="AN112" s="261"/>
      <c r="AO112" s="261"/>
      <c r="AP112" s="261"/>
      <c r="AQ112" s="261"/>
      <c r="AR112" s="261"/>
      <c r="AS112" s="261"/>
      <c r="AT112" s="261"/>
      <c r="AU112" s="261"/>
      <c r="AV112" s="261"/>
      <c r="AW112" s="261"/>
      <c r="AX112" s="285"/>
    </row>
    <row r="113" spans="1:64" ht="46.5" customHeight="1" x14ac:dyDescent="0.15">
      <c r="A113" s="267"/>
      <c r="B113" s="268"/>
      <c r="C113" s="452" t="s">
        <v>313</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384</v>
      </c>
      <c r="AE113" s="305"/>
      <c r="AF113" s="305"/>
      <c r="AG113" s="284" t="s">
        <v>479</v>
      </c>
      <c r="AH113" s="261"/>
      <c r="AI113" s="261"/>
      <c r="AJ113" s="261"/>
      <c r="AK113" s="261"/>
      <c r="AL113" s="261"/>
      <c r="AM113" s="261"/>
      <c r="AN113" s="261"/>
      <c r="AO113" s="261"/>
      <c r="AP113" s="261"/>
      <c r="AQ113" s="261"/>
      <c r="AR113" s="261"/>
      <c r="AS113" s="261"/>
      <c r="AT113" s="261"/>
      <c r="AU113" s="261"/>
      <c r="AV113" s="261"/>
      <c r="AW113" s="261"/>
      <c r="AX113" s="285"/>
    </row>
    <row r="114" spans="1:64" ht="42.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384</v>
      </c>
      <c r="AE114" s="305"/>
      <c r="AF114" s="305"/>
      <c r="AG114" s="284" t="s">
        <v>480</v>
      </c>
      <c r="AH114" s="261"/>
      <c r="AI114" s="261"/>
      <c r="AJ114" s="261"/>
      <c r="AK114" s="261"/>
      <c r="AL114" s="261"/>
      <c r="AM114" s="261"/>
      <c r="AN114" s="261"/>
      <c r="AO114" s="261"/>
      <c r="AP114" s="261"/>
      <c r="AQ114" s="261"/>
      <c r="AR114" s="261"/>
      <c r="AS114" s="261"/>
      <c r="AT114" s="261"/>
      <c r="AU114" s="261"/>
      <c r="AV114" s="261"/>
      <c r="AW114" s="261"/>
      <c r="AX114" s="285"/>
    </row>
    <row r="115" spans="1:64" ht="36.75"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385</v>
      </c>
      <c r="AE115" s="305"/>
      <c r="AF115" s="305"/>
      <c r="AG115" s="284" t="s">
        <v>481</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388</v>
      </c>
      <c r="AE116" s="264"/>
      <c r="AF116" s="264"/>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29.25" customHeight="1" x14ac:dyDescent="0.15">
      <c r="A117" s="269"/>
      <c r="B117" s="270"/>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384</v>
      </c>
      <c r="AE117" s="335"/>
      <c r="AF117" s="339"/>
      <c r="AG117" s="345" t="s">
        <v>482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61.5" customHeight="1" x14ac:dyDescent="0.15">
      <c r="A118" s="265" t="s">
        <v>47</v>
      </c>
      <c r="B118" s="266"/>
      <c r="C118" s="271" t="s">
        <v>80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387</v>
      </c>
      <c r="AE118" s="279"/>
      <c r="AF118" s="280"/>
      <c r="AG118" s="281" t="s">
        <v>485</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388</v>
      </c>
      <c r="AE119" s="355"/>
      <c r="AF119" s="355"/>
      <c r="AG119" s="284"/>
      <c r="AH119" s="261"/>
      <c r="AI119" s="261"/>
      <c r="AJ119" s="261"/>
      <c r="AK119" s="261"/>
      <c r="AL119" s="261"/>
      <c r="AM119" s="261"/>
      <c r="AN119" s="261"/>
      <c r="AO119" s="261"/>
      <c r="AP119" s="261"/>
      <c r="AQ119" s="261"/>
      <c r="AR119" s="261"/>
      <c r="AS119" s="261"/>
      <c r="AT119" s="261"/>
      <c r="AU119" s="261"/>
      <c r="AV119" s="261"/>
      <c r="AW119" s="261"/>
      <c r="AX119" s="285"/>
    </row>
    <row r="120" spans="1:64" ht="32.2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387</v>
      </c>
      <c r="AE120" s="305"/>
      <c r="AF120" s="305"/>
      <c r="AG120" s="284" t="s">
        <v>483</v>
      </c>
      <c r="AH120" s="261"/>
      <c r="AI120" s="261"/>
      <c r="AJ120" s="261"/>
      <c r="AK120" s="261"/>
      <c r="AL120" s="261"/>
      <c r="AM120" s="261"/>
      <c r="AN120" s="261"/>
      <c r="AO120" s="261"/>
      <c r="AP120" s="261"/>
      <c r="AQ120" s="261"/>
      <c r="AR120" s="261"/>
      <c r="AS120" s="261"/>
      <c r="AT120" s="261"/>
      <c r="AU120" s="261"/>
      <c r="AV120" s="261"/>
      <c r="AW120" s="261"/>
      <c r="AX120" s="285"/>
    </row>
    <row r="121" spans="1:64" ht="30"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387</v>
      </c>
      <c r="AE121" s="305"/>
      <c r="AF121" s="305"/>
      <c r="AG121" s="344" t="s">
        <v>484</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79</v>
      </c>
      <c r="B122" s="252"/>
      <c r="C122" s="483" t="s">
        <v>314</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565" t="s">
        <v>388</v>
      </c>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86</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3"/>
      <c r="U125" s="346"/>
      <c r="V125" s="346"/>
      <c r="W125" s="346"/>
      <c r="X125" s="346"/>
      <c r="Y125" s="346"/>
      <c r="Z125" s="346"/>
      <c r="AA125" s="346"/>
      <c r="AB125" s="346"/>
      <c r="AC125" s="346"/>
      <c r="AD125" s="346"/>
      <c r="AE125" s="346"/>
      <c r="AF125" s="564"/>
      <c r="AG125" s="329"/>
      <c r="AH125" s="249"/>
      <c r="AI125" s="249"/>
      <c r="AJ125" s="249"/>
      <c r="AK125" s="249"/>
      <c r="AL125" s="249"/>
      <c r="AM125" s="249"/>
      <c r="AN125" s="249"/>
      <c r="AO125" s="249"/>
      <c r="AP125" s="249"/>
      <c r="AQ125" s="249"/>
      <c r="AR125" s="249"/>
      <c r="AS125" s="249"/>
      <c r="AT125" s="249"/>
      <c r="AU125" s="249"/>
      <c r="AV125" s="249"/>
      <c r="AW125" s="249"/>
      <c r="AX125" s="330"/>
    </row>
    <row r="126" spans="1:64" ht="53.25" customHeight="1" x14ac:dyDescent="0.15">
      <c r="A126" s="265" t="s">
        <v>58</v>
      </c>
      <c r="B126" s="395"/>
      <c r="C126" s="385" t="s">
        <v>63</v>
      </c>
      <c r="D126" s="433"/>
      <c r="E126" s="433"/>
      <c r="F126" s="434"/>
      <c r="G126" s="389" t="s">
        <v>465</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3" customHeight="1" thickBot="1" x14ac:dyDescent="0.2">
      <c r="A127" s="396"/>
      <c r="B127" s="397"/>
      <c r="C127" s="588" t="s">
        <v>67</v>
      </c>
      <c r="D127" s="589"/>
      <c r="E127" s="589"/>
      <c r="F127" s="590"/>
      <c r="G127" s="591" t="s">
        <v>466</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0" customHeight="1" thickBot="1" x14ac:dyDescent="0.2">
      <c r="A129" s="432" t="s">
        <v>474</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75" customHeight="1" thickBot="1" x14ac:dyDescent="0.2">
      <c r="A131" s="392" t="s">
        <v>304</v>
      </c>
      <c r="B131" s="393"/>
      <c r="C131" s="393"/>
      <c r="D131" s="393"/>
      <c r="E131" s="394"/>
      <c r="F131" s="425" t="s">
        <v>475</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104.25" customHeight="1" thickBot="1" x14ac:dyDescent="0.2">
      <c r="A133" s="560" t="s">
        <v>476</v>
      </c>
      <c r="B133" s="561"/>
      <c r="C133" s="561"/>
      <c r="D133" s="561"/>
      <c r="E133" s="562"/>
      <c r="F133" s="428" t="s">
        <v>486</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39.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223</v>
      </c>
      <c r="B137" s="322"/>
      <c r="C137" s="322"/>
      <c r="D137" s="322"/>
      <c r="E137" s="322"/>
      <c r="F137" s="322"/>
      <c r="G137" s="551">
        <v>526</v>
      </c>
      <c r="H137" s="552"/>
      <c r="I137" s="552"/>
      <c r="J137" s="552"/>
      <c r="K137" s="552"/>
      <c r="L137" s="552"/>
      <c r="M137" s="552"/>
      <c r="N137" s="552"/>
      <c r="O137" s="552"/>
      <c r="P137" s="553"/>
      <c r="Q137" s="322" t="s">
        <v>224</v>
      </c>
      <c r="R137" s="322"/>
      <c r="S137" s="322"/>
      <c r="T137" s="322"/>
      <c r="U137" s="322"/>
      <c r="V137" s="322"/>
      <c r="W137" s="551">
        <v>503</v>
      </c>
      <c r="X137" s="552"/>
      <c r="Y137" s="552"/>
      <c r="Z137" s="552"/>
      <c r="AA137" s="552"/>
      <c r="AB137" s="552"/>
      <c r="AC137" s="552"/>
      <c r="AD137" s="552"/>
      <c r="AE137" s="552"/>
      <c r="AF137" s="553"/>
      <c r="AG137" s="322" t="s">
        <v>225</v>
      </c>
      <c r="AH137" s="322"/>
      <c r="AI137" s="322"/>
      <c r="AJ137" s="322"/>
      <c r="AK137" s="322"/>
      <c r="AL137" s="322"/>
      <c r="AM137" s="522">
        <v>555</v>
      </c>
      <c r="AN137" s="523"/>
      <c r="AO137" s="523"/>
      <c r="AP137" s="523"/>
      <c r="AQ137" s="523"/>
      <c r="AR137" s="523"/>
      <c r="AS137" s="523"/>
      <c r="AT137" s="523"/>
      <c r="AU137" s="523"/>
      <c r="AV137" s="524"/>
      <c r="AW137" s="12"/>
      <c r="AX137" s="13"/>
    </row>
    <row r="138" spans="1:50" ht="19.899999999999999" customHeight="1" thickBot="1" x14ac:dyDescent="0.2">
      <c r="A138" s="526" t="s">
        <v>226</v>
      </c>
      <c r="B138" s="431"/>
      <c r="C138" s="431"/>
      <c r="D138" s="431"/>
      <c r="E138" s="431"/>
      <c r="F138" s="431"/>
      <c r="G138" s="319">
        <v>217</v>
      </c>
      <c r="H138" s="320"/>
      <c r="I138" s="320"/>
      <c r="J138" s="320"/>
      <c r="K138" s="320"/>
      <c r="L138" s="320"/>
      <c r="M138" s="320"/>
      <c r="N138" s="320"/>
      <c r="O138" s="320"/>
      <c r="P138" s="321"/>
      <c r="Q138" s="431" t="s">
        <v>227</v>
      </c>
      <c r="R138" s="431"/>
      <c r="S138" s="431"/>
      <c r="T138" s="431"/>
      <c r="U138" s="431"/>
      <c r="V138" s="431"/>
      <c r="W138" s="319">
        <v>207</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7"/>
      <c r="B140" s="408"/>
      <c r="C140" s="408"/>
      <c r="D140" s="408"/>
      <c r="E140" s="408"/>
      <c r="F140" s="40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7"/>
      <c r="B141" s="408"/>
      <c r="C141" s="408"/>
      <c r="D141" s="408"/>
      <c r="E141" s="408"/>
      <c r="F141" s="40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7"/>
      <c r="B142" s="408"/>
      <c r="C142" s="408"/>
      <c r="D142" s="408"/>
      <c r="E142" s="408"/>
      <c r="F142" s="40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7"/>
      <c r="B143" s="408"/>
      <c r="C143" s="408"/>
      <c r="D143" s="408"/>
      <c r="E143" s="408"/>
      <c r="F143" s="40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7"/>
      <c r="B144" s="408"/>
      <c r="C144" s="408"/>
      <c r="D144" s="408"/>
      <c r="E144" s="408"/>
      <c r="F144" s="40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7"/>
      <c r="B145" s="408"/>
      <c r="C145" s="408"/>
      <c r="D145" s="408"/>
      <c r="E145" s="408"/>
      <c r="F145" s="40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7"/>
      <c r="B146" s="408"/>
      <c r="C146" s="408"/>
      <c r="D146" s="408"/>
      <c r="E146" s="408"/>
      <c r="F146" s="40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7"/>
      <c r="B147" s="408"/>
      <c r="C147" s="408"/>
      <c r="D147" s="408"/>
      <c r="E147" s="408"/>
      <c r="F147" s="40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7"/>
      <c r="B148" s="408"/>
      <c r="C148" s="408"/>
      <c r="D148" s="408"/>
      <c r="E148" s="408"/>
      <c r="F148" s="409"/>
      <c r="G148" s="52"/>
      <c r="H148" s="62"/>
      <c r="I148" s="62"/>
      <c r="J148" s="62"/>
      <c r="K148" s="62"/>
      <c r="L148" s="62"/>
      <c r="M148" s="62"/>
      <c r="N148" s="62"/>
      <c r="O148" s="62"/>
      <c r="P148" s="62"/>
      <c r="Q148" s="62"/>
      <c r="R148" s="62"/>
      <c r="S148" s="62"/>
      <c r="T148" s="62"/>
      <c r="U148" s="62"/>
      <c r="V148" s="62"/>
      <c r="W148" s="62"/>
      <c r="X148" s="62"/>
      <c r="Y148" s="5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53"/>
      <c r="AW148" s="53"/>
      <c r="AX148" s="54"/>
    </row>
    <row r="149" spans="1:50" ht="28.35" customHeight="1" x14ac:dyDescent="0.15">
      <c r="A149" s="407"/>
      <c r="B149" s="408"/>
      <c r="C149" s="408"/>
      <c r="D149" s="408"/>
      <c r="E149" s="408"/>
      <c r="F149" s="409"/>
      <c r="G149" s="52"/>
      <c r="H149" s="62"/>
      <c r="I149" s="62"/>
      <c r="J149" s="62"/>
      <c r="K149" s="62"/>
      <c r="L149" s="62"/>
      <c r="M149" s="64"/>
      <c r="N149" s="64"/>
      <c r="O149" s="64"/>
      <c r="P149" s="64"/>
      <c r="Q149" s="64"/>
      <c r="R149" s="64"/>
      <c r="S149" s="64"/>
      <c r="T149" s="64"/>
      <c r="U149" s="64"/>
      <c r="V149" s="64"/>
      <c r="W149" s="64"/>
      <c r="X149" s="64"/>
      <c r="Y149" s="5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53"/>
      <c r="AW149" s="53"/>
      <c r="AX149" s="54"/>
    </row>
    <row r="150" spans="1:50" ht="28.35" customHeight="1" x14ac:dyDescent="0.15">
      <c r="A150" s="407"/>
      <c r="B150" s="408"/>
      <c r="C150" s="408"/>
      <c r="D150" s="408"/>
      <c r="E150" s="408"/>
      <c r="F150" s="409"/>
      <c r="G150" s="52"/>
      <c r="H150" s="62"/>
      <c r="I150" s="62"/>
      <c r="J150" s="62"/>
      <c r="K150" s="62"/>
      <c r="L150" s="65"/>
      <c r="M150" s="65"/>
      <c r="N150" s="65"/>
      <c r="O150" s="65"/>
      <c r="P150" s="65"/>
      <c r="Q150" s="65"/>
      <c r="R150" s="65"/>
      <c r="S150" s="65"/>
      <c r="T150" s="65"/>
      <c r="U150" s="65"/>
      <c r="V150" s="65"/>
      <c r="W150" s="65"/>
      <c r="X150" s="66"/>
      <c r="Y150" s="53"/>
      <c r="Z150" s="67"/>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53"/>
      <c r="AW150" s="53"/>
      <c r="AX150" s="54"/>
    </row>
    <row r="151" spans="1:50" ht="28.35" customHeight="1" x14ac:dyDescent="0.15">
      <c r="A151" s="407"/>
      <c r="B151" s="408"/>
      <c r="C151" s="408"/>
      <c r="D151" s="408"/>
      <c r="E151" s="408"/>
      <c r="F151" s="409"/>
      <c r="G151" s="52"/>
      <c r="H151" s="62"/>
      <c r="I151" s="62"/>
      <c r="J151" s="62"/>
      <c r="K151" s="62"/>
      <c r="L151" s="68"/>
      <c r="M151" s="68"/>
      <c r="N151" s="68"/>
      <c r="O151" s="68"/>
      <c r="P151" s="68"/>
      <c r="Q151" s="68"/>
      <c r="R151" s="68"/>
      <c r="S151" s="68"/>
      <c r="T151" s="68"/>
      <c r="U151" s="68"/>
      <c r="V151" s="68"/>
      <c r="W151" s="68"/>
      <c r="X151" s="66"/>
      <c r="Y151" s="5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53"/>
      <c r="AW151" s="53"/>
      <c r="AX151" s="54"/>
    </row>
    <row r="152" spans="1:50" ht="28.35" customHeight="1" x14ac:dyDescent="0.15">
      <c r="A152" s="407"/>
      <c r="B152" s="408"/>
      <c r="C152" s="408"/>
      <c r="D152" s="408"/>
      <c r="E152" s="408"/>
      <c r="F152" s="409"/>
      <c r="G152" s="52"/>
      <c r="H152" s="62"/>
      <c r="I152" s="62"/>
      <c r="J152" s="62"/>
      <c r="K152" s="62"/>
      <c r="L152" s="69"/>
      <c r="M152" s="69"/>
      <c r="N152" s="69"/>
      <c r="O152" s="69"/>
      <c r="P152" s="69"/>
      <c r="Q152" s="69"/>
      <c r="R152" s="69"/>
      <c r="S152" s="69"/>
      <c r="T152" s="69"/>
      <c r="U152" s="69"/>
      <c r="V152" s="69"/>
      <c r="W152" s="69"/>
      <c r="X152" s="64"/>
      <c r="Y152" s="5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53"/>
      <c r="AW152" s="53"/>
      <c r="AX152" s="54"/>
    </row>
    <row r="153" spans="1:50" ht="28.35" customHeight="1" x14ac:dyDescent="0.15">
      <c r="A153" s="407"/>
      <c r="B153" s="408"/>
      <c r="C153" s="408"/>
      <c r="D153" s="408"/>
      <c r="E153" s="408"/>
      <c r="F153" s="409"/>
      <c r="G153" s="52"/>
      <c r="H153" s="62"/>
      <c r="I153" s="62"/>
      <c r="J153" s="62"/>
      <c r="K153" s="62"/>
      <c r="L153" s="62"/>
      <c r="M153" s="62"/>
      <c r="N153" s="62"/>
      <c r="O153" s="62"/>
      <c r="P153" s="62"/>
      <c r="Q153" s="62"/>
      <c r="R153" s="62"/>
      <c r="S153" s="62"/>
      <c r="T153" s="62"/>
      <c r="U153" s="62"/>
      <c r="V153" s="62"/>
      <c r="W153" s="62"/>
      <c r="X153" s="62"/>
      <c r="Y153" s="53"/>
      <c r="Z153" s="67"/>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53"/>
      <c r="AW153" s="53"/>
      <c r="AX153" s="54"/>
    </row>
    <row r="154" spans="1:50" ht="28.35" customHeight="1" x14ac:dyDescent="0.15">
      <c r="A154" s="407"/>
      <c r="B154" s="408"/>
      <c r="C154" s="408"/>
      <c r="D154" s="408"/>
      <c r="E154" s="408"/>
      <c r="F154" s="409"/>
      <c r="G154" s="52"/>
      <c r="H154" s="62"/>
      <c r="I154" s="62"/>
      <c r="J154" s="62"/>
      <c r="K154" s="62"/>
      <c r="L154" s="65"/>
      <c r="M154" s="65"/>
      <c r="N154" s="65"/>
      <c r="O154" s="65"/>
      <c r="P154" s="65"/>
      <c r="Q154" s="65"/>
      <c r="R154" s="65"/>
      <c r="S154" s="65"/>
      <c r="T154" s="65"/>
      <c r="U154" s="65"/>
      <c r="V154" s="65"/>
      <c r="W154" s="65"/>
      <c r="X154" s="65"/>
      <c r="Y154" s="53"/>
      <c r="Z154" s="67"/>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53"/>
      <c r="AW154" s="53"/>
      <c r="AX154" s="54"/>
    </row>
    <row r="155" spans="1:50" ht="28.35" customHeight="1" x14ac:dyDescent="0.15">
      <c r="A155" s="407"/>
      <c r="B155" s="408"/>
      <c r="C155" s="408"/>
      <c r="D155" s="408"/>
      <c r="E155" s="408"/>
      <c r="F155" s="409"/>
      <c r="G155" s="52"/>
      <c r="H155" s="62"/>
      <c r="I155" s="62"/>
      <c r="J155" s="62"/>
      <c r="K155" s="62"/>
      <c r="L155" s="70"/>
      <c r="M155" s="71"/>
      <c r="N155" s="71"/>
      <c r="O155" s="71"/>
      <c r="P155" s="71"/>
      <c r="Q155" s="71"/>
      <c r="R155" s="71"/>
      <c r="S155" s="71"/>
      <c r="T155" s="71"/>
      <c r="U155" s="71"/>
      <c r="V155" s="71"/>
      <c r="W155" s="71"/>
      <c r="X155" s="71"/>
      <c r="Y155" s="53"/>
      <c r="Z155" s="67"/>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53"/>
      <c r="AW155" s="53"/>
      <c r="AX155" s="54"/>
    </row>
    <row r="156" spans="1:50" ht="28.35" customHeight="1" x14ac:dyDescent="0.15">
      <c r="A156" s="407"/>
      <c r="B156" s="408"/>
      <c r="C156" s="408"/>
      <c r="D156" s="408"/>
      <c r="E156" s="408"/>
      <c r="F156" s="409"/>
      <c r="G156" s="52"/>
      <c r="H156" s="62"/>
      <c r="I156" s="62"/>
      <c r="J156" s="62"/>
      <c r="K156" s="62"/>
      <c r="L156" s="72"/>
      <c r="M156" s="64"/>
      <c r="N156" s="64"/>
      <c r="O156" s="64"/>
      <c r="P156" s="64"/>
      <c r="Q156" s="64"/>
      <c r="R156" s="64"/>
      <c r="S156" s="64"/>
      <c r="T156" s="64"/>
      <c r="U156" s="64"/>
      <c r="V156" s="64"/>
      <c r="W156" s="64"/>
      <c r="X156" s="64"/>
      <c r="Y156" s="5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53"/>
      <c r="AW156" s="53"/>
      <c r="AX156" s="54"/>
    </row>
    <row r="157" spans="1:50" ht="28.35" customHeight="1" x14ac:dyDescent="0.15">
      <c r="A157" s="407"/>
      <c r="B157" s="408"/>
      <c r="C157" s="408"/>
      <c r="D157" s="408"/>
      <c r="E157" s="408"/>
      <c r="F157" s="409"/>
      <c r="G157" s="52"/>
      <c r="H157" s="62"/>
      <c r="I157" s="62"/>
      <c r="J157" s="62"/>
      <c r="K157" s="62"/>
      <c r="L157" s="62"/>
      <c r="M157" s="64"/>
      <c r="N157" s="64"/>
      <c r="O157" s="64"/>
      <c r="P157" s="64"/>
      <c r="Q157" s="64"/>
      <c r="R157" s="64"/>
      <c r="S157" s="64"/>
      <c r="T157" s="64"/>
      <c r="U157" s="64"/>
      <c r="V157" s="64"/>
      <c r="W157" s="64"/>
      <c r="X157" s="64"/>
      <c r="Y157" s="5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53"/>
      <c r="AW157" s="53"/>
      <c r="AX157" s="54"/>
    </row>
    <row r="158" spans="1:50" ht="28.35" customHeight="1" x14ac:dyDescent="0.15">
      <c r="A158" s="407"/>
      <c r="B158" s="408"/>
      <c r="C158" s="408"/>
      <c r="D158" s="408"/>
      <c r="E158" s="408"/>
      <c r="F158" s="40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7"/>
      <c r="B159" s="408"/>
      <c r="C159" s="408"/>
      <c r="D159" s="408"/>
      <c r="E159" s="408"/>
      <c r="F159" s="40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7"/>
      <c r="B160" s="408"/>
      <c r="C160" s="408"/>
      <c r="D160" s="408"/>
      <c r="E160" s="408"/>
      <c r="F160" s="40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7"/>
      <c r="B161" s="408"/>
      <c r="C161" s="408"/>
      <c r="D161" s="408"/>
      <c r="E161" s="408"/>
      <c r="F161" s="40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7"/>
      <c r="B162" s="408"/>
      <c r="C162" s="408"/>
      <c r="D162" s="408"/>
      <c r="E162" s="408"/>
      <c r="F162" s="40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7"/>
      <c r="B163" s="408"/>
      <c r="C163" s="408"/>
      <c r="D163" s="408"/>
      <c r="E163" s="408"/>
      <c r="F163" s="40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7"/>
      <c r="B164" s="408"/>
      <c r="C164" s="408"/>
      <c r="D164" s="408"/>
      <c r="E164" s="408"/>
      <c r="F164" s="40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7"/>
      <c r="B165" s="408"/>
      <c r="C165" s="408"/>
      <c r="D165" s="408"/>
      <c r="E165" s="408"/>
      <c r="F165" s="40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7"/>
      <c r="B166" s="408"/>
      <c r="C166" s="408"/>
      <c r="D166" s="408"/>
      <c r="E166" s="408"/>
      <c r="F166" s="40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7"/>
      <c r="B167" s="408"/>
      <c r="C167" s="408"/>
      <c r="D167" s="408"/>
      <c r="E167" s="408"/>
      <c r="F167" s="40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7"/>
      <c r="B168" s="408"/>
      <c r="C168" s="408"/>
      <c r="D168" s="408"/>
      <c r="E168" s="408"/>
      <c r="F168" s="40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7"/>
      <c r="B169" s="408"/>
      <c r="C169" s="408"/>
      <c r="D169" s="408"/>
      <c r="E169" s="408"/>
      <c r="F169" s="40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7"/>
      <c r="B170" s="408"/>
      <c r="C170" s="408"/>
      <c r="D170" s="408"/>
      <c r="E170" s="408"/>
      <c r="F170" s="40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7"/>
      <c r="B171" s="408"/>
      <c r="C171" s="408"/>
      <c r="D171" s="408"/>
      <c r="E171" s="408"/>
      <c r="F171" s="40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7"/>
      <c r="B172" s="408"/>
      <c r="C172" s="408"/>
      <c r="D172" s="408"/>
      <c r="E172" s="408"/>
      <c r="F172" s="40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7"/>
      <c r="B173" s="408"/>
      <c r="C173" s="408"/>
      <c r="D173" s="408"/>
      <c r="E173" s="408"/>
      <c r="F173" s="40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7"/>
      <c r="B174" s="408"/>
      <c r="C174" s="408"/>
      <c r="D174" s="408"/>
      <c r="E174" s="408"/>
      <c r="F174" s="40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7"/>
      <c r="B175" s="408"/>
      <c r="C175" s="408"/>
      <c r="D175" s="408"/>
      <c r="E175" s="408"/>
      <c r="F175" s="40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7"/>
      <c r="B176" s="408"/>
      <c r="C176" s="408"/>
      <c r="D176" s="408"/>
      <c r="E176" s="408"/>
      <c r="F176" s="40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0"/>
      <c r="B177" s="411"/>
      <c r="C177" s="411"/>
      <c r="D177" s="411"/>
      <c r="E177" s="411"/>
      <c r="F177" s="41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9" t="s">
        <v>34</v>
      </c>
      <c r="B178" s="370"/>
      <c r="C178" s="370"/>
      <c r="D178" s="370"/>
      <c r="E178" s="370"/>
      <c r="F178" s="371"/>
      <c r="G178" s="378" t="s">
        <v>471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472</v>
      </c>
      <c r="H180" s="364"/>
      <c r="I180" s="364"/>
      <c r="J180" s="364"/>
      <c r="K180" s="365"/>
      <c r="L180" s="366" t="s">
        <v>436</v>
      </c>
      <c r="M180" s="367"/>
      <c r="N180" s="367"/>
      <c r="O180" s="367"/>
      <c r="P180" s="367"/>
      <c r="Q180" s="367"/>
      <c r="R180" s="367"/>
      <c r="S180" s="367"/>
      <c r="T180" s="367"/>
      <c r="U180" s="367"/>
      <c r="V180" s="367"/>
      <c r="W180" s="367"/>
      <c r="X180" s="368"/>
      <c r="Y180" s="398">
        <v>144</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363" t="s">
        <v>433</v>
      </c>
      <c r="H181" s="364"/>
      <c r="I181" s="364"/>
      <c r="J181" s="364"/>
      <c r="K181" s="365"/>
      <c r="L181" s="416" t="s">
        <v>473</v>
      </c>
      <c r="M181" s="417"/>
      <c r="N181" s="417"/>
      <c r="O181" s="417"/>
      <c r="P181" s="417"/>
      <c r="Q181" s="417"/>
      <c r="R181" s="417"/>
      <c r="S181" s="417"/>
      <c r="T181" s="417"/>
      <c r="U181" s="417"/>
      <c r="V181" s="417"/>
      <c r="W181" s="417"/>
      <c r="X181" s="418"/>
      <c r="Y181" s="419">
        <v>16</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4.75" customHeight="1" thickBot="1" x14ac:dyDescent="0.2">
      <c r="A190" s="372"/>
      <c r="B190" s="373"/>
      <c r="C190" s="373"/>
      <c r="D190" s="373"/>
      <c r="E190" s="373"/>
      <c r="F190" s="374"/>
      <c r="G190" s="567" t="s">
        <v>22</v>
      </c>
      <c r="H190" s="568"/>
      <c r="I190" s="568"/>
      <c r="J190" s="568"/>
      <c r="K190" s="568"/>
      <c r="L190" s="569"/>
      <c r="M190" s="157"/>
      <c r="N190" s="157"/>
      <c r="O190" s="157"/>
      <c r="P190" s="157"/>
      <c r="Q190" s="157"/>
      <c r="R190" s="157"/>
      <c r="S190" s="157"/>
      <c r="T190" s="157"/>
      <c r="U190" s="157"/>
      <c r="V190" s="157"/>
      <c r="W190" s="157"/>
      <c r="X190" s="158"/>
      <c r="Y190" s="570">
        <f>SUM(Y180:AB189)</f>
        <v>160</v>
      </c>
      <c r="Z190" s="571"/>
      <c r="AA190" s="571"/>
      <c r="AB190" s="572"/>
      <c r="AC190" s="567" t="s">
        <v>22</v>
      </c>
      <c r="AD190" s="568"/>
      <c r="AE190" s="568"/>
      <c r="AF190" s="568"/>
      <c r="AG190" s="568"/>
      <c r="AH190" s="569"/>
      <c r="AI190" s="157"/>
      <c r="AJ190" s="157"/>
      <c r="AK190" s="157"/>
      <c r="AL190" s="157"/>
      <c r="AM190" s="157"/>
      <c r="AN190" s="157"/>
      <c r="AO190" s="157"/>
      <c r="AP190" s="157"/>
      <c r="AQ190" s="157"/>
      <c r="AR190" s="157"/>
      <c r="AS190" s="157"/>
      <c r="AT190" s="158"/>
      <c r="AU190" s="570">
        <f>SUM(AU180:AX189)</f>
        <v>0</v>
      </c>
      <c r="AV190" s="571"/>
      <c r="AW190" s="571"/>
      <c r="AX190" s="573"/>
    </row>
    <row r="191" spans="1:50" ht="30" customHeight="1" x14ac:dyDescent="0.15">
      <c r="A191" s="372"/>
      <c r="B191" s="373"/>
      <c r="C191" s="373"/>
      <c r="D191" s="373"/>
      <c r="E191" s="373"/>
      <c r="F191" s="374"/>
      <c r="G191" s="378" t="s">
        <v>457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t="s">
        <v>433</v>
      </c>
      <c r="H193" s="364"/>
      <c r="I193" s="364"/>
      <c r="J193" s="364"/>
      <c r="K193" s="365"/>
      <c r="L193" s="366" t="s">
        <v>432</v>
      </c>
      <c r="M193" s="367"/>
      <c r="N193" s="367"/>
      <c r="O193" s="367"/>
      <c r="P193" s="367"/>
      <c r="Q193" s="367"/>
      <c r="R193" s="367"/>
      <c r="S193" s="367"/>
      <c r="T193" s="367"/>
      <c r="U193" s="367"/>
      <c r="V193" s="367"/>
      <c r="W193" s="367"/>
      <c r="X193" s="368"/>
      <c r="Y193" s="398">
        <v>92</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4.75" customHeight="1" thickBot="1" x14ac:dyDescent="0.2">
      <c r="A203" s="372"/>
      <c r="B203" s="373"/>
      <c r="C203" s="373"/>
      <c r="D203" s="373"/>
      <c r="E203" s="373"/>
      <c r="F203" s="374"/>
      <c r="G203" s="567" t="s">
        <v>22</v>
      </c>
      <c r="H203" s="568"/>
      <c r="I203" s="568"/>
      <c r="J203" s="568"/>
      <c r="K203" s="568"/>
      <c r="L203" s="569"/>
      <c r="M203" s="157"/>
      <c r="N203" s="157"/>
      <c r="O203" s="157"/>
      <c r="P203" s="157"/>
      <c r="Q203" s="157"/>
      <c r="R203" s="157"/>
      <c r="S203" s="157"/>
      <c r="T203" s="157"/>
      <c r="U203" s="157"/>
      <c r="V203" s="157"/>
      <c r="W203" s="157"/>
      <c r="X203" s="158"/>
      <c r="Y203" s="570">
        <f>SUM(Y193:AB202)</f>
        <v>92</v>
      </c>
      <c r="Z203" s="571"/>
      <c r="AA203" s="571"/>
      <c r="AB203" s="572"/>
      <c r="AC203" s="567" t="s">
        <v>22</v>
      </c>
      <c r="AD203" s="568"/>
      <c r="AE203" s="568"/>
      <c r="AF203" s="568"/>
      <c r="AG203" s="568"/>
      <c r="AH203" s="569"/>
      <c r="AI203" s="157"/>
      <c r="AJ203" s="157"/>
      <c r="AK203" s="157"/>
      <c r="AL203" s="157"/>
      <c r="AM203" s="157"/>
      <c r="AN203" s="157"/>
      <c r="AO203" s="157"/>
      <c r="AP203" s="157"/>
      <c r="AQ203" s="157"/>
      <c r="AR203" s="157"/>
      <c r="AS203" s="157"/>
      <c r="AT203" s="158"/>
      <c r="AU203" s="570">
        <f>SUM(AU193:AX202)</f>
        <v>0</v>
      </c>
      <c r="AV203" s="571"/>
      <c r="AW203" s="571"/>
      <c r="AX203" s="573"/>
    </row>
    <row r="204" spans="1:50" ht="30" customHeight="1" x14ac:dyDescent="0.15">
      <c r="A204" s="372"/>
      <c r="B204" s="373"/>
      <c r="C204" s="373"/>
      <c r="D204" s="373"/>
      <c r="E204" s="373"/>
      <c r="F204" s="374"/>
      <c r="G204" s="378" t="s">
        <v>456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358</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t="s">
        <v>433</v>
      </c>
      <c r="H206" s="364"/>
      <c r="I206" s="364"/>
      <c r="J206" s="364"/>
      <c r="K206" s="365"/>
      <c r="L206" s="366" t="s">
        <v>432</v>
      </c>
      <c r="M206" s="367"/>
      <c r="N206" s="367"/>
      <c r="O206" s="367"/>
      <c r="P206" s="367"/>
      <c r="Q206" s="367"/>
      <c r="R206" s="367"/>
      <c r="S206" s="367"/>
      <c r="T206" s="367"/>
      <c r="U206" s="367"/>
      <c r="V206" s="367"/>
      <c r="W206" s="367"/>
      <c r="X206" s="368"/>
      <c r="Y206" s="398">
        <v>33</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4.75" customHeight="1" thickBot="1" x14ac:dyDescent="0.2">
      <c r="A216" s="372"/>
      <c r="B216" s="373"/>
      <c r="C216" s="373"/>
      <c r="D216" s="373"/>
      <c r="E216" s="373"/>
      <c r="F216" s="374"/>
      <c r="G216" s="567" t="s">
        <v>22</v>
      </c>
      <c r="H216" s="568"/>
      <c r="I216" s="568"/>
      <c r="J216" s="568"/>
      <c r="K216" s="568"/>
      <c r="L216" s="569"/>
      <c r="M216" s="157"/>
      <c r="N216" s="157"/>
      <c r="O216" s="157"/>
      <c r="P216" s="157"/>
      <c r="Q216" s="157"/>
      <c r="R216" s="157"/>
      <c r="S216" s="157"/>
      <c r="T216" s="157"/>
      <c r="U216" s="157"/>
      <c r="V216" s="157"/>
      <c r="W216" s="157"/>
      <c r="X216" s="158"/>
      <c r="Y216" s="570">
        <f>SUM(Y206:AB215)</f>
        <v>33</v>
      </c>
      <c r="Z216" s="571"/>
      <c r="AA216" s="571"/>
      <c r="AB216" s="572"/>
      <c r="AC216" s="567" t="s">
        <v>22</v>
      </c>
      <c r="AD216" s="568"/>
      <c r="AE216" s="568"/>
      <c r="AF216" s="568"/>
      <c r="AG216" s="568"/>
      <c r="AH216" s="569"/>
      <c r="AI216" s="157"/>
      <c r="AJ216" s="157"/>
      <c r="AK216" s="157"/>
      <c r="AL216" s="157"/>
      <c r="AM216" s="157"/>
      <c r="AN216" s="157"/>
      <c r="AO216" s="157"/>
      <c r="AP216" s="157"/>
      <c r="AQ216" s="157"/>
      <c r="AR216" s="157"/>
      <c r="AS216" s="157"/>
      <c r="AT216" s="158"/>
      <c r="AU216" s="570">
        <f>SUM(AU206:AX215)</f>
        <v>0</v>
      </c>
      <c r="AV216" s="571"/>
      <c r="AW216" s="571"/>
      <c r="AX216" s="573"/>
    </row>
    <row r="217" spans="1:50" ht="30" customHeight="1" x14ac:dyDescent="0.15">
      <c r="A217" s="372"/>
      <c r="B217" s="373"/>
      <c r="C217" s="373"/>
      <c r="D217" s="373"/>
      <c r="E217" s="373"/>
      <c r="F217" s="374"/>
      <c r="G217" s="378" t="s">
        <v>434</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359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t="s">
        <v>433</v>
      </c>
      <c r="H219" s="364"/>
      <c r="I219" s="364"/>
      <c r="J219" s="364"/>
      <c r="K219" s="365"/>
      <c r="L219" s="366" t="s">
        <v>435</v>
      </c>
      <c r="M219" s="367"/>
      <c r="N219" s="367"/>
      <c r="O219" s="367"/>
      <c r="P219" s="367"/>
      <c r="Q219" s="367"/>
      <c r="R219" s="367"/>
      <c r="S219" s="367"/>
      <c r="T219" s="367"/>
      <c r="U219" s="367"/>
      <c r="V219" s="367"/>
      <c r="W219" s="367"/>
      <c r="X219" s="368"/>
      <c r="Y219" s="398">
        <v>0.5</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4.75" customHeight="1" x14ac:dyDescent="0.15">
      <c r="A229" s="372"/>
      <c r="B229" s="373"/>
      <c r="C229" s="373"/>
      <c r="D229" s="373"/>
      <c r="E229" s="373"/>
      <c r="F229" s="374"/>
      <c r="G229" s="567" t="s">
        <v>22</v>
      </c>
      <c r="H229" s="568"/>
      <c r="I229" s="568"/>
      <c r="J229" s="568"/>
      <c r="K229" s="568"/>
      <c r="L229" s="569"/>
      <c r="M229" s="157"/>
      <c r="N229" s="157"/>
      <c r="O229" s="157"/>
      <c r="P229" s="157"/>
      <c r="Q229" s="157"/>
      <c r="R229" s="157"/>
      <c r="S229" s="157"/>
      <c r="T229" s="157"/>
      <c r="U229" s="157"/>
      <c r="V229" s="157"/>
      <c r="W229" s="157"/>
      <c r="X229" s="158"/>
      <c r="Y229" s="570">
        <f>SUM(Y219:AB228)</f>
        <v>0.5</v>
      </c>
      <c r="Z229" s="571"/>
      <c r="AA229" s="571"/>
      <c r="AB229" s="572"/>
      <c r="AC229" s="567" t="s">
        <v>22</v>
      </c>
      <c r="AD229" s="568"/>
      <c r="AE229" s="568"/>
      <c r="AF229" s="568"/>
      <c r="AG229" s="568"/>
      <c r="AH229" s="569"/>
      <c r="AI229" s="157"/>
      <c r="AJ229" s="157"/>
      <c r="AK229" s="157"/>
      <c r="AL229" s="157"/>
      <c r="AM229" s="157"/>
      <c r="AN229" s="157"/>
      <c r="AO229" s="157"/>
      <c r="AP229" s="157"/>
      <c r="AQ229" s="157"/>
      <c r="AR229" s="157"/>
      <c r="AS229" s="157"/>
      <c r="AT229" s="158"/>
      <c r="AU229" s="570">
        <f>SUM(AU219:AX228)</f>
        <v>0</v>
      </c>
      <c r="AV229" s="571"/>
      <c r="AW229" s="571"/>
      <c r="AX229" s="573"/>
    </row>
    <row r="230" spans="1:50" ht="22.5" customHeight="1" thickBot="1" x14ac:dyDescent="0.2">
      <c r="A230" s="574" t="s">
        <v>319</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3" t="s">
        <v>33</v>
      </c>
      <c r="AL235" s="244"/>
      <c r="AM235" s="244"/>
      <c r="AN235" s="244"/>
      <c r="AO235" s="244"/>
      <c r="AP235" s="244"/>
      <c r="AQ235" s="244" t="s">
        <v>23</v>
      </c>
      <c r="AR235" s="244"/>
      <c r="AS235" s="244"/>
      <c r="AT235" s="244"/>
      <c r="AU235" s="94" t="s">
        <v>24</v>
      </c>
      <c r="AV235" s="95"/>
      <c r="AW235" s="95"/>
      <c r="AX235" s="584"/>
    </row>
    <row r="236" spans="1:50" ht="24" customHeight="1" x14ac:dyDescent="0.15">
      <c r="A236" s="577">
        <v>1</v>
      </c>
      <c r="B236" s="577">
        <v>1</v>
      </c>
      <c r="C236" s="578" t="s">
        <v>405</v>
      </c>
      <c r="D236" s="579"/>
      <c r="E236" s="579"/>
      <c r="F236" s="579"/>
      <c r="G236" s="579"/>
      <c r="H236" s="579"/>
      <c r="I236" s="579"/>
      <c r="J236" s="579"/>
      <c r="K236" s="579"/>
      <c r="L236" s="579"/>
      <c r="M236" s="578" t="s">
        <v>436</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144</v>
      </c>
      <c r="AL236" s="581"/>
      <c r="AM236" s="581"/>
      <c r="AN236" s="581"/>
      <c r="AO236" s="581"/>
      <c r="AP236" s="582"/>
      <c r="AQ236" s="578">
        <v>1</v>
      </c>
      <c r="AR236" s="579"/>
      <c r="AS236" s="579"/>
      <c r="AT236" s="579"/>
      <c r="AU236" s="580">
        <v>93.7</v>
      </c>
      <c r="AV236" s="581"/>
      <c r="AW236" s="581"/>
      <c r="AX236" s="582"/>
    </row>
    <row r="237" spans="1:50" ht="24" customHeight="1" x14ac:dyDescent="0.15">
      <c r="A237" s="577">
        <v>2</v>
      </c>
      <c r="B237" s="577">
        <v>1</v>
      </c>
      <c r="C237" s="578" t="s">
        <v>405</v>
      </c>
      <c r="D237" s="579"/>
      <c r="E237" s="579"/>
      <c r="F237" s="579"/>
      <c r="G237" s="579"/>
      <c r="H237" s="579"/>
      <c r="I237" s="579"/>
      <c r="J237" s="579"/>
      <c r="K237" s="579"/>
      <c r="L237" s="579"/>
      <c r="M237" s="578" t="s">
        <v>437</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12</v>
      </c>
      <c r="AL237" s="581"/>
      <c r="AM237" s="581"/>
      <c r="AN237" s="581"/>
      <c r="AO237" s="581"/>
      <c r="AP237" s="582"/>
      <c r="AQ237" s="578">
        <v>1</v>
      </c>
      <c r="AR237" s="579"/>
      <c r="AS237" s="579"/>
      <c r="AT237" s="579"/>
      <c r="AU237" s="580">
        <v>87.8</v>
      </c>
      <c r="AV237" s="581"/>
      <c r="AW237" s="581"/>
      <c r="AX237" s="582"/>
    </row>
    <row r="238" spans="1:50" ht="24" customHeight="1" x14ac:dyDescent="0.15">
      <c r="A238" s="577">
        <v>3</v>
      </c>
      <c r="B238" s="577">
        <v>1</v>
      </c>
      <c r="C238" s="578" t="s">
        <v>405</v>
      </c>
      <c r="D238" s="579"/>
      <c r="E238" s="579"/>
      <c r="F238" s="579"/>
      <c r="G238" s="579"/>
      <c r="H238" s="579"/>
      <c r="I238" s="579"/>
      <c r="J238" s="579"/>
      <c r="K238" s="579"/>
      <c r="L238" s="579"/>
      <c r="M238" s="694" t="s">
        <v>438</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5"/>
      <c r="AK238" s="580">
        <v>4</v>
      </c>
      <c r="AL238" s="581"/>
      <c r="AM238" s="581"/>
      <c r="AN238" s="581"/>
      <c r="AO238" s="581"/>
      <c r="AP238" s="582"/>
      <c r="AQ238" s="578">
        <v>1</v>
      </c>
      <c r="AR238" s="579"/>
      <c r="AS238" s="579"/>
      <c r="AT238" s="579"/>
      <c r="AU238" s="580">
        <v>99.8</v>
      </c>
      <c r="AV238" s="581"/>
      <c r="AW238" s="581"/>
      <c r="AX238" s="582"/>
    </row>
    <row r="239" spans="1:50" ht="30.75" customHeight="1" x14ac:dyDescent="0.15">
      <c r="A239" s="577">
        <v>4</v>
      </c>
      <c r="B239" s="577">
        <v>1</v>
      </c>
      <c r="C239" s="578" t="s">
        <v>406</v>
      </c>
      <c r="D239" s="579"/>
      <c r="E239" s="579"/>
      <c r="F239" s="579"/>
      <c r="G239" s="579"/>
      <c r="H239" s="579"/>
      <c r="I239" s="579"/>
      <c r="J239" s="579"/>
      <c r="K239" s="579"/>
      <c r="L239" s="579"/>
      <c r="M239" s="578" t="s">
        <v>440</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149</v>
      </c>
      <c r="AL239" s="581"/>
      <c r="AM239" s="581"/>
      <c r="AN239" s="581"/>
      <c r="AO239" s="581"/>
      <c r="AP239" s="582"/>
      <c r="AQ239" s="578">
        <v>1</v>
      </c>
      <c r="AR239" s="579"/>
      <c r="AS239" s="579"/>
      <c r="AT239" s="579"/>
      <c r="AU239" s="580">
        <v>84.5</v>
      </c>
      <c r="AV239" s="581"/>
      <c r="AW239" s="581"/>
      <c r="AX239" s="582"/>
    </row>
    <row r="240" spans="1:50" ht="24" customHeight="1" x14ac:dyDescent="0.15">
      <c r="A240" s="577">
        <v>5</v>
      </c>
      <c r="B240" s="577">
        <v>1</v>
      </c>
      <c r="C240" s="578" t="s">
        <v>407</v>
      </c>
      <c r="D240" s="579"/>
      <c r="E240" s="579"/>
      <c r="F240" s="579"/>
      <c r="G240" s="579"/>
      <c r="H240" s="579"/>
      <c r="I240" s="579"/>
      <c r="J240" s="579"/>
      <c r="K240" s="579"/>
      <c r="L240" s="579"/>
      <c r="M240" s="578" t="s">
        <v>408</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35</v>
      </c>
      <c r="AL240" s="581"/>
      <c r="AM240" s="581"/>
      <c r="AN240" s="581"/>
      <c r="AO240" s="581"/>
      <c r="AP240" s="582"/>
      <c r="AQ240" s="578">
        <v>3</v>
      </c>
      <c r="AR240" s="579"/>
      <c r="AS240" s="579"/>
      <c r="AT240" s="579"/>
      <c r="AU240" s="580">
        <v>67.8</v>
      </c>
      <c r="AV240" s="581"/>
      <c r="AW240" s="581"/>
      <c r="AX240" s="582"/>
    </row>
    <row r="241" spans="1:50" ht="27.75" customHeight="1" x14ac:dyDescent="0.15">
      <c r="A241" s="577">
        <v>6</v>
      </c>
      <c r="B241" s="577">
        <v>1</v>
      </c>
      <c r="C241" s="578" t="s">
        <v>441</v>
      </c>
      <c r="D241" s="579"/>
      <c r="E241" s="579"/>
      <c r="F241" s="579"/>
      <c r="G241" s="579"/>
      <c r="H241" s="579"/>
      <c r="I241" s="579"/>
      <c r="J241" s="579"/>
      <c r="K241" s="579"/>
      <c r="L241" s="579"/>
      <c r="M241" s="578" t="s">
        <v>409</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18</v>
      </c>
      <c r="AL241" s="581"/>
      <c r="AM241" s="581"/>
      <c r="AN241" s="581"/>
      <c r="AO241" s="581"/>
      <c r="AP241" s="582"/>
      <c r="AQ241" s="578">
        <v>1</v>
      </c>
      <c r="AR241" s="579"/>
      <c r="AS241" s="579"/>
      <c r="AT241" s="579"/>
      <c r="AU241" s="580">
        <v>99.6</v>
      </c>
      <c r="AV241" s="581"/>
      <c r="AW241" s="581"/>
      <c r="AX241" s="582"/>
    </row>
    <row r="242" spans="1:50" ht="29.25" customHeight="1" x14ac:dyDescent="0.15">
      <c r="A242" s="577">
        <v>7</v>
      </c>
      <c r="B242" s="577">
        <v>1</v>
      </c>
      <c r="C242" s="578" t="s">
        <v>410</v>
      </c>
      <c r="D242" s="579"/>
      <c r="E242" s="579"/>
      <c r="F242" s="579"/>
      <c r="G242" s="579"/>
      <c r="H242" s="579"/>
      <c r="I242" s="579"/>
      <c r="J242" s="579"/>
      <c r="K242" s="579"/>
      <c r="L242" s="579"/>
      <c r="M242" s="578" t="s">
        <v>411</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17</v>
      </c>
      <c r="AL242" s="581"/>
      <c r="AM242" s="581"/>
      <c r="AN242" s="581"/>
      <c r="AO242" s="581"/>
      <c r="AP242" s="582"/>
      <c r="AQ242" s="578">
        <v>1</v>
      </c>
      <c r="AR242" s="579"/>
      <c r="AS242" s="579"/>
      <c r="AT242" s="579"/>
      <c r="AU242" s="580">
        <v>98.6</v>
      </c>
      <c r="AV242" s="581"/>
      <c r="AW242" s="581"/>
      <c r="AX242" s="582"/>
    </row>
    <row r="243" spans="1:50" ht="24" customHeight="1" x14ac:dyDescent="0.15">
      <c r="A243" s="577">
        <v>8</v>
      </c>
      <c r="B243" s="577">
        <v>1</v>
      </c>
      <c r="C243" s="578" t="s">
        <v>458</v>
      </c>
      <c r="D243" s="579"/>
      <c r="E243" s="579"/>
      <c r="F243" s="579"/>
      <c r="G243" s="579"/>
      <c r="H243" s="579"/>
      <c r="I243" s="579"/>
      <c r="J243" s="579"/>
      <c r="K243" s="579"/>
      <c r="L243" s="579"/>
      <c r="M243" s="578" t="s">
        <v>467</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12</v>
      </c>
      <c r="AL243" s="581"/>
      <c r="AM243" s="581"/>
      <c r="AN243" s="581"/>
      <c r="AO243" s="581"/>
      <c r="AP243" s="582"/>
      <c r="AQ243" s="578">
        <v>1</v>
      </c>
      <c r="AR243" s="579"/>
      <c r="AS243" s="579"/>
      <c r="AT243" s="579"/>
      <c r="AU243" s="580">
        <v>99</v>
      </c>
      <c r="AV243" s="581"/>
      <c r="AW243" s="581"/>
      <c r="AX243" s="582"/>
    </row>
    <row r="244" spans="1:50" ht="24" customHeight="1" x14ac:dyDescent="0.15">
      <c r="A244" s="577">
        <v>9</v>
      </c>
      <c r="B244" s="577">
        <v>1</v>
      </c>
      <c r="C244" s="578" t="s">
        <v>458</v>
      </c>
      <c r="D244" s="579"/>
      <c r="E244" s="579"/>
      <c r="F244" s="579"/>
      <c r="G244" s="579"/>
      <c r="H244" s="579"/>
      <c r="I244" s="579"/>
      <c r="J244" s="579"/>
      <c r="K244" s="579"/>
      <c r="L244" s="579"/>
      <c r="M244" s="578" t="s">
        <v>412</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5</v>
      </c>
      <c r="AL244" s="581"/>
      <c r="AM244" s="581"/>
      <c r="AN244" s="581"/>
      <c r="AO244" s="581"/>
      <c r="AP244" s="582"/>
      <c r="AQ244" s="578">
        <v>1</v>
      </c>
      <c r="AR244" s="579"/>
      <c r="AS244" s="579"/>
      <c r="AT244" s="579"/>
      <c r="AU244" s="580">
        <v>99.6</v>
      </c>
      <c r="AV244" s="581"/>
      <c r="AW244" s="581"/>
      <c r="AX244" s="582"/>
    </row>
    <row r="245" spans="1:50" ht="24" customHeight="1" x14ac:dyDescent="0.15">
      <c r="A245" s="577">
        <v>10</v>
      </c>
      <c r="B245" s="577">
        <v>1</v>
      </c>
      <c r="C245" s="578" t="s">
        <v>413</v>
      </c>
      <c r="D245" s="579"/>
      <c r="E245" s="579"/>
      <c r="F245" s="579"/>
      <c r="G245" s="579"/>
      <c r="H245" s="579"/>
      <c r="I245" s="579"/>
      <c r="J245" s="579"/>
      <c r="K245" s="579"/>
      <c r="L245" s="579"/>
      <c r="M245" s="578" t="s">
        <v>414</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17</v>
      </c>
      <c r="AL245" s="581"/>
      <c r="AM245" s="581"/>
      <c r="AN245" s="581"/>
      <c r="AO245" s="581"/>
      <c r="AP245" s="582"/>
      <c r="AQ245" s="578">
        <v>3</v>
      </c>
      <c r="AR245" s="579"/>
      <c r="AS245" s="579"/>
      <c r="AT245" s="579"/>
      <c r="AU245" s="580">
        <v>75.099999999999994</v>
      </c>
      <c r="AV245" s="581"/>
      <c r="AW245" s="581"/>
      <c r="AX245" s="582"/>
    </row>
    <row r="246" spans="1:50" ht="24" customHeight="1" x14ac:dyDescent="0.15">
      <c r="A246" s="577">
        <v>11</v>
      </c>
      <c r="B246" s="577">
        <v>1</v>
      </c>
      <c r="C246" s="578" t="s">
        <v>415</v>
      </c>
      <c r="D246" s="579"/>
      <c r="E246" s="579"/>
      <c r="F246" s="579"/>
      <c r="G246" s="579"/>
      <c r="H246" s="579"/>
      <c r="I246" s="579"/>
      <c r="J246" s="579"/>
      <c r="K246" s="579"/>
      <c r="L246" s="579"/>
      <c r="M246" s="578" t="s">
        <v>414</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v>7</v>
      </c>
      <c r="AL246" s="581"/>
      <c r="AM246" s="581"/>
      <c r="AN246" s="581"/>
      <c r="AO246" s="581"/>
      <c r="AP246" s="582"/>
      <c r="AQ246" s="578">
        <v>1</v>
      </c>
      <c r="AR246" s="579"/>
      <c r="AS246" s="579"/>
      <c r="AT246" s="579"/>
      <c r="AU246" s="580">
        <v>99.4</v>
      </c>
      <c r="AV246" s="581"/>
      <c r="AW246" s="581"/>
      <c r="AX246" s="582"/>
    </row>
    <row r="247" spans="1:50" ht="24" customHeight="1" x14ac:dyDescent="0.15">
      <c r="A247" s="577">
        <v>12</v>
      </c>
      <c r="B247" s="577">
        <v>1</v>
      </c>
      <c r="C247" s="578" t="s">
        <v>415</v>
      </c>
      <c r="D247" s="579"/>
      <c r="E247" s="579"/>
      <c r="F247" s="579"/>
      <c r="G247" s="579"/>
      <c r="H247" s="579"/>
      <c r="I247" s="579"/>
      <c r="J247" s="579"/>
      <c r="K247" s="579"/>
      <c r="L247" s="579"/>
      <c r="M247" s="578" t="s">
        <v>414</v>
      </c>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v>5</v>
      </c>
      <c r="AL247" s="581"/>
      <c r="AM247" s="581"/>
      <c r="AN247" s="581"/>
      <c r="AO247" s="581"/>
      <c r="AP247" s="582"/>
      <c r="AQ247" s="578">
        <v>1</v>
      </c>
      <c r="AR247" s="579"/>
      <c r="AS247" s="579"/>
      <c r="AT247" s="579"/>
      <c r="AU247" s="580">
        <v>99.9</v>
      </c>
      <c r="AV247" s="581"/>
      <c r="AW247" s="581"/>
      <c r="AX247" s="582"/>
    </row>
    <row r="248" spans="1:50" ht="24" customHeight="1" x14ac:dyDescent="0.15">
      <c r="A248" s="577">
        <v>13</v>
      </c>
      <c r="B248" s="577">
        <v>1</v>
      </c>
      <c r="C248" s="578" t="s">
        <v>442</v>
      </c>
      <c r="D248" s="579"/>
      <c r="E248" s="579"/>
      <c r="F248" s="579"/>
      <c r="G248" s="579"/>
      <c r="H248" s="579"/>
      <c r="I248" s="579"/>
      <c r="J248" s="579"/>
      <c r="K248" s="579"/>
      <c r="L248" s="579"/>
      <c r="M248" s="578" t="s">
        <v>416</v>
      </c>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v>7</v>
      </c>
      <c r="AL248" s="581"/>
      <c r="AM248" s="581"/>
      <c r="AN248" s="581"/>
      <c r="AO248" s="581"/>
      <c r="AP248" s="582"/>
      <c r="AQ248" s="578">
        <v>1</v>
      </c>
      <c r="AR248" s="579"/>
      <c r="AS248" s="579"/>
      <c r="AT248" s="579"/>
      <c r="AU248" s="580">
        <v>99.9</v>
      </c>
      <c r="AV248" s="581"/>
      <c r="AW248" s="581"/>
      <c r="AX248" s="582"/>
    </row>
    <row r="249" spans="1:50" ht="36" customHeight="1" x14ac:dyDescent="0.15">
      <c r="A249" s="577">
        <v>14</v>
      </c>
      <c r="B249" s="577">
        <v>1</v>
      </c>
      <c r="C249" s="578" t="s">
        <v>417</v>
      </c>
      <c r="D249" s="579"/>
      <c r="E249" s="579"/>
      <c r="F249" s="579"/>
      <c r="G249" s="579"/>
      <c r="H249" s="579"/>
      <c r="I249" s="579"/>
      <c r="J249" s="579"/>
      <c r="K249" s="579"/>
      <c r="L249" s="579"/>
      <c r="M249" s="578" t="s">
        <v>418</v>
      </c>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v>3</v>
      </c>
      <c r="AL249" s="581"/>
      <c r="AM249" s="581"/>
      <c r="AN249" s="581"/>
      <c r="AO249" s="581"/>
      <c r="AP249" s="582"/>
      <c r="AQ249" s="578">
        <v>1</v>
      </c>
      <c r="AR249" s="579"/>
      <c r="AS249" s="579"/>
      <c r="AT249" s="579"/>
      <c r="AU249" s="580">
        <v>94.6</v>
      </c>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4" t="s">
        <v>362</v>
      </c>
      <c r="D268" s="244"/>
      <c r="E268" s="244"/>
      <c r="F268" s="244"/>
      <c r="G268" s="244"/>
      <c r="H268" s="244"/>
      <c r="I268" s="244"/>
      <c r="J268" s="244"/>
      <c r="K268" s="244"/>
      <c r="L268" s="244"/>
      <c r="M268" s="244" t="s">
        <v>363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3" t="s">
        <v>364</v>
      </c>
      <c r="AL268" s="244"/>
      <c r="AM268" s="244"/>
      <c r="AN268" s="244"/>
      <c r="AO268" s="244"/>
      <c r="AP268" s="244"/>
      <c r="AQ268" s="244" t="s">
        <v>23</v>
      </c>
      <c r="AR268" s="244"/>
      <c r="AS268" s="244"/>
      <c r="AT268" s="244"/>
      <c r="AU268" s="94" t="s">
        <v>24</v>
      </c>
      <c r="AV268" s="95"/>
      <c r="AW268" s="95"/>
      <c r="AX268" s="584"/>
    </row>
    <row r="269" spans="1:50" ht="24" customHeight="1" x14ac:dyDescent="0.15">
      <c r="A269" s="577">
        <v>1</v>
      </c>
      <c r="B269" s="577">
        <v>1</v>
      </c>
      <c r="C269" s="578" t="s">
        <v>444</v>
      </c>
      <c r="D269" s="579"/>
      <c r="E269" s="579"/>
      <c r="F269" s="579"/>
      <c r="G269" s="579"/>
      <c r="H269" s="579"/>
      <c r="I269" s="579"/>
      <c r="J269" s="579"/>
      <c r="K269" s="579"/>
      <c r="L269" s="579"/>
      <c r="M269" s="578" t="s">
        <v>404</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9</v>
      </c>
      <c r="AL269" s="581"/>
      <c r="AM269" s="581"/>
      <c r="AN269" s="581"/>
      <c r="AO269" s="581"/>
      <c r="AP269" s="582"/>
      <c r="AQ269" s="578" t="s">
        <v>425</v>
      </c>
      <c r="AR269" s="579"/>
      <c r="AS269" s="579"/>
      <c r="AT269" s="579"/>
      <c r="AU269" s="580" t="s">
        <v>426</v>
      </c>
      <c r="AV269" s="581"/>
      <c r="AW269" s="581"/>
      <c r="AX269" s="582"/>
    </row>
    <row r="270" spans="1:50" ht="24" customHeight="1" x14ac:dyDescent="0.15">
      <c r="A270" s="577">
        <v>2</v>
      </c>
      <c r="B270" s="577">
        <v>1</v>
      </c>
      <c r="C270" s="578" t="s">
        <v>444</v>
      </c>
      <c r="D270" s="579"/>
      <c r="E270" s="579"/>
      <c r="F270" s="579"/>
      <c r="G270" s="579"/>
      <c r="H270" s="579"/>
      <c r="I270" s="579"/>
      <c r="J270" s="579"/>
      <c r="K270" s="579"/>
      <c r="L270" s="579"/>
      <c r="M270" s="578" t="s">
        <v>404</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83</v>
      </c>
      <c r="AL270" s="581"/>
      <c r="AM270" s="581"/>
      <c r="AN270" s="581"/>
      <c r="AO270" s="581"/>
      <c r="AP270" s="582"/>
      <c r="AQ270" s="578" t="s">
        <v>425</v>
      </c>
      <c r="AR270" s="579"/>
      <c r="AS270" s="579"/>
      <c r="AT270" s="579"/>
      <c r="AU270" s="580" t="s">
        <v>426</v>
      </c>
      <c r="AV270" s="581"/>
      <c r="AW270" s="581"/>
      <c r="AX270" s="582"/>
    </row>
    <row r="271" spans="1:50" ht="24" customHeight="1" x14ac:dyDescent="0.15">
      <c r="A271" s="577">
        <v>3</v>
      </c>
      <c r="B271" s="577">
        <v>1</v>
      </c>
      <c r="C271" s="578" t="s">
        <v>443</v>
      </c>
      <c r="D271" s="579"/>
      <c r="E271" s="579"/>
      <c r="F271" s="579"/>
      <c r="G271" s="579"/>
      <c r="H271" s="579"/>
      <c r="I271" s="579"/>
      <c r="J271" s="579"/>
      <c r="K271" s="579"/>
      <c r="L271" s="579"/>
      <c r="M271" s="578" t="s">
        <v>414</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v>2</v>
      </c>
      <c r="AL271" s="581"/>
      <c r="AM271" s="581"/>
      <c r="AN271" s="581"/>
      <c r="AO271" s="581"/>
      <c r="AP271" s="582"/>
      <c r="AQ271" s="578" t="s">
        <v>425</v>
      </c>
      <c r="AR271" s="579"/>
      <c r="AS271" s="579"/>
      <c r="AT271" s="579"/>
      <c r="AU271" s="580" t="s">
        <v>426</v>
      </c>
      <c r="AV271" s="581"/>
      <c r="AW271" s="581"/>
      <c r="AX271" s="582"/>
    </row>
    <row r="272" spans="1:50" ht="24" customHeight="1" x14ac:dyDescent="0.15">
      <c r="A272" s="577">
        <v>4</v>
      </c>
      <c r="B272" s="577">
        <v>1</v>
      </c>
      <c r="C272" s="578" t="s">
        <v>419</v>
      </c>
      <c r="D272" s="579"/>
      <c r="E272" s="579"/>
      <c r="F272" s="579"/>
      <c r="G272" s="579"/>
      <c r="H272" s="579"/>
      <c r="I272" s="579"/>
      <c r="J272" s="579"/>
      <c r="K272" s="579"/>
      <c r="L272" s="579"/>
      <c r="M272" s="578" t="s">
        <v>414</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v>1.5</v>
      </c>
      <c r="AL272" s="581"/>
      <c r="AM272" s="581"/>
      <c r="AN272" s="581"/>
      <c r="AO272" s="581"/>
      <c r="AP272" s="582"/>
      <c r="AQ272" s="578" t="s">
        <v>425</v>
      </c>
      <c r="AR272" s="579"/>
      <c r="AS272" s="579"/>
      <c r="AT272" s="579"/>
      <c r="AU272" s="580" t="s">
        <v>426</v>
      </c>
      <c r="AV272" s="581"/>
      <c r="AW272" s="581"/>
      <c r="AX272" s="582"/>
    </row>
    <row r="273" spans="1:50" ht="24" customHeight="1" x14ac:dyDescent="0.15">
      <c r="A273" s="577">
        <v>5</v>
      </c>
      <c r="B273" s="577">
        <v>1</v>
      </c>
      <c r="C273" s="578" t="s">
        <v>410</v>
      </c>
      <c r="D273" s="579"/>
      <c r="E273" s="579"/>
      <c r="F273" s="579"/>
      <c r="G273" s="579"/>
      <c r="H273" s="579"/>
      <c r="I273" s="579"/>
      <c r="J273" s="579"/>
      <c r="K273" s="579"/>
      <c r="L273" s="579"/>
      <c r="M273" s="578" t="s">
        <v>414</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v>1.2</v>
      </c>
      <c r="AL273" s="581"/>
      <c r="AM273" s="581"/>
      <c r="AN273" s="581"/>
      <c r="AO273" s="581"/>
      <c r="AP273" s="582"/>
      <c r="AQ273" s="578" t="s">
        <v>425</v>
      </c>
      <c r="AR273" s="579"/>
      <c r="AS273" s="579"/>
      <c r="AT273" s="579"/>
      <c r="AU273" s="580" t="s">
        <v>426</v>
      </c>
      <c r="AV273" s="581"/>
      <c r="AW273" s="581"/>
      <c r="AX273" s="582"/>
    </row>
    <row r="274" spans="1:50" ht="24" customHeight="1" x14ac:dyDescent="0.15">
      <c r="A274" s="577">
        <v>6</v>
      </c>
      <c r="B274" s="577">
        <v>1</v>
      </c>
      <c r="C274" s="578" t="s">
        <v>459</v>
      </c>
      <c r="D274" s="579"/>
      <c r="E274" s="579"/>
      <c r="F274" s="579"/>
      <c r="G274" s="579"/>
      <c r="H274" s="579"/>
      <c r="I274" s="579"/>
      <c r="J274" s="579"/>
      <c r="K274" s="579"/>
      <c r="L274" s="579"/>
      <c r="M274" s="578" t="s">
        <v>420</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v>1</v>
      </c>
      <c r="AL274" s="581"/>
      <c r="AM274" s="581"/>
      <c r="AN274" s="581"/>
      <c r="AO274" s="581"/>
      <c r="AP274" s="582"/>
      <c r="AQ274" s="578" t="s">
        <v>425</v>
      </c>
      <c r="AR274" s="579"/>
      <c r="AS274" s="579"/>
      <c r="AT274" s="579"/>
      <c r="AU274" s="580" t="s">
        <v>426</v>
      </c>
      <c r="AV274" s="581"/>
      <c r="AW274" s="581"/>
      <c r="AX274" s="582"/>
    </row>
    <row r="275" spans="1:50" ht="24" customHeight="1" x14ac:dyDescent="0.15">
      <c r="A275" s="577">
        <v>7</v>
      </c>
      <c r="B275" s="577">
        <v>1</v>
      </c>
      <c r="C275" s="578" t="s">
        <v>445</v>
      </c>
      <c r="D275" s="579"/>
      <c r="E275" s="579"/>
      <c r="F275" s="579"/>
      <c r="G275" s="579"/>
      <c r="H275" s="579"/>
      <c r="I275" s="579"/>
      <c r="J275" s="579"/>
      <c r="K275" s="579"/>
      <c r="L275" s="579"/>
      <c r="M275" s="578" t="s">
        <v>421</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v>1</v>
      </c>
      <c r="AL275" s="581"/>
      <c r="AM275" s="581"/>
      <c r="AN275" s="581"/>
      <c r="AO275" s="581"/>
      <c r="AP275" s="582"/>
      <c r="AQ275" s="578" t="s">
        <v>425</v>
      </c>
      <c r="AR275" s="579"/>
      <c r="AS275" s="579"/>
      <c r="AT275" s="579"/>
      <c r="AU275" s="580" t="s">
        <v>426</v>
      </c>
      <c r="AV275" s="581"/>
      <c r="AW275" s="581"/>
      <c r="AX275" s="582"/>
    </row>
    <row r="276" spans="1:50" ht="24" customHeight="1" x14ac:dyDescent="0.15">
      <c r="A276" s="577">
        <v>8</v>
      </c>
      <c r="B276" s="577">
        <v>1</v>
      </c>
      <c r="C276" s="578" t="s">
        <v>405</v>
      </c>
      <c r="D276" s="579"/>
      <c r="E276" s="579"/>
      <c r="F276" s="579"/>
      <c r="G276" s="579"/>
      <c r="H276" s="579"/>
      <c r="I276" s="579"/>
      <c r="J276" s="579"/>
      <c r="K276" s="579"/>
      <c r="L276" s="579"/>
      <c r="M276" s="578" t="s">
        <v>439</v>
      </c>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v>1</v>
      </c>
      <c r="AL276" s="581"/>
      <c r="AM276" s="581"/>
      <c r="AN276" s="581"/>
      <c r="AO276" s="581"/>
      <c r="AP276" s="582"/>
      <c r="AQ276" s="578" t="s">
        <v>425</v>
      </c>
      <c r="AR276" s="579"/>
      <c r="AS276" s="579"/>
      <c r="AT276" s="579"/>
      <c r="AU276" s="580" t="s">
        <v>426</v>
      </c>
      <c r="AV276" s="581"/>
      <c r="AW276" s="581"/>
      <c r="AX276" s="582"/>
    </row>
    <row r="277" spans="1:50" ht="24" customHeight="1" x14ac:dyDescent="0.15">
      <c r="A277" s="577">
        <v>9</v>
      </c>
      <c r="B277" s="577">
        <v>1</v>
      </c>
      <c r="C277" s="578" t="s">
        <v>422</v>
      </c>
      <c r="D277" s="579"/>
      <c r="E277" s="579"/>
      <c r="F277" s="579"/>
      <c r="G277" s="579"/>
      <c r="H277" s="579"/>
      <c r="I277" s="579"/>
      <c r="J277" s="579"/>
      <c r="K277" s="579"/>
      <c r="L277" s="579"/>
      <c r="M277" s="578" t="s">
        <v>414</v>
      </c>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v>0.7</v>
      </c>
      <c r="AL277" s="581"/>
      <c r="AM277" s="581"/>
      <c r="AN277" s="581"/>
      <c r="AO277" s="581"/>
      <c r="AP277" s="582"/>
      <c r="AQ277" s="578" t="s">
        <v>425</v>
      </c>
      <c r="AR277" s="579"/>
      <c r="AS277" s="579"/>
      <c r="AT277" s="579"/>
      <c r="AU277" s="580" t="s">
        <v>426</v>
      </c>
      <c r="AV277" s="581"/>
      <c r="AW277" s="581"/>
      <c r="AX277" s="582"/>
    </row>
    <row r="278" spans="1:50" ht="24" customHeight="1" x14ac:dyDescent="0.15">
      <c r="A278" s="577">
        <v>10</v>
      </c>
      <c r="B278" s="577">
        <v>1</v>
      </c>
      <c r="C278" s="578" t="s">
        <v>447</v>
      </c>
      <c r="D278" s="579"/>
      <c r="E278" s="579"/>
      <c r="F278" s="579"/>
      <c r="G278" s="579"/>
      <c r="H278" s="579"/>
      <c r="I278" s="579"/>
      <c r="J278" s="579"/>
      <c r="K278" s="579"/>
      <c r="L278" s="579"/>
      <c r="M278" s="578" t="s">
        <v>423</v>
      </c>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v>0.6</v>
      </c>
      <c r="AL278" s="581"/>
      <c r="AM278" s="581"/>
      <c r="AN278" s="581"/>
      <c r="AO278" s="581"/>
      <c r="AP278" s="582"/>
      <c r="AQ278" s="578" t="s">
        <v>425</v>
      </c>
      <c r="AR278" s="579"/>
      <c r="AS278" s="579"/>
      <c r="AT278" s="579"/>
      <c r="AU278" s="580" t="s">
        <v>426</v>
      </c>
      <c r="AV278" s="581"/>
      <c r="AW278" s="581"/>
      <c r="AX278" s="582"/>
    </row>
    <row r="279" spans="1:50" ht="24" customHeight="1" x14ac:dyDescent="0.15">
      <c r="A279" s="577">
        <v>11</v>
      </c>
      <c r="B279" s="577">
        <v>1</v>
      </c>
      <c r="C279" s="578" t="s">
        <v>446</v>
      </c>
      <c r="D279" s="579"/>
      <c r="E279" s="579"/>
      <c r="F279" s="579"/>
      <c r="G279" s="579"/>
      <c r="H279" s="579"/>
      <c r="I279" s="579"/>
      <c r="J279" s="579"/>
      <c r="K279" s="579"/>
      <c r="L279" s="579"/>
      <c r="M279" s="578" t="s">
        <v>424</v>
      </c>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v>0.3</v>
      </c>
      <c r="AL279" s="581"/>
      <c r="AM279" s="581"/>
      <c r="AN279" s="581"/>
      <c r="AO279" s="581"/>
      <c r="AP279" s="582"/>
      <c r="AQ279" s="578" t="s">
        <v>425</v>
      </c>
      <c r="AR279" s="579"/>
      <c r="AS279" s="579"/>
      <c r="AT279" s="579"/>
      <c r="AU279" s="580" t="s">
        <v>426</v>
      </c>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8"/>
      <c r="D287" s="579"/>
      <c r="E287" s="579"/>
      <c r="F287" s="579"/>
      <c r="G287" s="579"/>
      <c r="H287" s="579"/>
      <c r="I287" s="579"/>
      <c r="J287" s="579"/>
      <c r="K287" s="579"/>
      <c r="L287" s="579"/>
      <c r="M287" s="578"/>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8"/>
      <c r="D288" s="579"/>
      <c r="E288" s="579"/>
      <c r="F288" s="579"/>
      <c r="G288" s="579"/>
      <c r="H288" s="579"/>
      <c r="I288" s="579"/>
      <c r="J288" s="579"/>
      <c r="K288" s="579"/>
      <c r="L288" s="579"/>
      <c r="M288" s="578"/>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8"/>
      <c r="D289" s="579"/>
      <c r="E289" s="579"/>
      <c r="F289" s="579"/>
      <c r="G289" s="579"/>
      <c r="H289" s="579"/>
      <c r="I289" s="579"/>
      <c r="J289" s="579"/>
      <c r="K289" s="579"/>
      <c r="L289" s="579"/>
      <c r="M289" s="578"/>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8"/>
      <c r="D290" s="579"/>
      <c r="E290" s="579"/>
      <c r="F290" s="579"/>
      <c r="G290" s="579"/>
      <c r="H290" s="579"/>
      <c r="I290" s="579"/>
      <c r="J290" s="579"/>
      <c r="K290" s="579"/>
      <c r="L290" s="579"/>
      <c r="M290" s="578"/>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8"/>
      <c r="D291" s="579"/>
      <c r="E291" s="579"/>
      <c r="F291" s="579"/>
      <c r="G291" s="579"/>
      <c r="H291" s="579"/>
      <c r="I291" s="579"/>
      <c r="J291" s="579"/>
      <c r="K291" s="579"/>
      <c r="L291" s="579"/>
      <c r="M291" s="578"/>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8"/>
      <c r="D292" s="579"/>
      <c r="E292" s="579"/>
      <c r="F292" s="579"/>
      <c r="G292" s="579"/>
      <c r="H292" s="579"/>
      <c r="I292" s="579"/>
      <c r="J292" s="579"/>
      <c r="K292" s="579"/>
      <c r="L292" s="579"/>
      <c r="M292" s="578"/>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4" t="s">
        <v>362</v>
      </c>
      <c r="D301" s="244"/>
      <c r="E301" s="244"/>
      <c r="F301" s="244"/>
      <c r="G301" s="244"/>
      <c r="H301" s="244"/>
      <c r="I301" s="244"/>
      <c r="J301" s="244"/>
      <c r="K301" s="244"/>
      <c r="L301" s="244"/>
      <c r="M301" s="244" t="s">
        <v>363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3" t="s">
        <v>364</v>
      </c>
      <c r="AL301" s="244"/>
      <c r="AM301" s="244"/>
      <c r="AN301" s="244"/>
      <c r="AO301" s="244"/>
      <c r="AP301" s="244"/>
      <c r="AQ301" s="244" t="s">
        <v>23</v>
      </c>
      <c r="AR301" s="244"/>
      <c r="AS301" s="244"/>
      <c r="AT301" s="244"/>
      <c r="AU301" s="94" t="s">
        <v>24</v>
      </c>
      <c r="AV301" s="95"/>
      <c r="AW301" s="95"/>
      <c r="AX301" s="584"/>
    </row>
    <row r="302" spans="1:50" ht="24" customHeight="1" x14ac:dyDescent="0.15">
      <c r="A302" s="577">
        <v>1</v>
      </c>
      <c r="B302" s="577">
        <v>1</v>
      </c>
      <c r="C302" s="578" t="s">
        <v>448</v>
      </c>
      <c r="D302" s="579"/>
      <c r="E302" s="579"/>
      <c r="F302" s="579"/>
      <c r="G302" s="579"/>
      <c r="H302" s="579"/>
      <c r="I302" s="579"/>
      <c r="J302" s="579"/>
      <c r="K302" s="579"/>
      <c r="L302" s="579"/>
      <c r="M302" s="578" t="s">
        <v>404</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33</v>
      </c>
      <c r="AL302" s="581"/>
      <c r="AM302" s="581"/>
      <c r="AN302" s="581"/>
      <c r="AO302" s="581"/>
      <c r="AP302" s="582"/>
      <c r="AQ302" s="578">
        <v>10</v>
      </c>
      <c r="AR302" s="579"/>
      <c r="AS302" s="579"/>
      <c r="AT302" s="579"/>
      <c r="AU302" s="580">
        <v>88.2</v>
      </c>
      <c r="AV302" s="581"/>
      <c r="AW302" s="581"/>
      <c r="AX302" s="582"/>
    </row>
    <row r="303" spans="1:50" ht="24" customHeight="1" x14ac:dyDescent="0.15">
      <c r="A303" s="577">
        <v>2</v>
      </c>
      <c r="B303" s="577">
        <v>1</v>
      </c>
      <c r="C303" s="578" t="s">
        <v>403</v>
      </c>
      <c r="D303" s="579"/>
      <c r="E303" s="579"/>
      <c r="F303" s="579"/>
      <c r="G303" s="579"/>
      <c r="H303" s="579"/>
      <c r="I303" s="579"/>
      <c r="J303" s="579"/>
      <c r="K303" s="579"/>
      <c r="L303" s="579"/>
      <c r="M303" s="578" t="s">
        <v>404</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v>17</v>
      </c>
      <c r="AL303" s="581"/>
      <c r="AM303" s="581"/>
      <c r="AN303" s="581"/>
      <c r="AO303" s="581"/>
      <c r="AP303" s="582"/>
      <c r="AQ303" s="578">
        <v>6</v>
      </c>
      <c r="AR303" s="579"/>
      <c r="AS303" s="579"/>
      <c r="AT303" s="579"/>
      <c r="AU303" s="580">
        <v>97.7</v>
      </c>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4" t="s">
        <v>362</v>
      </c>
      <c r="D334" s="244"/>
      <c r="E334" s="244"/>
      <c r="F334" s="244"/>
      <c r="G334" s="244"/>
      <c r="H334" s="244"/>
      <c r="I334" s="244"/>
      <c r="J334" s="244"/>
      <c r="K334" s="244"/>
      <c r="L334" s="244"/>
      <c r="M334" s="244" t="s">
        <v>363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3" t="s">
        <v>364</v>
      </c>
      <c r="AL334" s="244"/>
      <c r="AM334" s="244"/>
      <c r="AN334" s="244"/>
      <c r="AO334" s="244"/>
      <c r="AP334" s="244"/>
      <c r="AQ334" s="244" t="s">
        <v>23</v>
      </c>
      <c r="AR334" s="244"/>
      <c r="AS334" s="244"/>
      <c r="AT334" s="244"/>
      <c r="AU334" s="94" t="s">
        <v>24</v>
      </c>
      <c r="AV334" s="95"/>
      <c r="AW334" s="95"/>
      <c r="AX334" s="584"/>
    </row>
    <row r="335" spans="1:50" ht="24" customHeight="1" x14ac:dyDescent="0.15">
      <c r="A335" s="577">
        <v>1</v>
      </c>
      <c r="B335" s="577">
        <v>1</v>
      </c>
      <c r="C335" s="578" t="s">
        <v>449</v>
      </c>
      <c r="D335" s="579"/>
      <c r="E335" s="579"/>
      <c r="F335" s="579"/>
      <c r="G335" s="579"/>
      <c r="H335" s="579"/>
      <c r="I335" s="579"/>
      <c r="J335" s="579"/>
      <c r="K335" s="579"/>
      <c r="L335" s="579"/>
      <c r="M335" s="578" t="s">
        <v>427</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v>0.5</v>
      </c>
      <c r="AL335" s="581"/>
      <c r="AM335" s="581"/>
      <c r="AN335" s="581"/>
      <c r="AO335" s="581"/>
      <c r="AP335" s="582"/>
      <c r="AQ335" s="578" t="s">
        <v>425</v>
      </c>
      <c r="AR335" s="579"/>
      <c r="AS335" s="579"/>
      <c r="AT335" s="579"/>
      <c r="AU335" s="580" t="s">
        <v>426</v>
      </c>
      <c r="AV335" s="581"/>
      <c r="AW335" s="581"/>
      <c r="AX335" s="582"/>
    </row>
    <row r="336" spans="1:50" ht="24" customHeight="1" x14ac:dyDescent="0.15">
      <c r="A336" s="577">
        <v>2</v>
      </c>
      <c r="B336" s="577">
        <v>1</v>
      </c>
      <c r="C336" s="578" t="s">
        <v>428</v>
      </c>
      <c r="D336" s="579"/>
      <c r="E336" s="579"/>
      <c r="F336" s="579"/>
      <c r="G336" s="579"/>
      <c r="H336" s="579"/>
      <c r="I336" s="579"/>
      <c r="J336" s="579"/>
      <c r="K336" s="579"/>
      <c r="L336" s="579"/>
      <c r="M336" s="578" t="s">
        <v>429</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v>0.4</v>
      </c>
      <c r="AL336" s="581"/>
      <c r="AM336" s="581"/>
      <c r="AN336" s="581"/>
      <c r="AO336" s="581"/>
      <c r="AP336" s="582"/>
      <c r="AQ336" s="578" t="s">
        <v>425</v>
      </c>
      <c r="AR336" s="579"/>
      <c r="AS336" s="579"/>
      <c r="AT336" s="579"/>
      <c r="AU336" s="580" t="s">
        <v>426</v>
      </c>
      <c r="AV336" s="581"/>
      <c r="AW336" s="581"/>
      <c r="AX336" s="582"/>
    </row>
    <row r="337" spans="1:50" ht="24" customHeight="1" x14ac:dyDescent="0.15">
      <c r="A337" s="577">
        <v>3</v>
      </c>
      <c r="B337" s="577">
        <v>1</v>
      </c>
      <c r="C337" s="578" t="s">
        <v>450</v>
      </c>
      <c r="D337" s="579"/>
      <c r="E337" s="579"/>
      <c r="F337" s="579"/>
      <c r="G337" s="579"/>
      <c r="H337" s="579"/>
      <c r="I337" s="579"/>
      <c r="J337" s="579"/>
      <c r="K337" s="579"/>
      <c r="L337" s="579"/>
      <c r="M337" s="578" t="s">
        <v>414</v>
      </c>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v>0.4</v>
      </c>
      <c r="AL337" s="581"/>
      <c r="AM337" s="581"/>
      <c r="AN337" s="581"/>
      <c r="AO337" s="581"/>
      <c r="AP337" s="582"/>
      <c r="AQ337" s="578" t="s">
        <v>425</v>
      </c>
      <c r="AR337" s="579"/>
      <c r="AS337" s="579"/>
      <c r="AT337" s="579"/>
      <c r="AU337" s="580" t="s">
        <v>426</v>
      </c>
      <c r="AV337" s="581"/>
      <c r="AW337" s="581"/>
      <c r="AX337" s="582"/>
    </row>
    <row r="338" spans="1:50" ht="24" customHeight="1" x14ac:dyDescent="0.15">
      <c r="A338" s="577">
        <v>4</v>
      </c>
      <c r="B338" s="577">
        <v>1</v>
      </c>
      <c r="C338" s="578" t="s">
        <v>430</v>
      </c>
      <c r="D338" s="579"/>
      <c r="E338" s="579"/>
      <c r="F338" s="579"/>
      <c r="G338" s="579"/>
      <c r="H338" s="579"/>
      <c r="I338" s="579"/>
      <c r="J338" s="579"/>
      <c r="K338" s="579"/>
      <c r="L338" s="579"/>
      <c r="M338" s="578" t="s">
        <v>414</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v>0.4</v>
      </c>
      <c r="AL338" s="581"/>
      <c r="AM338" s="581"/>
      <c r="AN338" s="581"/>
      <c r="AO338" s="581"/>
      <c r="AP338" s="582"/>
      <c r="AQ338" s="578" t="s">
        <v>425</v>
      </c>
      <c r="AR338" s="579"/>
      <c r="AS338" s="579"/>
      <c r="AT338" s="579"/>
      <c r="AU338" s="580" t="s">
        <v>426</v>
      </c>
      <c r="AV338" s="581"/>
      <c r="AW338" s="581"/>
      <c r="AX338" s="582"/>
    </row>
    <row r="339" spans="1:50" ht="24" customHeight="1" x14ac:dyDescent="0.15">
      <c r="A339" s="577">
        <v>5</v>
      </c>
      <c r="B339" s="577">
        <v>1</v>
      </c>
      <c r="C339" s="578" t="s">
        <v>451</v>
      </c>
      <c r="D339" s="579"/>
      <c r="E339" s="579"/>
      <c r="F339" s="579"/>
      <c r="G339" s="579"/>
      <c r="H339" s="579"/>
      <c r="I339" s="579"/>
      <c r="J339" s="579"/>
      <c r="K339" s="579"/>
      <c r="L339" s="579"/>
      <c r="M339" s="578" t="s">
        <v>414</v>
      </c>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v>0.2</v>
      </c>
      <c r="AL339" s="581"/>
      <c r="AM339" s="581"/>
      <c r="AN339" s="581"/>
      <c r="AO339" s="581"/>
      <c r="AP339" s="582"/>
      <c r="AQ339" s="578" t="s">
        <v>425</v>
      </c>
      <c r="AR339" s="579"/>
      <c r="AS339" s="579"/>
      <c r="AT339" s="579"/>
      <c r="AU339" s="580" t="s">
        <v>426</v>
      </c>
      <c r="AV339" s="581"/>
      <c r="AW339" s="581"/>
      <c r="AX339" s="582"/>
    </row>
    <row r="340" spans="1:50" ht="24" customHeight="1" x14ac:dyDescent="0.15">
      <c r="A340" s="577">
        <v>6</v>
      </c>
      <c r="B340" s="577">
        <v>1</v>
      </c>
      <c r="C340" s="578" t="s">
        <v>452</v>
      </c>
      <c r="D340" s="579"/>
      <c r="E340" s="579"/>
      <c r="F340" s="579"/>
      <c r="G340" s="579"/>
      <c r="H340" s="579"/>
      <c r="I340" s="579"/>
      <c r="J340" s="579"/>
      <c r="K340" s="579"/>
      <c r="L340" s="579"/>
      <c r="M340" s="578" t="s">
        <v>414</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v>0.2</v>
      </c>
      <c r="AL340" s="581"/>
      <c r="AM340" s="581"/>
      <c r="AN340" s="581"/>
      <c r="AO340" s="581"/>
      <c r="AP340" s="582"/>
      <c r="AQ340" s="578" t="s">
        <v>425</v>
      </c>
      <c r="AR340" s="579"/>
      <c r="AS340" s="579"/>
      <c r="AT340" s="579"/>
      <c r="AU340" s="580" t="s">
        <v>426</v>
      </c>
      <c r="AV340" s="581"/>
      <c r="AW340" s="581"/>
      <c r="AX340" s="582"/>
    </row>
    <row r="341" spans="1:50" ht="24" customHeight="1" x14ac:dyDescent="0.15">
      <c r="A341" s="577">
        <v>7</v>
      </c>
      <c r="B341" s="577">
        <v>1</v>
      </c>
      <c r="C341" s="578" t="s">
        <v>453</v>
      </c>
      <c r="D341" s="579"/>
      <c r="E341" s="579"/>
      <c r="F341" s="579"/>
      <c r="G341" s="579"/>
      <c r="H341" s="579"/>
      <c r="I341" s="579"/>
      <c r="J341" s="579"/>
      <c r="K341" s="579"/>
      <c r="L341" s="579"/>
      <c r="M341" s="578" t="s">
        <v>414</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v>0.1</v>
      </c>
      <c r="AL341" s="581"/>
      <c r="AM341" s="581"/>
      <c r="AN341" s="581"/>
      <c r="AO341" s="581"/>
      <c r="AP341" s="582"/>
      <c r="AQ341" s="578" t="s">
        <v>425</v>
      </c>
      <c r="AR341" s="579"/>
      <c r="AS341" s="579"/>
      <c r="AT341" s="579"/>
      <c r="AU341" s="580" t="s">
        <v>426</v>
      </c>
      <c r="AV341" s="581"/>
      <c r="AW341" s="581"/>
      <c r="AX341" s="582"/>
    </row>
    <row r="342" spans="1:50" ht="24" customHeight="1" x14ac:dyDescent="0.15">
      <c r="A342" s="577">
        <v>8</v>
      </c>
      <c r="B342" s="577">
        <v>1</v>
      </c>
      <c r="C342" s="578" t="s">
        <v>454</v>
      </c>
      <c r="D342" s="579"/>
      <c r="E342" s="579"/>
      <c r="F342" s="579"/>
      <c r="G342" s="579"/>
      <c r="H342" s="579"/>
      <c r="I342" s="579"/>
      <c r="J342" s="579"/>
      <c r="K342" s="579"/>
      <c r="L342" s="579"/>
      <c r="M342" s="578" t="s">
        <v>414</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v>0</v>
      </c>
      <c r="AL342" s="581"/>
      <c r="AM342" s="581"/>
      <c r="AN342" s="581"/>
      <c r="AO342" s="581"/>
      <c r="AP342" s="582"/>
      <c r="AQ342" s="578" t="s">
        <v>425</v>
      </c>
      <c r="AR342" s="579"/>
      <c r="AS342" s="579"/>
      <c r="AT342" s="579"/>
      <c r="AU342" s="580" t="s">
        <v>426</v>
      </c>
      <c r="AV342" s="581"/>
      <c r="AW342" s="581"/>
      <c r="AX342" s="582"/>
    </row>
    <row r="343" spans="1:50" ht="24" customHeight="1" x14ac:dyDescent="0.15">
      <c r="A343" s="577">
        <v>9</v>
      </c>
      <c r="B343" s="577">
        <v>1</v>
      </c>
      <c r="C343" s="578" t="s">
        <v>455</v>
      </c>
      <c r="D343" s="579"/>
      <c r="E343" s="579"/>
      <c r="F343" s="579"/>
      <c r="G343" s="579"/>
      <c r="H343" s="579"/>
      <c r="I343" s="579"/>
      <c r="J343" s="579"/>
      <c r="K343" s="579"/>
      <c r="L343" s="579"/>
      <c r="M343" s="578" t="s">
        <v>414</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v>0</v>
      </c>
      <c r="AL343" s="581"/>
      <c r="AM343" s="581"/>
      <c r="AN343" s="581"/>
      <c r="AO343" s="581"/>
      <c r="AP343" s="582"/>
      <c r="AQ343" s="578" t="s">
        <v>425</v>
      </c>
      <c r="AR343" s="579"/>
      <c r="AS343" s="579"/>
      <c r="AT343" s="579"/>
      <c r="AU343" s="580" t="s">
        <v>426</v>
      </c>
      <c r="AV343" s="581"/>
      <c r="AW343" s="581"/>
      <c r="AX343" s="582"/>
    </row>
    <row r="344" spans="1:50" ht="24" customHeight="1" x14ac:dyDescent="0.15">
      <c r="A344" s="577">
        <v>10</v>
      </c>
      <c r="B344" s="577">
        <v>1</v>
      </c>
      <c r="C344" s="578" t="s">
        <v>431</v>
      </c>
      <c r="D344" s="579"/>
      <c r="E344" s="579"/>
      <c r="F344" s="579"/>
      <c r="G344" s="579"/>
      <c r="H344" s="579"/>
      <c r="I344" s="579"/>
      <c r="J344" s="579"/>
      <c r="K344" s="579"/>
      <c r="L344" s="579"/>
      <c r="M344" s="578" t="s">
        <v>414</v>
      </c>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v>0</v>
      </c>
      <c r="AL344" s="581"/>
      <c r="AM344" s="581"/>
      <c r="AN344" s="581"/>
      <c r="AO344" s="581"/>
      <c r="AP344" s="582"/>
      <c r="AQ344" s="578" t="s">
        <v>425</v>
      </c>
      <c r="AR344" s="579"/>
      <c r="AS344" s="579"/>
      <c r="AT344" s="579"/>
      <c r="AU344" s="580" t="s">
        <v>426</v>
      </c>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4" t="s">
        <v>362</v>
      </c>
      <c r="D367" s="244"/>
      <c r="E367" s="244"/>
      <c r="F367" s="244"/>
      <c r="G367" s="244"/>
      <c r="H367" s="244"/>
      <c r="I367" s="244"/>
      <c r="J367" s="244"/>
      <c r="K367" s="244"/>
      <c r="L367" s="244"/>
      <c r="M367" s="244" t="s">
        <v>363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3" t="s">
        <v>364</v>
      </c>
      <c r="AL367" s="244"/>
      <c r="AM367" s="244"/>
      <c r="AN367" s="244"/>
      <c r="AO367" s="244"/>
      <c r="AP367" s="244"/>
      <c r="AQ367" s="244" t="s">
        <v>23</v>
      </c>
      <c r="AR367" s="244"/>
      <c r="AS367" s="244"/>
      <c r="AT367" s="244"/>
      <c r="AU367" s="94" t="s">
        <v>24</v>
      </c>
      <c r="AV367" s="95"/>
      <c r="AW367" s="95"/>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4" t="s">
        <v>362</v>
      </c>
      <c r="D400" s="244"/>
      <c r="E400" s="244"/>
      <c r="F400" s="244"/>
      <c r="G400" s="244"/>
      <c r="H400" s="244"/>
      <c r="I400" s="244"/>
      <c r="J400" s="244"/>
      <c r="K400" s="244"/>
      <c r="L400" s="244"/>
      <c r="M400" s="244" t="s">
        <v>363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3" t="s">
        <v>364</v>
      </c>
      <c r="AL400" s="244"/>
      <c r="AM400" s="244"/>
      <c r="AN400" s="244"/>
      <c r="AO400" s="244"/>
      <c r="AP400" s="244"/>
      <c r="AQ400" s="244" t="s">
        <v>23</v>
      </c>
      <c r="AR400" s="244"/>
      <c r="AS400" s="244"/>
      <c r="AT400" s="244"/>
      <c r="AU400" s="94" t="s">
        <v>24</v>
      </c>
      <c r="AV400" s="95"/>
      <c r="AW400" s="95"/>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4" t="s">
        <v>362</v>
      </c>
      <c r="D433" s="244"/>
      <c r="E433" s="244"/>
      <c r="F433" s="244"/>
      <c r="G433" s="244"/>
      <c r="H433" s="244"/>
      <c r="I433" s="244"/>
      <c r="J433" s="244"/>
      <c r="K433" s="244"/>
      <c r="L433" s="244"/>
      <c r="M433" s="244" t="s">
        <v>363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3" t="s">
        <v>364</v>
      </c>
      <c r="AL433" s="244"/>
      <c r="AM433" s="244"/>
      <c r="AN433" s="244"/>
      <c r="AO433" s="244"/>
      <c r="AP433" s="244"/>
      <c r="AQ433" s="244" t="s">
        <v>23</v>
      </c>
      <c r="AR433" s="244"/>
      <c r="AS433" s="244"/>
      <c r="AT433" s="244"/>
      <c r="AU433" s="94" t="s">
        <v>24</v>
      </c>
      <c r="AV433" s="95"/>
      <c r="AW433" s="95"/>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4" t="s">
        <v>362</v>
      </c>
      <c r="D466" s="244"/>
      <c r="E466" s="244"/>
      <c r="F466" s="244"/>
      <c r="G466" s="244"/>
      <c r="H466" s="244"/>
      <c r="I466" s="244"/>
      <c r="J466" s="244"/>
      <c r="K466" s="244"/>
      <c r="L466" s="244"/>
      <c r="M466" s="244" t="s">
        <v>363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3" t="s">
        <v>364</v>
      </c>
      <c r="AL466" s="244"/>
      <c r="AM466" s="244"/>
      <c r="AN466" s="244"/>
      <c r="AO466" s="244"/>
      <c r="AP466" s="244"/>
      <c r="AQ466" s="244" t="s">
        <v>23</v>
      </c>
      <c r="AR466" s="244"/>
      <c r="AS466" s="244"/>
      <c r="AT466" s="244"/>
      <c r="AU466" s="94" t="s">
        <v>24</v>
      </c>
      <c r="AV466" s="95"/>
      <c r="AW466" s="95"/>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12.75"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6" t="s">
        <v>321</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7" priority="581">
      <formula>IF(RIGHT(TEXT(P14,"0.#"),1)=".",FALSE,TRUE)</formula>
    </cfRule>
    <cfRule type="expression" dxfId="236" priority="582">
      <formula>IF(RIGHT(TEXT(P14,"0.#"),1)=".",TRUE,FALSE)</formula>
    </cfRule>
  </conditionalFormatting>
  <conditionalFormatting sqref="AE23:AI23">
    <cfRule type="expression" dxfId="235" priority="571">
      <formula>IF(RIGHT(TEXT(AE23,"0.#"),1)=".",FALSE,TRUE)</formula>
    </cfRule>
    <cfRule type="expression" dxfId="234" priority="572">
      <formula>IF(RIGHT(TEXT(AE23,"0.#"),1)=".",TRUE,FALSE)</formula>
    </cfRule>
  </conditionalFormatting>
  <conditionalFormatting sqref="AE69:AX69">
    <cfRule type="expression" dxfId="233" priority="503">
      <formula>IF(RIGHT(TEXT(AE69,"0.#"),1)=".",FALSE,TRUE)</formula>
    </cfRule>
    <cfRule type="expression" dxfId="232" priority="504">
      <formula>IF(RIGHT(TEXT(AE69,"0.#"),1)=".",TRUE,FALSE)</formula>
    </cfRule>
  </conditionalFormatting>
  <conditionalFormatting sqref="AE83:AI83">
    <cfRule type="expression" dxfId="231" priority="485">
      <formula>IF(RIGHT(TEXT(AE83,"0.#"),1)=".",FALSE,TRUE)</formula>
    </cfRule>
    <cfRule type="expression" dxfId="230" priority="486">
      <formula>IF(RIGHT(TEXT(AE83,"0.#"),1)=".",TRUE,FALSE)</formula>
    </cfRule>
  </conditionalFormatting>
  <conditionalFormatting sqref="AJ83:AX83">
    <cfRule type="expression" dxfId="229" priority="483">
      <formula>IF(RIGHT(TEXT(AJ83,"0.#"),1)=".",FALSE,TRUE)</formula>
    </cfRule>
    <cfRule type="expression" dxfId="228" priority="484">
      <formula>IF(RIGHT(TEXT(AJ83,"0.#"),1)=".",TRUE,FALSE)</formula>
    </cfRule>
  </conditionalFormatting>
  <conditionalFormatting sqref="L99">
    <cfRule type="expression" dxfId="227" priority="463">
      <formula>IF(RIGHT(TEXT(L99,"0.#"),1)=".",FALSE,TRUE)</formula>
    </cfRule>
    <cfRule type="expression" dxfId="226" priority="464">
      <formula>IF(RIGHT(TEXT(L99,"0.#"),1)=".",TRUE,FALSE)</formula>
    </cfRule>
  </conditionalFormatting>
  <conditionalFormatting sqref="L104">
    <cfRule type="expression" dxfId="225" priority="461">
      <formula>IF(RIGHT(TEXT(L104,"0.#"),1)=".",FALSE,TRUE)</formula>
    </cfRule>
    <cfRule type="expression" dxfId="224" priority="462">
      <formula>IF(RIGHT(TEXT(L104,"0.#"),1)=".",TRUE,FALSE)</formula>
    </cfRule>
  </conditionalFormatting>
  <conditionalFormatting sqref="R104">
    <cfRule type="expression" dxfId="223" priority="459">
      <formula>IF(RIGHT(TEXT(R104,"0.#"),1)=".",FALSE,TRUE)</formula>
    </cfRule>
    <cfRule type="expression" dxfId="222" priority="460">
      <formula>IF(RIGHT(TEXT(R104,"0.#"),1)=".",TRUE,FALSE)</formula>
    </cfRule>
  </conditionalFormatting>
  <conditionalFormatting sqref="P18:AX18">
    <cfRule type="expression" dxfId="221" priority="457">
      <formula>IF(RIGHT(TEXT(P18,"0.#"),1)=".",FALSE,TRUE)</formula>
    </cfRule>
    <cfRule type="expression" dxfId="220" priority="458">
      <formula>IF(RIGHT(TEXT(P18,"0.#"),1)=".",TRUE,FALSE)</formula>
    </cfRule>
  </conditionalFormatting>
  <conditionalFormatting sqref="Y181">
    <cfRule type="expression" dxfId="219" priority="453">
      <formula>IF(RIGHT(TEXT(Y181,"0.#"),1)=".",FALSE,TRUE)</formula>
    </cfRule>
    <cfRule type="expression" dxfId="218" priority="454">
      <formula>IF(RIGHT(TEXT(Y181,"0.#"),1)=".",TRUE,FALSE)</formula>
    </cfRule>
  </conditionalFormatting>
  <conditionalFormatting sqref="Y190">
    <cfRule type="expression" dxfId="217" priority="449">
      <formula>IF(RIGHT(TEXT(Y190,"0.#"),1)=".",FALSE,TRUE)</formula>
    </cfRule>
    <cfRule type="expression" dxfId="216" priority="450">
      <formula>IF(RIGHT(TEXT(Y190,"0.#"),1)=".",TRUE,FALSE)</formula>
    </cfRule>
  </conditionalFormatting>
  <conditionalFormatting sqref="AK236">
    <cfRule type="expression" dxfId="215" priority="371">
      <formula>IF(RIGHT(TEXT(AK236,"0.#"),1)=".",FALSE,TRUE)</formula>
    </cfRule>
    <cfRule type="expression" dxfId="214" priority="372">
      <formula>IF(RIGHT(TEXT(AK236,"0.#"),1)=".",TRUE,FALSE)</formula>
    </cfRule>
  </conditionalFormatting>
  <conditionalFormatting sqref="AE54:AI54">
    <cfRule type="expression" dxfId="213" priority="321">
      <formula>IF(RIGHT(TEXT(AE54,"0.#"),1)=".",FALSE,TRUE)</formula>
    </cfRule>
    <cfRule type="expression" dxfId="212" priority="322">
      <formula>IF(RIGHT(TEXT(AE54,"0.#"),1)=".",TRUE,FALSE)</formula>
    </cfRule>
  </conditionalFormatting>
  <conditionalFormatting sqref="P16:AQ17 P15:AX15 P13:AX13">
    <cfRule type="expression" dxfId="211" priority="279">
      <formula>IF(RIGHT(TEXT(P13,"0.#"),1)=".",FALSE,TRUE)</formula>
    </cfRule>
    <cfRule type="expression" dxfId="210" priority="280">
      <formula>IF(RIGHT(TEXT(P13,"0.#"),1)=".",TRUE,FALSE)</formula>
    </cfRule>
  </conditionalFormatting>
  <conditionalFormatting sqref="P19:AJ19">
    <cfRule type="expression" dxfId="209" priority="277">
      <formula>IF(RIGHT(TEXT(P19,"0.#"),1)=".",FALSE,TRUE)</formula>
    </cfRule>
    <cfRule type="expression" dxfId="208" priority="278">
      <formula>IF(RIGHT(TEXT(P19,"0.#"),1)=".",TRUE,FALSE)</formula>
    </cfRule>
  </conditionalFormatting>
  <conditionalFormatting sqref="AE55:AX55 AJ54:AS54">
    <cfRule type="expression" dxfId="207" priority="273">
      <formula>IF(RIGHT(TEXT(AE54,"0.#"),1)=".",FALSE,TRUE)</formula>
    </cfRule>
    <cfRule type="expression" dxfId="206" priority="274">
      <formula>IF(RIGHT(TEXT(AE54,"0.#"),1)=".",TRUE,FALSE)</formula>
    </cfRule>
  </conditionalFormatting>
  <conditionalFormatting sqref="AE68:AS68">
    <cfRule type="expression" dxfId="205" priority="269">
      <formula>IF(RIGHT(TEXT(AE68,"0.#"),1)=".",FALSE,TRUE)</formula>
    </cfRule>
    <cfRule type="expression" dxfId="204" priority="270">
      <formula>IF(RIGHT(TEXT(AE68,"0.#"),1)=".",TRUE,FALSE)</formula>
    </cfRule>
  </conditionalFormatting>
  <conditionalFormatting sqref="AE95:AI95 AE92:AI92 AE89:AI89 AE86:AI86">
    <cfRule type="expression" dxfId="203" priority="267">
      <formula>IF(RIGHT(TEXT(AE86,"0.#"),1)=".",FALSE,TRUE)</formula>
    </cfRule>
    <cfRule type="expression" dxfId="202" priority="268">
      <formula>IF(RIGHT(TEXT(AE86,"0.#"),1)=".",TRUE,FALSE)</formula>
    </cfRule>
  </conditionalFormatting>
  <conditionalFormatting sqref="AJ95:AX95 AJ92:AX92 AJ89:AX89 AJ86:AX86">
    <cfRule type="expression" dxfId="201" priority="265">
      <formula>IF(RIGHT(TEXT(AJ86,"0.#"),1)=".",FALSE,TRUE)</formula>
    </cfRule>
    <cfRule type="expression" dxfId="200" priority="266">
      <formula>IF(RIGHT(TEXT(AJ86,"0.#"),1)=".",TRUE,FALSE)</formula>
    </cfRule>
  </conditionalFormatting>
  <conditionalFormatting sqref="L100:L103 L98">
    <cfRule type="expression" dxfId="199" priority="263">
      <formula>IF(RIGHT(TEXT(L98,"0.#"),1)=".",FALSE,TRUE)</formula>
    </cfRule>
    <cfRule type="expression" dxfId="198" priority="264">
      <formula>IF(RIGHT(TEXT(L98,"0.#"),1)=".",TRUE,FALSE)</formula>
    </cfRule>
  </conditionalFormatting>
  <conditionalFormatting sqref="R98">
    <cfRule type="expression" dxfId="197" priority="259">
      <formula>IF(RIGHT(TEXT(R98,"0.#"),1)=".",FALSE,TRUE)</formula>
    </cfRule>
    <cfRule type="expression" dxfId="196" priority="260">
      <formula>IF(RIGHT(TEXT(R98,"0.#"),1)=".",TRUE,FALSE)</formula>
    </cfRule>
  </conditionalFormatting>
  <conditionalFormatting sqref="R99:R103">
    <cfRule type="expression" dxfId="195" priority="257">
      <formula>IF(RIGHT(TEXT(R99,"0.#"),1)=".",FALSE,TRUE)</formula>
    </cfRule>
    <cfRule type="expression" dxfId="194" priority="258">
      <formula>IF(RIGHT(TEXT(R99,"0.#"),1)=".",TRUE,FALSE)</formula>
    </cfRule>
  </conditionalFormatting>
  <conditionalFormatting sqref="Y182:Y189 Y180">
    <cfRule type="expression" dxfId="193" priority="255">
      <formula>IF(RIGHT(TEXT(Y180,"0.#"),1)=".",FALSE,TRUE)</formula>
    </cfRule>
    <cfRule type="expression" dxfId="192" priority="256">
      <formula>IF(RIGHT(TEXT(Y180,"0.#"),1)=".",TRUE,FALSE)</formula>
    </cfRule>
  </conditionalFormatting>
  <conditionalFormatting sqref="AU181">
    <cfRule type="expression" dxfId="191" priority="253">
      <formula>IF(RIGHT(TEXT(AU181,"0.#"),1)=".",FALSE,TRUE)</formula>
    </cfRule>
    <cfRule type="expression" dxfId="190" priority="254">
      <formula>IF(RIGHT(TEXT(AU181,"0.#"),1)=".",TRUE,FALSE)</formula>
    </cfRule>
  </conditionalFormatting>
  <conditionalFormatting sqref="AU190">
    <cfRule type="expression" dxfId="189" priority="251">
      <formula>IF(RIGHT(TEXT(AU190,"0.#"),1)=".",FALSE,TRUE)</formula>
    </cfRule>
    <cfRule type="expression" dxfId="188" priority="252">
      <formula>IF(RIGHT(TEXT(AU190,"0.#"),1)=".",TRUE,FALSE)</formula>
    </cfRule>
  </conditionalFormatting>
  <conditionalFormatting sqref="AU182:AU189 AU180">
    <cfRule type="expression" dxfId="187" priority="249">
      <formula>IF(RIGHT(TEXT(AU180,"0.#"),1)=".",FALSE,TRUE)</formula>
    </cfRule>
    <cfRule type="expression" dxfId="186" priority="250">
      <formula>IF(RIGHT(TEXT(AU180,"0.#"),1)=".",TRUE,FALSE)</formula>
    </cfRule>
  </conditionalFormatting>
  <conditionalFormatting sqref="Y220 Y207 Y194">
    <cfRule type="expression" dxfId="185" priority="235">
      <formula>IF(RIGHT(TEXT(Y194,"0.#"),1)=".",FALSE,TRUE)</formula>
    </cfRule>
    <cfRule type="expression" dxfId="184" priority="236">
      <formula>IF(RIGHT(TEXT(Y194,"0.#"),1)=".",TRUE,FALSE)</formula>
    </cfRule>
  </conditionalFormatting>
  <conditionalFormatting sqref="Y229 Y216 Y203">
    <cfRule type="expression" dxfId="183" priority="233">
      <formula>IF(RIGHT(TEXT(Y203,"0.#"),1)=".",FALSE,TRUE)</formula>
    </cfRule>
    <cfRule type="expression" dxfId="182" priority="234">
      <formula>IF(RIGHT(TEXT(Y203,"0.#"),1)=".",TRUE,FALSE)</formula>
    </cfRule>
  </conditionalFormatting>
  <conditionalFormatting sqref="Y221:Y228 Y219 Y208:Y215 Y206 Y195:Y202 Y193">
    <cfRule type="expression" dxfId="181" priority="231">
      <formula>IF(RIGHT(TEXT(Y193,"0.#"),1)=".",FALSE,TRUE)</formula>
    </cfRule>
    <cfRule type="expression" dxfId="180" priority="232">
      <formula>IF(RIGHT(TEXT(Y193,"0.#"),1)=".",TRUE,FALSE)</formula>
    </cfRule>
  </conditionalFormatting>
  <conditionalFormatting sqref="AU220 AU207 AU194">
    <cfRule type="expression" dxfId="179" priority="229">
      <formula>IF(RIGHT(TEXT(AU194,"0.#"),1)=".",FALSE,TRUE)</formula>
    </cfRule>
    <cfRule type="expression" dxfId="178" priority="230">
      <formula>IF(RIGHT(TEXT(AU194,"0.#"),1)=".",TRUE,FALSE)</formula>
    </cfRule>
  </conditionalFormatting>
  <conditionalFormatting sqref="AU229 AU216 AU203">
    <cfRule type="expression" dxfId="177" priority="227">
      <formula>IF(RIGHT(TEXT(AU203,"0.#"),1)=".",FALSE,TRUE)</formula>
    </cfRule>
    <cfRule type="expression" dxfId="176" priority="228">
      <formula>IF(RIGHT(TEXT(AU203,"0.#"),1)=".",TRUE,FALSE)</formula>
    </cfRule>
  </conditionalFormatting>
  <conditionalFormatting sqref="AU221:AU228 AU219 AU208:AU215 AU206 AU195:AU202 AU193">
    <cfRule type="expression" dxfId="175" priority="225">
      <formula>IF(RIGHT(TEXT(AU193,"0.#"),1)=".",FALSE,TRUE)</formula>
    </cfRule>
    <cfRule type="expression" dxfId="174" priority="226">
      <formula>IF(RIGHT(TEXT(AU193,"0.#"),1)=".",TRUE,FALSE)</formula>
    </cfRule>
  </conditionalFormatting>
  <conditionalFormatting sqref="AE56:AI56">
    <cfRule type="expression" dxfId="173" priority="199">
      <formula>IF(AND(AE56&gt;=0, RIGHT(TEXT(AE56,"0.#"),1)&lt;&gt;"."),TRUE,FALSE)</formula>
    </cfRule>
    <cfRule type="expression" dxfId="172" priority="200">
      <formula>IF(AND(AE56&gt;=0, RIGHT(TEXT(AE56,"0.#"),1)="."),TRUE,FALSE)</formula>
    </cfRule>
    <cfRule type="expression" dxfId="171" priority="201">
      <formula>IF(AND(AE56&lt;0, RIGHT(TEXT(AE56,"0.#"),1)&lt;&gt;"."),TRUE,FALSE)</formula>
    </cfRule>
    <cfRule type="expression" dxfId="170" priority="202">
      <formula>IF(AND(AE56&lt;0, RIGHT(TEXT(AE56,"0.#"),1)="."),TRUE,FALSE)</formula>
    </cfRule>
  </conditionalFormatting>
  <conditionalFormatting sqref="AJ56:AS56">
    <cfRule type="expression" dxfId="169" priority="195">
      <formula>IF(AND(AJ56&gt;=0, RIGHT(TEXT(AJ56,"0.#"),1)&lt;&gt;"."),TRUE,FALSE)</formula>
    </cfRule>
    <cfRule type="expression" dxfId="168" priority="196">
      <formula>IF(AND(AJ56&gt;=0, RIGHT(TEXT(AJ56,"0.#"),1)="."),TRUE,FALSE)</formula>
    </cfRule>
    <cfRule type="expression" dxfId="167" priority="197">
      <formula>IF(AND(AJ56&lt;0, RIGHT(TEXT(AJ56,"0.#"),1)&lt;&gt;"."),TRUE,FALSE)</formula>
    </cfRule>
    <cfRule type="expression" dxfId="166" priority="198">
      <formula>IF(AND(AJ56&lt;0, RIGHT(TEXT(AJ56,"0.#"),1)="."),TRUE,FALSE)</formula>
    </cfRule>
  </conditionalFormatting>
  <conditionalFormatting sqref="AK237:AK265">
    <cfRule type="expression" dxfId="165" priority="183">
      <formula>IF(RIGHT(TEXT(AK237,"0.#"),1)=".",FALSE,TRUE)</formula>
    </cfRule>
    <cfRule type="expression" dxfId="164" priority="184">
      <formula>IF(RIGHT(TEXT(AK237,"0.#"),1)=".",TRUE,FALSE)</formula>
    </cfRule>
  </conditionalFormatting>
  <conditionalFormatting sqref="AU237:AX265">
    <cfRule type="expression" dxfId="163" priority="179">
      <formula>IF(AND(AU237&gt;=0, RIGHT(TEXT(AU237,"0.#"),1)&lt;&gt;"."),TRUE,FALSE)</formula>
    </cfRule>
    <cfRule type="expression" dxfId="162" priority="180">
      <formula>IF(AND(AU237&gt;=0, RIGHT(TEXT(AU237,"0.#"),1)="."),TRUE,FALSE)</formula>
    </cfRule>
    <cfRule type="expression" dxfId="161" priority="181">
      <formula>IF(AND(AU237&lt;0, RIGHT(TEXT(AU237,"0.#"),1)&lt;&gt;"."),TRUE,FALSE)</formula>
    </cfRule>
    <cfRule type="expression" dxfId="160" priority="182">
      <formula>IF(AND(AU237&lt;0, RIGHT(TEXT(AU237,"0.#"),1)="."),TRUE,FALSE)</formula>
    </cfRule>
  </conditionalFormatting>
  <conditionalFormatting sqref="AK269">
    <cfRule type="expression" dxfId="159" priority="177">
      <formula>IF(RIGHT(TEXT(AK269,"0.#"),1)=".",FALSE,TRUE)</formula>
    </cfRule>
    <cfRule type="expression" dxfId="158" priority="178">
      <formula>IF(RIGHT(TEXT(AK269,"0.#"),1)=".",TRUE,FALSE)</formula>
    </cfRule>
  </conditionalFormatting>
  <conditionalFormatting sqref="AU269:AX269">
    <cfRule type="expression" dxfId="157" priority="173">
      <formula>IF(AND(AU269&gt;=0, RIGHT(TEXT(AU269,"0.#"),1)&lt;&gt;"."),TRUE,FALSE)</formula>
    </cfRule>
    <cfRule type="expression" dxfId="156" priority="174">
      <formula>IF(AND(AU269&gt;=0, RIGHT(TEXT(AU269,"0.#"),1)="."),TRUE,FALSE)</formula>
    </cfRule>
    <cfRule type="expression" dxfId="155" priority="175">
      <formula>IF(AND(AU269&lt;0, RIGHT(TEXT(AU269,"0.#"),1)&lt;&gt;"."),TRUE,FALSE)</formula>
    </cfRule>
    <cfRule type="expression" dxfId="154" priority="176">
      <formula>IF(AND(AU269&lt;0, RIGHT(TEXT(AU269,"0.#"),1)="."),TRUE,FALSE)</formula>
    </cfRule>
  </conditionalFormatting>
  <conditionalFormatting sqref="AK270 AK272:AK273 AK293:AK298 AK280:AK286">
    <cfRule type="expression" dxfId="153" priority="171">
      <formula>IF(RIGHT(TEXT(AK270,"0.#"),1)=".",FALSE,TRUE)</formula>
    </cfRule>
    <cfRule type="expression" dxfId="152" priority="172">
      <formula>IF(RIGHT(TEXT(AK270,"0.#"),1)=".",TRUE,FALSE)</formula>
    </cfRule>
  </conditionalFormatting>
  <conditionalFormatting sqref="AU270:AX270 AU272:AX272 AU293:AX298 AU280:AX286">
    <cfRule type="expression" dxfId="151" priority="167">
      <formula>IF(AND(AU270&gt;=0, RIGHT(TEXT(AU270,"0.#"),1)&lt;&gt;"."),TRUE,FALSE)</formula>
    </cfRule>
    <cfRule type="expression" dxfId="150" priority="168">
      <formula>IF(AND(AU270&gt;=0, RIGHT(TEXT(AU270,"0.#"),1)="."),TRUE,FALSE)</formula>
    </cfRule>
    <cfRule type="expression" dxfId="149" priority="169">
      <formula>IF(AND(AU270&lt;0, RIGHT(TEXT(AU270,"0.#"),1)&lt;&gt;"."),TRUE,FALSE)</formula>
    </cfRule>
    <cfRule type="expression" dxfId="148" priority="170">
      <formula>IF(AND(AU270&lt;0, RIGHT(TEXT(AU270,"0.#"),1)="."),TRUE,FALSE)</formula>
    </cfRule>
  </conditionalFormatting>
  <conditionalFormatting sqref="AK304:AK331">
    <cfRule type="expression" dxfId="147" priority="159">
      <formula>IF(RIGHT(TEXT(AK304,"0.#"),1)=".",FALSE,TRUE)</formula>
    </cfRule>
    <cfRule type="expression" dxfId="146" priority="160">
      <formula>IF(RIGHT(TEXT(AK304,"0.#"),1)=".",TRUE,FALSE)</formula>
    </cfRule>
  </conditionalFormatting>
  <conditionalFormatting sqref="AU304:AX331">
    <cfRule type="expression" dxfId="145" priority="155">
      <formula>IF(AND(AU304&gt;=0, RIGHT(TEXT(AU304,"0.#"),1)&lt;&gt;"."),TRUE,FALSE)</formula>
    </cfRule>
    <cfRule type="expression" dxfId="144" priority="156">
      <formula>IF(AND(AU304&gt;=0, RIGHT(TEXT(AU304,"0.#"),1)="."),TRUE,FALSE)</formula>
    </cfRule>
    <cfRule type="expression" dxfId="143" priority="157">
      <formula>IF(AND(AU304&lt;0, RIGHT(TEXT(AU304,"0.#"),1)&lt;&gt;"."),TRUE,FALSE)</formula>
    </cfRule>
    <cfRule type="expression" dxfId="142" priority="158">
      <formula>IF(AND(AU304&lt;0, RIGHT(TEXT(AU304,"0.#"),1)="."),TRUE,FALSE)</formula>
    </cfRule>
  </conditionalFormatting>
  <conditionalFormatting sqref="AK335">
    <cfRule type="expression" dxfId="141" priority="153">
      <formula>IF(RIGHT(TEXT(AK335,"0.#"),1)=".",FALSE,TRUE)</formula>
    </cfRule>
    <cfRule type="expression" dxfId="140" priority="154">
      <formula>IF(RIGHT(TEXT(AK335,"0.#"),1)=".",TRUE,FALSE)</formula>
    </cfRule>
  </conditionalFormatting>
  <conditionalFormatting sqref="AU335:AX335">
    <cfRule type="expression" dxfId="139" priority="149">
      <formula>IF(AND(AU335&gt;=0, RIGHT(TEXT(AU335,"0.#"),1)&lt;&gt;"."),TRUE,FALSE)</formula>
    </cfRule>
    <cfRule type="expression" dxfId="138" priority="150">
      <formula>IF(AND(AU335&gt;=0, RIGHT(TEXT(AU335,"0.#"),1)="."),TRUE,FALSE)</formula>
    </cfRule>
    <cfRule type="expression" dxfId="137" priority="151">
      <formula>IF(AND(AU335&lt;0, RIGHT(TEXT(AU335,"0.#"),1)&lt;&gt;"."),TRUE,FALSE)</formula>
    </cfRule>
    <cfRule type="expression" dxfId="136" priority="152">
      <formula>IF(AND(AU335&lt;0, RIGHT(TEXT(AU335,"0.#"),1)="."),TRUE,FALSE)</formula>
    </cfRule>
  </conditionalFormatting>
  <conditionalFormatting sqref="AK336:AK364">
    <cfRule type="expression" dxfId="135" priority="147">
      <formula>IF(RIGHT(TEXT(AK336,"0.#"),1)=".",FALSE,TRUE)</formula>
    </cfRule>
    <cfRule type="expression" dxfId="134" priority="148">
      <formula>IF(RIGHT(TEXT(AK336,"0.#"),1)=".",TRUE,FALSE)</formula>
    </cfRule>
  </conditionalFormatting>
  <conditionalFormatting sqref="AU336:AX364">
    <cfRule type="expression" dxfId="133" priority="143">
      <formula>IF(AND(AU336&gt;=0, RIGHT(TEXT(AU336,"0.#"),1)&lt;&gt;"."),TRUE,FALSE)</formula>
    </cfRule>
    <cfRule type="expression" dxfId="132" priority="144">
      <formula>IF(AND(AU336&gt;=0, RIGHT(TEXT(AU336,"0.#"),1)="."),TRUE,FALSE)</formula>
    </cfRule>
    <cfRule type="expression" dxfId="131" priority="145">
      <formula>IF(AND(AU336&lt;0, RIGHT(TEXT(AU336,"0.#"),1)&lt;&gt;"."),TRUE,FALSE)</formula>
    </cfRule>
    <cfRule type="expression" dxfId="130" priority="146">
      <formula>IF(AND(AU336&lt;0, RIGHT(TEXT(AU336,"0.#"),1)="."),TRUE,FALSE)</formula>
    </cfRule>
  </conditionalFormatting>
  <conditionalFormatting sqref="AK368">
    <cfRule type="expression" dxfId="129" priority="141">
      <formula>IF(RIGHT(TEXT(AK368,"0.#"),1)=".",FALSE,TRUE)</formula>
    </cfRule>
    <cfRule type="expression" dxfId="128" priority="142">
      <formula>IF(RIGHT(TEXT(AK368,"0.#"),1)=".",TRUE,FALSE)</formula>
    </cfRule>
  </conditionalFormatting>
  <conditionalFormatting sqref="AU368:AX368">
    <cfRule type="expression" dxfId="127" priority="137">
      <formula>IF(AND(AU368&gt;=0, RIGHT(TEXT(AU368,"0.#"),1)&lt;&gt;"."),TRUE,FALSE)</formula>
    </cfRule>
    <cfRule type="expression" dxfId="126" priority="138">
      <formula>IF(AND(AU368&gt;=0, RIGHT(TEXT(AU368,"0.#"),1)="."),TRUE,FALSE)</formula>
    </cfRule>
    <cfRule type="expression" dxfId="125" priority="139">
      <formula>IF(AND(AU368&lt;0, RIGHT(TEXT(AU368,"0.#"),1)&lt;&gt;"."),TRUE,FALSE)</formula>
    </cfRule>
    <cfRule type="expression" dxfId="124" priority="140">
      <formula>IF(AND(AU368&lt;0, RIGHT(TEXT(AU368,"0.#"),1)="."),TRUE,FALSE)</formula>
    </cfRule>
  </conditionalFormatting>
  <conditionalFormatting sqref="AK369:AK397">
    <cfRule type="expression" dxfId="123" priority="135">
      <formula>IF(RIGHT(TEXT(AK369,"0.#"),1)=".",FALSE,TRUE)</formula>
    </cfRule>
    <cfRule type="expression" dxfId="122" priority="136">
      <formula>IF(RIGHT(TEXT(AK369,"0.#"),1)=".",TRUE,FALSE)</formula>
    </cfRule>
  </conditionalFormatting>
  <conditionalFormatting sqref="AU369:AX397">
    <cfRule type="expression" dxfId="121" priority="131">
      <formula>IF(AND(AU369&gt;=0, RIGHT(TEXT(AU369,"0.#"),1)&lt;&gt;"."),TRUE,FALSE)</formula>
    </cfRule>
    <cfRule type="expression" dxfId="120" priority="132">
      <formula>IF(AND(AU369&gt;=0, RIGHT(TEXT(AU369,"0.#"),1)="."),TRUE,FALSE)</formula>
    </cfRule>
    <cfRule type="expression" dxfId="119" priority="133">
      <formula>IF(AND(AU369&lt;0, RIGHT(TEXT(AU369,"0.#"),1)&lt;&gt;"."),TRUE,FALSE)</formula>
    </cfRule>
    <cfRule type="expression" dxfId="118" priority="134">
      <formula>IF(AND(AU369&lt;0, RIGHT(TEXT(AU369,"0.#"),1)="."),TRUE,FALSE)</formula>
    </cfRule>
  </conditionalFormatting>
  <conditionalFormatting sqref="AK401">
    <cfRule type="expression" dxfId="117" priority="129">
      <formula>IF(RIGHT(TEXT(AK401,"0.#"),1)=".",FALSE,TRUE)</formula>
    </cfRule>
    <cfRule type="expression" dxfId="116" priority="130">
      <formula>IF(RIGHT(TEXT(AK401,"0.#"),1)=".",TRUE,FALSE)</formula>
    </cfRule>
  </conditionalFormatting>
  <conditionalFormatting sqref="AU401:AX401">
    <cfRule type="expression" dxfId="115" priority="125">
      <formula>IF(AND(AU401&gt;=0, RIGHT(TEXT(AU401,"0.#"),1)&lt;&gt;"."),TRUE,FALSE)</formula>
    </cfRule>
    <cfRule type="expression" dxfId="114" priority="126">
      <formula>IF(AND(AU401&gt;=0, RIGHT(TEXT(AU401,"0.#"),1)="."),TRUE,FALSE)</formula>
    </cfRule>
    <cfRule type="expression" dxfId="113" priority="127">
      <formula>IF(AND(AU401&lt;0, RIGHT(TEXT(AU401,"0.#"),1)&lt;&gt;"."),TRUE,FALSE)</formula>
    </cfRule>
    <cfRule type="expression" dxfId="112" priority="128">
      <formula>IF(AND(AU401&lt;0, RIGHT(TEXT(AU401,"0.#"),1)="."),TRUE,FALSE)</formula>
    </cfRule>
  </conditionalFormatting>
  <conditionalFormatting sqref="AK402:AK430">
    <cfRule type="expression" dxfId="111" priority="123">
      <formula>IF(RIGHT(TEXT(AK402,"0.#"),1)=".",FALSE,TRUE)</formula>
    </cfRule>
    <cfRule type="expression" dxfId="110" priority="124">
      <formula>IF(RIGHT(TEXT(AK402,"0.#"),1)=".",TRUE,FALSE)</formula>
    </cfRule>
  </conditionalFormatting>
  <conditionalFormatting sqref="AU402:AX430">
    <cfRule type="expression" dxfId="109" priority="119">
      <formula>IF(AND(AU402&gt;=0, RIGHT(TEXT(AU402,"0.#"),1)&lt;&gt;"."),TRUE,FALSE)</formula>
    </cfRule>
    <cfRule type="expression" dxfId="108" priority="120">
      <formula>IF(AND(AU402&gt;=0, RIGHT(TEXT(AU402,"0.#"),1)="."),TRUE,FALSE)</formula>
    </cfRule>
    <cfRule type="expression" dxfId="107" priority="121">
      <formula>IF(AND(AU402&lt;0, RIGHT(TEXT(AU402,"0.#"),1)&lt;&gt;"."),TRUE,FALSE)</formula>
    </cfRule>
    <cfRule type="expression" dxfId="106" priority="122">
      <formula>IF(AND(AU402&lt;0, RIGHT(TEXT(AU402,"0.#"),1)="."),TRUE,FALSE)</formula>
    </cfRule>
  </conditionalFormatting>
  <conditionalFormatting sqref="AK434">
    <cfRule type="expression" dxfId="105" priority="117">
      <formula>IF(RIGHT(TEXT(AK434,"0.#"),1)=".",FALSE,TRUE)</formula>
    </cfRule>
    <cfRule type="expression" dxfId="104" priority="118">
      <formula>IF(RIGHT(TEXT(AK434,"0.#"),1)=".",TRUE,FALSE)</formula>
    </cfRule>
  </conditionalFormatting>
  <conditionalFormatting sqref="AU434:AX434">
    <cfRule type="expression" dxfId="103" priority="113">
      <formula>IF(AND(AU434&gt;=0, RIGHT(TEXT(AU434,"0.#"),1)&lt;&gt;"."),TRUE,FALSE)</formula>
    </cfRule>
    <cfRule type="expression" dxfId="102" priority="114">
      <formula>IF(AND(AU434&gt;=0, RIGHT(TEXT(AU434,"0.#"),1)="."),TRUE,FALSE)</formula>
    </cfRule>
    <cfRule type="expression" dxfId="101" priority="115">
      <formula>IF(AND(AU434&lt;0, RIGHT(TEXT(AU434,"0.#"),1)&lt;&gt;"."),TRUE,FALSE)</formula>
    </cfRule>
    <cfRule type="expression" dxfId="100" priority="116">
      <formula>IF(AND(AU434&lt;0, RIGHT(TEXT(AU434,"0.#"),1)="."),TRUE,FALSE)</formula>
    </cfRule>
  </conditionalFormatting>
  <conditionalFormatting sqref="AK435:AK463">
    <cfRule type="expression" dxfId="99" priority="111">
      <formula>IF(RIGHT(TEXT(AK435,"0.#"),1)=".",FALSE,TRUE)</formula>
    </cfRule>
    <cfRule type="expression" dxfId="98" priority="112">
      <formula>IF(RIGHT(TEXT(AK435,"0.#"),1)=".",TRUE,FALSE)</formula>
    </cfRule>
  </conditionalFormatting>
  <conditionalFormatting sqref="AU435:AX463">
    <cfRule type="expression" dxfId="97" priority="107">
      <formula>IF(AND(AU435&gt;=0, RIGHT(TEXT(AU435,"0.#"),1)&lt;&gt;"."),TRUE,FALSE)</formula>
    </cfRule>
    <cfRule type="expression" dxfId="96" priority="108">
      <formula>IF(AND(AU435&gt;=0, RIGHT(TEXT(AU435,"0.#"),1)="."),TRUE,FALSE)</formula>
    </cfRule>
    <cfRule type="expression" dxfId="95" priority="109">
      <formula>IF(AND(AU435&lt;0, RIGHT(TEXT(AU435,"0.#"),1)&lt;&gt;"."),TRUE,FALSE)</formula>
    </cfRule>
    <cfRule type="expression" dxfId="94" priority="110">
      <formula>IF(AND(AU435&lt;0, RIGHT(TEXT(AU435,"0.#"),1)="."),TRUE,FALSE)</formula>
    </cfRule>
  </conditionalFormatting>
  <conditionalFormatting sqref="AK467">
    <cfRule type="expression" dxfId="93" priority="105">
      <formula>IF(RIGHT(TEXT(AK467,"0.#"),1)=".",FALSE,TRUE)</formula>
    </cfRule>
    <cfRule type="expression" dxfId="92" priority="106">
      <formula>IF(RIGHT(TEXT(AK467,"0.#"),1)=".",TRUE,FALSE)</formula>
    </cfRule>
  </conditionalFormatting>
  <conditionalFormatting sqref="AU467:AX467">
    <cfRule type="expression" dxfId="91" priority="101">
      <formula>IF(AND(AU467&gt;=0, RIGHT(TEXT(AU467,"0.#"),1)&lt;&gt;"."),TRUE,FALSE)</formula>
    </cfRule>
    <cfRule type="expression" dxfId="90" priority="102">
      <formula>IF(AND(AU467&gt;=0, RIGHT(TEXT(AU467,"0.#"),1)="."),TRUE,FALSE)</formula>
    </cfRule>
    <cfRule type="expression" dxfId="89" priority="103">
      <formula>IF(AND(AU467&lt;0, RIGHT(TEXT(AU467,"0.#"),1)&lt;&gt;"."),TRUE,FALSE)</formula>
    </cfRule>
    <cfRule type="expression" dxfId="88" priority="104">
      <formula>IF(AND(AU467&lt;0, RIGHT(TEXT(AU467,"0.#"),1)="."),TRUE,FALSE)</formula>
    </cfRule>
  </conditionalFormatting>
  <conditionalFormatting sqref="AK468:AK496">
    <cfRule type="expression" dxfId="87" priority="99">
      <formula>IF(RIGHT(TEXT(AK468,"0.#"),1)=".",FALSE,TRUE)</formula>
    </cfRule>
    <cfRule type="expression" dxfId="86" priority="100">
      <formula>IF(RIGHT(TEXT(AK468,"0.#"),1)=".",TRUE,FALSE)</formula>
    </cfRule>
  </conditionalFormatting>
  <conditionalFormatting sqref="AU468:AX496">
    <cfRule type="expression" dxfId="85" priority="95">
      <formula>IF(AND(AU468&gt;=0, RIGHT(TEXT(AU468,"0.#"),1)&lt;&gt;"."),TRUE,FALSE)</formula>
    </cfRule>
    <cfRule type="expression" dxfId="84" priority="96">
      <formula>IF(AND(AU468&gt;=0, RIGHT(TEXT(AU468,"0.#"),1)="."),TRUE,FALSE)</formula>
    </cfRule>
    <cfRule type="expression" dxfId="83" priority="97">
      <formula>IF(AND(AU468&lt;0, RIGHT(TEXT(AU468,"0.#"),1)&lt;&gt;"."),TRUE,FALSE)</formula>
    </cfRule>
    <cfRule type="expression" dxfId="82" priority="98">
      <formula>IF(AND(AU468&lt;0, RIGHT(TEXT(AU468,"0.#"),1)="."),TRUE,FALSE)</formula>
    </cfRule>
  </conditionalFormatting>
  <conditionalFormatting sqref="AE24:AX24 AJ23:AS23">
    <cfRule type="expression" dxfId="81" priority="93">
      <formula>IF(RIGHT(TEXT(AE23,"0.#"),1)=".",FALSE,TRUE)</formula>
    </cfRule>
    <cfRule type="expression" dxfId="80" priority="94">
      <formula>IF(RIGHT(TEXT(AE23,"0.#"),1)=".",TRUE,FALSE)</formula>
    </cfRule>
  </conditionalFormatting>
  <conditionalFormatting sqref="AE25:AI25">
    <cfRule type="expression" dxfId="79" priority="85">
      <formula>IF(AND(AE25&gt;=0, RIGHT(TEXT(AE25,"0.#"),1)&lt;&gt;"."),TRUE,FALSE)</formula>
    </cfRule>
    <cfRule type="expression" dxfId="78" priority="86">
      <formula>IF(AND(AE25&gt;=0, RIGHT(TEXT(AE25,"0.#"),1)="."),TRUE,FALSE)</formula>
    </cfRule>
    <cfRule type="expression" dxfId="77" priority="87">
      <formula>IF(AND(AE25&lt;0, RIGHT(TEXT(AE25,"0.#"),1)&lt;&gt;"."),TRUE,FALSE)</formula>
    </cfRule>
    <cfRule type="expression" dxfId="76" priority="88">
      <formula>IF(AND(AE25&lt;0, RIGHT(TEXT(AE25,"0.#"),1)="."),TRUE,FALSE)</formula>
    </cfRule>
  </conditionalFormatting>
  <conditionalFormatting sqref="AJ25:AS25">
    <cfRule type="expression" dxfId="75" priority="81">
      <formula>IF(AND(AJ25&gt;=0, RIGHT(TEXT(AJ25,"0.#"),1)&lt;&gt;"."),TRUE,FALSE)</formula>
    </cfRule>
    <cfRule type="expression" dxfId="74" priority="82">
      <formula>IF(AND(AJ25&gt;=0, RIGHT(TEXT(AJ25,"0.#"),1)="."),TRUE,FALSE)</formula>
    </cfRule>
    <cfRule type="expression" dxfId="73" priority="83">
      <formula>IF(AND(AJ25&lt;0, RIGHT(TEXT(AJ25,"0.#"),1)&lt;&gt;"."),TRUE,FALSE)</formula>
    </cfRule>
    <cfRule type="expression" dxfId="72" priority="84">
      <formula>IF(AND(AJ25&lt;0, RIGHT(TEXT(AJ25,"0.#"),1)="."),TRUE,FALSE)</formula>
    </cfRule>
  </conditionalFormatting>
  <conditionalFormatting sqref="AU236:AX236">
    <cfRule type="expression" dxfId="71" priority="69">
      <formula>IF(AND(AU236&gt;=0, RIGHT(TEXT(AU236,"0.#"),1)&lt;&gt;"."),TRUE,FALSE)</formula>
    </cfRule>
    <cfRule type="expression" dxfId="70" priority="70">
      <formula>IF(AND(AU236&gt;=0, RIGHT(TEXT(AU236,"0.#"),1)="."),TRUE,FALSE)</formula>
    </cfRule>
    <cfRule type="expression" dxfId="69" priority="71">
      <formula>IF(AND(AU236&lt;0, RIGHT(TEXT(AU236,"0.#"),1)&lt;&gt;"."),TRUE,FALSE)</formula>
    </cfRule>
    <cfRule type="expression" dxfId="68" priority="72">
      <formula>IF(AND(AU236&lt;0, RIGHT(TEXT(AU236,"0.#"),1)="."),TRUE,FALSE)</formula>
    </cfRule>
  </conditionalFormatting>
  <conditionalFormatting sqref="AE43:AI43 AE38:AI38 AE33:AI33 AE28:AI28">
    <cfRule type="expression" dxfId="67" priority="67">
      <formula>IF(RIGHT(TEXT(AE28,"0.#"),1)=".",FALSE,TRUE)</formula>
    </cfRule>
    <cfRule type="expression" dxfId="66" priority="68">
      <formula>IF(RIGHT(TEXT(AE28,"0.#"),1)=".",TRUE,FALSE)</formula>
    </cfRule>
  </conditionalFormatting>
  <conditionalFormatting sqref="AE44:AX44 AJ43:AS43 AE39:AX39 AJ38:AS38 AE34:AX34 AJ33:AS33 AE29:AX29 AJ28:AS28">
    <cfRule type="expression" dxfId="65" priority="65">
      <formula>IF(RIGHT(TEXT(AE28,"0.#"),1)=".",FALSE,TRUE)</formula>
    </cfRule>
    <cfRule type="expression" dxfId="64" priority="66">
      <formula>IF(RIGHT(TEXT(AE28,"0.#"),1)=".",TRUE,FALSE)</formula>
    </cfRule>
  </conditionalFormatting>
  <conditionalFormatting sqref="AE45:AI45 AE40:AI40 AE35:AI35 AE30:AI30">
    <cfRule type="expression" dxfId="63" priority="61">
      <formula>IF(AND(AE30&gt;=0, RIGHT(TEXT(AE30,"0.#"),1)&lt;&gt;"."),TRUE,FALSE)</formula>
    </cfRule>
    <cfRule type="expression" dxfId="62" priority="62">
      <formula>IF(AND(AE30&gt;=0, RIGHT(TEXT(AE30,"0.#"),1)="."),TRUE,FALSE)</formula>
    </cfRule>
    <cfRule type="expression" dxfId="61" priority="63">
      <formula>IF(AND(AE30&lt;0, RIGHT(TEXT(AE30,"0.#"),1)&lt;&gt;"."),TRUE,FALSE)</formula>
    </cfRule>
    <cfRule type="expression" dxfId="60" priority="64">
      <formula>IF(AND(AE30&lt;0, RIGHT(TEXT(AE30,"0.#"),1)="."),TRUE,FALSE)</formula>
    </cfRule>
  </conditionalFormatting>
  <conditionalFormatting sqref="AJ45:AS45 AJ40:AS40 AJ35:AS35 AJ30:AS30">
    <cfRule type="expression" dxfId="59" priority="57">
      <formula>IF(AND(AJ30&gt;=0, RIGHT(TEXT(AJ30,"0.#"),1)&lt;&gt;"."),TRUE,FALSE)</formula>
    </cfRule>
    <cfRule type="expression" dxfId="58" priority="58">
      <formula>IF(AND(AJ30&gt;=0, RIGHT(TEXT(AJ30,"0.#"),1)="."),TRUE,FALSE)</formula>
    </cfRule>
    <cfRule type="expression" dxfId="57" priority="59">
      <formula>IF(AND(AJ30&lt;0, RIGHT(TEXT(AJ30,"0.#"),1)&lt;&gt;"."),TRUE,FALSE)</formula>
    </cfRule>
    <cfRule type="expression" dxfId="56" priority="60">
      <formula>IF(AND(AJ30&lt;0, RIGHT(TEXT(AJ30,"0.#"),1)="."),TRUE,FALSE)</formula>
    </cfRule>
  </conditionalFormatting>
  <conditionalFormatting sqref="AE64:AI64 AE59:AI59">
    <cfRule type="expression" dxfId="55" priority="55">
      <formula>IF(RIGHT(TEXT(AE59,"0.#"),1)=".",FALSE,TRUE)</formula>
    </cfRule>
    <cfRule type="expression" dxfId="54" priority="56">
      <formula>IF(RIGHT(TEXT(AE59,"0.#"),1)=".",TRUE,FALSE)</formula>
    </cfRule>
  </conditionalFormatting>
  <conditionalFormatting sqref="AE65:AX65 AJ64:AS64 AE60:AX60 AJ59:AS59">
    <cfRule type="expression" dxfId="53" priority="53">
      <formula>IF(RIGHT(TEXT(AE59,"0.#"),1)=".",FALSE,TRUE)</formula>
    </cfRule>
    <cfRule type="expression" dxfId="52" priority="54">
      <formula>IF(RIGHT(TEXT(AE59,"0.#"),1)=".",TRUE,FALSE)</formula>
    </cfRule>
  </conditionalFormatting>
  <conditionalFormatting sqref="AE66:AI66 AE61:AI61">
    <cfRule type="expression" dxfId="51" priority="49">
      <formula>IF(AND(AE61&gt;=0, RIGHT(TEXT(AE61,"0.#"),1)&lt;&gt;"."),TRUE,FALSE)</formula>
    </cfRule>
    <cfRule type="expression" dxfId="50" priority="50">
      <formula>IF(AND(AE61&gt;=0, RIGHT(TEXT(AE61,"0.#"),1)="."),TRUE,FALSE)</formula>
    </cfRule>
    <cfRule type="expression" dxfId="49" priority="51">
      <formula>IF(AND(AE61&lt;0, RIGHT(TEXT(AE61,"0.#"),1)&lt;&gt;"."),TRUE,FALSE)</formula>
    </cfRule>
    <cfRule type="expression" dxfId="48" priority="52">
      <formula>IF(AND(AE61&lt;0, RIGHT(TEXT(AE61,"0.#"),1)="."),TRUE,FALSE)</formula>
    </cfRule>
  </conditionalFormatting>
  <conditionalFormatting sqref="AJ66:AS66 AJ61:AS61">
    <cfRule type="expression" dxfId="47" priority="45">
      <formula>IF(AND(AJ61&gt;=0, RIGHT(TEXT(AJ61,"0.#"),1)&lt;&gt;"."),TRUE,FALSE)</formula>
    </cfRule>
    <cfRule type="expression" dxfId="46" priority="46">
      <formula>IF(AND(AJ61&gt;=0, RIGHT(TEXT(AJ61,"0.#"),1)="."),TRUE,FALSE)</formula>
    </cfRule>
    <cfRule type="expression" dxfId="45" priority="47">
      <formula>IF(AND(AJ61&lt;0, RIGHT(TEXT(AJ61,"0.#"),1)&lt;&gt;"."),TRUE,FALSE)</formula>
    </cfRule>
    <cfRule type="expression" dxfId="44" priority="48">
      <formula>IF(AND(AJ61&lt;0, RIGHT(TEXT(AJ61,"0.#"),1)="."),TRUE,FALSE)</formula>
    </cfRule>
  </conditionalFormatting>
  <conditionalFormatting sqref="AE81:AX81 AE78:AX78 AE75:AX75 AE72:AX72">
    <cfRule type="expression" dxfId="43" priority="43">
      <formula>IF(RIGHT(TEXT(AE72,"0.#"),1)=".",FALSE,TRUE)</formula>
    </cfRule>
    <cfRule type="expression" dxfId="42" priority="44">
      <formula>IF(RIGHT(TEXT(AE72,"0.#"),1)=".",TRUE,FALSE)</formula>
    </cfRule>
  </conditionalFormatting>
  <conditionalFormatting sqref="AE80:AS80 AE77:AS77 AE74:AS74 AE71:AS71">
    <cfRule type="expression" dxfId="41" priority="41">
      <formula>IF(RIGHT(TEXT(AE71,"0.#"),1)=".",FALSE,TRUE)</formula>
    </cfRule>
    <cfRule type="expression" dxfId="40" priority="42">
      <formula>IF(RIGHT(TEXT(AE71,"0.#"),1)=".",TRUE,FALSE)</formula>
    </cfRule>
  </conditionalFormatting>
  <conditionalFormatting sqref="AK302">
    <cfRule type="expression" dxfId="39" priority="39">
      <formula>IF(RIGHT(TEXT(AK302,"0.#"),1)=".",FALSE,TRUE)</formula>
    </cfRule>
    <cfRule type="expression" dxfId="38" priority="40">
      <formula>IF(RIGHT(TEXT(AK302,"0.#"),1)=".",TRUE,FALSE)</formula>
    </cfRule>
  </conditionalFormatting>
  <conditionalFormatting sqref="AK303">
    <cfRule type="expression" dxfId="37" priority="37">
      <formula>IF(RIGHT(TEXT(AK303,"0.#"),1)=".",FALSE,TRUE)</formula>
    </cfRule>
    <cfRule type="expression" dxfId="36" priority="38">
      <formula>IF(RIGHT(TEXT(AK303,"0.#"),1)=".",TRUE,FALSE)</formula>
    </cfRule>
  </conditionalFormatting>
  <conditionalFormatting sqref="AU303:AX303">
    <cfRule type="expression" dxfId="35" priority="33">
      <formula>IF(AND(AU303&gt;=0, RIGHT(TEXT(AU303,"0.#"),1)&lt;&gt;"."),TRUE,FALSE)</formula>
    </cfRule>
    <cfRule type="expression" dxfId="34" priority="34">
      <formula>IF(AND(AU303&gt;=0, RIGHT(TEXT(AU303,"0.#"),1)="."),TRUE,FALSE)</formula>
    </cfRule>
    <cfRule type="expression" dxfId="33" priority="35">
      <formula>IF(AND(AU303&lt;0, RIGHT(TEXT(AU303,"0.#"),1)&lt;&gt;"."),TRUE,FALSE)</formula>
    </cfRule>
    <cfRule type="expression" dxfId="32" priority="36">
      <formula>IF(AND(AU303&lt;0, RIGHT(TEXT(AU303,"0.#"),1)="."),TRUE,FALSE)</formula>
    </cfRule>
  </conditionalFormatting>
  <conditionalFormatting sqref="AU302:AX302">
    <cfRule type="expression" dxfId="31" priority="29">
      <formula>IF(AND(AU302&gt;=0, RIGHT(TEXT(AU302,"0.#"),1)&lt;&gt;"."),TRUE,FALSE)</formula>
    </cfRule>
    <cfRule type="expression" dxfId="30" priority="30">
      <formula>IF(AND(AU302&gt;=0, RIGHT(TEXT(AU302,"0.#"),1)="."),TRUE,FALSE)</formula>
    </cfRule>
    <cfRule type="expression" dxfId="29" priority="31">
      <formula>IF(AND(AU302&lt;0, RIGHT(TEXT(AU302,"0.#"),1)&lt;&gt;"."),TRUE,FALSE)</formula>
    </cfRule>
    <cfRule type="expression" dxfId="28" priority="32">
      <formula>IF(AND(AU302&lt;0, RIGHT(TEXT(AU302,"0.#"),1)="."),TRUE,FALSE)</formula>
    </cfRule>
  </conditionalFormatting>
  <conditionalFormatting sqref="AK271">
    <cfRule type="expression" dxfId="27" priority="27">
      <formula>IF(RIGHT(TEXT(AK271,"0.#"),1)=".",FALSE,TRUE)</formula>
    </cfRule>
    <cfRule type="expression" dxfId="26" priority="28">
      <formula>IF(RIGHT(TEXT(AK271,"0.#"),1)=".",TRUE,FALSE)</formula>
    </cfRule>
  </conditionalFormatting>
  <conditionalFormatting sqref="AU271:AX271">
    <cfRule type="expression" dxfId="25" priority="23">
      <formula>IF(AND(AU271&gt;=0, RIGHT(TEXT(AU271,"0.#"),1)&lt;&gt;"."),TRUE,FALSE)</formula>
    </cfRule>
    <cfRule type="expression" dxfId="24" priority="24">
      <formula>IF(AND(AU271&gt;=0, RIGHT(TEXT(AU271,"0.#"),1)="."),TRUE,FALSE)</formula>
    </cfRule>
    <cfRule type="expression" dxfId="23" priority="25">
      <formula>IF(AND(AU271&lt;0, RIGHT(TEXT(AU271,"0.#"),1)&lt;&gt;"."),TRUE,FALSE)</formula>
    </cfRule>
    <cfRule type="expression" dxfId="22" priority="26">
      <formula>IF(AND(AU271&lt;0, RIGHT(TEXT(AU271,"0.#"),1)="."),TRUE,FALSE)</formula>
    </cfRule>
  </conditionalFormatting>
  <conditionalFormatting sqref="AK287:AK292">
    <cfRule type="expression" dxfId="21" priority="21">
      <formula>IF(RIGHT(TEXT(AK287,"0.#"),1)=".",FALSE,TRUE)</formula>
    </cfRule>
    <cfRule type="expression" dxfId="20" priority="22">
      <formula>IF(RIGHT(TEXT(AK287,"0.#"),1)=".",TRUE,FALSE)</formula>
    </cfRule>
  </conditionalFormatting>
  <conditionalFormatting sqref="AU287:AX292">
    <cfRule type="expression" dxfId="19" priority="17">
      <formula>IF(AND(AU287&gt;=0, RIGHT(TEXT(AU287,"0.#"),1)&lt;&gt;"."),TRUE,FALSE)</formula>
    </cfRule>
    <cfRule type="expression" dxfId="18" priority="18">
      <formula>IF(AND(AU287&gt;=0, RIGHT(TEXT(AU287,"0.#"),1)="."),TRUE,FALSE)</formula>
    </cfRule>
    <cfRule type="expression" dxfId="17" priority="19">
      <formula>IF(AND(AU287&lt;0, RIGHT(TEXT(AU287,"0.#"),1)&lt;&gt;"."),TRUE,FALSE)</formula>
    </cfRule>
    <cfRule type="expression" dxfId="16" priority="20">
      <formula>IF(AND(AU287&lt;0, RIGHT(TEXT(AU287,"0.#"),1)="."),TRUE,FALSE)</formula>
    </cfRule>
  </conditionalFormatting>
  <conditionalFormatting sqref="AU273:AX273">
    <cfRule type="expression" dxfId="15" priority="13">
      <formula>IF(AND(AU273&gt;=0, RIGHT(TEXT(AU273,"0.#"),1)&lt;&gt;"."),TRUE,FALSE)</formula>
    </cfRule>
    <cfRule type="expression" dxfId="14" priority="14">
      <formula>IF(AND(AU273&gt;=0, RIGHT(TEXT(AU273,"0.#"),1)="."),TRUE,FALSE)</formula>
    </cfRule>
    <cfRule type="expression" dxfId="13" priority="15">
      <formula>IF(AND(AU273&lt;0, RIGHT(TEXT(AU273,"0.#"),1)&lt;&gt;"."),TRUE,FALSE)</formula>
    </cfRule>
    <cfRule type="expression" dxfId="12" priority="16">
      <formula>IF(AND(AU273&lt;0, RIGHT(TEXT(AU273,"0.#"),1)="."),TRUE,FALSE)</formula>
    </cfRule>
  </conditionalFormatting>
  <conditionalFormatting sqref="AK274">
    <cfRule type="expression" dxfId="11" priority="11">
      <formula>IF(RIGHT(TEXT(AK274,"0.#"),1)=".",FALSE,TRUE)</formula>
    </cfRule>
    <cfRule type="expression" dxfId="10" priority="12">
      <formula>IF(RIGHT(TEXT(AK274,"0.#"),1)=".",TRUE,FALSE)</formula>
    </cfRule>
  </conditionalFormatting>
  <conditionalFormatting sqref="AU274:AX274">
    <cfRule type="expression" dxfId="9" priority="7">
      <formula>IF(AND(AU274&gt;=0, RIGHT(TEXT(AU274,"0.#"),1)&lt;&gt;"."),TRUE,FALSE)</formula>
    </cfRule>
    <cfRule type="expression" dxfId="8" priority="8">
      <formula>IF(AND(AU274&gt;=0, RIGHT(TEXT(AU274,"0.#"),1)="."),TRUE,FALSE)</formula>
    </cfRule>
    <cfRule type="expression" dxfId="7" priority="9">
      <formula>IF(AND(AU274&lt;0, RIGHT(TEXT(AU274,"0.#"),1)&lt;&gt;"."),TRUE,FALSE)</formula>
    </cfRule>
    <cfRule type="expression" dxfId="6" priority="10">
      <formula>IF(AND(AU274&lt;0, RIGHT(TEXT(AU274,"0.#"),1)="."),TRUE,FALSE)</formula>
    </cfRule>
  </conditionalFormatting>
  <conditionalFormatting sqref="AK275:AK279">
    <cfRule type="expression" dxfId="5" priority="5">
      <formula>IF(RIGHT(TEXT(AK275,"0.#"),1)=".",FALSE,TRUE)</formula>
    </cfRule>
    <cfRule type="expression" dxfId="4" priority="6">
      <formula>IF(RIGHT(TEXT(AK275,"0.#"),1)=".",TRUE,FALSE)</formula>
    </cfRule>
  </conditionalFormatting>
  <conditionalFormatting sqref="AU275:AX279">
    <cfRule type="expression" dxfId="3" priority="1">
      <formula>IF(AND(AU275&gt;=0, RIGHT(TEXT(AU275,"0.#"),1)&lt;&gt;"."),TRUE,FALSE)</formula>
    </cfRule>
    <cfRule type="expression" dxfId="2" priority="2">
      <formula>IF(AND(AU275&gt;=0, RIGHT(TEXT(AU275,"0.#"),1)="."),TRUE,FALSE)</formula>
    </cfRule>
    <cfRule type="expression" dxfId="1" priority="3">
      <formula>IF(AND(AU275&lt;0, RIGHT(TEXT(AU275,"0.#"),1)&lt;&gt;"."),TRUE,FALSE)</formula>
    </cfRule>
    <cfRule type="expression" dxfId="0" priority="4">
      <formula>IF(AND(AU275&lt;0, RIGHT(TEXT(AU275,"0.#"),1)="."),TRUE,FALSE)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45</xdr:row>
                    <xdr:rowOff>28575</xdr:rowOff>
                  </from>
                  <to>
                    <xdr:col>46</xdr:col>
                    <xdr:colOff>114300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229</xdr:row>
                    <xdr:rowOff>47625</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496</xdr:row>
                    <xdr:rowOff>47625</xdr:rowOff>
                  </from>
                  <to>
                    <xdr:col>45</xdr:col>
                    <xdr:colOff>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377</v>
      </c>
      <c r="H2" s="15" t="str">
        <f>IF(G2="","",F2)</f>
        <v>一般会計</v>
      </c>
      <c r="I2" s="15" t="str">
        <f>IF(H2="","",IF(I1&lt;&gt;"",CONCATENATE(I1,"、",H2),H2))</f>
        <v>一般会計</v>
      </c>
      <c r="K2" s="16" t="s">
        <v>257</v>
      </c>
      <c r="L2" s="17"/>
      <c r="M2" s="15" t="str">
        <f>IF(L2="","",K2)</f>
        <v/>
      </c>
      <c r="N2" s="15" t="str">
        <f>IF(M2="","",IF(N1&lt;&gt;"",CONCATENATE(N1,"、",M2),M2))</f>
        <v/>
      </c>
      <c r="O2" s="15"/>
      <c r="P2" s="14" t="s">
        <v>216</v>
      </c>
      <c r="Q2" s="19" t="s">
        <v>377</v>
      </c>
      <c r="R2" s="15" t="str">
        <f>IF(Q2="","",P2)</f>
        <v>直接実施</v>
      </c>
      <c r="S2" s="15" t="str">
        <f>IF(R2="","",IF(S1&lt;&gt;"",CONCATENATE(S1,"、",R2),R2))</f>
        <v>直接実施</v>
      </c>
      <c r="T2" s="15"/>
      <c r="U2" s="44" t="s">
        <v>371</v>
      </c>
      <c r="W2" s="44" t="s">
        <v>352</v>
      </c>
      <c r="Y2" s="44" t="s">
        <v>93</v>
      </c>
      <c r="Z2" s="42"/>
      <c r="AA2" s="44" t="s">
        <v>94</v>
      </c>
      <c r="AB2" s="43"/>
      <c r="AC2" s="45" t="s">
        <v>303</v>
      </c>
      <c r="AD2" s="40"/>
      <c r="AE2" s="48" t="s">
        <v>346</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直接実施</v>
      </c>
      <c r="T3" s="15"/>
      <c r="U3" s="44" t="s">
        <v>354</v>
      </c>
      <c r="W3" s="44" t="s">
        <v>322</v>
      </c>
      <c r="Y3" s="44" t="s">
        <v>95</v>
      </c>
      <c r="Z3" s="42"/>
      <c r="AA3" s="44" t="s">
        <v>96</v>
      </c>
      <c r="AB3" s="43"/>
      <c r="AC3" s="45" t="s">
        <v>304</v>
      </c>
      <c r="AD3" s="40"/>
      <c r="AE3" s="48" t="s">
        <v>347</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v>
      </c>
      <c r="T4" s="15"/>
      <c r="U4" s="44" t="s">
        <v>355</v>
      </c>
      <c r="W4" s="44" t="s">
        <v>323</v>
      </c>
      <c r="Y4" s="44" t="s">
        <v>97</v>
      </c>
      <c r="Z4" s="42"/>
      <c r="AA4" s="44" t="s">
        <v>98</v>
      </c>
      <c r="AB4" s="43"/>
      <c r="AC4" s="44" t="s">
        <v>305</v>
      </c>
      <c r="AD4" s="40"/>
      <c r="AE4" s="48" t="s">
        <v>348</v>
      </c>
      <c r="AF4" s="42"/>
    </row>
    <row r="5" spans="1:32" ht="13.5" customHeight="1" x14ac:dyDescent="0.15">
      <c r="A5" s="16" t="s">
        <v>236</v>
      </c>
      <c r="B5" s="17" t="s">
        <v>377</v>
      </c>
      <c r="C5" s="15" t="str">
        <f t="shared" si="0"/>
        <v>海洋政策</v>
      </c>
      <c r="D5" s="15" t="str">
        <f>IF(C5="",D4,IF(D4&lt;&gt;"",CONCATENATE(D4,"、",C5),C5))</f>
        <v>海洋政策</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海洋政策</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v>
      </c>
      <c r="T6" s="15"/>
      <c r="W6" s="44" t="s">
        <v>325</v>
      </c>
      <c r="Y6" s="44" t="s">
        <v>101</v>
      </c>
      <c r="Z6" s="42"/>
      <c r="AA6" s="44" t="s">
        <v>102</v>
      </c>
      <c r="AB6" s="43"/>
      <c r="AC6" s="44" t="s">
        <v>306</v>
      </c>
      <c r="AD6" s="43"/>
      <c r="AE6" s="48" t="s">
        <v>350</v>
      </c>
      <c r="AF6" s="42"/>
    </row>
    <row r="7" spans="1:32" ht="13.5" customHeight="1" x14ac:dyDescent="0.15">
      <c r="A7" s="16" t="s">
        <v>238</v>
      </c>
      <c r="B7" s="17"/>
      <c r="C7" s="15" t="str">
        <f t="shared" si="0"/>
        <v/>
      </c>
      <c r="D7" s="15" t="str">
        <f t="shared" si="7"/>
        <v>海洋政策</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v>
      </c>
      <c r="T7" s="15"/>
      <c r="W7" s="44" t="s">
        <v>326</v>
      </c>
      <c r="Y7" s="44" t="s">
        <v>103</v>
      </c>
      <c r="Z7" s="42"/>
      <c r="AA7" s="44" t="s">
        <v>104</v>
      </c>
      <c r="AB7" s="43"/>
      <c r="AC7" s="43"/>
      <c r="AD7" s="43"/>
      <c r="AE7" s="43"/>
      <c r="AF7" s="42"/>
    </row>
    <row r="8" spans="1:32" ht="13.5" customHeight="1" x14ac:dyDescent="0.15">
      <c r="A8" s="16" t="s">
        <v>239</v>
      </c>
      <c r="B8" s="17" t="s">
        <v>377</v>
      </c>
      <c r="C8" s="15" t="str">
        <f t="shared" si="0"/>
        <v>交通安全対策</v>
      </c>
      <c r="D8" s="15" t="str">
        <f t="shared" si="7"/>
        <v>海洋政策、交通安全対策</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海洋政策、交通安全対策</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海洋政策、交通安全対策</v>
      </c>
      <c r="F10" s="20" t="s">
        <v>274</v>
      </c>
      <c r="G10" s="19"/>
      <c r="H10" s="15" t="str">
        <f t="shared" si="1"/>
        <v/>
      </c>
      <c r="I10" s="15" t="str">
        <f t="shared" si="5"/>
        <v>一般会計</v>
      </c>
      <c r="K10" s="16" t="s">
        <v>265</v>
      </c>
      <c r="L10" s="17"/>
      <c r="M10" s="15" t="str">
        <f t="shared" si="2"/>
        <v/>
      </c>
      <c r="N10" s="15" t="str">
        <f t="shared" si="6"/>
        <v/>
      </c>
      <c r="O10" s="15"/>
      <c r="P10" s="15" t="str">
        <f>S8</f>
        <v>直接実施</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海洋政策、交通安全対策</v>
      </c>
      <c r="F11" s="20" t="s">
        <v>275</v>
      </c>
      <c r="G11" s="19"/>
      <c r="H11" s="15" t="str">
        <f t="shared" si="1"/>
        <v/>
      </c>
      <c r="I11" s="15" t="str">
        <f t="shared" si="5"/>
        <v>一般会計</v>
      </c>
      <c r="K11" s="16" t="s">
        <v>266</v>
      </c>
      <c r="L11" s="17" t="s">
        <v>377</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海洋政策、交通安全対策</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海洋政策、交通安全対策</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海洋政策、交通安全対策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海洋政策、交通安全対策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海洋政策、交通安全対策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海洋政策、交通安全対策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海洋政策、交通安全対策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海洋政策、交通安全対策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海洋政策、交通安全対策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海洋政策、交通安全対策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海洋政策、交通安全対策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海洋政策、交通安全対策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海洋政策、交通安全対策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海洋政策、交通安全対策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2015-08-21T02:49:50Z</cp:lastPrinted>
  <dcterms:created xsi:type="dcterms:W3CDTF">2012-03-13T00:50:25Z</dcterms:created>
  <dcterms:modified xsi:type="dcterms:W3CDTF">2015-09-01T12:24:14Z</dcterms:modified>
</cp:coreProperties>
</file>