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24" i="3" l="1"/>
  <c r="AJ23" i="3"/>
  <c r="AE2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<sst xmlns="http://schemas.openxmlformats.org/spreadsheetml/2006/main" count="1205" uniqueCount="653">
  <si>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</si>
  <si>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</si>
  <si>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</si>
  <si>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</si>
  <si>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</si>
  <si>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</si>
  <si>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</si>
  <si>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</si>
  <si>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</si>
  <si>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</si>
  <si>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</si>
  <si>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</si>
  <si>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</si>
  <si>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</si>
  <si>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</si>
  <si>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</si>
  <si>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</si>
  <si>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</si>
  <si>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</si>
  <si>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</si>
  <si>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</si>
  <si>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</si>
  <si>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</si>
  <si>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</si>
  <si>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</si>
  <si>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</si>
  <si>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</si>
  <si>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</si>
  <si>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</si>
  <si>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</si>
  <si>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</si>
  <si>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</si>
  <si>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</si>
  <si>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</si>
  <si>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</si>
  <si>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</si>
  <si>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</si>
  <si>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</si>
  <si>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</si>
  <si>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</si>
  <si>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</si>
  <si>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</si>
  <si>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</si>
  <si>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</si>
  <si>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</si>
  <si>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</si>
  <si>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</si>
  <si>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</si>
  <si>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</si>
  <si>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</si>
  <si>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</si>
  <si>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</si>
  <si>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</si>
  <si>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</si>
  <si>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</si>
  <si>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</si>
  <si>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</si>
  <si>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</si>
  <si>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</si>
  <si>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</si>
  <si>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</si>
  <si>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</si>
  <si>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</si>
  <si>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</si>
  <si>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</si>
  <si>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</si>
  <si>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</si>
  <si>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</si>
  <si>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</si>
  <si>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</si>
  <si>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</si>
  <si>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</si>
  <si>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</si>
  <si>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</si>
  <si>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</si>
  <si>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</si>
  <si>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</si>
  <si>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</si>
  <si>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</si>
  <si>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</si>
  <si>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</si>
  <si>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</si>
  <si>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</si>
  <si>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</si>
  <si>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</si>
  <si>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</si>
  <si>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</si>
  <si>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</si>
  <si>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</si>
  <si>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</si>
  <si>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</si>
  <si>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</si>
  <si>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</si>
  <si>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</si>
  <si>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</si>
  <si>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</si>
  <si>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</si>
  <si>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</si>
  <si>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</si>
  <si>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</si>
  <si>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</si>
  <si>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</si>
  <si>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</si>
  <si>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</si>
  <si>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</si>
  <si>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</si>
  <si>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</si>
  <si>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</si>
  <si>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</si>
  <si>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</si>
  <si>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</si>
  <si>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</si>
  <si>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</si>
  <si>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</si>
  <si>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</si>
  <si>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</si>
  <si>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</si>
  <si>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</si>
  <si>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</si>
  <si>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</si>
  <si>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</si>
  <si>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</si>
  <si>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</si>
  <si>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</si>
  <si>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</si>
  <si>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</si>
  <si>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</si>
  <si>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</si>
  <si>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</si>
  <si>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</si>
  <si>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</si>
  <si>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</si>
  <si>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</si>
  <si>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</si>
  <si>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</si>
  <si>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</si>
  <si>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</si>
  <si>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</si>
  <si>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</si>
  <si>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</si>
  <si>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</si>
  <si>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</si>
  <si>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</si>
  <si>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</si>
  <si>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</si>
  <si>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</si>
  <si>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</si>
  <si>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</si>
  <si>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</si>
  <si>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</si>
  <si>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</si>
  <si>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</si>
  <si>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</si>
  <si>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</si>
  <si>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</si>
  <si>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</si>
  <si>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</si>
  <si>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</si>
  <si>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</si>
  <si>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</si>
  <si>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</si>
  <si>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</si>
  <si>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</si>
  <si>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</si>
  <si>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</si>
  <si>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</si>
  <si>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</si>
  <si>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</si>
  <si>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</si>
  <si>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</si>
  <si>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</si>
  <si>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</si>
  <si>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</si>
  <si>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</si>
  <si>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</si>
  <si>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</si>
  <si>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</si>
  <si>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</si>
  <si>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</si>
  <si>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</si>
  <si>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</si>
  <si>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</si>
  <si>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</si>
  <si>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</si>
  <si>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</si>
  <si>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</si>
  <si>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</si>
  <si>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</si>
  <si>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</si>
  <si>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</si>
  <si>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</si>
  <si>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</si>
  <si>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</si>
  <si>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</si>
  <si>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</si>
  <si>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</si>
  <si>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</si>
  <si>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</si>
  <si>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</si>
  <si>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</si>
  <si>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</si>
  <si>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</si>
  <si>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</si>
  <si>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</si>
  <si>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</si>
  <si>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</si>
  <si>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</si>
  <si>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</si>
  <si>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</si>
  <si>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</si>
  <si>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</si>
  <si>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</si>
  <si>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</si>
  <si>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</si>
  <si>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</si>
  <si>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</si>
  <si>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</si>
  <si>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</si>
  <si>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</si>
  <si>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</si>
  <si>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</si>
  <si>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</si>
  <si>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</si>
  <si>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</si>
  <si>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</si>
  <si>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</si>
  <si>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</si>
  <si>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</si>
  <si>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</si>
  <si>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</si>
  <si>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</si>
  <si>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</si>
  <si>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</si>
  <si>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</si>
  <si>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</si>
  <si>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</si>
  <si>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</si>
  <si>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</si>
  <si>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</si>
  <si>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</si>
  <si>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</si>
  <si>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</si>
  <si>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</si>
  <si>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</si>
  <si>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</si>
  <si>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</si>
  <si>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</si>
  <si>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</si>
  <si>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</si>
  <si>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</si>
  <si>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</si>
  <si>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</si>
  <si>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</si>
  <si>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</si>
  <si>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</si>
  <si>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</si>
  <si>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</si>
  <si>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</si>
  <si>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</si>
  <si>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</si>
  <si>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</si>
  <si>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</si>
  <si>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</si>
  <si>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</si>
  <si>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</si>
  <si>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</si>
  <si>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</si>
  <si>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</si>
  <si>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</si>
  <si>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</si>
  <si>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</si>
  <si>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</si>
  <si>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</si>
  <si>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</si>
  <si>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</si>
  <si>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</si>
  <si>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</si>
  <si>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</si>
  <si>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</si>
  <si>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</si>
  <si>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</si>
  <si>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</si>
  <si>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</si>
  <si>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</si>
  <si>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</si>
  <si>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</si>
  <si>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</si>
  <si>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</si>
  <si>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</si>
  <si>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</si>
  <si>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</si>
  <si>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</si>
  <si>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</si>
  <si>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</si>
  <si>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</si>
  <si>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</si>
  <si>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</si>
  <si>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</si>
  <si>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</si>
  <si>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</si>
  <si>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</si>
  <si>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</si>
  <si>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</si>
  <si>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</si>
  <si>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</si>
  <si>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</si>
  <si>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</si>
  <si>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</si>
  <si>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</si>
  <si>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</si>
  <si>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</si>
  <si>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</si>
  <si>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</si>
  <si>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</si>
  <si>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</si>
  <si>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</si>
  <si>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</si>
  <si>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</si>
  <si>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</si>
  <si>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</si>
  <si>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</si>
  <si>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</si>
  <si>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</si>
  <si>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</si>
  <si>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</si>
  <si>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</si>
  <si>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</si>
  <si>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</si>
  <si>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</si>
  <si>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</si>
  <si>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</si>
  <si>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</si>
  <si>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</si>
  <si>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</si>
  <si>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</si>
  <si>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</si>
  <si>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</si>
  <si>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</si>
  <si>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</si>
  <si>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</si>
  <si>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</si>
  <si>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</si>
  <si>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</si>
  <si>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</si>
  <si>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</si>
  <si>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</si>
  <si>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</si>
  <si>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</si>
  <si>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</si>
  <si>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</si>
  <si>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</si>
  <si>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</si>
  <si>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</si>
  <si>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</si>
  <si>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</si>
  <si>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</si>
  <si>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</si>
  <si>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</si>
  <si>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</si>
  <si>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</si>
  <si>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 xml:space="preserve">G. </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</si>
  <si>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</si>
  <si>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</si>
  <si>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</si>
  <si>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</si>
  <si>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</si>
  <si>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</si>
  <si>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</si>
  <si>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</si>
  <si>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</si>
  <si>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</si>
  <si>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</si>
  <si>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</si>
  <si>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</si>
  <si>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</si>
  <si>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随意契約</t>
    <rPh sb="0" eb="2">
      <t>ズイイ</t>
    </rPh>
    <rPh sb="2" eb="4">
      <t>ケイヤク</t>
    </rPh>
    <phoneticPr fontId="6"/>
  </si>
  <si>
    <t>-</t>
    <phoneticPr fontId="6"/>
  </si>
  <si>
    <t>松山東高等学校長</t>
    <phoneticPr fontId="6"/>
  </si>
  <si>
    <t>松山地方気象台松山風・日射日照観測施設敷地借料</t>
    <phoneticPr fontId="6"/>
  </si>
  <si>
    <t>岡山大学長</t>
    <phoneticPr fontId="6"/>
  </si>
  <si>
    <t>岡山地方気象台観測露場敷地借料</t>
    <phoneticPr fontId="6"/>
  </si>
  <si>
    <t>岡山地方気象台倉敷地域気象観測所敷地他借料</t>
    <phoneticPr fontId="6"/>
  </si>
  <si>
    <t>静岡地方気象台御殿場地域気象観測所敷地借用</t>
    <phoneticPr fontId="6"/>
  </si>
  <si>
    <t>御殿場市</t>
    <rPh sb="0" eb="4">
      <t>ゴテンバシ</t>
    </rPh>
    <phoneticPr fontId="6"/>
  </si>
  <si>
    <t>土地賃借料　北見枝幸特別地域気象観測所</t>
    <phoneticPr fontId="6"/>
  </si>
  <si>
    <t>枝幸町長</t>
    <rPh sb="0" eb="3">
      <t>エサシチョウ</t>
    </rPh>
    <rPh sb="3" eb="4">
      <t>チョウ</t>
    </rPh>
    <phoneticPr fontId="6"/>
  </si>
  <si>
    <t>土地賃借料　枝幸津波地震観測局</t>
    <phoneticPr fontId="6"/>
  </si>
  <si>
    <t>神戸地方気象台風・日照観測施設敷地借料</t>
    <phoneticPr fontId="6"/>
  </si>
  <si>
    <t>神戸市長</t>
    <rPh sb="0" eb="2">
      <t>コウベ</t>
    </rPh>
    <rPh sb="2" eb="4">
      <t>シチョウ</t>
    </rPh>
    <phoneticPr fontId="6"/>
  </si>
  <si>
    <t>東京管区気象台府中地域気象観測所敷地借用</t>
    <phoneticPr fontId="6"/>
  </si>
  <si>
    <t>農工大</t>
    <rPh sb="0" eb="3">
      <t>ノウコウダイ</t>
    </rPh>
    <phoneticPr fontId="6"/>
  </si>
  <si>
    <t>鷹巣地域気象観測所敷地借用料</t>
    <phoneticPr fontId="6"/>
  </si>
  <si>
    <t>阿仁合地域気象観測所敷地借用料</t>
    <phoneticPr fontId="6"/>
  </si>
  <si>
    <t>北秋田市長</t>
    <rPh sb="0" eb="1">
      <t>キタ</t>
    </rPh>
    <rPh sb="1" eb="3">
      <t>アキタ</t>
    </rPh>
    <rPh sb="3" eb="5">
      <t>シチョウ</t>
    </rPh>
    <phoneticPr fontId="6"/>
  </si>
  <si>
    <t>三沢地域気象観測所敷地借用料</t>
    <phoneticPr fontId="6"/>
  </si>
  <si>
    <t>三沢市長</t>
    <rPh sb="0" eb="2">
      <t>ミサワ</t>
    </rPh>
    <rPh sb="2" eb="4">
      <t>シチョウ</t>
    </rPh>
    <phoneticPr fontId="6"/>
  </si>
  <si>
    <t>新潟地方気象台松代地域雨量観測所敷地及び建物借用</t>
    <phoneticPr fontId="6"/>
  </si>
  <si>
    <t>十日町市</t>
    <rPh sb="0" eb="3">
      <t>トオカマチ</t>
    </rPh>
    <rPh sb="3" eb="4">
      <t>シ</t>
    </rPh>
    <phoneticPr fontId="6"/>
  </si>
  <si>
    <t>ジオテクノス（株）</t>
    <phoneticPr fontId="6"/>
  </si>
  <si>
    <t>旧笠形山無線ロボット雨量観測所跡地土壌入替工事</t>
    <phoneticPr fontId="6"/>
  </si>
  <si>
    <t>アサヒプリテック(株)</t>
    <rPh sb="8" eb="11">
      <t>カブ</t>
    </rPh>
    <phoneticPr fontId="6"/>
  </si>
  <si>
    <t>東京管区気象台特別管理産業廃棄物の収集運搬及び処分</t>
    <phoneticPr fontId="6"/>
  </si>
  <si>
    <t>特別管理廃棄物等の収集運搬</t>
    <phoneticPr fontId="6"/>
  </si>
  <si>
    <t>大阪管区気象台特別管理産業廃棄物等の収集運搬及び処分</t>
    <rPh sb="0" eb="2">
      <t>オオサカ</t>
    </rPh>
    <rPh sb="2" eb="4">
      <t>カンク</t>
    </rPh>
    <rPh sb="4" eb="7">
      <t>キショウダイ</t>
    </rPh>
    <phoneticPr fontId="6"/>
  </si>
  <si>
    <t>油津特別地域気象観測所機器更新に伴う整備工事</t>
    <phoneticPr fontId="6"/>
  </si>
  <si>
    <t>（有）杉尾組　</t>
    <phoneticPr fontId="6"/>
  </si>
  <si>
    <t>大福電設（株）</t>
    <phoneticPr fontId="6"/>
  </si>
  <si>
    <t>平島地域雨量観測所及び諏訪之瀬島地域雨量観測所整備待受工事</t>
    <phoneticPr fontId="6"/>
  </si>
  <si>
    <t>コスモエンジニアリング(株)</t>
    <rPh sb="11" eb="14">
      <t>カブ</t>
    </rPh>
    <phoneticPr fontId="6"/>
  </si>
  <si>
    <t>石巻特別地域気象観測所ＪＭＡ－１０型地上気象観測装置待受及び撤去工事</t>
    <phoneticPr fontId="6"/>
  </si>
  <si>
    <t>(株)壱松組</t>
    <rPh sb="0" eb="3">
      <t>カブ</t>
    </rPh>
    <phoneticPr fontId="6"/>
  </si>
  <si>
    <t>小呂島地域雨量観測所整備待受工事</t>
    <phoneticPr fontId="6"/>
  </si>
  <si>
    <t>小宝島地域雨量観測所及び宝島地域雨量観測所整備待受工事</t>
    <phoneticPr fontId="6"/>
  </si>
  <si>
    <t>(株)森下電設工業</t>
    <rPh sb="0" eb="3">
      <t>カブ</t>
    </rPh>
    <phoneticPr fontId="6"/>
  </si>
  <si>
    <t>大朝地域気象観測所移設工事</t>
    <phoneticPr fontId="6"/>
  </si>
  <si>
    <t>(株)サンコーシヤ</t>
    <rPh sb="0" eb="3">
      <t>カブ</t>
    </rPh>
    <phoneticPr fontId="6"/>
  </si>
  <si>
    <t>旧富士山測候所関連施設屋外タンク貯蔵所解体撤去他工事</t>
    <phoneticPr fontId="6"/>
  </si>
  <si>
    <t>松本電業（株）</t>
    <phoneticPr fontId="6"/>
  </si>
  <si>
    <t>舞鶴特別地域気象観測所ＪＭＡ－１０型屋内筐体移設等待受工事</t>
    <phoneticPr fontId="6"/>
  </si>
  <si>
    <t>（株）ミヤデン</t>
    <phoneticPr fontId="6"/>
  </si>
  <si>
    <t>牛深特別地域気象観測所機器更新に伴う整備工事</t>
    <phoneticPr fontId="6"/>
  </si>
  <si>
    <t>横河電子機器（株）</t>
    <phoneticPr fontId="6"/>
  </si>
  <si>
    <t>可搬型地上気象観測装置の製作</t>
    <phoneticPr fontId="6"/>
  </si>
  <si>
    <t>（株）ソニック</t>
    <phoneticPr fontId="6"/>
  </si>
  <si>
    <t>雨量観測設備の製作及び取付調整</t>
    <phoneticPr fontId="6"/>
  </si>
  <si>
    <t>気象情報通信（株）</t>
    <phoneticPr fontId="6"/>
  </si>
  <si>
    <t>可搬型ＤＣＰ雨量観測装置の製作</t>
    <phoneticPr fontId="6"/>
  </si>
  <si>
    <t>東京センチュリーリース（株）</t>
    <phoneticPr fontId="6"/>
  </si>
  <si>
    <t>（株）小笠原計器製作所</t>
    <phoneticPr fontId="6"/>
  </si>
  <si>
    <t>転倒ます型雨量計のオーバーホール</t>
    <phoneticPr fontId="6"/>
  </si>
  <si>
    <t>ＫＤＤＩ（株）</t>
    <phoneticPr fontId="6"/>
  </si>
  <si>
    <t>地域気象観測システム（通信ネットワーク）における通信回線の提供</t>
    <phoneticPr fontId="6"/>
  </si>
  <si>
    <t>観測所通信機器等の購入</t>
    <phoneticPr fontId="6"/>
  </si>
  <si>
    <t>地域気象観測システム（通信ネットワーク）借用（リース）及び保守</t>
    <phoneticPr fontId="6"/>
  </si>
  <si>
    <t>通信処理装置等の購入　等</t>
    <rPh sb="11" eb="12">
      <t>トウ</t>
    </rPh>
    <phoneticPr fontId="6"/>
  </si>
  <si>
    <t>富士通（株）</t>
    <phoneticPr fontId="6"/>
  </si>
  <si>
    <t>地域気象観測システム（センターシステム）の機能追加</t>
    <phoneticPr fontId="6"/>
  </si>
  <si>
    <t>地域気象観測システム（センターシステム）の業務ソフトウェア等の保守</t>
    <phoneticPr fontId="6"/>
  </si>
  <si>
    <t>地域気象観測システム（センターシステム）設定変更</t>
    <phoneticPr fontId="6"/>
  </si>
  <si>
    <t>地域気象観測システム（センターシステム）回線設定追加　等</t>
    <rPh sb="27" eb="28">
      <t>トウ</t>
    </rPh>
    <phoneticPr fontId="6"/>
  </si>
  <si>
    <t>三井住友トラスト・パナソニックファイナンス（株）</t>
    <phoneticPr fontId="6"/>
  </si>
  <si>
    <t>地域気象観測システム（通信処理装置）の借用（リース）及び保守</t>
    <phoneticPr fontId="6"/>
  </si>
  <si>
    <t>（株）ＪＥＣＣ</t>
    <phoneticPr fontId="6"/>
  </si>
  <si>
    <t>地域気象観測システム（センターシステム）のハードウェア等の借用（リース）及び保守</t>
    <rPh sb="38" eb="40">
      <t>ホシュ</t>
    </rPh>
    <phoneticPr fontId="6"/>
  </si>
  <si>
    <t>日立キャピタル（株）</t>
    <phoneticPr fontId="6"/>
  </si>
  <si>
    <t>ＪＭＡ－０４型有線ロボット気象計用電源装置借用（リース）</t>
    <phoneticPr fontId="6"/>
  </si>
  <si>
    <t>他機関観測データ収集・高度利用装置借用（リース）・保守</t>
    <phoneticPr fontId="6"/>
  </si>
  <si>
    <t>富士通リース（株）</t>
    <phoneticPr fontId="6"/>
  </si>
  <si>
    <t>雨量情報変換装置の借用（リース）及び保守</t>
    <phoneticPr fontId="6"/>
  </si>
  <si>
    <t>横河電子機器（株）</t>
    <phoneticPr fontId="6"/>
  </si>
  <si>
    <t>屋久島・沖永良部特別地域気象観測所用日照信号変換部他の購入及び取付調整</t>
    <phoneticPr fontId="6"/>
  </si>
  <si>
    <t>ＪＭＡ－１０型地上気象観測装置用日照計他の購入</t>
    <phoneticPr fontId="6"/>
  </si>
  <si>
    <t>レーザー式積雪深計用角度調整治具の購入</t>
    <phoneticPr fontId="6"/>
  </si>
  <si>
    <t>エヌ・ティ・ティ・コムウェア（株）</t>
    <phoneticPr fontId="6"/>
  </si>
  <si>
    <t>地域気象観測システム（通信処理装置）の業務ソフトウェアの保守</t>
    <phoneticPr fontId="6"/>
  </si>
  <si>
    <t>臨時観測データ等集信装置設定変更作業</t>
    <phoneticPr fontId="6"/>
  </si>
  <si>
    <t>臨時観測データ等集信装置業務処理ソフトウェアのパラメータ調整作業</t>
    <phoneticPr fontId="6"/>
  </si>
  <si>
    <t>東京センチュリーリース（株）</t>
    <phoneticPr fontId="6"/>
  </si>
  <si>
    <t>気象災害情報処理装置借用（リース）及び保守</t>
    <phoneticPr fontId="6"/>
  </si>
  <si>
    <t>シャープファイナンス（株）</t>
    <phoneticPr fontId="6"/>
  </si>
  <si>
    <t>ＪＭＡ－９５型地上気象観測装置の借用（リース）</t>
    <phoneticPr fontId="6"/>
  </si>
  <si>
    <t>基準信号点検装置・視程計校正器の購入</t>
    <phoneticPr fontId="6"/>
  </si>
  <si>
    <t>大阪管区気象台</t>
    <rPh sb="0" eb="2">
      <t>オオサカ</t>
    </rPh>
    <rPh sb="2" eb="4">
      <t>カンク</t>
    </rPh>
    <rPh sb="4" eb="7">
      <t>キショウダイ</t>
    </rPh>
    <phoneticPr fontId="6"/>
  </si>
  <si>
    <t>旧笠形山無線ロボット雨量観測所跡地土壌入替工事</t>
    <phoneticPr fontId="6"/>
  </si>
  <si>
    <t>大朝地域気象観測所移設工事</t>
    <phoneticPr fontId="6"/>
  </si>
  <si>
    <t>東京管区気象台</t>
    <rPh sb="0" eb="2">
      <t>トウキョウ</t>
    </rPh>
    <rPh sb="2" eb="4">
      <t>カンク</t>
    </rPh>
    <rPh sb="4" eb="7">
      <t>キショウダイ</t>
    </rPh>
    <phoneticPr fontId="6"/>
  </si>
  <si>
    <t>金沢地方気象台舳倉島地域雨量観測所観測機器基礎造成ほか工事</t>
    <phoneticPr fontId="6"/>
  </si>
  <si>
    <t>福岡管区気象台</t>
    <rPh sb="0" eb="2">
      <t>フクオカ</t>
    </rPh>
    <rPh sb="2" eb="4">
      <t>カンク</t>
    </rPh>
    <rPh sb="4" eb="7">
      <t>キショウダイ</t>
    </rPh>
    <phoneticPr fontId="6"/>
  </si>
  <si>
    <t>仙台管区気象台</t>
    <rPh sb="0" eb="2">
      <t>センダイ</t>
    </rPh>
    <rPh sb="2" eb="4">
      <t>カンク</t>
    </rPh>
    <rPh sb="4" eb="7">
      <t>キショウダイ</t>
    </rPh>
    <phoneticPr fontId="6"/>
  </si>
  <si>
    <t>田沢湖高原地域雨量観測所新設工事</t>
    <phoneticPr fontId="6"/>
  </si>
  <si>
    <t>川前地域雨量観測所移設工事</t>
    <phoneticPr fontId="6"/>
  </si>
  <si>
    <t>秋田地方気象台日射計・日照計階段鉄部及び露場柵補修塗装工事　等</t>
    <rPh sb="30" eb="31">
      <t>トウ</t>
    </rPh>
    <phoneticPr fontId="6"/>
  </si>
  <si>
    <t>札幌管区気象台</t>
    <rPh sb="0" eb="2">
      <t>サッポロ</t>
    </rPh>
    <rPh sb="2" eb="4">
      <t>カンク</t>
    </rPh>
    <rPh sb="4" eb="7">
      <t>キショウダイ</t>
    </rPh>
    <phoneticPr fontId="6"/>
  </si>
  <si>
    <t>沖縄気象台</t>
    <rPh sb="0" eb="2">
      <t>オキナワ</t>
    </rPh>
    <rPh sb="2" eb="5">
      <t>キショウダイ</t>
    </rPh>
    <phoneticPr fontId="6"/>
  </si>
  <si>
    <t>陸別地域気象観測所観測露場改修工事　等</t>
    <rPh sb="18" eb="19">
      <t>トウ</t>
    </rPh>
    <phoneticPr fontId="6"/>
  </si>
  <si>
    <t>日高門別地域気象観測所有線ロボット気象計移設工事</t>
    <phoneticPr fontId="6"/>
  </si>
  <si>
    <t>雄武特別地域気象観測所ＪＭＡ－１０型地上気象観測装置待受工事</t>
    <phoneticPr fontId="6"/>
  </si>
  <si>
    <t>北見枝幸特別地域気象観測所ＪＭＡ－１０型地上気象観測装置待受工事</t>
    <phoneticPr fontId="6"/>
  </si>
  <si>
    <t>渡名喜地域雨量観測所基礎等新設工事</t>
    <phoneticPr fontId="6"/>
  </si>
  <si>
    <t>与那国島特別地域気象観測所観測露場芝張替え工事</t>
    <phoneticPr fontId="6"/>
  </si>
  <si>
    <t>【一般競争入札】</t>
    <rPh sb="1" eb="3">
      <t>イッパン</t>
    </rPh>
    <rPh sb="3" eb="5">
      <t>キョウソウ</t>
    </rPh>
    <rPh sb="5" eb="7">
      <t>ニュウサツ</t>
    </rPh>
    <phoneticPr fontId="6"/>
  </si>
  <si>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</si>
  <si>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</si>
  <si>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計画に基づく各保守契約等の実施</t>
    <phoneticPr fontId="6"/>
  </si>
  <si>
    <t>観測敷地提供</t>
    <phoneticPr fontId="6"/>
  </si>
  <si>
    <t>諸謝金（事務費）</t>
    <rPh sb="0" eb="3">
      <t>ショシャキン</t>
    </rPh>
    <rPh sb="4" eb="7">
      <t>ジムヒ</t>
    </rPh>
    <phoneticPr fontId="6"/>
  </si>
  <si>
    <t>旅費（事務費）</t>
    <rPh sb="0" eb="2">
      <t>リョヒ</t>
    </rPh>
    <rPh sb="3" eb="6">
      <t>ジムヒ</t>
    </rPh>
    <phoneticPr fontId="6"/>
  </si>
  <si>
    <t>応用地質(株)</t>
    <rPh sb="0" eb="2">
      <t>オウヨウ</t>
    </rPh>
    <rPh sb="2" eb="4">
      <t>チシツ</t>
    </rPh>
    <rPh sb="4" eb="7">
      <t>カブ</t>
    </rPh>
    <phoneticPr fontId="6"/>
  </si>
  <si>
    <t>旧十種峯無線ロボット雨量観測所跡地土壌等調査</t>
    <phoneticPr fontId="6"/>
  </si>
  <si>
    <t>野村興産(株)</t>
    <rPh sb="0" eb="2">
      <t>ノムラ</t>
    </rPh>
    <rPh sb="2" eb="4">
      <t>コウサン</t>
    </rPh>
    <rPh sb="4" eb="7">
      <t>カブ</t>
    </rPh>
    <phoneticPr fontId="6"/>
  </si>
  <si>
    <t>奈良地方気象台特別管理産業廃棄物等の収集運搬及び処分</t>
    <phoneticPr fontId="6"/>
  </si>
  <si>
    <t>天和山無線ロボット雨量観測所特別管理産業廃棄物等の収集運搬・処理処分</t>
    <phoneticPr fontId="6"/>
  </si>
  <si>
    <t>旧天辻無線ロボット雨量観測所跡地土壌撤去工事　等</t>
    <rPh sb="23" eb="24">
      <t>トウ</t>
    </rPh>
    <phoneticPr fontId="6"/>
  </si>
  <si>
    <t>エヌエス環境(株)</t>
    <rPh sb="4" eb="6">
      <t>カンキョウ</t>
    </rPh>
    <rPh sb="6" eb="9">
      <t>カブ</t>
    </rPh>
    <phoneticPr fontId="6"/>
  </si>
  <si>
    <t>土壌分析作業（旧笠形山跡地：水平方向）</t>
    <phoneticPr fontId="6"/>
  </si>
  <si>
    <t>土壌分析作業（旧八鹿・三川山跡地）</t>
    <phoneticPr fontId="6"/>
  </si>
  <si>
    <t>明星電気(株)</t>
    <rPh sb="0" eb="2">
      <t>メイセイ</t>
    </rPh>
    <rPh sb="2" eb="4">
      <t>デンキ</t>
    </rPh>
    <rPh sb="4" eb="7">
      <t>カブ</t>
    </rPh>
    <phoneticPr fontId="6"/>
  </si>
  <si>
    <t>ＪＭＡ－０４Ｂ型有線ロボット気象計信号変換装置及び日照計リセットボックス購入</t>
    <phoneticPr fontId="6"/>
  </si>
  <si>
    <t>白山吉野地域気象観測所機器移設及び取付調整</t>
    <phoneticPr fontId="6"/>
  </si>
  <si>
    <t>(株)カトウ住宅サービス</t>
    <rPh sb="0" eb="3">
      <t>カブ</t>
    </rPh>
    <rPh sb="6" eb="8">
      <t>ジュウタク</t>
    </rPh>
    <phoneticPr fontId="6"/>
  </si>
  <si>
    <t>旧菅坂峠無線ロボット雨量観測所跡地空気湿電池等回収作業</t>
    <phoneticPr fontId="6"/>
  </si>
  <si>
    <t>旧姫髪山無線中継所跡地空気湿電池回収作業</t>
    <phoneticPr fontId="6"/>
  </si>
  <si>
    <t>保下電気商会</t>
    <rPh sb="0" eb="1">
      <t>ホ</t>
    </rPh>
    <rPh sb="1" eb="2">
      <t>シタ</t>
    </rPh>
    <rPh sb="2" eb="4">
      <t>デンキ</t>
    </rPh>
    <rPh sb="4" eb="6">
      <t>ショウカイ</t>
    </rPh>
    <phoneticPr fontId="6"/>
  </si>
  <si>
    <t>舳倉島地域雨量観測所観測機器基礎造成ほか工事</t>
    <phoneticPr fontId="6"/>
  </si>
  <si>
    <t>白山吉野地域気象観測所移設及び施設撤去工事</t>
    <phoneticPr fontId="6"/>
  </si>
  <si>
    <t>アメダス用取付金具の購入　等</t>
    <rPh sb="13" eb="14">
      <t>トウ</t>
    </rPh>
    <phoneticPr fontId="6"/>
  </si>
  <si>
    <t>和幸電通(株)</t>
    <rPh sb="0" eb="2">
      <t>ワコウ</t>
    </rPh>
    <rPh sb="2" eb="4">
      <t>デンツウ</t>
    </rPh>
    <rPh sb="4" eb="7">
      <t>カブ</t>
    </rPh>
    <phoneticPr fontId="6"/>
  </si>
  <si>
    <t>境特別地域気象観測所ＪＭＡ－１０型地上気象観測装置待受工事</t>
    <phoneticPr fontId="6"/>
  </si>
  <si>
    <t>益田地域気象観測所他３ヶ所防草シート敷設等工事</t>
    <phoneticPr fontId="6"/>
  </si>
  <si>
    <t>波佐地域雨量観測所電力メーター類取付位置変更等工事　等</t>
    <rPh sb="26" eb="27">
      <t>トウ</t>
    </rPh>
    <phoneticPr fontId="6"/>
  </si>
  <si>
    <t>横河電子機器(株)</t>
    <rPh sb="0" eb="2">
      <t>ヨコカワ</t>
    </rPh>
    <rPh sb="2" eb="4">
      <t>デンシ</t>
    </rPh>
    <rPh sb="4" eb="6">
      <t>キキ</t>
    </rPh>
    <rPh sb="6" eb="9">
      <t>カブ</t>
    </rPh>
    <phoneticPr fontId="6"/>
  </si>
  <si>
    <t>ＪＭＡ－１０型地上気象観測装置の風向風速計防氷装置の購入及び取付・調整（帯広）</t>
    <phoneticPr fontId="6"/>
  </si>
  <si>
    <t>岡山地方気象台ＪＭＡ－１０型地上気象観測装置移設及び取付調整</t>
    <phoneticPr fontId="6"/>
  </si>
  <si>
    <t>高田特別地域気象観測所機器移設及び取付調整　等</t>
    <rPh sb="22" eb="23">
      <t>トウ</t>
    </rPh>
    <phoneticPr fontId="6"/>
  </si>
  <si>
    <t>旧江田山無線ロボット雨量観測所跡地土壌採取等　等</t>
    <rPh sb="23" eb="24">
      <t>トウ</t>
    </rPh>
    <phoneticPr fontId="6"/>
  </si>
  <si>
    <t>桐生地域気象観測所機器移設及び取付調整作業　等</t>
    <rPh sb="22" eb="23">
      <t>トウ</t>
    </rPh>
    <phoneticPr fontId="6"/>
  </si>
  <si>
    <t>旧鎌谷奥無線ロボット雨量観測所跡地空気湿電池等回収作業　等</t>
    <rPh sb="28" eb="29">
      <t>トウ</t>
    </rPh>
    <phoneticPr fontId="6"/>
  </si>
  <si>
    <t>光進電気工業(株)</t>
    <rPh sb="0" eb="1">
      <t>ヒカ</t>
    </rPh>
    <rPh sb="1" eb="2">
      <t>スス</t>
    </rPh>
    <rPh sb="2" eb="4">
      <t>デンキ</t>
    </rPh>
    <rPh sb="4" eb="6">
      <t>コウギョウ</t>
    </rPh>
    <rPh sb="6" eb="9">
      <t>カブ</t>
    </rPh>
    <phoneticPr fontId="6"/>
  </si>
  <si>
    <t>小鎚臨時観測所移設作業</t>
    <phoneticPr fontId="6"/>
  </si>
  <si>
    <t>(株)ミヤデン</t>
    <rPh sb="0" eb="3">
      <t>カブ</t>
    </rPh>
    <phoneticPr fontId="6"/>
  </si>
  <si>
    <t>甲佐地域気象観測所移設待受け工事</t>
    <phoneticPr fontId="6"/>
  </si>
  <si>
    <t>旧八鹿・三川山無線ロボット雨量観測所跡地土壌採取等　等</t>
    <rPh sb="26" eb="27">
      <t>トウ</t>
    </rPh>
    <phoneticPr fontId="6"/>
  </si>
  <si>
    <t>人吉特別地域気象観測所ＪＭＡ－１０型地上気象観測装置整備待受工事</t>
    <phoneticPr fontId="6"/>
  </si>
  <si>
    <t>０４Ｂ型レーザー式積雪計修理</t>
    <phoneticPr fontId="6"/>
  </si>
  <si>
    <t>鞍岳観測所跡地基礎他撤去運搬作業　等</t>
    <rPh sb="17" eb="18">
      <t>トウ</t>
    </rPh>
    <phoneticPr fontId="6"/>
  </si>
  <si>
    <t>０４Ｂ型有線ロボット気象計信号変換装置（寺泊）修理　等</t>
    <rPh sb="26" eb="27">
      <t>トウ</t>
    </rPh>
    <phoneticPr fontId="6"/>
  </si>
  <si>
    <t>舞鶴特別地域気象観測所ＪＭＡ－１０型屋内筐体移設等待受工事　等</t>
    <rPh sb="30" eb="31">
      <t>トウ</t>
    </rPh>
    <phoneticPr fontId="6"/>
  </si>
  <si>
    <t>富士山特別地域気象観測所馬の背登下山道修復工事　等</t>
    <rPh sb="24" eb="25">
      <t>トウ</t>
    </rPh>
    <phoneticPr fontId="6"/>
  </si>
  <si>
    <t>小宝島地域雨量観測所及び宝島地域雨量観測所整備待受工事　等</t>
    <rPh sb="28" eb="29">
      <t>トウ</t>
    </rPh>
    <phoneticPr fontId="6"/>
  </si>
  <si>
    <t>地域気象観測システム（センターシステム）のハードウェア等の借用（リース）・保守及び取付調整</t>
    <rPh sb="27" eb="28">
      <t>トウ</t>
    </rPh>
    <rPh sb="29" eb="31">
      <t>シャクヨウ</t>
    </rPh>
    <rPh sb="37" eb="39">
      <t>ホシュ</t>
    </rPh>
    <rPh sb="39" eb="40">
      <t>オヨ</t>
    </rPh>
    <rPh sb="41" eb="43">
      <t>トリツケ</t>
    </rPh>
    <rPh sb="43" eb="45">
      <t>チョウセイ</t>
    </rPh>
    <phoneticPr fontId="6"/>
  </si>
  <si>
    <t>地域気象観測システム（通信処理装置）監視部の借用（リース）及び保守</t>
    <phoneticPr fontId="6"/>
  </si>
  <si>
    <t>ＪＭＡ－１０型地上気象観測装置用回転式日照計の購入</t>
    <phoneticPr fontId="6"/>
  </si>
  <si>
    <t>ＪＭＡ－１０型地上気象観測装置用風車型風向風速計の購入</t>
    <phoneticPr fontId="6"/>
  </si>
  <si>
    <t>転倒ます型雨量計の修理および調整　等</t>
    <rPh sb="17" eb="18">
      <t>トウ</t>
    </rPh>
    <phoneticPr fontId="6"/>
  </si>
  <si>
    <t>臨時観測データ等集信装置の点検　等</t>
    <rPh sb="16" eb="17">
      <t>トウ</t>
    </rPh>
    <phoneticPr fontId="6"/>
  </si>
  <si>
    <t>地上気象観測装置の整備に係るケーブル敷設等工事</t>
    <phoneticPr fontId="6"/>
  </si>
  <si>
    <t>草刈作業　等</t>
    <rPh sb="0" eb="2">
      <t>クサカ</t>
    </rPh>
    <rPh sb="2" eb="4">
      <t>サギョウ</t>
    </rPh>
    <rPh sb="5" eb="6">
      <t>トウ</t>
    </rPh>
    <phoneticPr fontId="6"/>
  </si>
  <si>
    <t>日本科学技術振興財団</t>
    <rPh sb="0" eb="2">
      <t>ニホン</t>
    </rPh>
    <rPh sb="2" eb="4">
      <t>カガク</t>
    </rPh>
    <rPh sb="4" eb="6">
      <t>ギジュツ</t>
    </rPh>
    <rPh sb="6" eb="8">
      <t>シンコウ</t>
    </rPh>
    <rPh sb="8" eb="10">
      <t>ザイダン</t>
    </rPh>
    <phoneticPr fontId="6"/>
  </si>
  <si>
    <t>東京管区気象台風向風速計等設置建物借用</t>
    <rPh sb="0" eb="2">
      <t>トウキョウ</t>
    </rPh>
    <rPh sb="2" eb="4">
      <t>カンク</t>
    </rPh>
    <rPh sb="4" eb="7">
      <t>キショウダイ</t>
    </rPh>
    <rPh sb="7" eb="9">
      <t>フウコウ</t>
    </rPh>
    <rPh sb="9" eb="12">
      <t>フウソクケイ</t>
    </rPh>
    <rPh sb="12" eb="13">
      <t>トウ</t>
    </rPh>
    <rPh sb="13" eb="15">
      <t>セッチ</t>
    </rPh>
    <rPh sb="15" eb="17">
      <t>タテモノ</t>
    </rPh>
    <rPh sb="17" eb="19">
      <t>シャクヨウ</t>
    </rPh>
    <phoneticPr fontId="6"/>
  </si>
  <si>
    <t>６８百万円</t>
    <rPh sb="2" eb="5">
      <t>ヒャクマンエン</t>
    </rPh>
    <phoneticPr fontId="6"/>
  </si>
  <si>
    <t>２０百万円</t>
    <rPh sb="2" eb="5">
      <t>ヒャクマンエン</t>
    </rPh>
    <phoneticPr fontId="6"/>
  </si>
  <si>
    <t>１４百万円</t>
    <rPh sb="2" eb="5">
      <t>ヒャクマンエン</t>
    </rPh>
    <phoneticPr fontId="6"/>
  </si>
  <si>
    <t>３０５百万円</t>
    <rPh sb="3" eb="6">
      <t>ヒャクマンエン</t>
    </rPh>
    <phoneticPr fontId="6"/>
  </si>
  <si>
    <t>９３百万円</t>
    <rPh sb="2" eb="5">
      <t>ヒャクマンエン</t>
    </rPh>
    <phoneticPr fontId="6"/>
  </si>
  <si>
    <t>４１２百万円</t>
    <rPh sb="3" eb="6">
      <t>ヒャクマンエン</t>
    </rPh>
    <phoneticPr fontId="6"/>
  </si>
  <si>
    <t>４０３百万円</t>
    <rPh sb="3" eb="6">
      <t>ヒャクマンエン</t>
    </rPh>
    <phoneticPr fontId="6"/>
  </si>
  <si>
    <t>Ａ．民間事業者（７社）</t>
    <rPh sb="2" eb="4">
      <t>ミンカン</t>
    </rPh>
    <rPh sb="4" eb="6">
      <t>ジギョウ</t>
    </rPh>
    <rPh sb="6" eb="7">
      <t>シャ</t>
    </rPh>
    <rPh sb="9" eb="10">
      <t>シャ</t>
    </rPh>
    <phoneticPr fontId="6"/>
  </si>
  <si>
    <t>４８２百万円</t>
    <rPh sb="3" eb="6">
      <t>ヒャクマンエン</t>
    </rPh>
    <phoneticPr fontId="6"/>
  </si>
  <si>
    <t>Ｂ．民間事業者（３３社）</t>
    <rPh sb="2" eb="4">
      <t>ミンカン</t>
    </rPh>
    <rPh sb="4" eb="6">
      <t>ジギョウ</t>
    </rPh>
    <rPh sb="6" eb="7">
      <t>シャ</t>
    </rPh>
    <rPh sb="10" eb="11">
      <t>シャ</t>
    </rPh>
    <phoneticPr fontId="6"/>
  </si>
  <si>
    <t>地域気象観測システム（通信ネットワーク）における通信機器の借用（リース）・保守及び取付調整　等</t>
    <rPh sb="46" eb="47">
      <t>トウ</t>
    </rPh>
    <phoneticPr fontId="6"/>
  </si>
  <si>
    <t>観測所通信機器等の購入　等</t>
    <rPh sb="12" eb="13">
      <t>トウ</t>
    </rPh>
    <phoneticPr fontId="6"/>
  </si>
  <si>
    <t>通信運搬費</t>
    <rPh sb="0" eb="2">
      <t>ツウシン</t>
    </rPh>
    <rPh sb="2" eb="5">
      <t>ウンパンヒ</t>
    </rPh>
    <phoneticPr fontId="6"/>
  </si>
  <si>
    <t>物品購入</t>
    <rPh sb="0" eb="2">
      <t>ブッピン</t>
    </rPh>
    <rPh sb="2" eb="4">
      <t>コウニュウ</t>
    </rPh>
    <phoneticPr fontId="6"/>
  </si>
  <si>
    <t>地域気象観測システム（通信ネットワーク）における通信回線の提供　等</t>
    <rPh sb="32" eb="33">
      <t>トウ</t>
    </rPh>
    <phoneticPr fontId="6"/>
  </si>
  <si>
    <t>地域気象観測システム（通信ネットワーク）借用（リース）及び保守　等</t>
    <rPh sb="32" eb="33">
      <t>トウ</t>
    </rPh>
    <phoneticPr fontId="6"/>
  </si>
  <si>
    <t>雑役務費</t>
    <rPh sb="0" eb="1">
      <t>ザツ</t>
    </rPh>
    <rPh sb="1" eb="3">
      <t>エキム</t>
    </rPh>
    <rPh sb="3" eb="4">
      <t>ヒ</t>
    </rPh>
    <phoneticPr fontId="6"/>
  </si>
  <si>
    <t>地域気象観測システム用通信回線等の移設　等</t>
    <rPh sb="0" eb="2">
      <t>チイキ</t>
    </rPh>
    <rPh sb="2" eb="4">
      <t>キショウ</t>
    </rPh>
    <rPh sb="4" eb="6">
      <t>カンソク</t>
    </rPh>
    <rPh sb="10" eb="11">
      <t>ヨウ</t>
    </rPh>
    <rPh sb="11" eb="13">
      <t>ツウシン</t>
    </rPh>
    <rPh sb="13" eb="15">
      <t>カイセン</t>
    </rPh>
    <rPh sb="15" eb="16">
      <t>トウ</t>
    </rPh>
    <rPh sb="17" eb="19">
      <t>イセツ</t>
    </rPh>
    <rPh sb="20" eb="21">
      <t>トウ</t>
    </rPh>
    <phoneticPr fontId="6"/>
  </si>
  <si>
    <t>A.ＫＤＤＩ（株）</t>
    <rPh sb="6" eb="9">
      <t>カブ</t>
    </rPh>
    <phoneticPr fontId="6"/>
  </si>
  <si>
    <t>B.ＫＤＤＩ（株）</t>
    <rPh sb="6" eb="9">
      <t>カブ</t>
    </rPh>
    <phoneticPr fontId="6"/>
  </si>
  <si>
    <t>C.大阪管区気象台</t>
    <rPh sb="2" eb="4">
      <t>オオサカ</t>
    </rPh>
    <rPh sb="4" eb="6">
      <t>カンク</t>
    </rPh>
    <rPh sb="6" eb="9">
      <t>キショウダイ</t>
    </rPh>
    <phoneticPr fontId="6"/>
  </si>
  <si>
    <t>旧笠形山無線ロボット雨量観測所跡地土壌入替工事　等</t>
    <rPh sb="24" eb="25">
      <t>トウ</t>
    </rPh>
    <phoneticPr fontId="6"/>
  </si>
  <si>
    <t>工事費</t>
    <rPh sb="0" eb="3">
      <t>コウジヒ</t>
    </rPh>
    <phoneticPr fontId="6"/>
  </si>
  <si>
    <t>大阪管区気象台特別管理産業廃棄物等の収集運搬及び処分</t>
    <phoneticPr fontId="6"/>
  </si>
  <si>
    <t>レイヤー３ファーストイーサネット・スイッチ購入</t>
    <phoneticPr fontId="6"/>
  </si>
  <si>
    <t>通信回線利用料等</t>
    <rPh sb="0" eb="2">
      <t>ツウシン</t>
    </rPh>
    <rPh sb="2" eb="4">
      <t>カイセン</t>
    </rPh>
    <rPh sb="4" eb="7">
      <t>リヨウリョウ</t>
    </rPh>
    <rPh sb="7" eb="8">
      <t>トウ</t>
    </rPh>
    <phoneticPr fontId="6"/>
  </si>
  <si>
    <t>松山地方気象台松山風・日射日照観測施設敷地借料　等</t>
    <rPh sb="24" eb="25">
      <t>トウ</t>
    </rPh>
    <phoneticPr fontId="6"/>
  </si>
  <si>
    <t>旧笠形山無線ロボット雨量観測所跡地土壌入替工事</t>
    <phoneticPr fontId="6"/>
  </si>
  <si>
    <t>D.ジオテクノス（株）</t>
    <phoneticPr fontId="6"/>
  </si>
  <si>
    <t>旧笠形山無線ロボット雨量観測所跡地試料採取等　等</t>
    <rPh sb="23" eb="24">
      <t>トウ</t>
    </rPh>
    <phoneticPr fontId="6"/>
  </si>
  <si>
    <t>E.応用地質(株)</t>
    <phoneticPr fontId="6"/>
  </si>
  <si>
    <t>F.松山東高等学校長</t>
    <phoneticPr fontId="6"/>
  </si>
  <si>
    <t>松山地方気象台松山風・日射日照観測施設敷地借料</t>
    <phoneticPr fontId="6"/>
  </si>
  <si>
    <t>本庁が発注した地域気象観測システム（通信ネットワーク）における通信機器の借用（リース）・保守及び取付調整　等</t>
    <rPh sb="53" eb="54">
      <t>トウ</t>
    </rPh>
    <phoneticPr fontId="6"/>
  </si>
  <si>
    <t>本庁が発注した地域気象観測システム（通信ネットワーク）における通信回線の提供　等</t>
    <rPh sb="39" eb="40">
      <t>トウ</t>
    </rPh>
    <phoneticPr fontId="6"/>
  </si>
  <si>
    <t>管区気象台が発注した旧笠形山無線ロボット雨量観測所跡地試料採取等　等</t>
    <rPh sb="33" eb="34">
      <t>トウ</t>
    </rPh>
    <phoneticPr fontId="6"/>
  </si>
  <si>
    <t>Ｃ．管区気象台等（６機関)</t>
    <phoneticPr fontId="6"/>
  </si>
  <si>
    <t>Ｄ．民間事業者（１５社）</t>
    <rPh sb="2" eb="4">
      <t>ミンカン</t>
    </rPh>
    <rPh sb="4" eb="6">
      <t>ジギョウ</t>
    </rPh>
    <rPh sb="6" eb="7">
      <t>シャ</t>
    </rPh>
    <rPh sb="10" eb="11">
      <t>シャ</t>
    </rPh>
    <phoneticPr fontId="6"/>
  </si>
  <si>
    <t>Ｅ．民間事業者（４３８社）</t>
    <rPh sb="2" eb="4">
      <t>ミンカン</t>
    </rPh>
    <rPh sb="4" eb="6">
      <t>ジギョウ</t>
    </rPh>
    <rPh sb="6" eb="7">
      <t>シャ</t>
    </rPh>
    <rPh sb="11" eb="12">
      <t>シャ</t>
    </rPh>
    <phoneticPr fontId="6"/>
  </si>
  <si>
    <t>Ｆ．地方公共団体等（７３３者）</t>
    <rPh sb="2" eb="4">
      <t>チホウ</t>
    </rPh>
    <rPh sb="4" eb="6">
      <t>コウキョウ</t>
    </rPh>
    <rPh sb="6" eb="9">
      <t>ダンタイトウ</t>
    </rPh>
    <rPh sb="9" eb="10">
      <t>ギョウシャ</t>
    </rPh>
    <rPh sb="13" eb="14">
      <t>シャ</t>
    </rPh>
    <phoneticPr fontId="6"/>
  </si>
  <si>
    <t>管区気象台が発注した旧笠形山無線ロボット雨量観測所跡地土壌入替工事　等</t>
    <rPh sb="34" eb="35">
      <t>トウ</t>
    </rPh>
    <phoneticPr fontId="6"/>
  </si>
  <si>
    <t>旧笠形山無線ロボット雨量観測所跡地試料採取等</t>
    <phoneticPr fontId="6"/>
  </si>
  <si>
    <t>借料及び損料</t>
    <rPh sb="0" eb="2">
      <t>シャクリョウ</t>
    </rPh>
    <rPh sb="2" eb="3">
      <t>オヨ</t>
    </rPh>
    <rPh sb="4" eb="6">
      <t>ソンリョウ</t>
    </rPh>
    <phoneticPr fontId="6"/>
  </si>
  <si>
    <t>ＪＭＡ－１０型地上気象観測装置用普通式転倒ます型雨量計ほかの購入</t>
    <phoneticPr fontId="6"/>
  </si>
  <si>
    <t>気象庁
１,３８５百万円</t>
    <rPh sb="0" eb="3">
      <t>キショウチョウ</t>
    </rPh>
    <rPh sb="9" eb="12">
      <t>ヒャクマンエン</t>
    </rPh>
    <phoneticPr fontId="6"/>
  </si>
  <si>
    <t>（註）</t>
    <rPh sb="1" eb="2">
      <t>チュウ</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</si>
  <si>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</si>
  <si>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t>国土交通省</t>
  </si>
  <si>
    <t>アメダス観測業務</t>
  </si>
  <si>
    <t>気象庁観測部</t>
  </si>
  <si>
    <t>観測課</t>
    <rPh sb="0" eb="2">
      <t>カンソク</t>
    </rPh>
    <phoneticPr fontId="6"/>
  </si>
  <si>
    <t>昭和３１年度</t>
    <rPh sb="0" eb="2">
      <t>ショウワ</t>
    </rPh>
    <rPh sb="4" eb="5">
      <t>ネン</t>
    </rPh>
    <rPh sb="5" eb="6">
      <t>ド</t>
    </rPh>
    <phoneticPr fontId="6"/>
  </si>
  <si>
    <t>終了予定なし</t>
    <rPh sb="0" eb="2">
      <t>シュウリョウ</t>
    </rPh>
    <rPh sb="2" eb="4">
      <t>ヨテイ</t>
    </rPh>
    <phoneticPr fontId="6"/>
  </si>
  <si>
    <t>○</t>
  </si>
  <si>
    <t xml:space="preserve">4　水害等災害による被害の軽減
　10　自然災害等による被害を軽減するため、気象情報等の提供及び観測・通信体制を充実する                   </t>
    <phoneticPr fontId="6"/>
  </si>
  <si>
    <t>気象業務法（第3条、第4条、第11条　他）
災害対策基本法（第3条、第8条）</t>
  </si>
  <si>
    <t>防災基本計画（昭和38年策定）
世界気象監視計画（WMO策定、昭和38年開始）</t>
  </si>
  <si>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</si>
  <si>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</si>
  <si>
    <t>-</t>
  </si>
  <si>
    <t>大雨警報のための雨量予測精度を向上させ、降水短時間予報における２時間後から３時間後までの1時間雨量の予測値と実測値の比を平成29年度までに0.52以上とする。</t>
    <rPh sb="15" eb="17">
      <t>コウジョウ</t>
    </rPh>
    <rPh sb="20" eb="22">
      <t>コウスイ</t>
    </rPh>
    <rPh sb="60" eb="62">
      <t>ヘイセイ</t>
    </rPh>
    <rPh sb="64" eb="66">
      <t>ネンド</t>
    </rPh>
    <rPh sb="73" eb="75">
      <t>イジョウ</t>
    </rPh>
    <phoneticPr fontId="4"/>
  </si>
  <si>
    <t>降水短時間予報における２時間後から３時間後までの1時間雨量の予測値と実測値の比</t>
  </si>
  <si>
    <t>比✕10</t>
    <rPh sb="0" eb="1">
      <t>ヒ</t>
    </rPh>
    <phoneticPr fontId="6"/>
  </si>
  <si>
    <t>-</t>
    <phoneticPr fontId="6"/>
  </si>
  <si>
    <t>降水量観測地点数
(臨時観測地点を除く）</t>
  </si>
  <si>
    <t>カ所</t>
    <rPh sb="1" eb="2">
      <t>ショ</t>
    </rPh>
    <phoneticPr fontId="1"/>
  </si>
  <si>
    <t>風向風速・気温・日照時間観測地点数
(臨時観測地点を除く）</t>
  </si>
  <si>
    <t>カ所</t>
    <rPh sb="1" eb="2">
      <t>ショ</t>
    </rPh>
    <phoneticPr fontId="5"/>
  </si>
  <si>
    <t>国際通報回数達成率</t>
  </si>
  <si>
    <t>％</t>
    <phoneticPr fontId="6"/>
  </si>
  <si>
    <t>アメダス観測回数</t>
  </si>
  <si>
    <t>回/日</t>
    <rPh sb="0" eb="1">
      <t>カイ</t>
    </rPh>
    <rPh sb="2" eb="3">
      <t>ニチ</t>
    </rPh>
    <phoneticPr fontId="6"/>
  </si>
  <si>
    <t>執行額（千円）／　（アメダス観測回数（回/日）
　　　　　　　×365日（27年度は366））　　　　　　　　　　　　　</t>
    <phoneticPr fontId="6"/>
  </si>
  <si>
    <t>円/回</t>
    <rPh sb="0" eb="1">
      <t>エン</t>
    </rPh>
    <rPh sb="2" eb="3">
      <t>カイ</t>
    </rPh>
    <phoneticPr fontId="4"/>
  </si>
  <si>
    <t>　　/</t>
    <phoneticPr fontId="6"/>
  </si>
  <si>
    <t xml:space="preserve"> 874,000/
  62,710,285</t>
  </si>
  <si>
    <t xml:space="preserve"> 949,000/
  62,734,010</t>
    <phoneticPr fontId="6"/>
  </si>
  <si>
    <t>諸謝金</t>
    <rPh sb="0" eb="3">
      <t>ショシャキン</t>
    </rPh>
    <phoneticPr fontId="5"/>
  </si>
  <si>
    <t>職員旅費</t>
    <rPh sb="0" eb="2">
      <t>ショクイン</t>
    </rPh>
    <rPh sb="2" eb="4">
      <t>リョヒ</t>
    </rPh>
    <phoneticPr fontId="5"/>
  </si>
  <si>
    <t>観測予報庁費</t>
    <rPh sb="0" eb="6">
      <t>カンソクヨホウチョウヒ</t>
    </rPh>
    <phoneticPr fontId="5"/>
  </si>
  <si>
    <t>通信専用料</t>
    <rPh sb="0" eb="5">
      <t>ツウシンセンヨウリョウ</t>
    </rPh>
    <phoneticPr fontId="5"/>
  </si>
  <si>
    <t>土地建物借料</t>
    <rPh sb="0" eb="2">
      <t>トチ</t>
    </rPh>
    <rPh sb="2" eb="4">
      <t>タテモノ</t>
    </rPh>
    <rPh sb="4" eb="6">
      <t>シャクリョウ</t>
    </rPh>
    <phoneticPr fontId="5"/>
  </si>
  <si>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</si>
  <si>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</si>
  <si>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</si>
  <si>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できる限り一般競争入札により調達している。</t>
    <rPh sb="3" eb="4">
      <t>カギ</t>
    </rPh>
    <rPh sb="5" eb="7">
      <t>イッパン</t>
    </rPh>
    <rPh sb="7" eb="9">
      <t>キョウソウ</t>
    </rPh>
    <rPh sb="9" eb="11">
      <t>ニュウサツ</t>
    </rPh>
    <rPh sb="14" eb="16">
      <t>チョウタツ</t>
    </rPh>
    <phoneticPr fontId="6"/>
  </si>
  <si>
    <t>‐</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</si>
  <si>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</si>
  <si>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</si>
  <si>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6"/>
  </si>
  <si>
    <t>成果実績の達成度は着実に上昇している。</t>
    <rPh sb="0" eb="2">
      <t>セイカ</t>
    </rPh>
    <rPh sb="2" eb="4">
      <t>ジッセキ</t>
    </rPh>
    <rPh sb="5" eb="8">
      <t>タッセイド</t>
    </rPh>
    <rPh sb="9" eb="11">
      <t>チャクジツ</t>
    </rPh>
    <rPh sb="12" eb="14">
      <t>ジョウショウ</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</si>
  <si>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</si>
  <si>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</si>
  <si>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効果的な予算の執行に努めている。</t>
  </si>
  <si>
    <t>引き続き、調達の競争性を確保しつつ、調達方法の改善を図り、コストの縮減に努める。</t>
  </si>
  <si>
    <t>1385,000/
　62,730,.360</t>
    <phoneticPr fontId="6"/>
  </si>
  <si>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6"/>
  </si>
  <si>
    <t>・総務省の行政評価・監視（平成22年度）において、以下の勧告を受けている。
「１　防災気象情報の適時かつ的確な発表等
　（１）大雨警報等の適時かつ的確な発表等
　　③アメダス観測所等における観測環境の改善及び障害発生時の復旧に係る対応基準等を明確化し、官署に徹底すること。」
・行政事業レビュー「公開プロセス」（平成２６年度）の対象事業となった。
レビューシート番号・事業名：81　アメダス観測業務
結果：「事業内容の一部改善」
とりまとめコメント：
・アウトカム指標の設定について、アメダス観測に特化した指標や、気象庁が提供する情報が防災・減災、国民の日常生活や産業活動につながるような指標を検討すべき。
・ライフサイクルコストの視点を重視し、例えば、観測機器の調達方法の改善や、観測機器の高度化に応じた新たなメンテナンス方法の導入などの工夫により、観測に必要なコストの縮減を図るべき。
・支出先上位１０者リストの中には、平成２３年度、平成２５年度に入札を行ったものが含まれる。</t>
    <rPh sb="140" eb="142">
      <t>ギョウセイ</t>
    </rPh>
    <rPh sb="142" eb="144">
      <t>ジギョウ</t>
    </rPh>
    <rPh sb="165" eb="167">
      <t>タイショウ</t>
    </rPh>
    <rPh sb="167" eb="169">
      <t>ジギョウ</t>
    </rPh>
    <rPh sb="182" eb="184">
      <t>バンゴウ</t>
    </rPh>
    <rPh sb="185" eb="187">
      <t>ジギョウ</t>
    </rPh>
    <rPh sb="187" eb="188">
      <t>メイ</t>
    </rPh>
    <rPh sb="196" eb="198">
      <t>カンソク</t>
    </rPh>
    <rPh sb="198" eb="200">
      <t>ギョウム</t>
    </rPh>
    <rPh sb="201" eb="203">
      <t>ケッカ</t>
    </rPh>
    <rPh sb="421" eb="423">
      <t>ヘイセイ</t>
    </rPh>
    <rPh sb="425" eb="427">
      <t>ネンド</t>
    </rPh>
    <phoneticPr fontId="6"/>
  </si>
  <si>
    <t>698,000/
63,719,136</t>
    <phoneticPr fontId="6"/>
  </si>
  <si>
    <t>地域気象観測システム（通信ネットワーク）における通信機器の借用（リース）・保守及び取付調整（国庫債務負担行為）</t>
    <rPh sb="39" eb="40">
      <t>オヨ</t>
    </rPh>
    <rPh sb="46" eb="48">
      <t>コッコ</t>
    </rPh>
    <rPh sb="48" eb="50">
      <t>サイム</t>
    </rPh>
    <rPh sb="50" eb="52">
      <t>フタン</t>
    </rPh>
    <rPh sb="52" eb="54">
      <t>コウイ</t>
    </rPh>
    <phoneticPr fontId="6"/>
  </si>
  <si>
    <t>地域気象観測システム（通信処理装置）の借用（リース）・保守（国庫債務負担行為）</t>
    <rPh sb="30" eb="32">
      <t>コッコ</t>
    </rPh>
    <rPh sb="32" eb="34">
      <t>サイム</t>
    </rPh>
    <rPh sb="34" eb="36">
      <t>フタン</t>
    </rPh>
    <rPh sb="36" eb="38">
      <t>コウイ</t>
    </rPh>
    <phoneticPr fontId="6"/>
  </si>
  <si>
    <t>地域気象観測システム（センターシステム）の業務処理ソフトウェア制作及びシステム構築（国庫債務負担行為）</t>
    <rPh sb="21" eb="23">
      <t>ギョウム</t>
    </rPh>
    <rPh sb="23" eb="25">
      <t>ショリ</t>
    </rPh>
    <rPh sb="31" eb="33">
      <t>セイサク</t>
    </rPh>
    <rPh sb="33" eb="34">
      <t>オヨ</t>
    </rPh>
    <rPh sb="39" eb="41">
      <t>コウチク</t>
    </rPh>
    <rPh sb="42" eb="44">
      <t>コッコ</t>
    </rPh>
    <rPh sb="44" eb="46">
      <t>サイム</t>
    </rPh>
    <rPh sb="46" eb="48">
      <t>フタン</t>
    </rPh>
    <rPh sb="48" eb="50">
      <t>コウイ</t>
    </rPh>
    <phoneticPr fontId="6"/>
  </si>
  <si>
    <t>気象資料提供システムの借用（リース）及び保守（国庫債務負担行為）</t>
    <rPh sb="23" eb="25">
      <t>コッコ</t>
    </rPh>
    <rPh sb="25" eb="27">
      <t>サイム</t>
    </rPh>
    <rPh sb="27" eb="29">
      <t>フタン</t>
    </rPh>
    <rPh sb="29" eb="31">
      <t>コウイ</t>
    </rPh>
    <phoneticPr fontId="6"/>
  </si>
  <si>
    <t>災害等予測の基本となる業務であり、引き続き、測定技術の向上とコスト管理の均衡を図るべき。</t>
    <rPh sb="0" eb="3">
      <t>サイガイトウ</t>
    </rPh>
    <rPh sb="3" eb="5">
      <t>ヨソク</t>
    </rPh>
    <rPh sb="6" eb="8">
      <t>キホン</t>
    </rPh>
    <rPh sb="11" eb="13">
      <t>ギョウム</t>
    </rPh>
    <rPh sb="17" eb="18">
      <t>ヒ</t>
    </rPh>
    <rPh sb="19" eb="20">
      <t>ツヅ</t>
    </rPh>
    <rPh sb="22" eb="24">
      <t>ソクテイ</t>
    </rPh>
    <rPh sb="24" eb="26">
      <t>ギジュツ</t>
    </rPh>
    <rPh sb="27" eb="29">
      <t>コウジョウ</t>
    </rPh>
    <rPh sb="33" eb="35">
      <t>カンリ</t>
    </rPh>
    <rPh sb="36" eb="38">
      <t>キンコウ</t>
    </rPh>
    <rPh sb="39" eb="40">
      <t>ハカ</t>
    </rPh>
    <phoneticPr fontId="2"/>
  </si>
  <si>
    <t>天気予報の精度を向上させ、明日予報が大きくはずれた年間日数（降水）を平成28年度までに23日以下とする。</t>
    <rPh sb="8" eb="10">
      <t>コウジョウ</t>
    </rPh>
    <rPh sb="34" eb="36">
      <t>ヘイセイ</t>
    </rPh>
    <rPh sb="38" eb="40">
      <t>ネンド</t>
    </rPh>
    <rPh sb="45" eb="46">
      <t>ヒ</t>
    </rPh>
    <rPh sb="46" eb="48">
      <t>イカ</t>
    </rPh>
    <phoneticPr fontId="6"/>
  </si>
  <si>
    <t>明日予報が大きくはずれた年間日数(降水)</t>
    <phoneticPr fontId="6"/>
  </si>
  <si>
    <t>天気予報の精度を向上させ、明日予報が大きくはずれた年間日数（最高気温）を平成28年度までに34日以下とする。</t>
    <rPh sb="8" eb="10">
      <t>コウジョウ</t>
    </rPh>
    <rPh sb="36" eb="38">
      <t>ヘイセイ</t>
    </rPh>
    <rPh sb="40" eb="42">
      <t>ネンド</t>
    </rPh>
    <rPh sb="47" eb="48">
      <t>ヒ</t>
    </rPh>
    <rPh sb="48" eb="50">
      <t>イカ</t>
    </rPh>
    <phoneticPr fontId="6"/>
  </si>
  <si>
    <t>天気予報の精度を向上させ、明日予報が大きくはずれた年間日数（最低気温）を平成28年度までに22日以下とする。</t>
    <rPh sb="8" eb="10">
      <t>コウジョウ</t>
    </rPh>
    <rPh sb="36" eb="38">
      <t>ヘイセイ</t>
    </rPh>
    <rPh sb="40" eb="42">
      <t>ネンド</t>
    </rPh>
    <rPh sb="47" eb="48">
      <t>ヒ</t>
    </rPh>
    <rPh sb="48" eb="50">
      <t>イカ</t>
    </rPh>
    <phoneticPr fontId="6"/>
  </si>
  <si>
    <t>明日予報が大きくはずれた年間日数(最高気温)</t>
    <phoneticPr fontId="6"/>
  </si>
  <si>
    <t>明日予報が大きくはずれた年間日数(最低気温)</t>
    <phoneticPr fontId="6"/>
  </si>
  <si>
    <t>縮減</t>
  </si>
  <si>
    <t>他機関の雨量データを一元的に管理し、測定技術の向上のために、雨量データの高度利用を図るとともに、システムを統合し、コストの縮減を図る。</t>
    <rPh sb="0" eb="1">
      <t>タ</t>
    </rPh>
    <rPh sb="1" eb="3">
      <t>キカン</t>
    </rPh>
    <rPh sb="4" eb="6">
      <t>ウリョウ</t>
    </rPh>
    <rPh sb="10" eb="13">
      <t>イチゲンテキ</t>
    </rPh>
    <rPh sb="14" eb="16">
      <t>カンリ</t>
    </rPh>
    <rPh sb="18" eb="20">
      <t>ソクテイ</t>
    </rPh>
    <rPh sb="20" eb="22">
      <t>ギジュツ</t>
    </rPh>
    <rPh sb="23" eb="25">
      <t>コウジョウ</t>
    </rPh>
    <rPh sb="30" eb="32">
      <t>ウリョウ</t>
    </rPh>
    <rPh sb="36" eb="38">
      <t>コウド</t>
    </rPh>
    <rPh sb="38" eb="40">
      <t>リヨウ</t>
    </rPh>
    <rPh sb="41" eb="42">
      <t>ハカ</t>
    </rPh>
    <rPh sb="53" eb="55">
      <t>トウゴウ</t>
    </rPh>
    <rPh sb="61" eb="63">
      <t>シュクゲン</t>
    </rPh>
    <rPh sb="64" eb="65">
      <t>ハカ</t>
    </rPh>
    <phoneticPr fontId="2"/>
  </si>
  <si>
    <t>※百万円未満を四捨五入しているため、「予算額・執行額」欄と誤差が生じている。
・雨量データの高度利用　60
・気象災害情報提供基盤の更新に伴う維持費の見直し　▲2
・アメダス等統合処理システムの調達方法の改善による減　▲1
・システムの統合による減　▲1
・維持費の自然増　5
・前年度限りの経費　▲48</t>
    <rPh sb="40" eb="42">
      <t>ウリョウ</t>
    </rPh>
    <rPh sb="46" eb="48">
      <t>コウド</t>
    </rPh>
    <rPh sb="48" eb="50">
      <t>リヨウ</t>
    </rPh>
    <rPh sb="55" eb="57">
      <t>キショウ</t>
    </rPh>
    <rPh sb="57" eb="59">
      <t>サイガイ</t>
    </rPh>
    <rPh sb="59" eb="61">
      <t>ジョウホウ</t>
    </rPh>
    <rPh sb="61" eb="63">
      <t>テイキョウ</t>
    </rPh>
    <rPh sb="63" eb="65">
      <t>キバン</t>
    </rPh>
    <rPh sb="66" eb="68">
      <t>コウシン</t>
    </rPh>
    <rPh sb="69" eb="70">
      <t>トモナ</t>
    </rPh>
    <rPh sb="71" eb="74">
      <t>イジヒ</t>
    </rPh>
    <rPh sb="75" eb="77">
      <t>ミナオ</t>
    </rPh>
    <rPh sb="87" eb="88">
      <t>トウ</t>
    </rPh>
    <rPh sb="88" eb="90">
      <t>トウゴウ</t>
    </rPh>
    <rPh sb="90" eb="92">
      <t>ショリ</t>
    </rPh>
    <rPh sb="97" eb="99">
      <t>チョウタツ</t>
    </rPh>
    <rPh sb="99" eb="101">
      <t>ホウホウ</t>
    </rPh>
    <rPh sb="102" eb="104">
      <t>カイゼン</t>
    </rPh>
    <rPh sb="107" eb="108">
      <t>ゲン</t>
    </rPh>
    <rPh sb="118" eb="120">
      <t>トウゴウ</t>
    </rPh>
    <rPh sb="123" eb="124">
      <t>ゲン</t>
    </rPh>
    <rPh sb="129" eb="132">
      <t>イジヒ</t>
    </rPh>
    <rPh sb="133" eb="136">
      <t>シゼンゾウ</t>
    </rPh>
    <rPh sb="140" eb="143">
      <t>ゼンネンド</t>
    </rPh>
    <rPh sb="143" eb="144">
      <t>カギ</t>
    </rPh>
    <rPh sb="146" eb="148">
      <t>ケイヒ</t>
    </rPh>
    <phoneticPr fontId="6"/>
  </si>
  <si>
    <t>課長　鈴木　修</t>
    <rPh sb="3" eb="5">
      <t>スズキ</t>
    </rPh>
    <rPh sb="6" eb="7">
      <t>オサム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</si>
</sst>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12" fillId="0" borderId="0" xfId="1" applyFont="1" applyFill="1" applyBorder="1" applyAlignment="1" applyProtection="1">
      <alignment horizontal="left" vertical="center"/>
      <protection locked="0"/>
    </xf>
    <xf numFmtId="0" fontId="12" fillId="0" borderId="139" xfId="1" applyFont="1" applyFill="1" applyBorder="1" applyAlignment="1" applyProtection="1">
      <alignment horizontal="center" vertical="center"/>
      <protection locked="0"/>
    </xf>
    <xf numFmtId="0" fontId="0" fillId="0" borderId="140" xfId="0" applyBorder="1" applyAlignment="1" applyProtection="1">
      <alignment vertical="center"/>
      <protection locked="0"/>
    </xf>
    <xf numFmtId="0" fontId="0" fillId="0" borderId="141" xfId="0" applyBorder="1" applyAlignment="1" applyProtection="1">
      <alignment vertical="center"/>
      <protection locked="0"/>
    </xf>
    <xf numFmtId="0" fontId="12" fillId="0" borderId="142" xfId="1" applyFont="1" applyFill="1" applyBorder="1" applyAlignment="1" applyProtection="1">
      <alignment horizontal="center" vertical="center"/>
      <protection locked="0"/>
    </xf>
    <xf numFmtId="0" fontId="0" fillId="0" borderId="143" xfId="0" applyBorder="1" applyAlignment="1" applyProtection="1">
      <alignment vertical="center"/>
      <protection locked="0"/>
    </xf>
    <xf numFmtId="0" fontId="0" fillId="0" borderId="144" xfId="0" applyBorder="1" applyAlignment="1" applyProtection="1">
      <alignment vertical="center"/>
      <protection locked="0"/>
    </xf>
    <xf numFmtId="0" fontId="12" fillId="0" borderId="140"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140"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39" xfId="0"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140" xfId="0" applyBorder="1" applyAlignment="1" applyProtection="1">
      <alignment vertical="center" wrapText="1"/>
      <protection locked="0"/>
    </xf>
    <xf numFmtId="0" fontId="0" fillId="0" borderId="141" xfId="0" applyBorder="1" applyAlignment="1" applyProtection="1">
      <alignment vertical="center" wrapText="1"/>
      <protection locked="0"/>
    </xf>
    <xf numFmtId="0" fontId="0" fillId="0" borderId="142"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0" fontId="0" fillId="0" borderId="143" xfId="0" applyBorder="1" applyAlignment="1" applyProtection="1">
      <alignment vertical="center" wrapText="1"/>
      <protection locked="0"/>
    </xf>
    <xf numFmtId="0" fontId="0" fillId="0" borderId="144" xfId="0" applyBorder="1" applyAlignment="1" applyProtection="1">
      <alignment vertical="center" wrapText="1"/>
      <protection locked="0"/>
    </xf>
    <xf numFmtId="0" fontId="12" fillId="0" borderId="140"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12" fillId="0" borderId="0" xfId="1" applyFont="1" applyFill="1" applyBorder="1" applyAlignment="1" applyProtection="1">
      <alignment horizontal="left" vertical="center" wrapText="1"/>
      <protection locked="0"/>
    </xf>
    <xf numFmtId="0" fontId="12" fillId="0" borderId="140" xfId="1"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177" fontId="0" fillId="0" borderId="13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7" fillId="0" borderId="11" xfId="0" applyFont="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75"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2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91"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11" xfId="0" applyFont="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0" borderId="39" xfId="0" applyFont="1" applyBorder="1" applyAlignment="1">
      <alignment horizontal="center" vertical="center"/>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0" fillId="2" borderId="11" xfId="0" applyFont="1" applyFill="1" applyBorder="1" applyAlignment="1">
      <alignment horizontal="center" vertical="center"/>
    </xf>
    <xf numFmtId="0" fontId="12" fillId="0" borderId="7" xfId="0" applyFont="1" applyFill="1" applyBorder="1" applyAlignment="1" applyProtection="1">
      <alignment horizontal="center" vertical="top"/>
      <protection locked="0"/>
    </xf>
    <xf numFmtId="0" fontId="12" fillId="0" borderId="7" xfId="1" applyFont="1" applyFill="1" applyBorder="1" applyAlignment="1" applyProtection="1">
      <alignment horizontal="left" vertical="top" wrapTex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4" fillId="0" borderId="26" xfId="0" applyFont="1" applyFill="1" applyBorder="1" applyAlignment="1" applyProtection="1">
      <alignment vertical="center" shrinkToFit="1"/>
      <protection locked="0"/>
    </xf>
    <xf numFmtId="0" fontId="4" fillId="0" borderId="27" xfId="0" applyFont="1" applyFill="1" applyBorder="1" applyAlignment="1" applyProtection="1">
      <alignment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114300</xdr:colOff>
          <xdr:row>39</xdr:row>
          <xdr:rowOff>238125</xdr:rowOff>
        </xdr:from>
        <xdr:to>
          <xdr:col>49</xdr:col>
          <xdr:colOff>161925</xdr:colOff>
          <xdr:row>66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82550</xdr:colOff>
          <xdr:row>229</xdr:row>
          <xdr:rowOff>60325</xdr:rowOff>
        </xdr:from>
        <xdr:to>
          <xdr:col>47</xdr:col>
          <xdr:colOff>130175</xdr:colOff>
          <xdr:row>229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34925</xdr:colOff>
          <xdr:row>496</xdr:row>
          <xdr:rowOff>44450</xdr:rowOff>
        </xdr:from>
        <xdr:to>
          <xdr:col>47</xdr:col>
          <xdr:colOff>82550</xdr:colOff>
          <xdr:row>496</xdr:row>
          <xdr:rowOff>241300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145</xdr:row>
      <xdr:rowOff>38100</xdr:rowOff>
    </xdr:from>
    <xdr:to>
      <xdr:col>17</xdr:col>
      <xdr:colOff>85724</xdr:colOff>
      <xdr:row>146</xdr:row>
      <xdr:rowOff>257176</xdr:rowOff>
    </xdr:to>
    <xdr:sp macro="" textlink="">
      <xdr:nvSpPr>
        <xdr:cNvPr id="5" name="大かっこ 4"/>
        <xdr:cNvSpPr/>
      </xdr:nvSpPr>
      <xdr:spPr>
        <a:xfrm>
          <a:off x="1152524" y="32708850"/>
          <a:ext cx="2009775" cy="51435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161925</xdr:colOff>
      <xdr:row>149</xdr:row>
      <xdr:rowOff>28575</xdr:rowOff>
    </xdr:from>
    <xdr:to>
      <xdr:col>34</xdr:col>
      <xdr:colOff>142875</xdr:colOff>
      <xdr:row>150</xdr:row>
      <xdr:rowOff>257175</xdr:rowOff>
    </xdr:to>
    <xdr:sp macro="" textlink="">
      <xdr:nvSpPr>
        <xdr:cNvPr id="6" name="大かっこ 5"/>
        <xdr:cNvSpPr/>
      </xdr:nvSpPr>
      <xdr:spPr>
        <a:xfrm>
          <a:off x="4143375" y="338804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152400</xdr:colOff>
      <xdr:row>143</xdr:row>
      <xdr:rowOff>38100</xdr:rowOff>
    </xdr:from>
    <xdr:to>
      <xdr:col>34</xdr:col>
      <xdr:colOff>133350</xdr:colOff>
      <xdr:row>144</xdr:row>
      <xdr:rowOff>266700</xdr:rowOff>
    </xdr:to>
    <xdr:sp macro="" textlink="">
      <xdr:nvSpPr>
        <xdr:cNvPr id="7" name="大かっこ 6"/>
        <xdr:cNvSpPr/>
      </xdr:nvSpPr>
      <xdr:spPr>
        <a:xfrm>
          <a:off x="4133850" y="32118300"/>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142</xdr:row>
      <xdr:rowOff>0</xdr:rowOff>
    </xdr:from>
    <xdr:to>
      <xdr:col>23</xdr:col>
      <xdr:colOff>0</xdr:colOff>
      <xdr:row>142</xdr:row>
      <xdr:rowOff>0</xdr:rowOff>
    </xdr:to>
    <xdr:cxnSp macro="">
      <xdr:nvCxnSpPr>
        <xdr:cNvPr id="8" name="直線コネクタ 7"/>
        <xdr:cNvCxnSpPr/>
      </xdr:nvCxnSpPr>
      <xdr:spPr>
        <a:xfrm>
          <a:off x="3619500" y="31784925"/>
          <a:ext cx="5429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148</xdr:row>
      <xdr:rowOff>9525</xdr:rowOff>
    </xdr:from>
    <xdr:to>
      <xdr:col>23</xdr:col>
      <xdr:colOff>0</xdr:colOff>
      <xdr:row>148</xdr:row>
      <xdr:rowOff>9525</xdr:rowOff>
    </xdr:to>
    <xdr:cxnSp macro="">
      <xdr:nvCxnSpPr>
        <xdr:cNvPr id="9" name="直線コネクタ 8"/>
        <xdr:cNvCxnSpPr/>
      </xdr:nvCxnSpPr>
      <xdr:spPr>
        <a:xfrm>
          <a:off x="3619500" y="33566100"/>
          <a:ext cx="5429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144</xdr:row>
      <xdr:rowOff>0</xdr:rowOff>
    </xdr:from>
    <xdr:to>
      <xdr:col>19</xdr:col>
      <xdr:colOff>190500</xdr:colOff>
      <xdr:row>144</xdr:row>
      <xdr:rowOff>0</xdr:rowOff>
    </xdr:to>
    <xdr:cxnSp macro="">
      <xdr:nvCxnSpPr>
        <xdr:cNvPr id="10" name="直線コネクタ 9"/>
        <xdr:cNvCxnSpPr/>
      </xdr:nvCxnSpPr>
      <xdr:spPr>
        <a:xfrm flipH="1">
          <a:off x="3076575" y="32375475"/>
          <a:ext cx="542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168088</xdr:colOff>
      <xdr:row>154</xdr:row>
      <xdr:rowOff>11206</xdr:rowOff>
    </xdr:from>
    <xdr:to>
      <xdr:col>36</xdr:col>
      <xdr:colOff>0</xdr:colOff>
      <xdr:row>166</xdr:row>
      <xdr:rowOff>9525</xdr:rowOff>
    </xdr:to>
    <xdr:cxnSp macro="">
      <xdr:nvCxnSpPr>
        <xdr:cNvPr id="11" name="直線コネクタ 10"/>
        <xdr:cNvCxnSpPr/>
      </xdr:nvCxnSpPr>
      <xdr:spPr>
        <a:xfrm>
          <a:off x="6443382" y="55603588"/>
          <a:ext cx="11206" cy="41669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161</xdr:row>
      <xdr:rowOff>28575</xdr:rowOff>
    </xdr:from>
    <xdr:to>
      <xdr:col>49</xdr:col>
      <xdr:colOff>9526</xdr:colOff>
      <xdr:row>162</xdr:row>
      <xdr:rowOff>257175</xdr:rowOff>
    </xdr:to>
    <xdr:sp macro="" textlink="">
      <xdr:nvSpPr>
        <xdr:cNvPr id="12" name="大かっこ 11"/>
        <xdr:cNvSpPr/>
      </xdr:nvSpPr>
      <xdr:spPr>
        <a:xfrm>
          <a:off x="6724651" y="3919537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167</xdr:row>
      <xdr:rowOff>28575</xdr:rowOff>
    </xdr:from>
    <xdr:to>
      <xdr:col>49</xdr:col>
      <xdr:colOff>9525</xdr:colOff>
      <xdr:row>168</xdr:row>
      <xdr:rowOff>257175</xdr:rowOff>
    </xdr:to>
    <xdr:sp macro="" textlink="">
      <xdr:nvSpPr>
        <xdr:cNvPr id="13" name="大かっこ 12"/>
        <xdr:cNvSpPr/>
      </xdr:nvSpPr>
      <xdr:spPr>
        <a:xfrm>
          <a:off x="6724650" y="409670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155</xdr:row>
      <xdr:rowOff>28575</xdr:rowOff>
    </xdr:from>
    <xdr:to>
      <xdr:col>34</xdr:col>
      <xdr:colOff>161925</xdr:colOff>
      <xdr:row>156</xdr:row>
      <xdr:rowOff>257175</xdr:rowOff>
    </xdr:to>
    <xdr:sp macro="" textlink="">
      <xdr:nvSpPr>
        <xdr:cNvPr id="14" name="大かっこ 13"/>
        <xdr:cNvSpPr/>
      </xdr:nvSpPr>
      <xdr:spPr>
        <a:xfrm>
          <a:off x="4162425" y="374237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155</xdr:row>
      <xdr:rowOff>28575</xdr:rowOff>
    </xdr:from>
    <xdr:to>
      <xdr:col>48</xdr:col>
      <xdr:colOff>171450</xdr:colOff>
      <xdr:row>156</xdr:row>
      <xdr:rowOff>257175</xdr:rowOff>
    </xdr:to>
    <xdr:sp macro="" textlink="">
      <xdr:nvSpPr>
        <xdr:cNvPr id="15" name="大かっこ 14"/>
        <xdr:cNvSpPr/>
      </xdr:nvSpPr>
      <xdr:spPr>
        <a:xfrm>
          <a:off x="6705600" y="37423725"/>
          <a:ext cx="2152650" cy="52387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9525</xdr:colOff>
      <xdr:row>166</xdr:row>
      <xdr:rowOff>9525</xdr:rowOff>
    </xdr:from>
    <xdr:to>
      <xdr:col>37</xdr:col>
      <xdr:colOff>9525</xdr:colOff>
      <xdr:row>166</xdr:row>
      <xdr:rowOff>9525</xdr:rowOff>
    </xdr:to>
    <xdr:cxnSp macro="">
      <xdr:nvCxnSpPr>
        <xdr:cNvPr id="16" name="直線コネクタ 15"/>
        <xdr:cNvCxnSpPr/>
      </xdr:nvCxnSpPr>
      <xdr:spPr>
        <a:xfrm>
          <a:off x="6524625" y="40652700"/>
          <a:ext cx="1809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154</xdr:row>
      <xdr:rowOff>9525</xdr:rowOff>
    </xdr:from>
    <xdr:to>
      <xdr:col>23</xdr:col>
      <xdr:colOff>0</xdr:colOff>
      <xdr:row>154</xdr:row>
      <xdr:rowOff>9525</xdr:rowOff>
    </xdr:to>
    <xdr:cxnSp macro="">
      <xdr:nvCxnSpPr>
        <xdr:cNvPr id="17" name="直線コネクタ 16"/>
        <xdr:cNvCxnSpPr/>
      </xdr:nvCxnSpPr>
      <xdr:spPr>
        <a:xfrm>
          <a:off x="3619500" y="37109400"/>
          <a:ext cx="5429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159</xdr:row>
      <xdr:rowOff>285750</xdr:rowOff>
    </xdr:from>
    <xdr:to>
      <xdr:col>37</xdr:col>
      <xdr:colOff>0</xdr:colOff>
      <xdr:row>159</xdr:row>
      <xdr:rowOff>285750</xdr:rowOff>
    </xdr:to>
    <xdr:cxnSp macro="">
      <xdr:nvCxnSpPr>
        <xdr:cNvPr id="18" name="直線コネクタ 17"/>
        <xdr:cNvCxnSpPr/>
      </xdr:nvCxnSpPr>
      <xdr:spPr>
        <a:xfrm>
          <a:off x="6515100" y="38862000"/>
          <a:ext cx="1809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154</xdr:row>
      <xdr:rowOff>0</xdr:rowOff>
    </xdr:from>
    <xdr:to>
      <xdr:col>37</xdr:col>
      <xdr:colOff>0</xdr:colOff>
      <xdr:row>154</xdr:row>
      <xdr:rowOff>0</xdr:rowOff>
    </xdr:to>
    <xdr:cxnSp macro="">
      <xdr:nvCxnSpPr>
        <xdr:cNvPr id="19" name="直線コネクタ 18"/>
        <xdr:cNvCxnSpPr/>
      </xdr:nvCxnSpPr>
      <xdr:spPr>
        <a:xfrm>
          <a:off x="6343650" y="37099875"/>
          <a:ext cx="3524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142</xdr:row>
      <xdr:rowOff>1</xdr:rowOff>
    </xdr:from>
    <xdr:to>
      <xdr:col>20</xdr:col>
      <xdr:colOff>22412</xdr:colOff>
      <xdr:row>174</xdr:row>
      <xdr:rowOff>33618</xdr:rowOff>
    </xdr:to>
    <xdr:cxnSp macro="">
      <xdr:nvCxnSpPr>
        <xdr:cNvPr id="21" name="直線コネクタ 20"/>
        <xdr:cNvCxnSpPr/>
      </xdr:nvCxnSpPr>
      <xdr:spPr>
        <a:xfrm>
          <a:off x="3585882" y="51423795"/>
          <a:ext cx="22412" cy="111498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171</xdr:row>
      <xdr:rowOff>20732</xdr:rowOff>
    </xdr:from>
    <xdr:to>
      <xdr:col>23</xdr:col>
      <xdr:colOff>11206</xdr:colOff>
      <xdr:row>171</xdr:row>
      <xdr:rowOff>20732</xdr:rowOff>
    </xdr:to>
    <xdr:cxnSp macro="">
      <xdr:nvCxnSpPr>
        <xdr:cNvPr id="23" name="直線コネクタ 22"/>
        <xdr:cNvCxnSpPr/>
      </xdr:nvCxnSpPr>
      <xdr:spPr>
        <a:xfrm>
          <a:off x="3597088" y="61518614"/>
          <a:ext cx="53788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xdr:colOff>
      <xdr:row>174</xdr:row>
      <xdr:rowOff>9525</xdr:rowOff>
    </xdr:from>
    <xdr:to>
      <xdr:col>23</xdr:col>
      <xdr:colOff>11205</xdr:colOff>
      <xdr:row>174</xdr:row>
      <xdr:rowOff>9525</xdr:rowOff>
    </xdr:to>
    <xdr:cxnSp macro="">
      <xdr:nvCxnSpPr>
        <xdr:cNvPr id="24" name="直線コネクタ 23"/>
        <xdr:cNvCxnSpPr/>
      </xdr:nvCxnSpPr>
      <xdr:spPr>
        <a:xfrm>
          <a:off x="3597087" y="62549554"/>
          <a:ext cx="53788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AT502" sqref="AT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6" t="s">
        <v>0</v>
      </c>
      <c r="AK2" s="546"/>
      <c r="AL2" s="546"/>
      <c r="AM2" s="546"/>
      <c r="AN2" s="546"/>
      <c r="AO2" s="546"/>
      <c r="AP2" s="546"/>
      <c r="AQ2" s="130" t="s">
        <v>374</v>
      </c>
      <c r="AR2" s="130"/>
      <c r="AS2" s="59" t="str">
        <f>IF(OR(AQ2="　", AQ2=""), "", "-")</f>
        <v/>
      </c>
      <c r="AT2" s="131">
        <v>80</v>
      </c>
      <c r="AU2" s="131"/>
      <c r="AV2" s="60" t="str">
        <f>IF(AW2="", "", "-")</f>
        <v/>
      </c>
      <c r="AW2" s="135"/>
      <c r="AX2" s="135"/>
    </row>
    <row r="3" spans="1:50" ht="21" customHeight="1" thickBot="1" x14ac:dyDescent="0.2">
      <c r="A3" s="359" t="s">
        <v>216</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5" t="s">
        <v>90</v>
      </c>
      <c r="AJ3" s="361" t="s">
        <v>586</v>
      </c>
      <c r="AK3" s="361"/>
      <c r="AL3" s="361"/>
      <c r="AM3" s="361"/>
      <c r="AN3" s="361"/>
      <c r="AO3" s="361"/>
      <c r="AP3" s="361"/>
      <c r="AQ3" s="361"/>
      <c r="AR3" s="361"/>
      <c r="AS3" s="361"/>
      <c r="AT3" s="361"/>
      <c r="AU3" s="361"/>
      <c r="AV3" s="361"/>
      <c r="AW3" s="361"/>
      <c r="AX3" s="36" t="s">
        <v>91</v>
      </c>
    </row>
    <row r="4" spans="1:50" ht="21.75" customHeight="1" x14ac:dyDescent="0.15">
      <c r="A4" s="574" t="s">
        <v>30</v>
      </c>
      <c r="B4" s="575"/>
      <c r="C4" s="575"/>
      <c r="D4" s="575"/>
      <c r="E4" s="575"/>
      <c r="F4" s="575"/>
      <c r="G4" s="548" t="s">
        <v>587</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588</v>
      </c>
      <c r="AF4" s="554"/>
      <c r="AG4" s="554"/>
      <c r="AH4" s="554"/>
      <c r="AI4" s="554"/>
      <c r="AJ4" s="554"/>
      <c r="AK4" s="554"/>
      <c r="AL4" s="554"/>
      <c r="AM4" s="554"/>
      <c r="AN4" s="554"/>
      <c r="AO4" s="554"/>
      <c r="AP4" s="555"/>
      <c r="AQ4" s="556" t="s">
        <v>2</v>
      </c>
      <c r="AR4" s="551"/>
      <c r="AS4" s="551"/>
      <c r="AT4" s="551"/>
      <c r="AU4" s="551"/>
      <c r="AV4" s="551"/>
      <c r="AW4" s="551"/>
      <c r="AX4" s="557"/>
    </row>
    <row r="5" spans="1:50" ht="22.5" customHeight="1" x14ac:dyDescent="0.15">
      <c r="A5" s="558" t="s">
        <v>93</v>
      </c>
      <c r="B5" s="559"/>
      <c r="C5" s="559"/>
      <c r="D5" s="559"/>
      <c r="E5" s="559"/>
      <c r="F5" s="560"/>
      <c r="G5" s="383" t="s">
        <v>590</v>
      </c>
      <c r="H5" s="384"/>
      <c r="I5" s="384"/>
      <c r="J5" s="384"/>
      <c r="K5" s="384"/>
      <c r="L5" s="384"/>
      <c r="M5" s="385" t="s">
        <v>92</v>
      </c>
      <c r="N5" s="386"/>
      <c r="O5" s="386"/>
      <c r="P5" s="386"/>
      <c r="Q5" s="386"/>
      <c r="R5" s="387"/>
      <c r="S5" s="388" t="s">
        <v>591</v>
      </c>
      <c r="T5" s="384"/>
      <c r="U5" s="384"/>
      <c r="V5" s="384"/>
      <c r="W5" s="384"/>
      <c r="X5" s="389"/>
      <c r="Y5" s="565" t="s">
        <v>3</v>
      </c>
      <c r="Z5" s="566"/>
      <c r="AA5" s="566"/>
      <c r="AB5" s="566"/>
      <c r="AC5" s="566"/>
      <c r="AD5" s="567"/>
      <c r="AE5" s="568" t="s">
        <v>589</v>
      </c>
      <c r="AF5" s="569"/>
      <c r="AG5" s="569"/>
      <c r="AH5" s="569"/>
      <c r="AI5" s="569"/>
      <c r="AJ5" s="569"/>
      <c r="AK5" s="569"/>
      <c r="AL5" s="569"/>
      <c r="AM5" s="569"/>
      <c r="AN5" s="569"/>
      <c r="AO5" s="569"/>
      <c r="AP5" s="570"/>
      <c r="AQ5" s="571" t="s">
        <v>652</v>
      </c>
      <c r="AR5" s="572"/>
      <c r="AS5" s="572"/>
      <c r="AT5" s="572"/>
      <c r="AU5" s="572"/>
      <c r="AV5" s="572"/>
      <c r="AW5" s="572"/>
      <c r="AX5" s="573"/>
    </row>
    <row r="6" spans="1:50" ht="39" customHeight="1" x14ac:dyDescent="0.15">
      <c r="A6" s="576" t="s">
        <v>4</v>
      </c>
      <c r="B6" s="577"/>
      <c r="C6" s="577"/>
      <c r="D6" s="577"/>
      <c r="E6" s="577"/>
      <c r="F6" s="577"/>
      <c r="G6" s="578" t="str">
        <f>入力規則等!F39</f>
        <v>一般会計</v>
      </c>
      <c r="H6" s="579"/>
      <c r="I6" s="579"/>
      <c r="J6" s="579"/>
      <c r="K6" s="579"/>
      <c r="L6" s="579"/>
      <c r="M6" s="579"/>
      <c r="N6" s="579"/>
      <c r="O6" s="579"/>
      <c r="P6" s="579"/>
      <c r="Q6" s="579"/>
      <c r="R6" s="579"/>
      <c r="S6" s="579"/>
      <c r="T6" s="579"/>
      <c r="U6" s="579"/>
      <c r="V6" s="579"/>
      <c r="W6" s="579"/>
      <c r="X6" s="579"/>
      <c r="Y6" s="580" t="s">
        <v>56</v>
      </c>
      <c r="Z6" s="581"/>
      <c r="AA6" s="581"/>
      <c r="AB6" s="581"/>
      <c r="AC6" s="581"/>
      <c r="AD6" s="582"/>
      <c r="AE6" s="583" t="s">
        <v>593</v>
      </c>
      <c r="AF6" s="583"/>
      <c r="AG6" s="583"/>
      <c r="AH6" s="583"/>
      <c r="AI6" s="583"/>
      <c r="AJ6" s="583"/>
      <c r="AK6" s="583"/>
      <c r="AL6" s="583"/>
      <c r="AM6" s="583"/>
      <c r="AN6" s="583"/>
      <c r="AO6" s="583"/>
      <c r="AP6" s="583"/>
      <c r="AQ6" s="158"/>
      <c r="AR6" s="158"/>
      <c r="AS6" s="158"/>
      <c r="AT6" s="158"/>
      <c r="AU6" s="158"/>
      <c r="AV6" s="158"/>
      <c r="AW6" s="158"/>
      <c r="AX6" s="584"/>
    </row>
    <row r="7" spans="1:50" ht="33.75" customHeight="1" x14ac:dyDescent="0.15">
      <c r="A7" s="501" t="s">
        <v>25</v>
      </c>
      <c r="B7" s="502"/>
      <c r="C7" s="502"/>
      <c r="D7" s="502"/>
      <c r="E7" s="502"/>
      <c r="F7" s="502"/>
      <c r="G7" s="503" t="s">
        <v>594</v>
      </c>
      <c r="H7" s="504"/>
      <c r="I7" s="504"/>
      <c r="J7" s="504"/>
      <c r="K7" s="504"/>
      <c r="L7" s="504"/>
      <c r="M7" s="504"/>
      <c r="N7" s="504"/>
      <c r="O7" s="504"/>
      <c r="P7" s="504"/>
      <c r="Q7" s="504"/>
      <c r="R7" s="504"/>
      <c r="S7" s="504"/>
      <c r="T7" s="504"/>
      <c r="U7" s="504"/>
      <c r="V7" s="505"/>
      <c r="W7" s="505"/>
      <c r="X7" s="505"/>
      <c r="Y7" s="506" t="s">
        <v>5</v>
      </c>
      <c r="Z7" s="446"/>
      <c r="AA7" s="446"/>
      <c r="AB7" s="446"/>
      <c r="AC7" s="446"/>
      <c r="AD7" s="448"/>
      <c r="AE7" s="507" t="s">
        <v>595</v>
      </c>
      <c r="AF7" s="508"/>
      <c r="AG7" s="508"/>
      <c r="AH7" s="508"/>
      <c r="AI7" s="508"/>
      <c r="AJ7" s="508"/>
      <c r="AK7" s="508"/>
      <c r="AL7" s="508"/>
      <c r="AM7" s="508"/>
      <c r="AN7" s="508"/>
      <c r="AO7" s="508"/>
      <c r="AP7" s="508"/>
      <c r="AQ7" s="508"/>
      <c r="AR7" s="508"/>
      <c r="AS7" s="508"/>
      <c r="AT7" s="508"/>
      <c r="AU7" s="508"/>
      <c r="AV7" s="508"/>
      <c r="AW7" s="508"/>
      <c r="AX7" s="509"/>
    </row>
    <row r="8" spans="1:50" ht="23.25" customHeight="1" x14ac:dyDescent="0.15">
      <c r="A8" s="411" t="s">
        <v>308</v>
      </c>
      <c r="B8" s="412"/>
      <c r="C8" s="412"/>
      <c r="D8" s="412"/>
      <c r="E8" s="412"/>
      <c r="F8" s="413"/>
      <c r="G8" s="408" t="str">
        <f>入力規則等!A26</f>
        <v>海洋政策、国土強靭化、ＩＴ戦略</v>
      </c>
      <c r="H8" s="409"/>
      <c r="I8" s="409"/>
      <c r="J8" s="409"/>
      <c r="K8" s="409"/>
      <c r="L8" s="409"/>
      <c r="M8" s="409"/>
      <c r="N8" s="409"/>
      <c r="O8" s="409"/>
      <c r="P8" s="409"/>
      <c r="Q8" s="409"/>
      <c r="R8" s="409"/>
      <c r="S8" s="409"/>
      <c r="T8" s="409"/>
      <c r="U8" s="409"/>
      <c r="V8" s="409"/>
      <c r="W8" s="409"/>
      <c r="X8" s="410"/>
      <c r="Y8" s="585" t="s">
        <v>79</v>
      </c>
      <c r="Z8" s="585"/>
      <c r="AA8" s="585"/>
      <c r="AB8" s="585"/>
      <c r="AC8" s="585"/>
      <c r="AD8" s="585"/>
      <c r="AE8" s="536" t="str">
        <f>入力規則等!K13</f>
        <v>その他の事項経費</v>
      </c>
      <c r="AF8" s="537"/>
      <c r="AG8" s="537"/>
      <c r="AH8" s="537"/>
      <c r="AI8" s="537"/>
      <c r="AJ8" s="537"/>
      <c r="AK8" s="537"/>
      <c r="AL8" s="537"/>
      <c r="AM8" s="537"/>
      <c r="AN8" s="537"/>
      <c r="AO8" s="537"/>
      <c r="AP8" s="537"/>
      <c r="AQ8" s="537"/>
      <c r="AR8" s="537"/>
      <c r="AS8" s="537"/>
      <c r="AT8" s="537"/>
      <c r="AU8" s="537"/>
      <c r="AV8" s="537"/>
      <c r="AW8" s="537"/>
      <c r="AX8" s="538"/>
    </row>
    <row r="9" spans="1:50" ht="57" customHeight="1" x14ac:dyDescent="0.15">
      <c r="A9" s="510" t="s">
        <v>26</v>
      </c>
      <c r="B9" s="511"/>
      <c r="C9" s="511"/>
      <c r="D9" s="511"/>
      <c r="E9" s="511"/>
      <c r="F9" s="511"/>
      <c r="G9" s="542" t="s">
        <v>596</v>
      </c>
      <c r="H9" s="543"/>
      <c r="I9" s="543"/>
      <c r="J9" s="543"/>
      <c r="K9" s="543"/>
      <c r="L9" s="543"/>
      <c r="M9" s="543"/>
      <c r="N9" s="543"/>
      <c r="O9" s="543"/>
      <c r="P9" s="543"/>
      <c r="Q9" s="543"/>
      <c r="R9" s="543"/>
      <c r="S9" s="543"/>
      <c r="T9" s="543"/>
      <c r="U9" s="543"/>
      <c r="V9" s="543"/>
      <c r="W9" s="543"/>
      <c r="X9" s="543"/>
      <c r="Y9" s="544"/>
      <c r="Z9" s="544"/>
      <c r="AA9" s="544"/>
      <c r="AB9" s="544"/>
      <c r="AC9" s="544"/>
      <c r="AD9" s="544"/>
      <c r="AE9" s="543"/>
      <c r="AF9" s="543"/>
      <c r="AG9" s="543"/>
      <c r="AH9" s="543"/>
      <c r="AI9" s="543"/>
      <c r="AJ9" s="543"/>
      <c r="AK9" s="543"/>
      <c r="AL9" s="543"/>
      <c r="AM9" s="543"/>
      <c r="AN9" s="543"/>
      <c r="AO9" s="543"/>
      <c r="AP9" s="543"/>
      <c r="AQ9" s="543"/>
      <c r="AR9" s="543"/>
      <c r="AS9" s="543"/>
      <c r="AT9" s="543"/>
      <c r="AU9" s="543"/>
      <c r="AV9" s="543"/>
      <c r="AW9" s="543"/>
      <c r="AX9" s="545"/>
    </row>
    <row r="10" spans="1:50" ht="39.75" customHeight="1" x14ac:dyDescent="0.15">
      <c r="A10" s="510" t="s">
        <v>36</v>
      </c>
      <c r="B10" s="511"/>
      <c r="C10" s="511"/>
      <c r="D10" s="511"/>
      <c r="E10" s="511"/>
      <c r="F10" s="511"/>
      <c r="G10" s="542" t="s">
        <v>597</v>
      </c>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5"/>
    </row>
    <row r="11" spans="1:50" ht="16.5" customHeight="1" x14ac:dyDescent="0.15">
      <c r="A11" s="510" t="s">
        <v>6</v>
      </c>
      <c r="B11" s="511"/>
      <c r="C11" s="511"/>
      <c r="D11" s="511"/>
      <c r="E11" s="511"/>
      <c r="F11" s="512"/>
      <c r="G11" s="562" t="str">
        <f>入力規則等!P10</f>
        <v>直接実施</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15" customHeight="1" x14ac:dyDescent="0.15">
      <c r="A12" s="513" t="s">
        <v>27</v>
      </c>
      <c r="B12" s="514"/>
      <c r="C12" s="514"/>
      <c r="D12" s="514"/>
      <c r="E12" s="514"/>
      <c r="F12" s="515"/>
      <c r="G12" s="522"/>
      <c r="H12" s="523"/>
      <c r="I12" s="523"/>
      <c r="J12" s="523"/>
      <c r="K12" s="523"/>
      <c r="L12" s="523"/>
      <c r="M12" s="523"/>
      <c r="N12" s="523"/>
      <c r="O12" s="523"/>
      <c r="P12" s="209" t="s">
        <v>69</v>
      </c>
      <c r="Q12" s="145"/>
      <c r="R12" s="145"/>
      <c r="S12" s="145"/>
      <c r="T12" s="145"/>
      <c r="U12" s="145"/>
      <c r="V12" s="205"/>
      <c r="W12" s="209" t="s">
        <v>70</v>
      </c>
      <c r="X12" s="145"/>
      <c r="Y12" s="145"/>
      <c r="Z12" s="145"/>
      <c r="AA12" s="145"/>
      <c r="AB12" s="145"/>
      <c r="AC12" s="205"/>
      <c r="AD12" s="209" t="s">
        <v>71</v>
      </c>
      <c r="AE12" s="145"/>
      <c r="AF12" s="145"/>
      <c r="AG12" s="145"/>
      <c r="AH12" s="145"/>
      <c r="AI12" s="145"/>
      <c r="AJ12" s="205"/>
      <c r="AK12" s="209" t="s">
        <v>72</v>
      </c>
      <c r="AL12" s="145"/>
      <c r="AM12" s="145"/>
      <c r="AN12" s="145"/>
      <c r="AO12" s="145"/>
      <c r="AP12" s="145"/>
      <c r="AQ12" s="205"/>
      <c r="AR12" s="209" t="s">
        <v>73</v>
      </c>
      <c r="AS12" s="145"/>
      <c r="AT12" s="145"/>
      <c r="AU12" s="145"/>
      <c r="AV12" s="145"/>
      <c r="AW12" s="145"/>
      <c r="AX12" s="526"/>
    </row>
    <row r="13" spans="1:50" ht="15" customHeight="1" x14ac:dyDescent="0.15">
      <c r="A13" s="516"/>
      <c r="B13" s="517"/>
      <c r="C13" s="517"/>
      <c r="D13" s="517"/>
      <c r="E13" s="517"/>
      <c r="F13" s="518"/>
      <c r="G13" s="527" t="s">
        <v>7</v>
      </c>
      <c r="H13" s="528"/>
      <c r="I13" s="533" t="s">
        <v>8</v>
      </c>
      <c r="J13" s="534"/>
      <c r="K13" s="534"/>
      <c r="L13" s="534"/>
      <c r="M13" s="534"/>
      <c r="N13" s="534"/>
      <c r="O13" s="535"/>
      <c r="P13" s="113">
        <v>900</v>
      </c>
      <c r="Q13" s="114"/>
      <c r="R13" s="114"/>
      <c r="S13" s="114"/>
      <c r="T13" s="114"/>
      <c r="U13" s="114"/>
      <c r="V13" s="115"/>
      <c r="W13" s="113">
        <v>972</v>
      </c>
      <c r="X13" s="114"/>
      <c r="Y13" s="114"/>
      <c r="Z13" s="114"/>
      <c r="AA13" s="114"/>
      <c r="AB13" s="114"/>
      <c r="AC13" s="115"/>
      <c r="AD13" s="113">
        <v>1125</v>
      </c>
      <c r="AE13" s="114"/>
      <c r="AF13" s="114"/>
      <c r="AG13" s="114"/>
      <c r="AH13" s="114"/>
      <c r="AI13" s="114"/>
      <c r="AJ13" s="115"/>
      <c r="AK13" s="113">
        <v>698</v>
      </c>
      <c r="AL13" s="114"/>
      <c r="AM13" s="114"/>
      <c r="AN13" s="114"/>
      <c r="AO13" s="114"/>
      <c r="AP13" s="114"/>
      <c r="AQ13" s="115"/>
      <c r="AR13" s="708">
        <v>711</v>
      </c>
      <c r="AS13" s="709"/>
      <c r="AT13" s="709"/>
      <c r="AU13" s="709"/>
      <c r="AV13" s="709"/>
      <c r="AW13" s="709"/>
      <c r="AX13" s="710"/>
    </row>
    <row r="14" spans="1:50" ht="15" customHeight="1" x14ac:dyDescent="0.15">
      <c r="A14" s="516"/>
      <c r="B14" s="517"/>
      <c r="C14" s="517"/>
      <c r="D14" s="517"/>
      <c r="E14" s="517"/>
      <c r="F14" s="518"/>
      <c r="G14" s="529"/>
      <c r="H14" s="530"/>
      <c r="I14" s="399" t="s">
        <v>9</v>
      </c>
      <c r="J14" s="524"/>
      <c r="K14" s="524"/>
      <c r="L14" s="524"/>
      <c r="M14" s="524"/>
      <c r="N14" s="524"/>
      <c r="O14" s="525"/>
      <c r="P14" s="113" t="s">
        <v>598</v>
      </c>
      <c r="Q14" s="114"/>
      <c r="R14" s="114"/>
      <c r="S14" s="114"/>
      <c r="T14" s="114"/>
      <c r="U14" s="114"/>
      <c r="V14" s="115"/>
      <c r="W14" s="113">
        <v>269</v>
      </c>
      <c r="X14" s="114"/>
      <c r="Y14" s="114"/>
      <c r="Z14" s="114"/>
      <c r="AA14" s="114"/>
      <c r="AB14" s="114"/>
      <c r="AC14" s="115"/>
      <c r="AD14" s="113" t="s">
        <v>598</v>
      </c>
      <c r="AE14" s="114"/>
      <c r="AF14" s="114"/>
      <c r="AG14" s="114"/>
      <c r="AH14" s="114"/>
      <c r="AI14" s="114"/>
      <c r="AJ14" s="115"/>
      <c r="AK14" s="113"/>
      <c r="AL14" s="114"/>
      <c r="AM14" s="114"/>
      <c r="AN14" s="114"/>
      <c r="AO14" s="114"/>
      <c r="AP14" s="114"/>
      <c r="AQ14" s="115"/>
      <c r="AR14" s="721"/>
      <c r="AS14" s="721"/>
      <c r="AT14" s="721"/>
      <c r="AU14" s="721"/>
      <c r="AV14" s="721"/>
      <c r="AW14" s="721"/>
      <c r="AX14" s="722"/>
    </row>
    <row r="15" spans="1:50" ht="15" customHeight="1" x14ac:dyDescent="0.15">
      <c r="A15" s="516"/>
      <c r="B15" s="517"/>
      <c r="C15" s="517"/>
      <c r="D15" s="517"/>
      <c r="E15" s="517"/>
      <c r="F15" s="518"/>
      <c r="G15" s="529"/>
      <c r="H15" s="530"/>
      <c r="I15" s="399" t="s">
        <v>62</v>
      </c>
      <c r="J15" s="400"/>
      <c r="K15" s="400"/>
      <c r="L15" s="400"/>
      <c r="M15" s="400"/>
      <c r="N15" s="400"/>
      <c r="O15" s="401"/>
      <c r="P15" s="113" t="s">
        <v>598</v>
      </c>
      <c r="Q15" s="114"/>
      <c r="R15" s="114"/>
      <c r="S15" s="114"/>
      <c r="T15" s="114"/>
      <c r="U15" s="114"/>
      <c r="V15" s="115"/>
      <c r="W15" s="113" t="s">
        <v>598</v>
      </c>
      <c r="X15" s="114"/>
      <c r="Y15" s="114"/>
      <c r="Z15" s="114"/>
      <c r="AA15" s="114"/>
      <c r="AB15" s="114"/>
      <c r="AC15" s="115"/>
      <c r="AD15" s="113">
        <v>278</v>
      </c>
      <c r="AE15" s="114"/>
      <c r="AF15" s="114"/>
      <c r="AG15" s="114"/>
      <c r="AH15" s="114"/>
      <c r="AI15" s="114"/>
      <c r="AJ15" s="115"/>
      <c r="AK15" s="113" t="s">
        <v>598</v>
      </c>
      <c r="AL15" s="114"/>
      <c r="AM15" s="114"/>
      <c r="AN15" s="114"/>
      <c r="AO15" s="114"/>
      <c r="AP15" s="114"/>
      <c r="AQ15" s="115"/>
      <c r="AR15" s="113"/>
      <c r="AS15" s="114"/>
      <c r="AT15" s="114"/>
      <c r="AU15" s="114"/>
      <c r="AV15" s="114"/>
      <c r="AW15" s="114"/>
      <c r="AX15" s="720"/>
    </row>
    <row r="16" spans="1:50" ht="15" customHeight="1" x14ac:dyDescent="0.15">
      <c r="A16" s="516"/>
      <c r="B16" s="517"/>
      <c r="C16" s="517"/>
      <c r="D16" s="517"/>
      <c r="E16" s="517"/>
      <c r="F16" s="518"/>
      <c r="G16" s="529"/>
      <c r="H16" s="530"/>
      <c r="I16" s="399" t="s">
        <v>63</v>
      </c>
      <c r="J16" s="400"/>
      <c r="K16" s="400"/>
      <c r="L16" s="400"/>
      <c r="M16" s="400"/>
      <c r="N16" s="400"/>
      <c r="O16" s="401"/>
      <c r="P16" s="113" t="s">
        <v>598</v>
      </c>
      <c r="Q16" s="114"/>
      <c r="R16" s="114"/>
      <c r="S16" s="114"/>
      <c r="T16" s="114"/>
      <c r="U16" s="114"/>
      <c r="V16" s="115"/>
      <c r="W16" s="113">
        <v>-278</v>
      </c>
      <c r="X16" s="114"/>
      <c r="Y16" s="114"/>
      <c r="Z16" s="114"/>
      <c r="AA16" s="114"/>
      <c r="AB16" s="114"/>
      <c r="AC16" s="115"/>
      <c r="AD16" s="113" t="s">
        <v>598</v>
      </c>
      <c r="AE16" s="114"/>
      <c r="AF16" s="114"/>
      <c r="AG16" s="114"/>
      <c r="AH16" s="114"/>
      <c r="AI16" s="114"/>
      <c r="AJ16" s="115"/>
      <c r="AK16" s="113"/>
      <c r="AL16" s="114"/>
      <c r="AM16" s="114"/>
      <c r="AN16" s="114"/>
      <c r="AO16" s="114"/>
      <c r="AP16" s="114"/>
      <c r="AQ16" s="115"/>
      <c r="AR16" s="496"/>
      <c r="AS16" s="497"/>
      <c r="AT16" s="497"/>
      <c r="AU16" s="497"/>
      <c r="AV16" s="497"/>
      <c r="AW16" s="497"/>
      <c r="AX16" s="498"/>
    </row>
    <row r="17" spans="1:50" ht="15" customHeight="1" x14ac:dyDescent="0.15">
      <c r="A17" s="516"/>
      <c r="B17" s="517"/>
      <c r="C17" s="517"/>
      <c r="D17" s="517"/>
      <c r="E17" s="517"/>
      <c r="F17" s="518"/>
      <c r="G17" s="529"/>
      <c r="H17" s="530"/>
      <c r="I17" s="399" t="s">
        <v>61</v>
      </c>
      <c r="J17" s="524"/>
      <c r="K17" s="524"/>
      <c r="L17" s="524"/>
      <c r="M17" s="524"/>
      <c r="N17" s="524"/>
      <c r="O17" s="525"/>
      <c r="P17" s="113" t="s">
        <v>598</v>
      </c>
      <c r="Q17" s="114"/>
      <c r="R17" s="114"/>
      <c r="S17" s="114"/>
      <c r="T17" s="114"/>
      <c r="U17" s="114"/>
      <c r="V17" s="115"/>
      <c r="W17" s="113" t="s">
        <v>598</v>
      </c>
      <c r="X17" s="114"/>
      <c r="Y17" s="114"/>
      <c r="Z17" s="114"/>
      <c r="AA17" s="114"/>
      <c r="AB17" s="114"/>
      <c r="AC17" s="115"/>
      <c r="AD17" s="113" t="s">
        <v>598</v>
      </c>
      <c r="AE17" s="114"/>
      <c r="AF17" s="114"/>
      <c r="AG17" s="114"/>
      <c r="AH17" s="114"/>
      <c r="AI17" s="114"/>
      <c r="AJ17" s="115"/>
      <c r="AK17" s="113"/>
      <c r="AL17" s="114"/>
      <c r="AM17" s="114"/>
      <c r="AN17" s="114"/>
      <c r="AO17" s="114"/>
      <c r="AP17" s="114"/>
      <c r="AQ17" s="115"/>
      <c r="AR17" s="499"/>
      <c r="AS17" s="499"/>
      <c r="AT17" s="499"/>
      <c r="AU17" s="499"/>
      <c r="AV17" s="499"/>
      <c r="AW17" s="499"/>
      <c r="AX17" s="500"/>
    </row>
    <row r="18" spans="1:50" ht="15" customHeight="1" x14ac:dyDescent="0.15">
      <c r="A18" s="516"/>
      <c r="B18" s="517"/>
      <c r="C18" s="517"/>
      <c r="D18" s="517"/>
      <c r="E18" s="517"/>
      <c r="F18" s="518"/>
      <c r="G18" s="531"/>
      <c r="H18" s="532"/>
      <c r="I18" s="402" t="s">
        <v>22</v>
      </c>
      <c r="J18" s="403"/>
      <c r="K18" s="403"/>
      <c r="L18" s="403"/>
      <c r="M18" s="403"/>
      <c r="N18" s="403"/>
      <c r="O18" s="404"/>
      <c r="P18" s="377">
        <f>SUM(P13:V17)</f>
        <v>900</v>
      </c>
      <c r="Q18" s="378"/>
      <c r="R18" s="378"/>
      <c r="S18" s="378"/>
      <c r="T18" s="378"/>
      <c r="U18" s="378"/>
      <c r="V18" s="379"/>
      <c r="W18" s="377">
        <f>SUM(W13:AC17)</f>
        <v>963</v>
      </c>
      <c r="X18" s="378"/>
      <c r="Y18" s="378"/>
      <c r="Z18" s="378"/>
      <c r="AA18" s="378"/>
      <c r="AB18" s="378"/>
      <c r="AC18" s="379"/>
      <c r="AD18" s="377">
        <f t="shared" ref="AD18" si="0">SUM(AD13:AJ17)</f>
        <v>1403</v>
      </c>
      <c r="AE18" s="378"/>
      <c r="AF18" s="378"/>
      <c r="AG18" s="378"/>
      <c r="AH18" s="378"/>
      <c r="AI18" s="378"/>
      <c r="AJ18" s="379"/>
      <c r="AK18" s="377">
        <f t="shared" ref="AK18" si="1">SUM(AK13:AQ17)</f>
        <v>698</v>
      </c>
      <c r="AL18" s="378"/>
      <c r="AM18" s="378"/>
      <c r="AN18" s="378"/>
      <c r="AO18" s="378"/>
      <c r="AP18" s="378"/>
      <c r="AQ18" s="379"/>
      <c r="AR18" s="377">
        <f t="shared" ref="AR18" si="2">SUM(AR13:AX17)</f>
        <v>711</v>
      </c>
      <c r="AS18" s="378"/>
      <c r="AT18" s="378"/>
      <c r="AU18" s="378"/>
      <c r="AV18" s="378"/>
      <c r="AW18" s="378"/>
      <c r="AX18" s="380"/>
    </row>
    <row r="19" spans="1:50" ht="15" customHeight="1" x14ac:dyDescent="0.15">
      <c r="A19" s="516"/>
      <c r="B19" s="517"/>
      <c r="C19" s="517"/>
      <c r="D19" s="517"/>
      <c r="E19" s="517"/>
      <c r="F19" s="518"/>
      <c r="G19" s="374" t="s">
        <v>10</v>
      </c>
      <c r="H19" s="375"/>
      <c r="I19" s="375"/>
      <c r="J19" s="375"/>
      <c r="K19" s="375"/>
      <c r="L19" s="375"/>
      <c r="M19" s="375"/>
      <c r="N19" s="375"/>
      <c r="O19" s="375"/>
      <c r="P19" s="113">
        <v>874</v>
      </c>
      <c r="Q19" s="114"/>
      <c r="R19" s="114"/>
      <c r="S19" s="114"/>
      <c r="T19" s="114"/>
      <c r="U19" s="114"/>
      <c r="V19" s="115"/>
      <c r="W19" s="113">
        <v>949</v>
      </c>
      <c r="X19" s="114"/>
      <c r="Y19" s="114"/>
      <c r="Z19" s="114"/>
      <c r="AA19" s="114"/>
      <c r="AB19" s="114"/>
      <c r="AC19" s="115"/>
      <c r="AD19" s="113">
        <v>1385</v>
      </c>
      <c r="AE19" s="114"/>
      <c r="AF19" s="114"/>
      <c r="AG19" s="114"/>
      <c r="AH19" s="114"/>
      <c r="AI19" s="114"/>
      <c r="AJ19" s="115"/>
      <c r="AK19" s="376"/>
      <c r="AL19" s="376"/>
      <c r="AM19" s="376"/>
      <c r="AN19" s="376"/>
      <c r="AO19" s="376"/>
      <c r="AP19" s="376"/>
      <c r="AQ19" s="376"/>
      <c r="AR19" s="376"/>
      <c r="AS19" s="376"/>
      <c r="AT19" s="376"/>
      <c r="AU19" s="376"/>
      <c r="AV19" s="376"/>
      <c r="AW19" s="376"/>
      <c r="AX19" s="381"/>
    </row>
    <row r="20" spans="1:50" ht="15" customHeight="1" x14ac:dyDescent="0.15">
      <c r="A20" s="519"/>
      <c r="B20" s="520"/>
      <c r="C20" s="520"/>
      <c r="D20" s="520"/>
      <c r="E20" s="520"/>
      <c r="F20" s="521"/>
      <c r="G20" s="374" t="s">
        <v>11</v>
      </c>
      <c r="H20" s="375"/>
      <c r="I20" s="375"/>
      <c r="J20" s="375"/>
      <c r="K20" s="375"/>
      <c r="L20" s="375"/>
      <c r="M20" s="375"/>
      <c r="N20" s="375"/>
      <c r="O20" s="375"/>
      <c r="P20" s="382">
        <f>IF(P18=0, "-", P19/P18)</f>
        <v>0.97111111111111115</v>
      </c>
      <c r="Q20" s="382"/>
      <c r="R20" s="382"/>
      <c r="S20" s="382"/>
      <c r="T20" s="382"/>
      <c r="U20" s="382"/>
      <c r="V20" s="382"/>
      <c r="W20" s="382">
        <f>IF(W18=0, "-", W19/W18)</f>
        <v>0.98546209761163028</v>
      </c>
      <c r="X20" s="382"/>
      <c r="Y20" s="382"/>
      <c r="Z20" s="382"/>
      <c r="AA20" s="382"/>
      <c r="AB20" s="382"/>
      <c r="AC20" s="382"/>
      <c r="AD20" s="382">
        <f>IF(AD18=0, "-", AD19/AD18)</f>
        <v>0.98717034925160374</v>
      </c>
      <c r="AE20" s="382"/>
      <c r="AF20" s="382"/>
      <c r="AG20" s="382"/>
      <c r="AH20" s="382"/>
      <c r="AI20" s="382"/>
      <c r="AJ20" s="382"/>
      <c r="AK20" s="376"/>
      <c r="AL20" s="376"/>
      <c r="AM20" s="376"/>
      <c r="AN20" s="376"/>
      <c r="AO20" s="376"/>
      <c r="AP20" s="376"/>
      <c r="AQ20" s="376"/>
      <c r="AR20" s="376"/>
      <c r="AS20" s="376"/>
      <c r="AT20" s="376"/>
      <c r="AU20" s="376"/>
      <c r="AV20" s="376"/>
      <c r="AW20" s="376"/>
      <c r="AX20" s="381"/>
    </row>
    <row r="21" spans="1:50" ht="10.5" customHeight="1" x14ac:dyDescent="0.15">
      <c r="A21" s="288" t="s">
        <v>13</v>
      </c>
      <c r="B21" s="289"/>
      <c r="C21" s="289"/>
      <c r="D21" s="289"/>
      <c r="E21" s="289"/>
      <c r="F21" s="290"/>
      <c r="G21" s="295" t="s">
        <v>319</v>
      </c>
      <c r="H21" s="250"/>
      <c r="I21" s="250"/>
      <c r="J21" s="250"/>
      <c r="K21" s="250"/>
      <c r="L21" s="250"/>
      <c r="M21" s="250"/>
      <c r="N21" s="250"/>
      <c r="O21" s="251"/>
      <c r="P21" s="249" t="s">
        <v>83</v>
      </c>
      <c r="Q21" s="250"/>
      <c r="R21" s="250"/>
      <c r="S21" s="250"/>
      <c r="T21" s="250"/>
      <c r="U21" s="250"/>
      <c r="V21" s="250"/>
      <c r="W21" s="250"/>
      <c r="X21" s="251"/>
      <c r="Y21" s="227"/>
      <c r="Z21" s="103"/>
      <c r="AA21" s="104"/>
      <c r="AB21" s="324" t="s">
        <v>12</v>
      </c>
      <c r="AC21" s="325"/>
      <c r="AD21" s="326"/>
      <c r="AE21" s="351" t="s">
        <v>69</v>
      </c>
      <c r="AF21" s="352"/>
      <c r="AG21" s="352"/>
      <c r="AH21" s="352"/>
      <c r="AI21" s="353"/>
      <c r="AJ21" s="351" t="s">
        <v>70</v>
      </c>
      <c r="AK21" s="352"/>
      <c r="AL21" s="352"/>
      <c r="AM21" s="352"/>
      <c r="AN21" s="353"/>
      <c r="AO21" s="351" t="s">
        <v>71</v>
      </c>
      <c r="AP21" s="352"/>
      <c r="AQ21" s="352"/>
      <c r="AR21" s="352"/>
      <c r="AS21" s="353"/>
      <c r="AT21" s="330" t="s">
        <v>303</v>
      </c>
      <c r="AU21" s="331"/>
      <c r="AV21" s="331"/>
      <c r="AW21" s="331"/>
      <c r="AX21" s="332"/>
    </row>
    <row r="22" spans="1:50" ht="10.5" customHeight="1" x14ac:dyDescent="0.15">
      <c r="A22" s="288"/>
      <c r="B22" s="289"/>
      <c r="C22" s="289"/>
      <c r="D22" s="289"/>
      <c r="E22" s="289"/>
      <c r="F22" s="290"/>
      <c r="G22" s="296"/>
      <c r="H22" s="132"/>
      <c r="I22" s="132"/>
      <c r="J22" s="132"/>
      <c r="K22" s="132"/>
      <c r="L22" s="132"/>
      <c r="M22" s="132"/>
      <c r="N22" s="132"/>
      <c r="O22" s="253"/>
      <c r="P22" s="252"/>
      <c r="Q22" s="132"/>
      <c r="R22" s="132"/>
      <c r="S22" s="132"/>
      <c r="T22" s="132"/>
      <c r="U22" s="132"/>
      <c r="V22" s="132"/>
      <c r="W22" s="132"/>
      <c r="X22" s="253"/>
      <c r="Y22" s="348"/>
      <c r="Z22" s="349"/>
      <c r="AA22" s="350"/>
      <c r="AB22" s="173"/>
      <c r="AC22" s="168"/>
      <c r="AD22" s="169"/>
      <c r="AE22" s="174"/>
      <c r="AF22" s="167"/>
      <c r="AG22" s="167"/>
      <c r="AH22" s="167"/>
      <c r="AI22" s="354"/>
      <c r="AJ22" s="174"/>
      <c r="AK22" s="167"/>
      <c r="AL22" s="167"/>
      <c r="AM22" s="167"/>
      <c r="AN22" s="354"/>
      <c r="AO22" s="174"/>
      <c r="AP22" s="167"/>
      <c r="AQ22" s="167"/>
      <c r="AR22" s="167"/>
      <c r="AS22" s="354"/>
      <c r="AT22" s="58"/>
      <c r="AU22" s="134">
        <v>29</v>
      </c>
      <c r="AV22" s="134"/>
      <c r="AW22" s="132" t="s">
        <v>355</v>
      </c>
      <c r="AX22" s="133"/>
    </row>
    <row r="23" spans="1:50" ht="24.75" customHeight="1" x14ac:dyDescent="0.15">
      <c r="A23" s="291"/>
      <c r="B23" s="289"/>
      <c r="C23" s="289"/>
      <c r="D23" s="289"/>
      <c r="E23" s="289"/>
      <c r="F23" s="290"/>
      <c r="G23" s="277" t="s">
        <v>599</v>
      </c>
      <c r="H23" s="278"/>
      <c r="I23" s="278"/>
      <c r="J23" s="278"/>
      <c r="K23" s="278"/>
      <c r="L23" s="278"/>
      <c r="M23" s="278"/>
      <c r="N23" s="278"/>
      <c r="O23" s="279"/>
      <c r="P23" s="254" t="s">
        <v>600</v>
      </c>
      <c r="Q23" s="230"/>
      <c r="R23" s="230"/>
      <c r="S23" s="230"/>
      <c r="T23" s="230"/>
      <c r="U23" s="230"/>
      <c r="V23" s="230"/>
      <c r="W23" s="230"/>
      <c r="X23" s="231"/>
      <c r="Y23" s="274" t="s">
        <v>14</v>
      </c>
      <c r="Z23" s="275"/>
      <c r="AA23" s="276"/>
      <c r="AB23" s="246" t="s">
        <v>601</v>
      </c>
      <c r="AC23" s="715"/>
      <c r="AD23" s="716"/>
      <c r="AE23" s="116">
        <f>0.47*10</f>
        <v>4.6999999999999993</v>
      </c>
      <c r="AF23" s="117"/>
      <c r="AG23" s="117"/>
      <c r="AH23" s="117"/>
      <c r="AI23" s="118"/>
      <c r="AJ23" s="116">
        <f>0.48*10</f>
        <v>4.8</v>
      </c>
      <c r="AK23" s="117"/>
      <c r="AL23" s="117"/>
      <c r="AM23" s="117"/>
      <c r="AN23" s="118"/>
      <c r="AO23" s="116">
        <v>5.0999999999999996</v>
      </c>
      <c r="AP23" s="117"/>
      <c r="AQ23" s="117"/>
      <c r="AR23" s="117"/>
      <c r="AS23" s="118"/>
      <c r="AT23" s="298"/>
      <c r="AU23" s="298"/>
      <c r="AV23" s="298"/>
      <c r="AW23" s="298"/>
      <c r="AX23" s="299"/>
    </row>
    <row r="24" spans="1:50" ht="28.5" customHeight="1" x14ac:dyDescent="0.15">
      <c r="A24" s="292"/>
      <c r="B24" s="293"/>
      <c r="C24" s="293"/>
      <c r="D24" s="293"/>
      <c r="E24" s="293"/>
      <c r="F24" s="294"/>
      <c r="G24" s="280"/>
      <c r="H24" s="281"/>
      <c r="I24" s="281"/>
      <c r="J24" s="281"/>
      <c r="K24" s="281"/>
      <c r="L24" s="281"/>
      <c r="M24" s="281"/>
      <c r="N24" s="281"/>
      <c r="O24" s="282"/>
      <c r="P24" s="335"/>
      <c r="Q24" s="335"/>
      <c r="R24" s="335"/>
      <c r="S24" s="335"/>
      <c r="T24" s="335"/>
      <c r="U24" s="335"/>
      <c r="V24" s="335"/>
      <c r="W24" s="335"/>
      <c r="X24" s="336"/>
      <c r="Y24" s="209" t="s">
        <v>65</v>
      </c>
      <c r="Z24" s="145"/>
      <c r="AA24" s="205"/>
      <c r="AB24" s="393" t="s">
        <v>598</v>
      </c>
      <c r="AC24" s="394"/>
      <c r="AD24" s="395"/>
      <c r="AE24" s="116" t="s">
        <v>598</v>
      </c>
      <c r="AF24" s="117"/>
      <c r="AG24" s="117"/>
      <c r="AH24" s="117"/>
      <c r="AI24" s="118"/>
      <c r="AJ24" s="116" t="s">
        <v>598</v>
      </c>
      <c r="AK24" s="117"/>
      <c r="AL24" s="117"/>
      <c r="AM24" s="117"/>
      <c r="AN24" s="118"/>
      <c r="AO24" s="116" t="s">
        <v>602</v>
      </c>
      <c r="AP24" s="117"/>
      <c r="AQ24" s="117"/>
      <c r="AR24" s="117"/>
      <c r="AS24" s="118"/>
      <c r="AT24" s="116">
        <f>0.52*10</f>
        <v>5.2</v>
      </c>
      <c r="AU24" s="117"/>
      <c r="AV24" s="117"/>
      <c r="AW24" s="117"/>
      <c r="AX24" s="119"/>
    </row>
    <row r="25" spans="1:50" ht="29.25" customHeight="1" x14ac:dyDescent="0.15">
      <c r="A25" s="669"/>
      <c r="B25" s="670"/>
      <c r="C25" s="670"/>
      <c r="D25" s="670"/>
      <c r="E25" s="670"/>
      <c r="F25" s="671"/>
      <c r="G25" s="283"/>
      <c r="H25" s="284"/>
      <c r="I25" s="284"/>
      <c r="J25" s="284"/>
      <c r="K25" s="284"/>
      <c r="L25" s="284"/>
      <c r="M25" s="284"/>
      <c r="N25" s="284"/>
      <c r="O25" s="285"/>
      <c r="P25" s="233"/>
      <c r="Q25" s="233"/>
      <c r="R25" s="233"/>
      <c r="S25" s="233"/>
      <c r="T25" s="233"/>
      <c r="U25" s="233"/>
      <c r="V25" s="233"/>
      <c r="W25" s="233"/>
      <c r="X25" s="234"/>
      <c r="Y25" s="144" t="s">
        <v>15</v>
      </c>
      <c r="Z25" s="145"/>
      <c r="AA25" s="205"/>
      <c r="AB25" s="712" t="s">
        <v>359</v>
      </c>
      <c r="AC25" s="358"/>
      <c r="AD25" s="358"/>
      <c r="AE25" s="116" t="s">
        <v>598</v>
      </c>
      <c r="AF25" s="117"/>
      <c r="AG25" s="117"/>
      <c r="AH25" s="117"/>
      <c r="AI25" s="118"/>
      <c r="AJ25" s="116" t="s">
        <v>598</v>
      </c>
      <c r="AK25" s="117"/>
      <c r="AL25" s="117"/>
      <c r="AM25" s="117"/>
      <c r="AN25" s="118"/>
      <c r="AO25" s="116" t="s">
        <v>602</v>
      </c>
      <c r="AP25" s="117"/>
      <c r="AQ25" s="117"/>
      <c r="AR25" s="117"/>
      <c r="AS25" s="118"/>
      <c r="AT25" s="327"/>
      <c r="AU25" s="328"/>
      <c r="AV25" s="328"/>
      <c r="AW25" s="328"/>
      <c r="AX25" s="329"/>
    </row>
    <row r="26" spans="1:50" ht="10.5" customHeight="1" x14ac:dyDescent="0.15">
      <c r="A26" s="288" t="s">
        <v>13</v>
      </c>
      <c r="B26" s="289"/>
      <c r="C26" s="289"/>
      <c r="D26" s="289"/>
      <c r="E26" s="289"/>
      <c r="F26" s="290"/>
      <c r="G26" s="295" t="s">
        <v>319</v>
      </c>
      <c r="H26" s="250"/>
      <c r="I26" s="250"/>
      <c r="J26" s="250"/>
      <c r="K26" s="250"/>
      <c r="L26" s="250"/>
      <c r="M26" s="250"/>
      <c r="N26" s="250"/>
      <c r="O26" s="251"/>
      <c r="P26" s="249" t="s">
        <v>83</v>
      </c>
      <c r="Q26" s="250"/>
      <c r="R26" s="250"/>
      <c r="S26" s="250"/>
      <c r="T26" s="250"/>
      <c r="U26" s="250"/>
      <c r="V26" s="250"/>
      <c r="W26" s="250"/>
      <c r="X26" s="251"/>
      <c r="Y26" s="227"/>
      <c r="Z26" s="103"/>
      <c r="AA26" s="104"/>
      <c r="AB26" s="324" t="s">
        <v>12</v>
      </c>
      <c r="AC26" s="325"/>
      <c r="AD26" s="326"/>
      <c r="AE26" s="351" t="s">
        <v>69</v>
      </c>
      <c r="AF26" s="352"/>
      <c r="AG26" s="352"/>
      <c r="AH26" s="352"/>
      <c r="AI26" s="353"/>
      <c r="AJ26" s="351" t="s">
        <v>70</v>
      </c>
      <c r="AK26" s="352"/>
      <c r="AL26" s="352"/>
      <c r="AM26" s="352"/>
      <c r="AN26" s="353"/>
      <c r="AO26" s="351" t="s">
        <v>71</v>
      </c>
      <c r="AP26" s="352"/>
      <c r="AQ26" s="352"/>
      <c r="AR26" s="352"/>
      <c r="AS26" s="353"/>
      <c r="AT26" s="717" t="s">
        <v>303</v>
      </c>
      <c r="AU26" s="718"/>
      <c r="AV26" s="718"/>
      <c r="AW26" s="718"/>
      <c r="AX26" s="719"/>
    </row>
    <row r="27" spans="1:50" ht="10.5" customHeight="1" x14ac:dyDescent="0.15">
      <c r="A27" s="288"/>
      <c r="B27" s="289"/>
      <c r="C27" s="289"/>
      <c r="D27" s="289"/>
      <c r="E27" s="289"/>
      <c r="F27" s="290"/>
      <c r="G27" s="296"/>
      <c r="H27" s="132"/>
      <c r="I27" s="132"/>
      <c r="J27" s="132"/>
      <c r="K27" s="132"/>
      <c r="L27" s="132"/>
      <c r="M27" s="132"/>
      <c r="N27" s="132"/>
      <c r="O27" s="253"/>
      <c r="P27" s="252"/>
      <c r="Q27" s="132"/>
      <c r="R27" s="132"/>
      <c r="S27" s="132"/>
      <c r="T27" s="132"/>
      <c r="U27" s="132"/>
      <c r="V27" s="132"/>
      <c r="W27" s="132"/>
      <c r="X27" s="253"/>
      <c r="Y27" s="348"/>
      <c r="Z27" s="349"/>
      <c r="AA27" s="350"/>
      <c r="AB27" s="173"/>
      <c r="AC27" s="168"/>
      <c r="AD27" s="169"/>
      <c r="AE27" s="174"/>
      <c r="AF27" s="167"/>
      <c r="AG27" s="167"/>
      <c r="AH27" s="167"/>
      <c r="AI27" s="354"/>
      <c r="AJ27" s="174"/>
      <c r="AK27" s="167"/>
      <c r="AL27" s="167"/>
      <c r="AM27" s="167"/>
      <c r="AN27" s="354"/>
      <c r="AO27" s="174"/>
      <c r="AP27" s="167"/>
      <c r="AQ27" s="167"/>
      <c r="AR27" s="167"/>
      <c r="AS27" s="354"/>
      <c r="AT27" s="58"/>
      <c r="AU27" s="134">
        <v>28</v>
      </c>
      <c r="AV27" s="134"/>
      <c r="AW27" s="132" t="s">
        <v>355</v>
      </c>
      <c r="AX27" s="133"/>
    </row>
    <row r="28" spans="1:50" ht="20.25" customHeight="1" x14ac:dyDescent="0.15">
      <c r="A28" s="291"/>
      <c r="B28" s="289"/>
      <c r="C28" s="289"/>
      <c r="D28" s="289"/>
      <c r="E28" s="289"/>
      <c r="F28" s="290"/>
      <c r="G28" s="277" t="s">
        <v>643</v>
      </c>
      <c r="H28" s="278"/>
      <c r="I28" s="278"/>
      <c r="J28" s="278"/>
      <c r="K28" s="278"/>
      <c r="L28" s="278"/>
      <c r="M28" s="278"/>
      <c r="N28" s="278"/>
      <c r="O28" s="279"/>
      <c r="P28" s="267" t="s">
        <v>644</v>
      </c>
      <c r="Q28" s="268"/>
      <c r="R28" s="268"/>
      <c r="S28" s="268"/>
      <c r="T28" s="268"/>
      <c r="U28" s="268"/>
      <c r="V28" s="268"/>
      <c r="W28" s="268"/>
      <c r="X28" s="269"/>
      <c r="Y28" s="274" t="s">
        <v>14</v>
      </c>
      <c r="Z28" s="275"/>
      <c r="AA28" s="276"/>
      <c r="AB28" s="357" t="s">
        <v>598</v>
      </c>
      <c r="AC28" s="357"/>
      <c r="AD28" s="357"/>
      <c r="AE28" s="116">
        <v>27</v>
      </c>
      <c r="AF28" s="117"/>
      <c r="AG28" s="117"/>
      <c r="AH28" s="117"/>
      <c r="AI28" s="118"/>
      <c r="AJ28" s="116">
        <v>26</v>
      </c>
      <c r="AK28" s="117"/>
      <c r="AL28" s="117"/>
      <c r="AM28" s="117"/>
      <c r="AN28" s="118"/>
      <c r="AO28" s="120">
        <v>25</v>
      </c>
      <c r="AP28" s="120"/>
      <c r="AQ28" s="120"/>
      <c r="AR28" s="120"/>
      <c r="AS28" s="120"/>
      <c r="AT28" s="298"/>
      <c r="AU28" s="298"/>
      <c r="AV28" s="298"/>
      <c r="AW28" s="298"/>
      <c r="AX28" s="299"/>
    </row>
    <row r="29" spans="1:50" ht="20.25" customHeight="1" x14ac:dyDescent="0.15">
      <c r="A29" s="292"/>
      <c r="B29" s="293"/>
      <c r="C29" s="293"/>
      <c r="D29" s="293"/>
      <c r="E29" s="293"/>
      <c r="F29" s="294"/>
      <c r="G29" s="280"/>
      <c r="H29" s="281"/>
      <c r="I29" s="281"/>
      <c r="J29" s="281"/>
      <c r="K29" s="281"/>
      <c r="L29" s="281"/>
      <c r="M29" s="281"/>
      <c r="N29" s="281"/>
      <c r="O29" s="282"/>
      <c r="P29" s="270"/>
      <c r="Q29" s="270"/>
      <c r="R29" s="270"/>
      <c r="S29" s="270"/>
      <c r="T29" s="270"/>
      <c r="U29" s="270"/>
      <c r="V29" s="270"/>
      <c r="W29" s="270"/>
      <c r="X29" s="271"/>
      <c r="Y29" s="209" t="s">
        <v>65</v>
      </c>
      <c r="Z29" s="145"/>
      <c r="AA29" s="205"/>
      <c r="AB29" s="355" t="s">
        <v>598</v>
      </c>
      <c r="AC29" s="355"/>
      <c r="AD29" s="355"/>
      <c r="AE29" s="116" t="s">
        <v>598</v>
      </c>
      <c r="AF29" s="117"/>
      <c r="AG29" s="117"/>
      <c r="AH29" s="117"/>
      <c r="AI29" s="118"/>
      <c r="AJ29" s="116" t="s">
        <v>598</v>
      </c>
      <c r="AK29" s="117"/>
      <c r="AL29" s="117"/>
      <c r="AM29" s="117"/>
      <c r="AN29" s="118"/>
      <c r="AO29" s="116" t="s">
        <v>602</v>
      </c>
      <c r="AP29" s="117"/>
      <c r="AQ29" s="117"/>
      <c r="AR29" s="117"/>
      <c r="AS29" s="118"/>
      <c r="AT29" s="116">
        <v>23</v>
      </c>
      <c r="AU29" s="117"/>
      <c r="AV29" s="117"/>
      <c r="AW29" s="117"/>
      <c r="AX29" s="119"/>
    </row>
    <row r="30" spans="1:50" ht="20.25" customHeight="1" x14ac:dyDescent="0.15">
      <c r="A30" s="669"/>
      <c r="B30" s="670"/>
      <c r="C30" s="670"/>
      <c r="D30" s="670"/>
      <c r="E30" s="670"/>
      <c r="F30" s="671"/>
      <c r="G30" s="283"/>
      <c r="H30" s="284"/>
      <c r="I30" s="284"/>
      <c r="J30" s="284"/>
      <c r="K30" s="284"/>
      <c r="L30" s="284"/>
      <c r="M30" s="284"/>
      <c r="N30" s="284"/>
      <c r="O30" s="285"/>
      <c r="P30" s="272"/>
      <c r="Q30" s="272"/>
      <c r="R30" s="272"/>
      <c r="S30" s="272"/>
      <c r="T30" s="272"/>
      <c r="U30" s="272"/>
      <c r="V30" s="272"/>
      <c r="W30" s="272"/>
      <c r="X30" s="273"/>
      <c r="Y30" s="144" t="s">
        <v>15</v>
      </c>
      <c r="Z30" s="145"/>
      <c r="AA30" s="205"/>
      <c r="AB30" s="358" t="s">
        <v>16</v>
      </c>
      <c r="AC30" s="358"/>
      <c r="AD30" s="358"/>
      <c r="AE30" s="116" t="s">
        <v>598</v>
      </c>
      <c r="AF30" s="117"/>
      <c r="AG30" s="117"/>
      <c r="AH30" s="117"/>
      <c r="AI30" s="118"/>
      <c r="AJ30" s="116" t="s">
        <v>598</v>
      </c>
      <c r="AK30" s="117"/>
      <c r="AL30" s="117"/>
      <c r="AM30" s="117"/>
      <c r="AN30" s="118"/>
      <c r="AO30" s="116" t="s">
        <v>602</v>
      </c>
      <c r="AP30" s="117"/>
      <c r="AQ30" s="117"/>
      <c r="AR30" s="117"/>
      <c r="AS30" s="118"/>
      <c r="AT30" s="327"/>
      <c r="AU30" s="328"/>
      <c r="AV30" s="328"/>
      <c r="AW30" s="328"/>
      <c r="AX30" s="329"/>
    </row>
    <row r="31" spans="1:50" ht="10.5" customHeight="1" x14ac:dyDescent="0.15">
      <c r="A31" s="288" t="s">
        <v>13</v>
      </c>
      <c r="B31" s="289"/>
      <c r="C31" s="289"/>
      <c r="D31" s="289"/>
      <c r="E31" s="289"/>
      <c r="F31" s="290"/>
      <c r="G31" s="295" t="s">
        <v>319</v>
      </c>
      <c r="H31" s="250"/>
      <c r="I31" s="250"/>
      <c r="J31" s="250"/>
      <c r="K31" s="250"/>
      <c r="L31" s="250"/>
      <c r="M31" s="250"/>
      <c r="N31" s="250"/>
      <c r="O31" s="251"/>
      <c r="P31" s="249" t="s">
        <v>83</v>
      </c>
      <c r="Q31" s="250"/>
      <c r="R31" s="250"/>
      <c r="S31" s="250"/>
      <c r="T31" s="250"/>
      <c r="U31" s="250"/>
      <c r="V31" s="250"/>
      <c r="W31" s="250"/>
      <c r="X31" s="251"/>
      <c r="Y31" s="227"/>
      <c r="Z31" s="103"/>
      <c r="AA31" s="104"/>
      <c r="AB31" s="324" t="s">
        <v>12</v>
      </c>
      <c r="AC31" s="325"/>
      <c r="AD31" s="326"/>
      <c r="AE31" s="351" t="s">
        <v>69</v>
      </c>
      <c r="AF31" s="352"/>
      <c r="AG31" s="352"/>
      <c r="AH31" s="352"/>
      <c r="AI31" s="353"/>
      <c r="AJ31" s="351" t="s">
        <v>70</v>
      </c>
      <c r="AK31" s="352"/>
      <c r="AL31" s="352"/>
      <c r="AM31" s="352"/>
      <c r="AN31" s="353"/>
      <c r="AO31" s="351" t="s">
        <v>71</v>
      </c>
      <c r="AP31" s="352"/>
      <c r="AQ31" s="352"/>
      <c r="AR31" s="352"/>
      <c r="AS31" s="353"/>
      <c r="AT31" s="330" t="s">
        <v>303</v>
      </c>
      <c r="AU31" s="331"/>
      <c r="AV31" s="331"/>
      <c r="AW31" s="331"/>
      <c r="AX31" s="332"/>
    </row>
    <row r="32" spans="1:50" ht="10.5" customHeight="1" x14ac:dyDescent="0.15">
      <c r="A32" s="288"/>
      <c r="B32" s="289"/>
      <c r="C32" s="289"/>
      <c r="D32" s="289"/>
      <c r="E32" s="289"/>
      <c r="F32" s="290"/>
      <c r="G32" s="296"/>
      <c r="H32" s="132"/>
      <c r="I32" s="132"/>
      <c r="J32" s="132"/>
      <c r="K32" s="132"/>
      <c r="L32" s="132"/>
      <c r="M32" s="132"/>
      <c r="N32" s="132"/>
      <c r="O32" s="253"/>
      <c r="P32" s="252"/>
      <c r="Q32" s="132"/>
      <c r="R32" s="132"/>
      <c r="S32" s="132"/>
      <c r="T32" s="132"/>
      <c r="U32" s="132"/>
      <c r="V32" s="132"/>
      <c r="W32" s="132"/>
      <c r="X32" s="253"/>
      <c r="Y32" s="348"/>
      <c r="Z32" s="349"/>
      <c r="AA32" s="350"/>
      <c r="AB32" s="173"/>
      <c r="AC32" s="168"/>
      <c r="AD32" s="169"/>
      <c r="AE32" s="174"/>
      <c r="AF32" s="167"/>
      <c r="AG32" s="167"/>
      <c r="AH32" s="167"/>
      <c r="AI32" s="354"/>
      <c r="AJ32" s="174"/>
      <c r="AK32" s="167"/>
      <c r="AL32" s="167"/>
      <c r="AM32" s="167"/>
      <c r="AN32" s="354"/>
      <c r="AO32" s="174"/>
      <c r="AP32" s="167"/>
      <c r="AQ32" s="167"/>
      <c r="AR32" s="167"/>
      <c r="AS32" s="354"/>
      <c r="AT32" s="58"/>
      <c r="AU32" s="134">
        <v>28</v>
      </c>
      <c r="AV32" s="134"/>
      <c r="AW32" s="132" t="s">
        <v>355</v>
      </c>
      <c r="AX32" s="133"/>
    </row>
    <row r="33" spans="1:50" ht="20.25" customHeight="1" x14ac:dyDescent="0.15">
      <c r="A33" s="291"/>
      <c r="B33" s="289"/>
      <c r="C33" s="289"/>
      <c r="D33" s="289"/>
      <c r="E33" s="289"/>
      <c r="F33" s="290"/>
      <c r="G33" s="277" t="s">
        <v>645</v>
      </c>
      <c r="H33" s="278"/>
      <c r="I33" s="278"/>
      <c r="J33" s="278"/>
      <c r="K33" s="278"/>
      <c r="L33" s="278"/>
      <c r="M33" s="278"/>
      <c r="N33" s="278"/>
      <c r="O33" s="279"/>
      <c r="P33" s="267" t="s">
        <v>647</v>
      </c>
      <c r="Q33" s="268"/>
      <c r="R33" s="268"/>
      <c r="S33" s="268"/>
      <c r="T33" s="268"/>
      <c r="U33" s="268"/>
      <c r="V33" s="268"/>
      <c r="W33" s="268"/>
      <c r="X33" s="269"/>
      <c r="Y33" s="274" t="s">
        <v>14</v>
      </c>
      <c r="Z33" s="275"/>
      <c r="AA33" s="276"/>
      <c r="AB33" s="357" t="s">
        <v>598</v>
      </c>
      <c r="AC33" s="357"/>
      <c r="AD33" s="357"/>
      <c r="AE33" s="116">
        <v>37</v>
      </c>
      <c r="AF33" s="117"/>
      <c r="AG33" s="117"/>
      <c r="AH33" s="117"/>
      <c r="AI33" s="118"/>
      <c r="AJ33" s="116">
        <v>37</v>
      </c>
      <c r="AK33" s="117"/>
      <c r="AL33" s="117"/>
      <c r="AM33" s="117"/>
      <c r="AN33" s="118"/>
      <c r="AO33" s="120">
        <v>35</v>
      </c>
      <c r="AP33" s="120"/>
      <c r="AQ33" s="120"/>
      <c r="AR33" s="120"/>
      <c r="AS33" s="120"/>
      <c r="AT33" s="298"/>
      <c r="AU33" s="298"/>
      <c r="AV33" s="298"/>
      <c r="AW33" s="298"/>
      <c r="AX33" s="299"/>
    </row>
    <row r="34" spans="1:50" ht="19.5" customHeight="1" x14ac:dyDescent="0.15">
      <c r="A34" s="292"/>
      <c r="B34" s="293"/>
      <c r="C34" s="293"/>
      <c r="D34" s="293"/>
      <c r="E34" s="293"/>
      <c r="F34" s="294"/>
      <c r="G34" s="280"/>
      <c r="H34" s="281"/>
      <c r="I34" s="281"/>
      <c r="J34" s="281"/>
      <c r="K34" s="281"/>
      <c r="L34" s="281"/>
      <c r="M34" s="281"/>
      <c r="N34" s="281"/>
      <c r="O34" s="282"/>
      <c r="P34" s="270"/>
      <c r="Q34" s="270"/>
      <c r="R34" s="270"/>
      <c r="S34" s="270"/>
      <c r="T34" s="270"/>
      <c r="U34" s="270"/>
      <c r="V34" s="270"/>
      <c r="W34" s="270"/>
      <c r="X34" s="271"/>
      <c r="Y34" s="209" t="s">
        <v>65</v>
      </c>
      <c r="Z34" s="145"/>
      <c r="AA34" s="205"/>
      <c r="AB34" s="355" t="s">
        <v>598</v>
      </c>
      <c r="AC34" s="355"/>
      <c r="AD34" s="355"/>
      <c r="AE34" s="116" t="s">
        <v>598</v>
      </c>
      <c r="AF34" s="117"/>
      <c r="AG34" s="117"/>
      <c r="AH34" s="117"/>
      <c r="AI34" s="118"/>
      <c r="AJ34" s="116" t="s">
        <v>598</v>
      </c>
      <c r="AK34" s="117"/>
      <c r="AL34" s="117"/>
      <c r="AM34" s="117"/>
      <c r="AN34" s="118"/>
      <c r="AO34" s="116" t="s">
        <v>376</v>
      </c>
      <c r="AP34" s="117"/>
      <c r="AQ34" s="117"/>
      <c r="AR34" s="117"/>
      <c r="AS34" s="118"/>
      <c r="AT34" s="116">
        <v>34</v>
      </c>
      <c r="AU34" s="117"/>
      <c r="AV34" s="117"/>
      <c r="AW34" s="117"/>
      <c r="AX34" s="119"/>
    </row>
    <row r="35" spans="1:50" ht="19.5" customHeight="1" x14ac:dyDescent="0.15">
      <c r="A35" s="669"/>
      <c r="B35" s="670"/>
      <c r="C35" s="670"/>
      <c r="D35" s="670"/>
      <c r="E35" s="670"/>
      <c r="F35" s="671"/>
      <c r="G35" s="283"/>
      <c r="H35" s="284"/>
      <c r="I35" s="284"/>
      <c r="J35" s="284"/>
      <c r="K35" s="284"/>
      <c r="L35" s="284"/>
      <c r="M35" s="284"/>
      <c r="N35" s="284"/>
      <c r="O35" s="285"/>
      <c r="P35" s="272"/>
      <c r="Q35" s="272"/>
      <c r="R35" s="272"/>
      <c r="S35" s="272"/>
      <c r="T35" s="272"/>
      <c r="U35" s="272"/>
      <c r="V35" s="272"/>
      <c r="W35" s="272"/>
      <c r="X35" s="273"/>
      <c r="Y35" s="144" t="s">
        <v>15</v>
      </c>
      <c r="Z35" s="145"/>
      <c r="AA35" s="205"/>
      <c r="AB35" s="358" t="s">
        <v>16</v>
      </c>
      <c r="AC35" s="358"/>
      <c r="AD35" s="358"/>
      <c r="AE35" s="116" t="s">
        <v>598</v>
      </c>
      <c r="AF35" s="117"/>
      <c r="AG35" s="117"/>
      <c r="AH35" s="117"/>
      <c r="AI35" s="118"/>
      <c r="AJ35" s="116" t="s">
        <v>598</v>
      </c>
      <c r="AK35" s="117"/>
      <c r="AL35" s="117"/>
      <c r="AM35" s="117"/>
      <c r="AN35" s="118"/>
      <c r="AO35" s="116" t="s">
        <v>376</v>
      </c>
      <c r="AP35" s="117"/>
      <c r="AQ35" s="117"/>
      <c r="AR35" s="117"/>
      <c r="AS35" s="118"/>
      <c r="AT35" s="327"/>
      <c r="AU35" s="328"/>
      <c r="AV35" s="328"/>
      <c r="AW35" s="328"/>
      <c r="AX35" s="329"/>
    </row>
    <row r="36" spans="1:50" ht="10.5" customHeight="1" x14ac:dyDescent="0.15">
      <c r="A36" s="288" t="s">
        <v>13</v>
      </c>
      <c r="B36" s="289"/>
      <c r="C36" s="289"/>
      <c r="D36" s="289"/>
      <c r="E36" s="289"/>
      <c r="F36" s="290"/>
      <c r="G36" s="295" t="s">
        <v>319</v>
      </c>
      <c r="H36" s="250"/>
      <c r="I36" s="250"/>
      <c r="J36" s="250"/>
      <c r="K36" s="250"/>
      <c r="L36" s="250"/>
      <c r="M36" s="250"/>
      <c r="N36" s="250"/>
      <c r="O36" s="251"/>
      <c r="P36" s="249" t="s">
        <v>83</v>
      </c>
      <c r="Q36" s="250"/>
      <c r="R36" s="250"/>
      <c r="S36" s="250"/>
      <c r="T36" s="250"/>
      <c r="U36" s="250"/>
      <c r="V36" s="250"/>
      <c r="W36" s="250"/>
      <c r="X36" s="251"/>
      <c r="Y36" s="227"/>
      <c r="Z36" s="103"/>
      <c r="AA36" s="104"/>
      <c r="AB36" s="324" t="s">
        <v>12</v>
      </c>
      <c r="AC36" s="325"/>
      <c r="AD36" s="326"/>
      <c r="AE36" s="351" t="s">
        <v>69</v>
      </c>
      <c r="AF36" s="352"/>
      <c r="AG36" s="352"/>
      <c r="AH36" s="352"/>
      <c r="AI36" s="353"/>
      <c r="AJ36" s="351" t="s">
        <v>70</v>
      </c>
      <c r="AK36" s="352"/>
      <c r="AL36" s="352"/>
      <c r="AM36" s="352"/>
      <c r="AN36" s="353"/>
      <c r="AO36" s="351" t="s">
        <v>71</v>
      </c>
      <c r="AP36" s="352"/>
      <c r="AQ36" s="352"/>
      <c r="AR36" s="352"/>
      <c r="AS36" s="353"/>
      <c r="AT36" s="330" t="s">
        <v>303</v>
      </c>
      <c r="AU36" s="331"/>
      <c r="AV36" s="331"/>
      <c r="AW36" s="331"/>
      <c r="AX36" s="332"/>
    </row>
    <row r="37" spans="1:50" ht="10.5" customHeight="1" x14ac:dyDescent="0.15">
      <c r="A37" s="288"/>
      <c r="B37" s="289"/>
      <c r="C37" s="289"/>
      <c r="D37" s="289"/>
      <c r="E37" s="289"/>
      <c r="F37" s="290"/>
      <c r="G37" s="296"/>
      <c r="H37" s="132"/>
      <c r="I37" s="132"/>
      <c r="J37" s="132"/>
      <c r="K37" s="132"/>
      <c r="L37" s="132"/>
      <c r="M37" s="132"/>
      <c r="N37" s="132"/>
      <c r="O37" s="253"/>
      <c r="P37" s="252"/>
      <c r="Q37" s="132"/>
      <c r="R37" s="132"/>
      <c r="S37" s="132"/>
      <c r="T37" s="132"/>
      <c r="U37" s="132"/>
      <c r="V37" s="132"/>
      <c r="W37" s="132"/>
      <c r="X37" s="253"/>
      <c r="Y37" s="348"/>
      <c r="Z37" s="349"/>
      <c r="AA37" s="350"/>
      <c r="AB37" s="173"/>
      <c r="AC37" s="168"/>
      <c r="AD37" s="169"/>
      <c r="AE37" s="174"/>
      <c r="AF37" s="167"/>
      <c r="AG37" s="167"/>
      <c r="AH37" s="167"/>
      <c r="AI37" s="354"/>
      <c r="AJ37" s="174"/>
      <c r="AK37" s="167"/>
      <c r="AL37" s="167"/>
      <c r="AM37" s="167"/>
      <c r="AN37" s="354"/>
      <c r="AO37" s="174"/>
      <c r="AP37" s="167"/>
      <c r="AQ37" s="167"/>
      <c r="AR37" s="167"/>
      <c r="AS37" s="354"/>
      <c r="AT37" s="58"/>
      <c r="AU37" s="134">
        <v>28</v>
      </c>
      <c r="AV37" s="134"/>
      <c r="AW37" s="132" t="s">
        <v>355</v>
      </c>
      <c r="AX37" s="133"/>
    </row>
    <row r="38" spans="1:50" ht="19.5" customHeight="1" x14ac:dyDescent="0.15">
      <c r="A38" s="291"/>
      <c r="B38" s="289"/>
      <c r="C38" s="289"/>
      <c r="D38" s="289"/>
      <c r="E38" s="289"/>
      <c r="F38" s="290"/>
      <c r="G38" s="277" t="s">
        <v>646</v>
      </c>
      <c r="H38" s="278"/>
      <c r="I38" s="278"/>
      <c r="J38" s="278"/>
      <c r="K38" s="278"/>
      <c r="L38" s="278"/>
      <c r="M38" s="278"/>
      <c r="N38" s="278"/>
      <c r="O38" s="279"/>
      <c r="P38" s="267" t="s">
        <v>648</v>
      </c>
      <c r="Q38" s="268"/>
      <c r="R38" s="268"/>
      <c r="S38" s="268"/>
      <c r="T38" s="268"/>
      <c r="U38" s="268"/>
      <c r="V38" s="268"/>
      <c r="W38" s="268"/>
      <c r="X38" s="269"/>
      <c r="Y38" s="274" t="s">
        <v>14</v>
      </c>
      <c r="Z38" s="275"/>
      <c r="AA38" s="276"/>
      <c r="AB38" s="357" t="s">
        <v>598</v>
      </c>
      <c r="AC38" s="357"/>
      <c r="AD38" s="357"/>
      <c r="AE38" s="116">
        <v>23</v>
      </c>
      <c r="AF38" s="117"/>
      <c r="AG38" s="117"/>
      <c r="AH38" s="117"/>
      <c r="AI38" s="118"/>
      <c r="AJ38" s="116">
        <v>23</v>
      </c>
      <c r="AK38" s="117"/>
      <c r="AL38" s="117"/>
      <c r="AM38" s="117"/>
      <c r="AN38" s="118"/>
      <c r="AO38" s="120">
        <v>22</v>
      </c>
      <c r="AP38" s="120"/>
      <c r="AQ38" s="120"/>
      <c r="AR38" s="120"/>
      <c r="AS38" s="120"/>
      <c r="AT38" s="298"/>
      <c r="AU38" s="298"/>
      <c r="AV38" s="298"/>
      <c r="AW38" s="298"/>
      <c r="AX38" s="299"/>
    </row>
    <row r="39" spans="1:50" ht="19.5" customHeight="1" x14ac:dyDescent="0.15">
      <c r="A39" s="292"/>
      <c r="B39" s="293"/>
      <c r="C39" s="293"/>
      <c r="D39" s="293"/>
      <c r="E39" s="293"/>
      <c r="F39" s="294"/>
      <c r="G39" s="280"/>
      <c r="H39" s="281"/>
      <c r="I39" s="281"/>
      <c r="J39" s="281"/>
      <c r="K39" s="281"/>
      <c r="L39" s="281"/>
      <c r="M39" s="281"/>
      <c r="N39" s="281"/>
      <c r="O39" s="282"/>
      <c r="P39" s="270"/>
      <c r="Q39" s="270"/>
      <c r="R39" s="270"/>
      <c r="S39" s="270"/>
      <c r="T39" s="270"/>
      <c r="U39" s="270"/>
      <c r="V39" s="270"/>
      <c r="W39" s="270"/>
      <c r="X39" s="271"/>
      <c r="Y39" s="209" t="s">
        <v>65</v>
      </c>
      <c r="Z39" s="145"/>
      <c r="AA39" s="205"/>
      <c r="AB39" s="355" t="s">
        <v>598</v>
      </c>
      <c r="AC39" s="355"/>
      <c r="AD39" s="355"/>
      <c r="AE39" s="116" t="s">
        <v>598</v>
      </c>
      <c r="AF39" s="117"/>
      <c r="AG39" s="117"/>
      <c r="AH39" s="117"/>
      <c r="AI39" s="118"/>
      <c r="AJ39" s="116" t="s">
        <v>598</v>
      </c>
      <c r="AK39" s="117"/>
      <c r="AL39" s="117"/>
      <c r="AM39" s="117"/>
      <c r="AN39" s="118"/>
      <c r="AO39" s="116" t="s">
        <v>376</v>
      </c>
      <c r="AP39" s="117"/>
      <c r="AQ39" s="117"/>
      <c r="AR39" s="117"/>
      <c r="AS39" s="118"/>
      <c r="AT39" s="116">
        <v>22</v>
      </c>
      <c r="AU39" s="117"/>
      <c r="AV39" s="117"/>
      <c r="AW39" s="117"/>
      <c r="AX39" s="119"/>
    </row>
    <row r="40" spans="1:50" ht="19.5" customHeight="1" x14ac:dyDescent="0.15">
      <c r="A40" s="669"/>
      <c r="B40" s="670"/>
      <c r="C40" s="670"/>
      <c r="D40" s="670"/>
      <c r="E40" s="670"/>
      <c r="F40" s="671"/>
      <c r="G40" s="283"/>
      <c r="H40" s="284"/>
      <c r="I40" s="284"/>
      <c r="J40" s="284"/>
      <c r="K40" s="284"/>
      <c r="L40" s="284"/>
      <c r="M40" s="284"/>
      <c r="N40" s="284"/>
      <c r="O40" s="285"/>
      <c r="P40" s="272"/>
      <c r="Q40" s="272"/>
      <c r="R40" s="272"/>
      <c r="S40" s="272"/>
      <c r="T40" s="272"/>
      <c r="U40" s="272"/>
      <c r="V40" s="272"/>
      <c r="W40" s="272"/>
      <c r="X40" s="273"/>
      <c r="Y40" s="144" t="s">
        <v>15</v>
      </c>
      <c r="Z40" s="145"/>
      <c r="AA40" s="205"/>
      <c r="AB40" s="358" t="s">
        <v>16</v>
      </c>
      <c r="AC40" s="358"/>
      <c r="AD40" s="358"/>
      <c r="AE40" s="116" t="s">
        <v>598</v>
      </c>
      <c r="AF40" s="117"/>
      <c r="AG40" s="117"/>
      <c r="AH40" s="117"/>
      <c r="AI40" s="118"/>
      <c r="AJ40" s="116" t="s">
        <v>598</v>
      </c>
      <c r="AK40" s="117"/>
      <c r="AL40" s="117"/>
      <c r="AM40" s="117"/>
      <c r="AN40" s="118"/>
      <c r="AO40" s="116" t="s">
        <v>376</v>
      </c>
      <c r="AP40" s="117"/>
      <c r="AQ40" s="117"/>
      <c r="AR40" s="117"/>
      <c r="AS40" s="118"/>
      <c r="AT40" s="327"/>
      <c r="AU40" s="328"/>
      <c r="AV40" s="328"/>
      <c r="AW40" s="328"/>
      <c r="AX40" s="329"/>
    </row>
    <row r="41" spans="1:50" ht="18.75" hidden="1" customHeight="1" x14ac:dyDescent="0.15">
      <c r="A41" s="288" t="s">
        <v>13</v>
      </c>
      <c r="B41" s="289"/>
      <c r="C41" s="289"/>
      <c r="D41" s="289"/>
      <c r="E41" s="289"/>
      <c r="F41" s="290"/>
      <c r="G41" s="295" t="s">
        <v>319</v>
      </c>
      <c r="H41" s="250"/>
      <c r="I41" s="250"/>
      <c r="J41" s="250"/>
      <c r="K41" s="250"/>
      <c r="L41" s="250"/>
      <c r="M41" s="250"/>
      <c r="N41" s="250"/>
      <c r="O41" s="251"/>
      <c r="P41" s="249" t="s">
        <v>83</v>
      </c>
      <c r="Q41" s="250"/>
      <c r="R41" s="250"/>
      <c r="S41" s="250"/>
      <c r="T41" s="250"/>
      <c r="U41" s="250"/>
      <c r="V41" s="250"/>
      <c r="W41" s="250"/>
      <c r="X41" s="251"/>
      <c r="Y41" s="227"/>
      <c r="Z41" s="103"/>
      <c r="AA41" s="104"/>
      <c r="AB41" s="324" t="s">
        <v>12</v>
      </c>
      <c r="AC41" s="325"/>
      <c r="AD41" s="326"/>
      <c r="AE41" s="351" t="s">
        <v>69</v>
      </c>
      <c r="AF41" s="352"/>
      <c r="AG41" s="352"/>
      <c r="AH41" s="352"/>
      <c r="AI41" s="353"/>
      <c r="AJ41" s="351" t="s">
        <v>70</v>
      </c>
      <c r="AK41" s="352"/>
      <c r="AL41" s="352"/>
      <c r="AM41" s="352"/>
      <c r="AN41" s="353"/>
      <c r="AO41" s="351" t="s">
        <v>71</v>
      </c>
      <c r="AP41" s="352"/>
      <c r="AQ41" s="352"/>
      <c r="AR41" s="352"/>
      <c r="AS41" s="353"/>
      <c r="AT41" s="330" t="s">
        <v>303</v>
      </c>
      <c r="AU41" s="331"/>
      <c r="AV41" s="331"/>
      <c r="AW41" s="331"/>
      <c r="AX41" s="332"/>
    </row>
    <row r="42" spans="1:50" ht="18.75" hidden="1" customHeight="1" x14ac:dyDescent="0.15">
      <c r="A42" s="288"/>
      <c r="B42" s="289"/>
      <c r="C42" s="289"/>
      <c r="D42" s="289"/>
      <c r="E42" s="289"/>
      <c r="F42" s="290"/>
      <c r="G42" s="296"/>
      <c r="H42" s="132"/>
      <c r="I42" s="132"/>
      <c r="J42" s="132"/>
      <c r="K42" s="132"/>
      <c r="L42" s="132"/>
      <c r="M42" s="132"/>
      <c r="N42" s="132"/>
      <c r="O42" s="253"/>
      <c r="P42" s="252"/>
      <c r="Q42" s="132"/>
      <c r="R42" s="132"/>
      <c r="S42" s="132"/>
      <c r="T42" s="132"/>
      <c r="U42" s="132"/>
      <c r="V42" s="132"/>
      <c r="W42" s="132"/>
      <c r="X42" s="253"/>
      <c r="Y42" s="348"/>
      <c r="Z42" s="349"/>
      <c r="AA42" s="350"/>
      <c r="AB42" s="173"/>
      <c r="AC42" s="168"/>
      <c r="AD42" s="169"/>
      <c r="AE42" s="174"/>
      <c r="AF42" s="167"/>
      <c r="AG42" s="167"/>
      <c r="AH42" s="167"/>
      <c r="AI42" s="354"/>
      <c r="AJ42" s="174"/>
      <c r="AK42" s="167"/>
      <c r="AL42" s="167"/>
      <c r="AM42" s="167"/>
      <c r="AN42" s="354"/>
      <c r="AO42" s="174"/>
      <c r="AP42" s="167"/>
      <c r="AQ42" s="167"/>
      <c r="AR42" s="167"/>
      <c r="AS42" s="354"/>
      <c r="AT42" s="58"/>
      <c r="AU42" s="134"/>
      <c r="AV42" s="134"/>
      <c r="AW42" s="132" t="s">
        <v>355</v>
      </c>
      <c r="AX42" s="133"/>
    </row>
    <row r="43" spans="1:50" ht="22.5" hidden="1" customHeight="1" x14ac:dyDescent="0.15">
      <c r="A43" s="291"/>
      <c r="B43" s="289"/>
      <c r="C43" s="289"/>
      <c r="D43" s="289"/>
      <c r="E43" s="289"/>
      <c r="F43" s="290"/>
      <c r="G43" s="356"/>
      <c r="H43" s="278"/>
      <c r="I43" s="278"/>
      <c r="J43" s="278"/>
      <c r="K43" s="278"/>
      <c r="L43" s="278"/>
      <c r="M43" s="278"/>
      <c r="N43" s="278"/>
      <c r="O43" s="279"/>
      <c r="P43" s="230"/>
      <c r="Q43" s="230"/>
      <c r="R43" s="230"/>
      <c r="S43" s="230"/>
      <c r="T43" s="230"/>
      <c r="U43" s="230"/>
      <c r="V43" s="230"/>
      <c r="W43" s="230"/>
      <c r="X43" s="231"/>
      <c r="Y43" s="274" t="s">
        <v>14</v>
      </c>
      <c r="Z43" s="275"/>
      <c r="AA43" s="276"/>
      <c r="AB43" s="357"/>
      <c r="AC43" s="357"/>
      <c r="AD43" s="357"/>
      <c r="AE43" s="116"/>
      <c r="AF43" s="117"/>
      <c r="AG43" s="117"/>
      <c r="AH43" s="117"/>
      <c r="AI43" s="118"/>
      <c r="AJ43" s="116"/>
      <c r="AK43" s="117"/>
      <c r="AL43" s="117"/>
      <c r="AM43" s="117"/>
      <c r="AN43" s="118"/>
      <c r="AO43" s="116"/>
      <c r="AP43" s="117"/>
      <c r="AQ43" s="117"/>
      <c r="AR43" s="117"/>
      <c r="AS43" s="118"/>
      <c r="AT43" s="298"/>
      <c r="AU43" s="298"/>
      <c r="AV43" s="298"/>
      <c r="AW43" s="298"/>
      <c r="AX43" s="299"/>
    </row>
    <row r="44" spans="1:50" ht="22.5" hidden="1" customHeight="1" x14ac:dyDescent="0.15">
      <c r="A44" s="292"/>
      <c r="B44" s="293"/>
      <c r="C44" s="293"/>
      <c r="D44" s="293"/>
      <c r="E44" s="293"/>
      <c r="F44" s="294"/>
      <c r="G44" s="280"/>
      <c r="H44" s="281"/>
      <c r="I44" s="281"/>
      <c r="J44" s="281"/>
      <c r="K44" s="281"/>
      <c r="L44" s="281"/>
      <c r="M44" s="281"/>
      <c r="N44" s="281"/>
      <c r="O44" s="282"/>
      <c r="P44" s="335"/>
      <c r="Q44" s="335"/>
      <c r="R44" s="335"/>
      <c r="S44" s="335"/>
      <c r="T44" s="335"/>
      <c r="U44" s="335"/>
      <c r="V44" s="335"/>
      <c r="W44" s="335"/>
      <c r="X44" s="336"/>
      <c r="Y44" s="209" t="s">
        <v>65</v>
      </c>
      <c r="Z44" s="145"/>
      <c r="AA44" s="205"/>
      <c r="AB44" s="355"/>
      <c r="AC44" s="355"/>
      <c r="AD44" s="355"/>
      <c r="AE44" s="116"/>
      <c r="AF44" s="117"/>
      <c r="AG44" s="117"/>
      <c r="AH44" s="117"/>
      <c r="AI44" s="118"/>
      <c r="AJ44" s="116"/>
      <c r="AK44" s="117"/>
      <c r="AL44" s="117"/>
      <c r="AM44" s="117"/>
      <c r="AN44" s="118"/>
      <c r="AO44" s="116"/>
      <c r="AP44" s="117"/>
      <c r="AQ44" s="117"/>
      <c r="AR44" s="117"/>
      <c r="AS44" s="118"/>
      <c r="AT44" s="116"/>
      <c r="AU44" s="117"/>
      <c r="AV44" s="117"/>
      <c r="AW44" s="117"/>
      <c r="AX44" s="119"/>
    </row>
    <row r="45" spans="1:50" ht="22.5" hidden="1" customHeight="1" x14ac:dyDescent="0.15">
      <c r="A45" s="292"/>
      <c r="B45" s="293"/>
      <c r="C45" s="293"/>
      <c r="D45" s="293"/>
      <c r="E45" s="293"/>
      <c r="F45" s="294"/>
      <c r="G45" s="280"/>
      <c r="H45" s="281"/>
      <c r="I45" s="281"/>
      <c r="J45" s="281"/>
      <c r="K45" s="281"/>
      <c r="L45" s="281"/>
      <c r="M45" s="281"/>
      <c r="N45" s="281"/>
      <c r="O45" s="282"/>
      <c r="P45" s="335"/>
      <c r="Q45" s="335"/>
      <c r="R45" s="335"/>
      <c r="S45" s="335"/>
      <c r="T45" s="335"/>
      <c r="U45" s="335"/>
      <c r="V45" s="335"/>
      <c r="W45" s="335"/>
      <c r="X45" s="336"/>
      <c r="Y45" s="324" t="s">
        <v>15</v>
      </c>
      <c r="Z45" s="325"/>
      <c r="AA45" s="326"/>
      <c r="AB45" s="358" t="s">
        <v>16</v>
      </c>
      <c r="AC45" s="358"/>
      <c r="AD45" s="358"/>
      <c r="AE45" s="116"/>
      <c r="AF45" s="117"/>
      <c r="AG45" s="117"/>
      <c r="AH45" s="117"/>
      <c r="AI45" s="118"/>
      <c r="AJ45" s="116"/>
      <c r="AK45" s="117"/>
      <c r="AL45" s="117"/>
      <c r="AM45" s="117"/>
      <c r="AN45" s="118"/>
      <c r="AO45" s="116"/>
      <c r="AP45" s="117"/>
      <c r="AQ45" s="117"/>
      <c r="AR45" s="117"/>
      <c r="AS45" s="118"/>
      <c r="AT45" s="327"/>
      <c r="AU45" s="328"/>
      <c r="AV45" s="328"/>
      <c r="AW45" s="328"/>
      <c r="AX45" s="329"/>
    </row>
    <row r="46" spans="1:50" ht="16.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306" t="s">
        <v>320</v>
      </c>
      <c r="B47" s="713" t="s">
        <v>317</v>
      </c>
      <c r="C47" s="308"/>
      <c r="D47" s="308"/>
      <c r="E47" s="308"/>
      <c r="F47" s="309"/>
      <c r="G47" s="286" t="s">
        <v>311</v>
      </c>
      <c r="H47" s="286"/>
      <c r="I47" s="286"/>
      <c r="J47" s="286"/>
      <c r="K47" s="286"/>
      <c r="L47" s="286"/>
      <c r="M47" s="286"/>
      <c r="N47" s="286"/>
      <c r="O47" s="286"/>
      <c r="P47" s="286"/>
      <c r="Q47" s="286"/>
      <c r="R47" s="286"/>
      <c r="S47" s="286"/>
      <c r="T47" s="286"/>
      <c r="U47" s="286"/>
      <c r="V47" s="286"/>
      <c r="W47" s="286"/>
      <c r="X47" s="286"/>
      <c r="Y47" s="286"/>
      <c r="Z47" s="286"/>
      <c r="AA47" s="287"/>
      <c r="AB47" s="346" t="s">
        <v>310</v>
      </c>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347"/>
    </row>
    <row r="48" spans="1:50" ht="18.75" hidden="1" customHeight="1" x14ac:dyDescent="0.15">
      <c r="A48" s="306"/>
      <c r="B48" s="713"/>
      <c r="C48" s="308"/>
      <c r="D48" s="308"/>
      <c r="E48" s="308"/>
      <c r="F48" s="309"/>
      <c r="G48" s="132"/>
      <c r="H48" s="132"/>
      <c r="I48" s="132"/>
      <c r="J48" s="132"/>
      <c r="K48" s="132"/>
      <c r="L48" s="132"/>
      <c r="M48" s="132"/>
      <c r="N48" s="132"/>
      <c r="O48" s="132"/>
      <c r="P48" s="132"/>
      <c r="Q48" s="132"/>
      <c r="R48" s="132"/>
      <c r="S48" s="132"/>
      <c r="T48" s="132"/>
      <c r="U48" s="132"/>
      <c r="V48" s="132"/>
      <c r="W48" s="132"/>
      <c r="X48" s="132"/>
      <c r="Y48" s="132"/>
      <c r="Z48" s="132"/>
      <c r="AA48" s="253"/>
      <c r="AB48" s="25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row>
    <row r="49" spans="1:50" ht="22.5" hidden="1" customHeight="1" x14ac:dyDescent="0.15">
      <c r="A49" s="306"/>
      <c r="B49" s="713"/>
      <c r="C49" s="308"/>
      <c r="D49" s="308"/>
      <c r="E49" s="308"/>
      <c r="F49" s="309"/>
      <c r="G49" s="338"/>
      <c r="H49" s="338"/>
      <c r="I49" s="338"/>
      <c r="J49" s="338"/>
      <c r="K49" s="338"/>
      <c r="L49" s="338"/>
      <c r="M49" s="338"/>
      <c r="N49" s="338"/>
      <c r="O49" s="338"/>
      <c r="P49" s="338"/>
      <c r="Q49" s="338"/>
      <c r="R49" s="338"/>
      <c r="S49" s="338"/>
      <c r="T49" s="338"/>
      <c r="U49" s="338"/>
      <c r="V49" s="338"/>
      <c r="W49" s="338"/>
      <c r="X49" s="338"/>
      <c r="Y49" s="338"/>
      <c r="Z49" s="338"/>
      <c r="AA49" s="396"/>
      <c r="AB49" s="337"/>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9"/>
    </row>
    <row r="50" spans="1:50" ht="22.5" hidden="1" customHeight="1" x14ac:dyDescent="0.15">
      <c r="A50" s="306"/>
      <c r="B50" s="713"/>
      <c r="C50" s="308"/>
      <c r="D50" s="308"/>
      <c r="E50" s="308"/>
      <c r="F50" s="309"/>
      <c r="G50" s="341"/>
      <c r="H50" s="341"/>
      <c r="I50" s="341"/>
      <c r="J50" s="341"/>
      <c r="K50" s="341"/>
      <c r="L50" s="341"/>
      <c r="M50" s="341"/>
      <c r="N50" s="341"/>
      <c r="O50" s="341"/>
      <c r="P50" s="341"/>
      <c r="Q50" s="341"/>
      <c r="R50" s="341"/>
      <c r="S50" s="341"/>
      <c r="T50" s="341"/>
      <c r="U50" s="341"/>
      <c r="V50" s="341"/>
      <c r="W50" s="341"/>
      <c r="X50" s="341"/>
      <c r="Y50" s="341"/>
      <c r="Z50" s="341"/>
      <c r="AA50" s="397"/>
      <c r="AB50" s="340"/>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2"/>
    </row>
    <row r="51" spans="1:50" ht="22.5" hidden="1" customHeight="1" x14ac:dyDescent="0.15">
      <c r="A51" s="306"/>
      <c r="B51" s="714"/>
      <c r="C51" s="310"/>
      <c r="D51" s="310"/>
      <c r="E51" s="310"/>
      <c r="F51" s="311"/>
      <c r="G51" s="344"/>
      <c r="H51" s="344"/>
      <c r="I51" s="344"/>
      <c r="J51" s="344"/>
      <c r="K51" s="344"/>
      <c r="L51" s="344"/>
      <c r="M51" s="344"/>
      <c r="N51" s="344"/>
      <c r="O51" s="344"/>
      <c r="P51" s="344"/>
      <c r="Q51" s="344"/>
      <c r="R51" s="344"/>
      <c r="S51" s="344"/>
      <c r="T51" s="344"/>
      <c r="U51" s="344"/>
      <c r="V51" s="344"/>
      <c r="W51" s="344"/>
      <c r="X51" s="344"/>
      <c r="Y51" s="344"/>
      <c r="Z51" s="344"/>
      <c r="AA51" s="398"/>
      <c r="AB51" s="343"/>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5"/>
    </row>
    <row r="52" spans="1:50" ht="18.75" hidden="1" customHeight="1" x14ac:dyDescent="0.15">
      <c r="A52" s="306"/>
      <c r="B52" s="308" t="s">
        <v>318</v>
      </c>
      <c r="C52" s="308"/>
      <c r="D52" s="308"/>
      <c r="E52" s="308"/>
      <c r="F52" s="309"/>
      <c r="G52" s="295" t="s">
        <v>85</v>
      </c>
      <c r="H52" s="250"/>
      <c r="I52" s="250"/>
      <c r="J52" s="250"/>
      <c r="K52" s="250"/>
      <c r="L52" s="250"/>
      <c r="M52" s="250"/>
      <c r="N52" s="250"/>
      <c r="O52" s="251"/>
      <c r="P52" s="249" t="s">
        <v>89</v>
      </c>
      <c r="Q52" s="250"/>
      <c r="R52" s="250"/>
      <c r="S52" s="250"/>
      <c r="T52" s="250"/>
      <c r="U52" s="250"/>
      <c r="V52" s="250"/>
      <c r="W52" s="250"/>
      <c r="X52" s="251"/>
      <c r="Y52" s="312"/>
      <c r="Z52" s="313"/>
      <c r="AA52" s="314"/>
      <c r="AB52" s="318" t="s">
        <v>12</v>
      </c>
      <c r="AC52" s="319"/>
      <c r="AD52" s="320"/>
      <c r="AE52" s="249" t="s">
        <v>69</v>
      </c>
      <c r="AF52" s="250"/>
      <c r="AG52" s="250"/>
      <c r="AH52" s="250"/>
      <c r="AI52" s="251"/>
      <c r="AJ52" s="249" t="s">
        <v>70</v>
      </c>
      <c r="AK52" s="250"/>
      <c r="AL52" s="250"/>
      <c r="AM52" s="250"/>
      <c r="AN52" s="251"/>
      <c r="AO52" s="249" t="s">
        <v>71</v>
      </c>
      <c r="AP52" s="250"/>
      <c r="AQ52" s="250"/>
      <c r="AR52" s="250"/>
      <c r="AS52" s="251"/>
      <c r="AT52" s="330" t="s">
        <v>303</v>
      </c>
      <c r="AU52" s="331"/>
      <c r="AV52" s="331"/>
      <c r="AW52" s="331"/>
      <c r="AX52" s="332"/>
    </row>
    <row r="53" spans="1:50" ht="18.75" hidden="1" customHeight="1" x14ac:dyDescent="0.15">
      <c r="A53" s="306"/>
      <c r="B53" s="308"/>
      <c r="C53" s="308"/>
      <c r="D53" s="308"/>
      <c r="E53" s="308"/>
      <c r="F53" s="309"/>
      <c r="G53" s="296"/>
      <c r="H53" s="132"/>
      <c r="I53" s="132"/>
      <c r="J53" s="132"/>
      <c r="K53" s="132"/>
      <c r="L53" s="132"/>
      <c r="M53" s="132"/>
      <c r="N53" s="132"/>
      <c r="O53" s="253"/>
      <c r="P53" s="252"/>
      <c r="Q53" s="132"/>
      <c r="R53" s="132"/>
      <c r="S53" s="132"/>
      <c r="T53" s="132"/>
      <c r="U53" s="132"/>
      <c r="V53" s="132"/>
      <c r="W53" s="132"/>
      <c r="X53" s="253"/>
      <c r="Y53" s="315"/>
      <c r="Z53" s="316"/>
      <c r="AA53" s="317"/>
      <c r="AB53" s="321"/>
      <c r="AC53" s="322"/>
      <c r="AD53" s="323"/>
      <c r="AE53" s="252"/>
      <c r="AF53" s="132"/>
      <c r="AG53" s="132"/>
      <c r="AH53" s="132"/>
      <c r="AI53" s="253"/>
      <c r="AJ53" s="252"/>
      <c r="AK53" s="132"/>
      <c r="AL53" s="132"/>
      <c r="AM53" s="132"/>
      <c r="AN53" s="253"/>
      <c r="AO53" s="252"/>
      <c r="AP53" s="132"/>
      <c r="AQ53" s="132"/>
      <c r="AR53" s="132"/>
      <c r="AS53" s="253"/>
      <c r="AT53" s="58"/>
      <c r="AU53" s="134"/>
      <c r="AV53" s="134"/>
      <c r="AW53" s="132" t="s">
        <v>355</v>
      </c>
      <c r="AX53" s="133"/>
    </row>
    <row r="54" spans="1:50" ht="22.5" hidden="1" customHeight="1" x14ac:dyDescent="0.15">
      <c r="A54" s="306"/>
      <c r="B54" s="308"/>
      <c r="C54" s="308"/>
      <c r="D54" s="308"/>
      <c r="E54" s="308"/>
      <c r="F54" s="309"/>
      <c r="G54" s="333"/>
      <c r="H54" s="230"/>
      <c r="I54" s="230"/>
      <c r="J54" s="230"/>
      <c r="K54" s="230"/>
      <c r="L54" s="230"/>
      <c r="M54" s="230"/>
      <c r="N54" s="230"/>
      <c r="O54" s="231"/>
      <c r="P54" s="254"/>
      <c r="Q54" s="255"/>
      <c r="R54" s="255"/>
      <c r="S54" s="255"/>
      <c r="T54" s="255"/>
      <c r="U54" s="255"/>
      <c r="V54" s="255"/>
      <c r="W54" s="255"/>
      <c r="X54" s="256"/>
      <c r="Y54" s="261" t="s">
        <v>86</v>
      </c>
      <c r="Z54" s="262"/>
      <c r="AA54" s="263"/>
      <c r="AB54" s="422"/>
      <c r="AC54" s="297"/>
      <c r="AD54" s="297"/>
      <c r="AE54" s="116"/>
      <c r="AF54" s="117"/>
      <c r="AG54" s="117"/>
      <c r="AH54" s="117"/>
      <c r="AI54" s="118"/>
      <c r="AJ54" s="116"/>
      <c r="AK54" s="117"/>
      <c r="AL54" s="117"/>
      <c r="AM54" s="117"/>
      <c r="AN54" s="118"/>
      <c r="AO54" s="116"/>
      <c r="AP54" s="117"/>
      <c r="AQ54" s="117"/>
      <c r="AR54" s="117"/>
      <c r="AS54" s="118"/>
      <c r="AT54" s="298"/>
      <c r="AU54" s="298"/>
      <c r="AV54" s="298"/>
      <c r="AW54" s="298"/>
      <c r="AX54" s="299"/>
    </row>
    <row r="55" spans="1:50" ht="22.5" hidden="1" customHeight="1" x14ac:dyDescent="0.15">
      <c r="A55" s="306"/>
      <c r="B55" s="308"/>
      <c r="C55" s="308"/>
      <c r="D55" s="308"/>
      <c r="E55" s="308"/>
      <c r="F55" s="309"/>
      <c r="G55" s="334"/>
      <c r="H55" s="335"/>
      <c r="I55" s="335"/>
      <c r="J55" s="335"/>
      <c r="K55" s="335"/>
      <c r="L55" s="335"/>
      <c r="M55" s="335"/>
      <c r="N55" s="335"/>
      <c r="O55" s="336"/>
      <c r="P55" s="257"/>
      <c r="Q55" s="257"/>
      <c r="R55" s="257"/>
      <c r="S55" s="257"/>
      <c r="T55" s="257"/>
      <c r="U55" s="257"/>
      <c r="V55" s="257"/>
      <c r="W55" s="257"/>
      <c r="X55" s="258"/>
      <c r="Y55" s="300" t="s">
        <v>65</v>
      </c>
      <c r="Z55" s="301"/>
      <c r="AA55" s="302"/>
      <c r="AB55" s="711"/>
      <c r="AC55" s="303"/>
      <c r="AD55" s="303"/>
      <c r="AE55" s="116"/>
      <c r="AF55" s="117"/>
      <c r="AG55" s="117"/>
      <c r="AH55" s="117"/>
      <c r="AI55" s="118"/>
      <c r="AJ55" s="116"/>
      <c r="AK55" s="117"/>
      <c r="AL55" s="117"/>
      <c r="AM55" s="117"/>
      <c r="AN55" s="118"/>
      <c r="AO55" s="116"/>
      <c r="AP55" s="117"/>
      <c r="AQ55" s="117"/>
      <c r="AR55" s="117"/>
      <c r="AS55" s="118"/>
      <c r="AT55" s="116"/>
      <c r="AU55" s="117"/>
      <c r="AV55" s="117"/>
      <c r="AW55" s="117"/>
      <c r="AX55" s="119"/>
    </row>
    <row r="56" spans="1:50" ht="22.5" hidden="1" customHeight="1" x14ac:dyDescent="0.15">
      <c r="A56" s="306"/>
      <c r="B56" s="310"/>
      <c r="C56" s="310"/>
      <c r="D56" s="310"/>
      <c r="E56" s="310"/>
      <c r="F56" s="311"/>
      <c r="G56" s="232"/>
      <c r="H56" s="233"/>
      <c r="I56" s="233"/>
      <c r="J56" s="233"/>
      <c r="K56" s="233"/>
      <c r="L56" s="233"/>
      <c r="M56" s="233"/>
      <c r="N56" s="233"/>
      <c r="O56" s="234"/>
      <c r="P56" s="259"/>
      <c r="Q56" s="259"/>
      <c r="R56" s="259"/>
      <c r="S56" s="259"/>
      <c r="T56" s="259"/>
      <c r="U56" s="259"/>
      <c r="V56" s="259"/>
      <c r="W56" s="259"/>
      <c r="X56" s="260"/>
      <c r="Y56" s="304" t="s">
        <v>15</v>
      </c>
      <c r="Z56" s="301"/>
      <c r="AA56" s="302"/>
      <c r="AB56" s="305" t="s">
        <v>16</v>
      </c>
      <c r="AC56" s="305"/>
      <c r="AD56" s="305"/>
      <c r="AE56" s="116"/>
      <c r="AF56" s="117"/>
      <c r="AG56" s="117"/>
      <c r="AH56" s="117"/>
      <c r="AI56" s="118"/>
      <c r="AJ56" s="116"/>
      <c r="AK56" s="117"/>
      <c r="AL56" s="117"/>
      <c r="AM56" s="117"/>
      <c r="AN56" s="118"/>
      <c r="AO56" s="116"/>
      <c r="AP56" s="117"/>
      <c r="AQ56" s="117"/>
      <c r="AR56" s="117"/>
      <c r="AS56" s="118"/>
      <c r="AT56" s="327"/>
      <c r="AU56" s="328"/>
      <c r="AV56" s="328"/>
      <c r="AW56" s="328"/>
      <c r="AX56" s="329"/>
    </row>
    <row r="57" spans="1:50" ht="18.75" hidden="1" customHeight="1" x14ac:dyDescent="0.15">
      <c r="A57" s="306"/>
      <c r="B57" s="308" t="s">
        <v>318</v>
      </c>
      <c r="C57" s="308"/>
      <c r="D57" s="308"/>
      <c r="E57" s="308"/>
      <c r="F57" s="309"/>
      <c r="G57" s="295" t="s">
        <v>85</v>
      </c>
      <c r="H57" s="250"/>
      <c r="I57" s="250"/>
      <c r="J57" s="250"/>
      <c r="K57" s="250"/>
      <c r="L57" s="250"/>
      <c r="M57" s="250"/>
      <c r="N57" s="250"/>
      <c r="O57" s="251"/>
      <c r="P57" s="249" t="s">
        <v>89</v>
      </c>
      <c r="Q57" s="250"/>
      <c r="R57" s="250"/>
      <c r="S57" s="250"/>
      <c r="T57" s="250"/>
      <c r="U57" s="250"/>
      <c r="V57" s="250"/>
      <c r="W57" s="250"/>
      <c r="X57" s="251"/>
      <c r="Y57" s="312"/>
      <c r="Z57" s="313"/>
      <c r="AA57" s="314"/>
      <c r="AB57" s="318" t="s">
        <v>12</v>
      </c>
      <c r="AC57" s="319"/>
      <c r="AD57" s="320"/>
      <c r="AE57" s="249" t="s">
        <v>69</v>
      </c>
      <c r="AF57" s="250"/>
      <c r="AG57" s="250"/>
      <c r="AH57" s="250"/>
      <c r="AI57" s="251"/>
      <c r="AJ57" s="249" t="s">
        <v>70</v>
      </c>
      <c r="AK57" s="250"/>
      <c r="AL57" s="250"/>
      <c r="AM57" s="250"/>
      <c r="AN57" s="251"/>
      <c r="AO57" s="249" t="s">
        <v>71</v>
      </c>
      <c r="AP57" s="250"/>
      <c r="AQ57" s="250"/>
      <c r="AR57" s="250"/>
      <c r="AS57" s="251"/>
      <c r="AT57" s="330" t="s">
        <v>303</v>
      </c>
      <c r="AU57" s="331"/>
      <c r="AV57" s="331"/>
      <c r="AW57" s="331"/>
      <c r="AX57" s="332"/>
    </row>
    <row r="58" spans="1:50" ht="18.75" hidden="1" customHeight="1" x14ac:dyDescent="0.15">
      <c r="A58" s="306"/>
      <c r="B58" s="308"/>
      <c r="C58" s="308"/>
      <c r="D58" s="308"/>
      <c r="E58" s="308"/>
      <c r="F58" s="309"/>
      <c r="G58" s="296"/>
      <c r="H58" s="132"/>
      <c r="I58" s="132"/>
      <c r="J58" s="132"/>
      <c r="K58" s="132"/>
      <c r="L58" s="132"/>
      <c r="M58" s="132"/>
      <c r="N58" s="132"/>
      <c r="O58" s="253"/>
      <c r="P58" s="252"/>
      <c r="Q58" s="132"/>
      <c r="R58" s="132"/>
      <c r="S58" s="132"/>
      <c r="T58" s="132"/>
      <c r="U58" s="132"/>
      <c r="V58" s="132"/>
      <c r="W58" s="132"/>
      <c r="X58" s="253"/>
      <c r="Y58" s="315"/>
      <c r="Z58" s="316"/>
      <c r="AA58" s="317"/>
      <c r="AB58" s="321"/>
      <c r="AC58" s="322"/>
      <c r="AD58" s="323"/>
      <c r="AE58" s="252"/>
      <c r="AF58" s="132"/>
      <c r="AG58" s="132"/>
      <c r="AH58" s="132"/>
      <c r="AI58" s="253"/>
      <c r="AJ58" s="252"/>
      <c r="AK58" s="132"/>
      <c r="AL58" s="132"/>
      <c r="AM58" s="132"/>
      <c r="AN58" s="253"/>
      <c r="AO58" s="252"/>
      <c r="AP58" s="132"/>
      <c r="AQ58" s="132"/>
      <c r="AR58" s="132"/>
      <c r="AS58" s="253"/>
      <c r="AT58" s="58"/>
      <c r="AU58" s="134"/>
      <c r="AV58" s="134"/>
      <c r="AW58" s="132" t="s">
        <v>355</v>
      </c>
      <c r="AX58" s="133"/>
    </row>
    <row r="59" spans="1:50" ht="22.5" hidden="1" customHeight="1" x14ac:dyDescent="0.15">
      <c r="A59" s="306"/>
      <c r="B59" s="308"/>
      <c r="C59" s="308"/>
      <c r="D59" s="308"/>
      <c r="E59" s="308"/>
      <c r="F59" s="309"/>
      <c r="G59" s="333"/>
      <c r="H59" s="230"/>
      <c r="I59" s="230"/>
      <c r="J59" s="230"/>
      <c r="K59" s="230"/>
      <c r="L59" s="230"/>
      <c r="M59" s="230"/>
      <c r="N59" s="230"/>
      <c r="O59" s="231"/>
      <c r="P59" s="254"/>
      <c r="Q59" s="255"/>
      <c r="R59" s="255"/>
      <c r="S59" s="255"/>
      <c r="T59" s="255"/>
      <c r="U59" s="255"/>
      <c r="V59" s="255"/>
      <c r="W59" s="255"/>
      <c r="X59" s="256"/>
      <c r="Y59" s="261" t="s">
        <v>86</v>
      </c>
      <c r="Z59" s="262"/>
      <c r="AA59" s="263"/>
      <c r="AB59" s="297"/>
      <c r="AC59" s="297"/>
      <c r="AD59" s="297"/>
      <c r="AE59" s="116"/>
      <c r="AF59" s="117"/>
      <c r="AG59" s="117"/>
      <c r="AH59" s="117"/>
      <c r="AI59" s="118"/>
      <c r="AJ59" s="116"/>
      <c r="AK59" s="117"/>
      <c r="AL59" s="117"/>
      <c r="AM59" s="117"/>
      <c r="AN59" s="118"/>
      <c r="AO59" s="116"/>
      <c r="AP59" s="117"/>
      <c r="AQ59" s="117"/>
      <c r="AR59" s="117"/>
      <c r="AS59" s="118"/>
      <c r="AT59" s="298"/>
      <c r="AU59" s="298"/>
      <c r="AV59" s="298"/>
      <c r="AW59" s="298"/>
      <c r="AX59" s="299"/>
    </row>
    <row r="60" spans="1:50" ht="22.5" hidden="1" customHeight="1" x14ac:dyDescent="0.15">
      <c r="A60" s="306"/>
      <c r="B60" s="308"/>
      <c r="C60" s="308"/>
      <c r="D60" s="308"/>
      <c r="E60" s="308"/>
      <c r="F60" s="309"/>
      <c r="G60" s="334"/>
      <c r="H60" s="335"/>
      <c r="I60" s="335"/>
      <c r="J60" s="335"/>
      <c r="K60" s="335"/>
      <c r="L60" s="335"/>
      <c r="M60" s="335"/>
      <c r="N60" s="335"/>
      <c r="O60" s="336"/>
      <c r="P60" s="257"/>
      <c r="Q60" s="257"/>
      <c r="R60" s="257"/>
      <c r="S60" s="257"/>
      <c r="T60" s="257"/>
      <c r="U60" s="257"/>
      <c r="V60" s="257"/>
      <c r="W60" s="257"/>
      <c r="X60" s="258"/>
      <c r="Y60" s="300" t="s">
        <v>65</v>
      </c>
      <c r="Z60" s="301"/>
      <c r="AA60" s="302"/>
      <c r="AB60" s="303"/>
      <c r="AC60" s="303"/>
      <c r="AD60" s="303"/>
      <c r="AE60" s="116"/>
      <c r="AF60" s="117"/>
      <c r="AG60" s="117"/>
      <c r="AH60" s="117"/>
      <c r="AI60" s="118"/>
      <c r="AJ60" s="116"/>
      <c r="AK60" s="117"/>
      <c r="AL60" s="117"/>
      <c r="AM60" s="117"/>
      <c r="AN60" s="118"/>
      <c r="AO60" s="116"/>
      <c r="AP60" s="117"/>
      <c r="AQ60" s="117"/>
      <c r="AR60" s="117"/>
      <c r="AS60" s="118"/>
      <c r="AT60" s="116"/>
      <c r="AU60" s="117"/>
      <c r="AV60" s="117"/>
      <c r="AW60" s="117"/>
      <c r="AX60" s="119"/>
    </row>
    <row r="61" spans="1:50" ht="22.5" hidden="1" customHeight="1" x14ac:dyDescent="0.15">
      <c r="A61" s="306"/>
      <c r="B61" s="310"/>
      <c r="C61" s="310"/>
      <c r="D61" s="310"/>
      <c r="E61" s="310"/>
      <c r="F61" s="311"/>
      <c r="G61" s="232"/>
      <c r="H61" s="233"/>
      <c r="I61" s="233"/>
      <c r="J61" s="233"/>
      <c r="K61" s="233"/>
      <c r="L61" s="233"/>
      <c r="M61" s="233"/>
      <c r="N61" s="233"/>
      <c r="O61" s="234"/>
      <c r="P61" s="259"/>
      <c r="Q61" s="259"/>
      <c r="R61" s="259"/>
      <c r="S61" s="259"/>
      <c r="T61" s="259"/>
      <c r="U61" s="259"/>
      <c r="V61" s="259"/>
      <c r="W61" s="259"/>
      <c r="X61" s="260"/>
      <c r="Y61" s="304" t="s">
        <v>15</v>
      </c>
      <c r="Z61" s="301"/>
      <c r="AA61" s="302"/>
      <c r="AB61" s="305" t="s">
        <v>16</v>
      </c>
      <c r="AC61" s="305"/>
      <c r="AD61" s="305"/>
      <c r="AE61" s="116"/>
      <c r="AF61" s="117"/>
      <c r="AG61" s="117"/>
      <c r="AH61" s="117"/>
      <c r="AI61" s="118"/>
      <c r="AJ61" s="116"/>
      <c r="AK61" s="117"/>
      <c r="AL61" s="117"/>
      <c r="AM61" s="117"/>
      <c r="AN61" s="118"/>
      <c r="AO61" s="116"/>
      <c r="AP61" s="117"/>
      <c r="AQ61" s="117"/>
      <c r="AR61" s="117"/>
      <c r="AS61" s="118"/>
      <c r="AT61" s="327"/>
      <c r="AU61" s="328"/>
      <c r="AV61" s="328"/>
      <c r="AW61" s="328"/>
      <c r="AX61" s="329"/>
    </row>
    <row r="62" spans="1:50" ht="18.75" hidden="1" customHeight="1" x14ac:dyDescent="0.15">
      <c r="A62" s="306"/>
      <c r="B62" s="308" t="s">
        <v>318</v>
      </c>
      <c r="C62" s="308"/>
      <c r="D62" s="308"/>
      <c r="E62" s="308"/>
      <c r="F62" s="309"/>
      <c r="G62" s="295" t="s">
        <v>85</v>
      </c>
      <c r="H62" s="250"/>
      <c r="I62" s="250"/>
      <c r="J62" s="250"/>
      <c r="K62" s="250"/>
      <c r="L62" s="250"/>
      <c r="M62" s="250"/>
      <c r="N62" s="250"/>
      <c r="O62" s="251"/>
      <c r="P62" s="249" t="s">
        <v>89</v>
      </c>
      <c r="Q62" s="250"/>
      <c r="R62" s="250"/>
      <c r="S62" s="250"/>
      <c r="T62" s="250"/>
      <c r="U62" s="250"/>
      <c r="V62" s="250"/>
      <c r="W62" s="250"/>
      <c r="X62" s="251"/>
      <c r="Y62" s="312"/>
      <c r="Z62" s="313"/>
      <c r="AA62" s="314"/>
      <c r="AB62" s="318" t="s">
        <v>12</v>
      </c>
      <c r="AC62" s="319"/>
      <c r="AD62" s="320"/>
      <c r="AE62" s="249" t="s">
        <v>69</v>
      </c>
      <c r="AF62" s="250"/>
      <c r="AG62" s="250"/>
      <c r="AH62" s="250"/>
      <c r="AI62" s="251"/>
      <c r="AJ62" s="249" t="s">
        <v>70</v>
      </c>
      <c r="AK62" s="250"/>
      <c r="AL62" s="250"/>
      <c r="AM62" s="250"/>
      <c r="AN62" s="251"/>
      <c r="AO62" s="249" t="s">
        <v>71</v>
      </c>
      <c r="AP62" s="250"/>
      <c r="AQ62" s="250"/>
      <c r="AR62" s="250"/>
      <c r="AS62" s="251"/>
      <c r="AT62" s="330" t="s">
        <v>303</v>
      </c>
      <c r="AU62" s="331"/>
      <c r="AV62" s="331"/>
      <c r="AW62" s="331"/>
      <c r="AX62" s="332"/>
    </row>
    <row r="63" spans="1:50" ht="18.75" hidden="1" customHeight="1" x14ac:dyDescent="0.15">
      <c r="A63" s="306"/>
      <c r="B63" s="308"/>
      <c r="C63" s="308"/>
      <c r="D63" s="308"/>
      <c r="E63" s="308"/>
      <c r="F63" s="309"/>
      <c r="G63" s="296"/>
      <c r="H63" s="132"/>
      <c r="I63" s="132"/>
      <c r="J63" s="132"/>
      <c r="K63" s="132"/>
      <c r="L63" s="132"/>
      <c r="M63" s="132"/>
      <c r="N63" s="132"/>
      <c r="O63" s="253"/>
      <c r="P63" s="252"/>
      <c r="Q63" s="132"/>
      <c r="R63" s="132"/>
      <c r="S63" s="132"/>
      <c r="T63" s="132"/>
      <c r="U63" s="132"/>
      <c r="V63" s="132"/>
      <c r="W63" s="132"/>
      <c r="X63" s="253"/>
      <c r="Y63" s="315"/>
      <c r="Z63" s="316"/>
      <c r="AA63" s="317"/>
      <c r="AB63" s="321"/>
      <c r="AC63" s="322"/>
      <c r="AD63" s="323"/>
      <c r="AE63" s="252"/>
      <c r="AF63" s="132"/>
      <c r="AG63" s="132"/>
      <c r="AH63" s="132"/>
      <c r="AI63" s="253"/>
      <c r="AJ63" s="252"/>
      <c r="AK63" s="132"/>
      <c r="AL63" s="132"/>
      <c r="AM63" s="132"/>
      <c r="AN63" s="253"/>
      <c r="AO63" s="252"/>
      <c r="AP63" s="132"/>
      <c r="AQ63" s="132"/>
      <c r="AR63" s="132"/>
      <c r="AS63" s="253"/>
      <c r="AT63" s="58"/>
      <c r="AU63" s="134"/>
      <c r="AV63" s="134"/>
      <c r="AW63" s="132" t="s">
        <v>355</v>
      </c>
      <c r="AX63" s="133"/>
    </row>
    <row r="64" spans="1:50" ht="22.5" hidden="1" customHeight="1" x14ac:dyDescent="0.15">
      <c r="A64" s="306"/>
      <c r="B64" s="308"/>
      <c r="C64" s="308"/>
      <c r="D64" s="308"/>
      <c r="E64" s="308"/>
      <c r="F64" s="309"/>
      <c r="G64" s="333"/>
      <c r="H64" s="230"/>
      <c r="I64" s="230"/>
      <c r="J64" s="230"/>
      <c r="K64" s="230"/>
      <c r="L64" s="230"/>
      <c r="M64" s="230"/>
      <c r="N64" s="230"/>
      <c r="O64" s="231"/>
      <c r="P64" s="254"/>
      <c r="Q64" s="255"/>
      <c r="R64" s="255"/>
      <c r="S64" s="255"/>
      <c r="T64" s="255"/>
      <c r="U64" s="255"/>
      <c r="V64" s="255"/>
      <c r="W64" s="255"/>
      <c r="X64" s="256"/>
      <c r="Y64" s="261" t="s">
        <v>86</v>
      </c>
      <c r="Z64" s="262"/>
      <c r="AA64" s="263"/>
      <c r="AB64" s="297"/>
      <c r="AC64" s="297"/>
      <c r="AD64" s="297"/>
      <c r="AE64" s="116"/>
      <c r="AF64" s="117"/>
      <c r="AG64" s="117"/>
      <c r="AH64" s="117"/>
      <c r="AI64" s="118"/>
      <c r="AJ64" s="116"/>
      <c r="AK64" s="117"/>
      <c r="AL64" s="117"/>
      <c r="AM64" s="117"/>
      <c r="AN64" s="118"/>
      <c r="AO64" s="116"/>
      <c r="AP64" s="117"/>
      <c r="AQ64" s="117"/>
      <c r="AR64" s="117"/>
      <c r="AS64" s="118"/>
      <c r="AT64" s="298"/>
      <c r="AU64" s="298"/>
      <c r="AV64" s="298"/>
      <c r="AW64" s="298"/>
      <c r="AX64" s="299"/>
    </row>
    <row r="65" spans="1:60" ht="22.5" hidden="1" customHeight="1" x14ac:dyDescent="0.15">
      <c r="A65" s="306"/>
      <c r="B65" s="308"/>
      <c r="C65" s="308"/>
      <c r="D65" s="308"/>
      <c r="E65" s="308"/>
      <c r="F65" s="309"/>
      <c r="G65" s="334"/>
      <c r="H65" s="335"/>
      <c r="I65" s="335"/>
      <c r="J65" s="335"/>
      <c r="K65" s="335"/>
      <c r="L65" s="335"/>
      <c r="M65" s="335"/>
      <c r="N65" s="335"/>
      <c r="O65" s="336"/>
      <c r="P65" s="257"/>
      <c r="Q65" s="257"/>
      <c r="R65" s="257"/>
      <c r="S65" s="257"/>
      <c r="T65" s="257"/>
      <c r="U65" s="257"/>
      <c r="V65" s="257"/>
      <c r="W65" s="257"/>
      <c r="X65" s="258"/>
      <c r="Y65" s="300" t="s">
        <v>65</v>
      </c>
      <c r="Z65" s="301"/>
      <c r="AA65" s="302"/>
      <c r="AB65" s="303"/>
      <c r="AC65" s="303"/>
      <c r="AD65" s="303"/>
      <c r="AE65" s="116"/>
      <c r="AF65" s="117"/>
      <c r="AG65" s="117"/>
      <c r="AH65" s="117"/>
      <c r="AI65" s="118"/>
      <c r="AJ65" s="116"/>
      <c r="AK65" s="117"/>
      <c r="AL65" s="117"/>
      <c r="AM65" s="117"/>
      <c r="AN65" s="118"/>
      <c r="AO65" s="116"/>
      <c r="AP65" s="117"/>
      <c r="AQ65" s="117"/>
      <c r="AR65" s="117"/>
      <c r="AS65" s="118"/>
      <c r="AT65" s="116"/>
      <c r="AU65" s="117"/>
      <c r="AV65" s="117"/>
      <c r="AW65" s="117"/>
      <c r="AX65" s="119"/>
    </row>
    <row r="66" spans="1:60" ht="22.5" hidden="1" customHeight="1" x14ac:dyDescent="0.15">
      <c r="A66" s="307"/>
      <c r="B66" s="310"/>
      <c r="C66" s="310"/>
      <c r="D66" s="310"/>
      <c r="E66" s="310"/>
      <c r="F66" s="311"/>
      <c r="G66" s="232"/>
      <c r="H66" s="233"/>
      <c r="I66" s="233"/>
      <c r="J66" s="233"/>
      <c r="K66" s="233"/>
      <c r="L66" s="233"/>
      <c r="M66" s="233"/>
      <c r="N66" s="233"/>
      <c r="O66" s="234"/>
      <c r="P66" s="259"/>
      <c r="Q66" s="259"/>
      <c r="R66" s="259"/>
      <c r="S66" s="259"/>
      <c r="T66" s="259"/>
      <c r="U66" s="259"/>
      <c r="V66" s="259"/>
      <c r="W66" s="259"/>
      <c r="X66" s="260"/>
      <c r="Y66" s="304" t="s">
        <v>15</v>
      </c>
      <c r="Z66" s="301"/>
      <c r="AA66" s="302"/>
      <c r="AB66" s="305" t="s">
        <v>16</v>
      </c>
      <c r="AC66" s="305"/>
      <c r="AD66" s="305"/>
      <c r="AE66" s="116"/>
      <c r="AF66" s="117"/>
      <c r="AG66" s="117"/>
      <c r="AH66" s="117"/>
      <c r="AI66" s="118"/>
      <c r="AJ66" s="116"/>
      <c r="AK66" s="117"/>
      <c r="AL66" s="117"/>
      <c r="AM66" s="117"/>
      <c r="AN66" s="118"/>
      <c r="AO66" s="116"/>
      <c r="AP66" s="117"/>
      <c r="AQ66" s="117"/>
      <c r="AR66" s="117"/>
      <c r="AS66" s="118"/>
      <c r="AT66" s="327"/>
      <c r="AU66" s="328"/>
      <c r="AV66" s="328"/>
      <c r="AW66" s="328"/>
      <c r="AX66" s="329"/>
    </row>
    <row r="67" spans="1:60" ht="13.5" customHeight="1" x14ac:dyDescent="0.15">
      <c r="A67" s="216" t="s">
        <v>88</v>
      </c>
      <c r="B67" s="217"/>
      <c r="C67" s="217"/>
      <c r="D67" s="217"/>
      <c r="E67" s="217"/>
      <c r="F67" s="218"/>
      <c r="G67" s="225" t="s">
        <v>84</v>
      </c>
      <c r="H67" s="225"/>
      <c r="I67" s="225"/>
      <c r="J67" s="225"/>
      <c r="K67" s="225"/>
      <c r="L67" s="225"/>
      <c r="M67" s="225"/>
      <c r="N67" s="225"/>
      <c r="O67" s="225"/>
      <c r="P67" s="225"/>
      <c r="Q67" s="225"/>
      <c r="R67" s="225"/>
      <c r="S67" s="225"/>
      <c r="T67" s="225"/>
      <c r="U67" s="225"/>
      <c r="V67" s="225"/>
      <c r="W67" s="225"/>
      <c r="X67" s="226"/>
      <c r="Y67" s="227"/>
      <c r="Z67" s="103"/>
      <c r="AA67" s="104"/>
      <c r="AB67" s="144" t="s">
        <v>12</v>
      </c>
      <c r="AC67" s="145"/>
      <c r="AD67" s="205"/>
      <c r="AE67" s="723" t="s">
        <v>69</v>
      </c>
      <c r="AF67" s="142"/>
      <c r="AG67" s="142"/>
      <c r="AH67" s="142"/>
      <c r="AI67" s="142"/>
      <c r="AJ67" s="723" t="s">
        <v>70</v>
      </c>
      <c r="AK67" s="142"/>
      <c r="AL67" s="142"/>
      <c r="AM67" s="142"/>
      <c r="AN67" s="142"/>
      <c r="AO67" s="723" t="s">
        <v>71</v>
      </c>
      <c r="AP67" s="142"/>
      <c r="AQ67" s="142"/>
      <c r="AR67" s="142"/>
      <c r="AS67" s="142"/>
      <c r="AT67" s="210" t="s">
        <v>74</v>
      </c>
      <c r="AU67" s="211"/>
      <c r="AV67" s="211"/>
      <c r="AW67" s="211"/>
      <c r="AX67" s="212"/>
    </row>
    <row r="68" spans="1:60" ht="20.25" customHeight="1" x14ac:dyDescent="0.15">
      <c r="A68" s="219"/>
      <c r="B68" s="220"/>
      <c r="C68" s="220"/>
      <c r="D68" s="220"/>
      <c r="E68" s="220"/>
      <c r="F68" s="221"/>
      <c r="G68" s="229" t="s">
        <v>603</v>
      </c>
      <c r="H68" s="230"/>
      <c r="I68" s="230"/>
      <c r="J68" s="230"/>
      <c r="K68" s="230"/>
      <c r="L68" s="230"/>
      <c r="M68" s="230"/>
      <c r="N68" s="230"/>
      <c r="O68" s="230"/>
      <c r="P68" s="230"/>
      <c r="Q68" s="230"/>
      <c r="R68" s="230"/>
      <c r="S68" s="230"/>
      <c r="T68" s="230"/>
      <c r="U68" s="230"/>
      <c r="V68" s="230"/>
      <c r="W68" s="230"/>
      <c r="X68" s="231"/>
      <c r="Y68" s="390" t="s">
        <v>66</v>
      </c>
      <c r="Z68" s="391"/>
      <c r="AA68" s="392"/>
      <c r="AB68" s="238" t="s">
        <v>604</v>
      </c>
      <c r="AC68" s="239"/>
      <c r="AD68" s="240"/>
      <c r="AE68" s="116">
        <v>1196</v>
      </c>
      <c r="AF68" s="117"/>
      <c r="AG68" s="117"/>
      <c r="AH68" s="117"/>
      <c r="AI68" s="118"/>
      <c r="AJ68" s="116">
        <v>1196</v>
      </c>
      <c r="AK68" s="117"/>
      <c r="AL68" s="117"/>
      <c r="AM68" s="117"/>
      <c r="AN68" s="118"/>
      <c r="AO68" s="116">
        <v>1196</v>
      </c>
      <c r="AP68" s="117"/>
      <c r="AQ68" s="117"/>
      <c r="AR68" s="117"/>
      <c r="AS68" s="118"/>
      <c r="AT68" s="241"/>
      <c r="AU68" s="241"/>
      <c r="AV68" s="241"/>
      <c r="AW68" s="241"/>
      <c r="AX68" s="242"/>
      <c r="AY68" s="10"/>
      <c r="AZ68" s="10"/>
      <c r="BA68" s="10"/>
      <c r="BB68" s="10"/>
      <c r="BC68" s="10"/>
    </row>
    <row r="69" spans="1:60" ht="20.25" customHeight="1" x14ac:dyDescent="0.15">
      <c r="A69" s="222"/>
      <c r="B69" s="223"/>
      <c r="C69" s="223"/>
      <c r="D69" s="223"/>
      <c r="E69" s="223"/>
      <c r="F69" s="224"/>
      <c r="G69" s="232"/>
      <c r="H69" s="233"/>
      <c r="I69" s="233"/>
      <c r="J69" s="233"/>
      <c r="K69" s="233"/>
      <c r="L69" s="233"/>
      <c r="M69" s="233"/>
      <c r="N69" s="233"/>
      <c r="O69" s="233"/>
      <c r="P69" s="233"/>
      <c r="Q69" s="233"/>
      <c r="R69" s="233"/>
      <c r="S69" s="233"/>
      <c r="T69" s="233"/>
      <c r="U69" s="233"/>
      <c r="V69" s="233"/>
      <c r="W69" s="233"/>
      <c r="X69" s="234"/>
      <c r="Y69" s="243" t="s">
        <v>67</v>
      </c>
      <c r="Z69" s="189"/>
      <c r="AA69" s="190"/>
      <c r="AB69" s="246" t="s">
        <v>604</v>
      </c>
      <c r="AC69" s="247"/>
      <c r="AD69" s="248"/>
      <c r="AE69" s="116">
        <v>1196</v>
      </c>
      <c r="AF69" s="117"/>
      <c r="AG69" s="117"/>
      <c r="AH69" s="117"/>
      <c r="AI69" s="118"/>
      <c r="AJ69" s="116">
        <v>1196</v>
      </c>
      <c r="AK69" s="117"/>
      <c r="AL69" s="117"/>
      <c r="AM69" s="117"/>
      <c r="AN69" s="118"/>
      <c r="AO69" s="116">
        <v>1196</v>
      </c>
      <c r="AP69" s="117"/>
      <c r="AQ69" s="117"/>
      <c r="AR69" s="117"/>
      <c r="AS69" s="118"/>
      <c r="AT69" s="116">
        <v>1209</v>
      </c>
      <c r="AU69" s="117"/>
      <c r="AV69" s="117"/>
      <c r="AW69" s="117"/>
      <c r="AX69" s="119"/>
      <c r="AY69" s="10"/>
      <c r="AZ69" s="10"/>
      <c r="BA69" s="10"/>
      <c r="BB69" s="10"/>
      <c r="BC69" s="10"/>
      <c r="BD69" s="10"/>
      <c r="BE69" s="10"/>
      <c r="BF69" s="10"/>
      <c r="BG69" s="10"/>
      <c r="BH69" s="10"/>
    </row>
    <row r="70" spans="1:60" ht="14.25" customHeight="1" x14ac:dyDescent="0.15">
      <c r="A70" s="216" t="s">
        <v>88</v>
      </c>
      <c r="B70" s="217"/>
      <c r="C70" s="217"/>
      <c r="D70" s="217"/>
      <c r="E70" s="217"/>
      <c r="F70" s="218"/>
      <c r="G70" s="225" t="s">
        <v>84</v>
      </c>
      <c r="H70" s="225"/>
      <c r="I70" s="225"/>
      <c r="J70" s="225"/>
      <c r="K70" s="225"/>
      <c r="L70" s="225"/>
      <c r="M70" s="225"/>
      <c r="N70" s="225"/>
      <c r="O70" s="225"/>
      <c r="P70" s="225"/>
      <c r="Q70" s="225"/>
      <c r="R70" s="225"/>
      <c r="S70" s="225"/>
      <c r="T70" s="225"/>
      <c r="U70" s="225"/>
      <c r="V70" s="225"/>
      <c r="W70" s="225"/>
      <c r="X70" s="226"/>
      <c r="Y70" s="227"/>
      <c r="Z70" s="103"/>
      <c r="AA70" s="104"/>
      <c r="AB70" s="144" t="s">
        <v>12</v>
      </c>
      <c r="AC70" s="145"/>
      <c r="AD70" s="205"/>
      <c r="AE70" s="209" t="s">
        <v>69</v>
      </c>
      <c r="AF70" s="204"/>
      <c r="AG70" s="204"/>
      <c r="AH70" s="204"/>
      <c r="AI70" s="228"/>
      <c r="AJ70" s="209" t="s">
        <v>70</v>
      </c>
      <c r="AK70" s="204"/>
      <c r="AL70" s="204"/>
      <c r="AM70" s="204"/>
      <c r="AN70" s="228"/>
      <c r="AO70" s="209" t="s">
        <v>71</v>
      </c>
      <c r="AP70" s="204"/>
      <c r="AQ70" s="204"/>
      <c r="AR70" s="204"/>
      <c r="AS70" s="228"/>
      <c r="AT70" s="210" t="s">
        <v>74</v>
      </c>
      <c r="AU70" s="211"/>
      <c r="AV70" s="211"/>
      <c r="AW70" s="211"/>
      <c r="AX70" s="212"/>
    </row>
    <row r="71" spans="1:60" ht="20.25" customHeight="1" x14ac:dyDescent="0.15">
      <c r="A71" s="219"/>
      <c r="B71" s="220"/>
      <c r="C71" s="220"/>
      <c r="D71" s="220"/>
      <c r="E71" s="220"/>
      <c r="F71" s="221"/>
      <c r="G71" s="230" t="s">
        <v>605</v>
      </c>
      <c r="H71" s="230"/>
      <c r="I71" s="230"/>
      <c r="J71" s="230"/>
      <c r="K71" s="230"/>
      <c r="L71" s="230"/>
      <c r="M71" s="230"/>
      <c r="N71" s="230"/>
      <c r="O71" s="230"/>
      <c r="P71" s="230"/>
      <c r="Q71" s="230"/>
      <c r="R71" s="230"/>
      <c r="S71" s="230"/>
      <c r="T71" s="230"/>
      <c r="U71" s="230"/>
      <c r="V71" s="230"/>
      <c r="W71" s="230"/>
      <c r="X71" s="231"/>
      <c r="Y71" s="235" t="s">
        <v>66</v>
      </c>
      <c r="Z71" s="236"/>
      <c r="AA71" s="237"/>
      <c r="AB71" s="264" t="s">
        <v>606</v>
      </c>
      <c r="AC71" s="265"/>
      <c r="AD71" s="266"/>
      <c r="AE71" s="116">
        <v>840</v>
      </c>
      <c r="AF71" s="117"/>
      <c r="AG71" s="117"/>
      <c r="AH71" s="117"/>
      <c r="AI71" s="118"/>
      <c r="AJ71" s="116">
        <v>840</v>
      </c>
      <c r="AK71" s="117"/>
      <c r="AL71" s="117"/>
      <c r="AM71" s="117"/>
      <c r="AN71" s="118"/>
      <c r="AO71" s="116">
        <v>840</v>
      </c>
      <c r="AP71" s="117"/>
      <c r="AQ71" s="117"/>
      <c r="AR71" s="117"/>
      <c r="AS71" s="118"/>
      <c r="AT71" s="241"/>
      <c r="AU71" s="241"/>
      <c r="AV71" s="241"/>
      <c r="AW71" s="241"/>
      <c r="AX71" s="242"/>
      <c r="AY71" s="10"/>
      <c r="AZ71" s="10"/>
      <c r="BA71" s="10"/>
      <c r="BB71" s="10"/>
      <c r="BC71" s="10"/>
    </row>
    <row r="72" spans="1:60" ht="20.25" customHeight="1" x14ac:dyDescent="0.15">
      <c r="A72" s="222"/>
      <c r="B72" s="223"/>
      <c r="C72" s="223"/>
      <c r="D72" s="223"/>
      <c r="E72" s="223"/>
      <c r="F72" s="224"/>
      <c r="G72" s="233"/>
      <c r="H72" s="233"/>
      <c r="I72" s="233"/>
      <c r="J72" s="233"/>
      <c r="K72" s="233"/>
      <c r="L72" s="233"/>
      <c r="M72" s="233"/>
      <c r="N72" s="233"/>
      <c r="O72" s="233"/>
      <c r="P72" s="233"/>
      <c r="Q72" s="233"/>
      <c r="R72" s="233"/>
      <c r="S72" s="233"/>
      <c r="T72" s="233"/>
      <c r="U72" s="233"/>
      <c r="V72" s="233"/>
      <c r="W72" s="233"/>
      <c r="X72" s="234"/>
      <c r="Y72" s="243" t="s">
        <v>67</v>
      </c>
      <c r="Z72" s="244"/>
      <c r="AA72" s="245"/>
      <c r="AB72" s="264" t="s">
        <v>606</v>
      </c>
      <c r="AC72" s="265"/>
      <c r="AD72" s="266"/>
      <c r="AE72" s="116">
        <v>840</v>
      </c>
      <c r="AF72" s="117"/>
      <c r="AG72" s="117"/>
      <c r="AH72" s="117"/>
      <c r="AI72" s="118"/>
      <c r="AJ72" s="116">
        <v>840</v>
      </c>
      <c r="AK72" s="117"/>
      <c r="AL72" s="117"/>
      <c r="AM72" s="117"/>
      <c r="AN72" s="118"/>
      <c r="AO72" s="116">
        <v>840</v>
      </c>
      <c r="AP72" s="117"/>
      <c r="AQ72" s="117"/>
      <c r="AR72" s="117"/>
      <c r="AS72" s="118"/>
      <c r="AT72" s="116">
        <v>840</v>
      </c>
      <c r="AU72" s="117"/>
      <c r="AV72" s="117"/>
      <c r="AW72" s="117"/>
      <c r="AX72" s="119"/>
      <c r="AY72" s="10"/>
      <c r="AZ72" s="10"/>
      <c r="BA72" s="10"/>
      <c r="BB72" s="10"/>
      <c r="BC72" s="10"/>
      <c r="BD72" s="10"/>
      <c r="BE72" s="10"/>
      <c r="BF72" s="10"/>
      <c r="BG72" s="10"/>
      <c r="BH72" s="10"/>
    </row>
    <row r="73" spans="1:60" ht="14.25" customHeight="1" x14ac:dyDescent="0.15">
      <c r="A73" s="216" t="s">
        <v>88</v>
      </c>
      <c r="B73" s="217"/>
      <c r="C73" s="217"/>
      <c r="D73" s="217"/>
      <c r="E73" s="217"/>
      <c r="F73" s="218"/>
      <c r="G73" s="225" t="s">
        <v>84</v>
      </c>
      <c r="H73" s="225"/>
      <c r="I73" s="225"/>
      <c r="J73" s="225"/>
      <c r="K73" s="225"/>
      <c r="L73" s="225"/>
      <c r="M73" s="225"/>
      <c r="N73" s="225"/>
      <c r="O73" s="225"/>
      <c r="P73" s="225"/>
      <c r="Q73" s="225"/>
      <c r="R73" s="225"/>
      <c r="S73" s="225"/>
      <c r="T73" s="225"/>
      <c r="U73" s="225"/>
      <c r="V73" s="225"/>
      <c r="W73" s="225"/>
      <c r="X73" s="226"/>
      <c r="Y73" s="227"/>
      <c r="Z73" s="103"/>
      <c r="AA73" s="104"/>
      <c r="AB73" s="144" t="s">
        <v>12</v>
      </c>
      <c r="AC73" s="145"/>
      <c r="AD73" s="205"/>
      <c r="AE73" s="209" t="s">
        <v>69</v>
      </c>
      <c r="AF73" s="204"/>
      <c r="AG73" s="204"/>
      <c r="AH73" s="204"/>
      <c r="AI73" s="228"/>
      <c r="AJ73" s="209" t="s">
        <v>70</v>
      </c>
      <c r="AK73" s="204"/>
      <c r="AL73" s="204"/>
      <c r="AM73" s="204"/>
      <c r="AN73" s="228"/>
      <c r="AO73" s="209" t="s">
        <v>71</v>
      </c>
      <c r="AP73" s="204"/>
      <c r="AQ73" s="204"/>
      <c r="AR73" s="204"/>
      <c r="AS73" s="228"/>
      <c r="AT73" s="210" t="s">
        <v>74</v>
      </c>
      <c r="AU73" s="211"/>
      <c r="AV73" s="211"/>
      <c r="AW73" s="211"/>
      <c r="AX73" s="212"/>
    </row>
    <row r="74" spans="1:60" ht="20.25" customHeight="1" x14ac:dyDescent="0.15">
      <c r="A74" s="219"/>
      <c r="B74" s="220"/>
      <c r="C74" s="220"/>
      <c r="D74" s="220"/>
      <c r="E74" s="220"/>
      <c r="F74" s="221"/>
      <c r="G74" s="230" t="s">
        <v>607</v>
      </c>
      <c r="H74" s="230"/>
      <c r="I74" s="230"/>
      <c r="J74" s="230"/>
      <c r="K74" s="230"/>
      <c r="L74" s="230"/>
      <c r="M74" s="230"/>
      <c r="N74" s="230"/>
      <c r="O74" s="230"/>
      <c r="P74" s="230"/>
      <c r="Q74" s="230"/>
      <c r="R74" s="230"/>
      <c r="S74" s="230"/>
      <c r="T74" s="230"/>
      <c r="U74" s="230"/>
      <c r="V74" s="230"/>
      <c r="W74" s="230"/>
      <c r="X74" s="231"/>
      <c r="Y74" s="235" t="s">
        <v>66</v>
      </c>
      <c r="Z74" s="236"/>
      <c r="AA74" s="237"/>
      <c r="AB74" s="238" t="s">
        <v>608</v>
      </c>
      <c r="AC74" s="239"/>
      <c r="AD74" s="240"/>
      <c r="AE74" s="116">
        <v>100</v>
      </c>
      <c r="AF74" s="117"/>
      <c r="AG74" s="117"/>
      <c r="AH74" s="117"/>
      <c r="AI74" s="118"/>
      <c r="AJ74" s="116">
        <v>100</v>
      </c>
      <c r="AK74" s="117"/>
      <c r="AL74" s="117"/>
      <c r="AM74" s="117"/>
      <c r="AN74" s="118"/>
      <c r="AO74" s="116">
        <v>100</v>
      </c>
      <c r="AP74" s="117"/>
      <c r="AQ74" s="117"/>
      <c r="AR74" s="117"/>
      <c r="AS74" s="118"/>
      <c r="AT74" s="241"/>
      <c r="AU74" s="241"/>
      <c r="AV74" s="241"/>
      <c r="AW74" s="241"/>
      <c r="AX74" s="242"/>
      <c r="AY74" s="10"/>
      <c r="AZ74" s="10"/>
      <c r="BA74" s="10"/>
      <c r="BB74" s="10"/>
      <c r="BC74" s="10"/>
    </row>
    <row r="75" spans="1:60" ht="20.25" customHeight="1" x14ac:dyDescent="0.15">
      <c r="A75" s="222"/>
      <c r="B75" s="223"/>
      <c r="C75" s="223"/>
      <c r="D75" s="223"/>
      <c r="E75" s="223"/>
      <c r="F75" s="224"/>
      <c r="G75" s="233"/>
      <c r="H75" s="233"/>
      <c r="I75" s="233"/>
      <c r="J75" s="233"/>
      <c r="K75" s="233"/>
      <c r="L75" s="233"/>
      <c r="M75" s="233"/>
      <c r="N75" s="233"/>
      <c r="O75" s="233"/>
      <c r="P75" s="233"/>
      <c r="Q75" s="233"/>
      <c r="R75" s="233"/>
      <c r="S75" s="233"/>
      <c r="T75" s="233"/>
      <c r="U75" s="233"/>
      <c r="V75" s="233"/>
      <c r="W75" s="233"/>
      <c r="X75" s="234"/>
      <c r="Y75" s="243" t="s">
        <v>67</v>
      </c>
      <c r="Z75" s="244"/>
      <c r="AA75" s="245"/>
      <c r="AB75" s="246" t="s">
        <v>608</v>
      </c>
      <c r="AC75" s="247"/>
      <c r="AD75" s="248"/>
      <c r="AE75" s="116">
        <v>100</v>
      </c>
      <c r="AF75" s="117"/>
      <c r="AG75" s="117"/>
      <c r="AH75" s="117"/>
      <c r="AI75" s="118"/>
      <c r="AJ75" s="116">
        <v>100</v>
      </c>
      <c r="AK75" s="117"/>
      <c r="AL75" s="117"/>
      <c r="AM75" s="117"/>
      <c r="AN75" s="118"/>
      <c r="AO75" s="116">
        <v>100</v>
      </c>
      <c r="AP75" s="117"/>
      <c r="AQ75" s="117"/>
      <c r="AR75" s="117"/>
      <c r="AS75" s="118"/>
      <c r="AT75" s="116">
        <v>100</v>
      </c>
      <c r="AU75" s="117"/>
      <c r="AV75" s="117"/>
      <c r="AW75" s="117"/>
      <c r="AX75" s="119"/>
      <c r="AY75" s="10"/>
      <c r="AZ75" s="10"/>
      <c r="BA75" s="10"/>
      <c r="BB75" s="10"/>
      <c r="BC75" s="10"/>
      <c r="BD75" s="10"/>
      <c r="BE75" s="10"/>
      <c r="BF75" s="10"/>
      <c r="BG75" s="10"/>
      <c r="BH75" s="10"/>
    </row>
    <row r="76" spans="1:60" ht="14.25" customHeight="1" x14ac:dyDescent="0.15">
      <c r="A76" s="216" t="s">
        <v>88</v>
      </c>
      <c r="B76" s="217"/>
      <c r="C76" s="217"/>
      <c r="D76" s="217"/>
      <c r="E76" s="217"/>
      <c r="F76" s="218"/>
      <c r="G76" s="225" t="s">
        <v>84</v>
      </c>
      <c r="H76" s="225"/>
      <c r="I76" s="225"/>
      <c r="J76" s="225"/>
      <c r="K76" s="225"/>
      <c r="L76" s="225"/>
      <c r="M76" s="225"/>
      <c r="N76" s="225"/>
      <c r="O76" s="225"/>
      <c r="P76" s="225"/>
      <c r="Q76" s="225"/>
      <c r="R76" s="225"/>
      <c r="S76" s="225"/>
      <c r="T76" s="225"/>
      <c r="U76" s="225"/>
      <c r="V76" s="225"/>
      <c r="W76" s="225"/>
      <c r="X76" s="226"/>
      <c r="Y76" s="227"/>
      <c r="Z76" s="103"/>
      <c r="AA76" s="104"/>
      <c r="AB76" s="144" t="s">
        <v>12</v>
      </c>
      <c r="AC76" s="145"/>
      <c r="AD76" s="205"/>
      <c r="AE76" s="209" t="s">
        <v>69</v>
      </c>
      <c r="AF76" s="204"/>
      <c r="AG76" s="204"/>
      <c r="AH76" s="204"/>
      <c r="AI76" s="228"/>
      <c r="AJ76" s="209" t="s">
        <v>70</v>
      </c>
      <c r="AK76" s="204"/>
      <c r="AL76" s="204"/>
      <c r="AM76" s="204"/>
      <c r="AN76" s="228"/>
      <c r="AO76" s="209" t="s">
        <v>71</v>
      </c>
      <c r="AP76" s="204"/>
      <c r="AQ76" s="204"/>
      <c r="AR76" s="204"/>
      <c r="AS76" s="228"/>
      <c r="AT76" s="210" t="s">
        <v>74</v>
      </c>
      <c r="AU76" s="211"/>
      <c r="AV76" s="211"/>
      <c r="AW76" s="211"/>
      <c r="AX76" s="212"/>
    </row>
    <row r="77" spans="1:60" ht="20.25" customHeight="1" x14ac:dyDescent="0.15">
      <c r="A77" s="219"/>
      <c r="B77" s="220"/>
      <c r="C77" s="220"/>
      <c r="D77" s="220"/>
      <c r="E77" s="220"/>
      <c r="F77" s="221"/>
      <c r="G77" s="230" t="s">
        <v>609</v>
      </c>
      <c r="H77" s="230"/>
      <c r="I77" s="230"/>
      <c r="J77" s="230"/>
      <c r="K77" s="230"/>
      <c r="L77" s="230"/>
      <c r="M77" s="230"/>
      <c r="N77" s="230"/>
      <c r="O77" s="230"/>
      <c r="P77" s="230"/>
      <c r="Q77" s="230"/>
      <c r="R77" s="230"/>
      <c r="S77" s="230"/>
      <c r="T77" s="230"/>
      <c r="U77" s="230"/>
      <c r="V77" s="230"/>
      <c r="W77" s="230"/>
      <c r="X77" s="231"/>
      <c r="Y77" s="235" t="s">
        <v>66</v>
      </c>
      <c r="Z77" s="236"/>
      <c r="AA77" s="237"/>
      <c r="AB77" s="238" t="s">
        <v>610</v>
      </c>
      <c r="AC77" s="239"/>
      <c r="AD77" s="240"/>
      <c r="AE77" s="116">
        <v>171809</v>
      </c>
      <c r="AF77" s="117"/>
      <c r="AG77" s="117"/>
      <c r="AH77" s="117"/>
      <c r="AI77" s="118"/>
      <c r="AJ77" s="116">
        <v>171874</v>
      </c>
      <c r="AK77" s="117"/>
      <c r="AL77" s="117"/>
      <c r="AM77" s="117"/>
      <c r="AN77" s="118"/>
      <c r="AO77" s="116">
        <v>171864</v>
      </c>
      <c r="AP77" s="117"/>
      <c r="AQ77" s="117"/>
      <c r="AR77" s="117"/>
      <c r="AS77" s="118"/>
      <c r="AT77" s="241"/>
      <c r="AU77" s="241"/>
      <c r="AV77" s="241"/>
      <c r="AW77" s="241"/>
      <c r="AX77" s="242"/>
      <c r="AY77" s="10"/>
      <c r="AZ77" s="10"/>
      <c r="BA77" s="10"/>
      <c r="BB77" s="10"/>
      <c r="BC77" s="10"/>
    </row>
    <row r="78" spans="1:60" ht="20.25" customHeight="1" x14ac:dyDescent="0.15">
      <c r="A78" s="222"/>
      <c r="B78" s="223"/>
      <c r="C78" s="223"/>
      <c r="D78" s="223"/>
      <c r="E78" s="223"/>
      <c r="F78" s="224"/>
      <c r="G78" s="233"/>
      <c r="H78" s="233"/>
      <c r="I78" s="233"/>
      <c r="J78" s="233"/>
      <c r="K78" s="233"/>
      <c r="L78" s="233"/>
      <c r="M78" s="233"/>
      <c r="N78" s="233"/>
      <c r="O78" s="233"/>
      <c r="P78" s="233"/>
      <c r="Q78" s="233"/>
      <c r="R78" s="233"/>
      <c r="S78" s="233"/>
      <c r="T78" s="233"/>
      <c r="U78" s="233"/>
      <c r="V78" s="233"/>
      <c r="W78" s="233"/>
      <c r="X78" s="234"/>
      <c r="Y78" s="243" t="s">
        <v>67</v>
      </c>
      <c r="Z78" s="244"/>
      <c r="AA78" s="245"/>
      <c r="AB78" s="246" t="s">
        <v>610</v>
      </c>
      <c r="AC78" s="247"/>
      <c r="AD78" s="248"/>
      <c r="AE78" s="116">
        <v>172224</v>
      </c>
      <c r="AF78" s="117"/>
      <c r="AG78" s="117"/>
      <c r="AH78" s="117"/>
      <c r="AI78" s="118"/>
      <c r="AJ78" s="116">
        <v>172224</v>
      </c>
      <c r="AK78" s="117"/>
      <c r="AL78" s="117"/>
      <c r="AM78" s="117"/>
      <c r="AN78" s="118"/>
      <c r="AO78" s="116">
        <v>172224</v>
      </c>
      <c r="AP78" s="117"/>
      <c r="AQ78" s="117"/>
      <c r="AR78" s="117"/>
      <c r="AS78" s="118"/>
      <c r="AT78" s="116">
        <v>174096</v>
      </c>
      <c r="AU78" s="117"/>
      <c r="AV78" s="117"/>
      <c r="AW78" s="117"/>
      <c r="AX78" s="119"/>
      <c r="AY78" s="10"/>
      <c r="AZ78" s="10"/>
      <c r="BA78" s="10"/>
      <c r="BB78" s="10"/>
      <c r="BC78" s="10"/>
      <c r="BD78" s="10"/>
      <c r="BE78" s="10"/>
      <c r="BF78" s="10"/>
      <c r="BG78" s="10"/>
      <c r="BH78" s="10"/>
    </row>
    <row r="79" spans="1:60" ht="20.25" hidden="1" customHeight="1" x14ac:dyDescent="0.15">
      <c r="A79" s="216" t="s">
        <v>88</v>
      </c>
      <c r="B79" s="217"/>
      <c r="C79" s="217"/>
      <c r="D79" s="217"/>
      <c r="E79" s="217"/>
      <c r="F79" s="218"/>
      <c r="G79" s="225" t="s">
        <v>84</v>
      </c>
      <c r="H79" s="225"/>
      <c r="I79" s="225"/>
      <c r="J79" s="225"/>
      <c r="K79" s="225"/>
      <c r="L79" s="225"/>
      <c r="M79" s="225"/>
      <c r="N79" s="225"/>
      <c r="O79" s="225"/>
      <c r="P79" s="225"/>
      <c r="Q79" s="225"/>
      <c r="R79" s="225"/>
      <c r="S79" s="225"/>
      <c r="T79" s="225"/>
      <c r="U79" s="225"/>
      <c r="V79" s="225"/>
      <c r="W79" s="225"/>
      <c r="X79" s="226"/>
      <c r="Y79" s="227"/>
      <c r="Z79" s="103"/>
      <c r="AA79" s="104"/>
      <c r="AB79" s="144" t="s">
        <v>12</v>
      </c>
      <c r="AC79" s="145"/>
      <c r="AD79" s="205"/>
      <c r="AE79" s="209" t="s">
        <v>69</v>
      </c>
      <c r="AF79" s="204"/>
      <c r="AG79" s="204"/>
      <c r="AH79" s="204"/>
      <c r="AI79" s="228"/>
      <c r="AJ79" s="209" t="s">
        <v>70</v>
      </c>
      <c r="AK79" s="204"/>
      <c r="AL79" s="204"/>
      <c r="AM79" s="204"/>
      <c r="AN79" s="228"/>
      <c r="AO79" s="209" t="s">
        <v>71</v>
      </c>
      <c r="AP79" s="204"/>
      <c r="AQ79" s="204"/>
      <c r="AR79" s="204"/>
      <c r="AS79" s="228"/>
      <c r="AT79" s="210" t="s">
        <v>74</v>
      </c>
      <c r="AU79" s="211"/>
      <c r="AV79" s="211"/>
      <c r="AW79" s="211"/>
      <c r="AX79" s="212"/>
    </row>
    <row r="80" spans="1:60" ht="20.25" hidden="1" customHeight="1" x14ac:dyDescent="0.15">
      <c r="A80" s="219"/>
      <c r="B80" s="220"/>
      <c r="C80" s="220"/>
      <c r="D80" s="220"/>
      <c r="E80" s="220"/>
      <c r="F80" s="221"/>
      <c r="G80" s="229"/>
      <c r="H80" s="230"/>
      <c r="I80" s="230"/>
      <c r="J80" s="230"/>
      <c r="K80" s="230"/>
      <c r="L80" s="230"/>
      <c r="M80" s="230"/>
      <c r="N80" s="230"/>
      <c r="O80" s="230"/>
      <c r="P80" s="230"/>
      <c r="Q80" s="230"/>
      <c r="R80" s="230"/>
      <c r="S80" s="230"/>
      <c r="T80" s="230"/>
      <c r="U80" s="230"/>
      <c r="V80" s="230"/>
      <c r="W80" s="230"/>
      <c r="X80" s="231"/>
      <c r="Y80" s="235" t="s">
        <v>66</v>
      </c>
      <c r="Z80" s="236"/>
      <c r="AA80" s="237"/>
      <c r="AB80" s="238"/>
      <c r="AC80" s="239"/>
      <c r="AD80" s="240"/>
      <c r="AE80" s="116"/>
      <c r="AF80" s="117"/>
      <c r="AG80" s="117"/>
      <c r="AH80" s="117"/>
      <c r="AI80" s="118"/>
      <c r="AJ80" s="116"/>
      <c r="AK80" s="117"/>
      <c r="AL80" s="117"/>
      <c r="AM80" s="117"/>
      <c r="AN80" s="118"/>
      <c r="AO80" s="116"/>
      <c r="AP80" s="117"/>
      <c r="AQ80" s="117"/>
      <c r="AR80" s="117"/>
      <c r="AS80" s="118"/>
      <c r="AT80" s="241"/>
      <c r="AU80" s="241"/>
      <c r="AV80" s="241"/>
      <c r="AW80" s="241"/>
      <c r="AX80" s="242"/>
      <c r="AY80" s="10"/>
      <c r="AZ80" s="10"/>
      <c r="BA80" s="10"/>
      <c r="BB80" s="10"/>
      <c r="BC80" s="10"/>
    </row>
    <row r="81" spans="1:60" ht="20.25" hidden="1" customHeight="1" x14ac:dyDescent="0.15">
      <c r="A81" s="222"/>
      <c r="B81" s="223"/>
      <c r="C81" s="223"/>
      <c r="D81" s="223"/>
      <c r="E81" s="223"/>
      <c r="F81" s="224"/>
      <c r="G81" s="232"/>
      <c r="H81" s="233"/>
      <c r="I81" s="233"/>
      <c r="J81" s="233"/>
      <c r="K81" s="233"/>
      <c r="L81" s="233"/>
      <c r="M81" s="233"/>
      <c r="N81" s="233"/>
      <c r="O81" s="233"/>
      <c r="P81" s="233"/>
      <c r="Q81" s="233"/>
      <c r="R81" s="233"/>
      <c r="S81" s="233"/>
      <c r="T81" s="233"/>
      <c r="U81" s="233"/>
      <c r="V81" s="233"/>
      <c r="W81" s="233"/>
      <c r="X81" s="234"/>
      <c r="Y81" s="243" t="s">
        <v>67</v>
      </c>
      <c r="Z81" s="244"/>
      <c r="AA81" s="245"/>
      <c r="AB81" s="246"/>
      <c r="AC81" s="247"/>
      <c r="AD81" s="248"/>
      <c r="AE81" s="116"/>
      <c r="AF81" s="117"/>
      <c r="AG81" s="117"/>
      <c r="AH81" s="117"/>
      <c r="AI81" s="118"/>
      <c r="AJ81" s="116"/>
      <c r="AK81" s="117"/>
      <c r="AL81" s="117"/>
      <c r="AM81" s="117"/>
      <c r="AN81" s="118"/>
      <c r="AO81" s="116"/>
      <c r="AP81" s="117"/>
      <c r="AQ81" s="117"/>
      <c r="AR81" s="117"/>
      <c r="AS81" s="118"/>
      <c r="AT81" s="116"/>
      <c r="AU81" s="117"/>
      <c r="AV81" s="117"/>
      <c r="AW81" s="117"/>
      <c r="AX81" s="119"/>
      <c r="AY81" s="10"/>
      <c r="AZ81" s="10"/>
      <c r="BA81" s="10"/>
      <c r="BB81" s="10"/>
      <c r="BC81" s="10"/>
      <c r="BD81" s="10"/>
      <c r="BE81" s="10"/>
      <c r="BF81" s="10"/>
      <c r="BG81" s="10"/>
      <c r="BH81" s="10"/>
    </row>
    <row r="82" spans="1:60" ht="13.5" customHeight="1" x14ac:dyDescent="0.15">
      <c r="A82" s="201" t="s">
        <v>17</v>
      </c>
      <c r="B82" s="202"/>
      <c r="C82" s="202"/>
      <c r="D82" s="202"/>
      <c r="E82" s="202"/>
      <c r="F82" s="203"/>
      <c r="G82" s="204" t="s">
        <v>18</v>
      </c>
      <c r="H82" s="145"/>
      <c r="I82" s="145"/>
      <c r="J82" s="145"/>
      <c r="K82" s="145"/>
      <c r="L82" s="145"/>
      <c r="M82" s="145"/>
      <c r="N82" s="145"/>
      <c r="O82" s="145"/>
      <c r="P82" s="145"/>
      <c r="Q82" s="145"/>
      <c r="R82" s="145"/>
      <c r="S82" s="145"/>
      <c r="T82" s="145"/>
      <c r="U82" s="145"/>
      <c r="V82" s="145"/>
      <c r="W82" s="145"/>
      <c r="X82" s="205"/>
      <c r="Y82" s="206"/>
      <c r="Z82" s="207"/>
      <c r="AA82" s="208"/>
      <c r="AB82" s="144" t="s">
        <v>12</v>
      </c>
      <c r="AC82" s="145"/>
      <c r="AD82" s="205"/>
      <c r="AE82" s="209" t="s">
        <v>69</v>
      </c>
      <c r="AF82" s="145"/>
      <c r="AG82" s="145"/>
      <c r="AH82" s="145"/>
      <c r="AI82" s="205"/>
      <c r="AJ82" s="209" t="s">
        <v>70</v>
      </c>
      <c r="AK82" s="145"/>
      <c r="AL82" s="145"/>
      <c r="AM82" s="145"/>
      <c r="AN82" s="205"/>
      <c r="AO82" s="209" t="s">
        <v>71</v>
      </c>
      <c r="AP82" s="145"/>
      <c r="AQ82" s="145"/>
      <c r="AR82" s="145"/>
      <c r="AS82" s="205"/>
      <c r="AT82" s="210" t="s">
        <v>75</v>
      </c>
      <c r="AU82" s="211"/>
      <c r="AV82" s="211"/>
      <c r="AW82" s="211"/>
      <c r="AX82" s="212"/>
    </row>
    <row r="83" spans="1:60" ht="20.25" customHeight="1" x14ac:dyDescent="0.15">
      <c r="A83" s="163"/>
      <c r="B83" s="161"/>
      <c r="C83" s="161"/>
      <c r="D83" s="161"/>
      <c r="E83" s="161"/>
      <c r="F83" s="162"/>
      <c r="G83" s="178" t="s">
        <v>611</v>
      </c>
      <c r="H83" s="178"/>
      <c r="I83" s="178"/>
      <c r="J83" s="178"/>
      <c r="K83" s="178"/>
      <c r="L83" s="178"/>
      <c r="M83" s="178"/>
      <c r="N83" s="178"/>
      <c r="O83" s="178"/>
      <c r="P83" s="178"/>
      <c r="Q83" s="178"/>
      <c r="R83" s="178"/>
      <c r="S83" s="178"/>
      <c r="T83" s="178"/>
      <c r="U83" s="178"/>
      <c r="V83" s="178"/>
      <c r="W83" s="178"/>
      <c r="X83" s="178"/>
      <c r="Y83" s="180" t="s">
        <v>17</v>
      </c>
      <c r="Z83" s="181"/>
      <c r="AA83" s="182"/>
      <c r="AB83" s="215" t="s">
        <v>612</v>
      </c>
      <c r="AC83" s="184"/>
      <c r="AD83" s="185"/>
      <c r="AE83" s="186">
        <v>13.9</v>
      </c>
      <c r="AF83" s="187"/>
      <c r="AG83" s="187"/>
      <c r="AH83" s="187"/>
      <c r="AI83" s="187"/>
      <c r="AJ83" s="186">
        <v>15.1</v>
      </c>
      <c r="AK83" s="187"/>
      <c r="AL83" s="187"/>
      <c r="AM83" s="187"/>
      <c r="AN83" s="187"/>
      <c r="AO83" s="186">
        <v>22.1</v>
      </c>
      <c r="AP83" s="187"/>
      <c r="AQ83" s="187"/>
      <c r="AR83" s="187"/>
      <c r="AS83" s="187"/>
      <c r="AT83" s="116">
        <v>10.95</v>
      </c>
      <c r="AU83" s="117"/>
      <c r="AV83" s="117"/>
      <c r="AW83" s="117"/>
      <c r="AX83" s="119"/>
    </row>
    <row r="84" spans="1:60" ht="20.25" customHeight="1" x14ac:dyDescent="0.15">
      <c r="A84" s="164"/>
      <c r="B84" s="165"/>
      <c r="C84" s="165"/>
      <c r="D84" s="165"/>
      <c r="E84" s="165"/>
      <c r="F84" s="166"/>
      <c r="G84" s="179"/>
      <c r="H84" s="179"/>
      <c r="I84" s="179"/>
      <c r="J84" s="179"/>
      <c r="K84" s="179"/>
      <c r="L84" s="179"/>
      <c r="M84" s="179"/>
      <c r="N84" s="179"/>
      <c r="O84" s="179"/>
      <c r="P84" s="179"/>
      <c r="Q84" s="179"/>
      <c r="R84" s="179"/>
      <c r="S84" s="179"/>
      <c r="T84" s="179"/>
      <c r="U84" s="179"/>
      <c r="V84" s="179"/>
      <c r="W84" s="179"/>
      <c r="X84" s="179"/>
      <c r="Y84" s="188" t="s">
        <v>59</v>
      </c>
      <c r="Z84" s="189"/>
      <c r="AA84" s="190"/>
      <c r="AB84" s="191" t="s">
        <v>613</v>
      </c>
      <c r="AC84" s="192"/>
      <c r="AD84" s="193"/>
      <c r="AE84" s="191" t="s">
        <v>614</v>
      </c>
      <c r="AF84" s="192"/>
      <c r="AG84" s="192"/>
      <c r="AH84" s="192"/>
      <c r="AI84" s="193"/>
      <c r="AJ84" s="191" t="s">
        <v>615</v>
      </c>
      <c r="AK84" s="192"/>
      <c r="AL84" s="192"/>
      <c r="AM84" s="192"/>
      <c r="AN84" s="193"/>
      <c r="AO84" s="191" t="s">
        <v>634</v>
      </c>
      <c r="AP84" s="192"/>
      <c r="AQ84" s="192"/>
      <c r="AR84" s="192"/>
      <c r="AS84" s="193"/>
      <c r="AT84" s="191" t="s">
        <v>637</v>
      </c>
      <c r="AU84" s="192"/>
      <c r="AV84" s="192"/>
      <c r="AW84" s="192"/>
      <c r="AX84" s="194"/>
    </row>
    <row r="85" spans="1:60" ht="20.25" hidden="1" customHeight="1" x14ac:dyDescent="0.15">
      <c r="A85" s="201" t="s">
        <v>17</v>
      </c>
      <c r="B85" s="202"/>
      <c r="C85" s="202"/>
      <c r="D85" s="202"/>
      <c r="E85" s="202"/>
      <c r="F85" s="203"/>
      <c r="G85" s="204" t="s">
        <v>18</v>
      </c>
      <c r="H85" s="145"/>
      <c r="I85" s="145"/>
      <c r="J85" s="145"/>
      <c r="K85" s="145"/>
      <c r="L85" s="145"/>
      <c r="M85" s="145"/>
      <c r="N85" s="145"/>
      <c r="O85" s="145"/>
      <c r="P85" s="145"/>
      <c r="Q85" s="145"/>
      <c r="R85" s="145"/>
      <c r="S85" s="145"/>
      <c r="T85" s="145"/>
      <c r="U85" s="145"/>
      <c r="V85" s="145"/>
      <c r="W85" s="145"/>
      <c r="X85" s="205"/>
      <c r="Y85" s="206"/>
      <c r="Z85" s="207"/>
      <c r="AA85" s="208"/>
      <c r="AB85" s="144" t="s">
        <v>12</v>
      </c>
      <c r="AC85" s="145"/>
      <c r="AD85" s="205"/>
      <c r="AE85" s="209" t="s">
        <v>69</v>
      </c>
      <c r="AF85" s="145"/>
      <c r="AG85" s="145"/>
      <c r="AH85" s="145"/>
      <c r="AI85" s="205"/>
      <c r="AJ85" s="209" t="s">
        <v>70</v>
      </c>
      <c r="AK85" s="145"/>
      <c r="AL85" s="145"/>
      <c r="AM85" s="145"/>
      <c r="AN85" s="205"/>
      <c r="AO85" s="209" t="s">
        <v>71</v>
      </c>
      <c r="AP85" s="145"/>
      <c r="AQ85" s="145"/>
      <c r="AR85" s="145"/>
      <c r="AS85" s="205"/>
      <c r="AT85" s="210" t="s">
        <v>75</v>
      </c>
      <c r="AU85" s="211"/>
      <c r="AV85" s="211"/>
      <c r="AW85" s="211"/>
      <c r="AX85" s="212"/>
    </row>
    <row r="86" spans="1:60" ht="20.25" hidden="1" customHeight="1" x14ac:dyDescent="0.15">
      <c r="A86" s="163"/>
      <c r="B86" s="161"/>
      <c r="C86" s="161"/>
      <c r="D86" s="161"/>
      <c r="E86" s="161"/>
      <c r="F86" s="162"/>
      <c r="G86" s="178" t="s">
        <v>358</v>
      </c>
      <c r="H86" s="178"/>
      <c r="I86" s="178"/>
      <c r="J86" s="178"/>
      <c r="K86" s="178"/>
      <c r="L86" s="178"/>
      <c r="M86" s="178"/>
      <c r="N86" s="178"/>
      <c r="O86" s="178"/>
      <c r="P86" s="178"/>
      <c r="Q86" s="178"/>
      <c r="R86" s="178"/>
      <c r="S86" s="178"/>
      <c r="T86" s="178"/>
      <c r="U86" s="178"/>
      <c r="V86" s="178"/>
      <c r="W86" s="178"/>
      <c r="X86" s="178"/>
      <c r="Y86" s="180" t="s">
        <v>17</v>
      </c>
      <c r="Z86" s="181"/>
      <c r="AA86" s="182"/>
      <c r="AB86" s="183"/>
      <c r="AC86" s="729"/>
      <c r="AD86" s="730"/>
      <c r="AE86" s="116"/>
      <c r="AF86" s="117"/>
      <c r="AG86" s="117"/>
      <c r="AH86" s="117"/>
      <c r="AI86" s="118"/>
      <c r="AJ86" s="116"/>
      <c r="AK86" s="117"/>
      <c r="AL86" s="117"/>
      <c r="AM86" s="117"/>
      <c r="AN86" s="118"/>
      <c r="AO86" s="116"/>
      <c r="AP86" s="117"/>
      <c r="AQ86" s="117"/>
      <c r="AR86" s="117"/>
      <c r="AS86" s="118"/>
      <c r="AT86" s="116"/>
      <c r="AU86" s="117"/>
      <c r="AV86" s="117"/>
      <c r="AW86" s="117"/>
      <c r="AX86" s="119"/>
    </row>
    <row r="87" spans="1:60" ht="20.25" hidden="1" customHeight="1" x14ac:dyDescent="0.15">
      <c r="A87" s="164"/>
      <c r="B87" s="165"/>
      <c r="C87" s="165"/>
      <c r="D87" s="165"/>
      <c r="E87" s="165"/>
      <c r="F87" s="166"/>
      <c r="G87" s="179"/>
      <c r="H87" s="179"/>
      <c r="I87" s="179"/>
      <c r="J87" s="179"/>
      <c r="K87" s="179"/>
      <c r="L87" s="179"/>
      <c r="M87" s="179"/>
      <c r="N87" s="179"/>
      <c r="O87" s="179"/>
      <c r="P87" s="179"/>
      <c r="Q87" s="179"/>
      <c r="R87" s="179"/>
      <c r="S87" s="179"/>
      <c r="T87" s="179"/>
      <c r="U87" s="179"/>
      <c r="V87" s="179"/>
      <c r="W87" s="179"/>
      <c r="X87" s="179"/>
      <c r="Y87" s="188" t="s">
        <v>59</v>
      </c>
      <c r="Z87" s="189"/>
      <c r="AA87" s="190"/>
      <c r="AB87" s="191" t="s">
        <v>60</v>
      </c>
      <c r="AC87" s="192"/>
      <c r="AD87" s="193"/>
      <c r="AE87" s="191"/>
      <c r="AF87" s="192"/>
      <c r="AG87" s="192"/>
      <c r="AH87" s="192"/>
      <c r="AI87" s="193"/>
      <c r="AJ87" s="191"/>
      <c r="AK87" s="192"/>
      <c r="AL87" s="192"/>
      <c r="AM87" s="192"/>
      <c r="AN87" s="193"/>
      <c r="AO87" s="191"/>
      <c r="AP87" s="192"/>
      <c r="AQ87" s="192"/>
      <c r="AR87" s="192"/>
      <c r="AS87" s="193"/>
      <c r="AT87" s="191"/>
      <c r="AU87" s="192"/>
      <c r="AV87" s="192"/>
      <c r="AW87" s="192"/>
      <c r="AX87" s="194"/>
    </row>
    <row r="88" spans="1:60" ht="20.25" hidden="1" customHeight="1" x14ac:dyDescent="0.15">
      <c r="A88" s="201" t="s">
        <v>17</v>
      </c>
      <c r="B88" s="202"/>
      <c r="C88" s="202"/>
      <c r="D88" s="202"/>
      <c r="E88" s="202"/>
      <c r="F88" s="203"/>
      <c r="G88" s="204" t="s">
        <v>18</v>
      </c>
      <c r="H88" s="145"/>
      <c r="I88" s="145"/>
      <c r="J88" s="145"/>
      <c r="K88" s="145"/>
      <c r="L88" s="145"/>
      <c r="M88" s="145"/>
      <c r="N88" s="145"/>
      <c r="O88" s="145"/>
      <c r="P88" s="145"/>
      <c r="Q88" s="145"/>
      <c r="R88" s="145"/>
      <c r="S88" s="145"/>
      <c r="T88" s="145"/>
      <c r="U88" s="145"/>
      <c r="V88" s="145"/>
      <c r="W88" s="145"/>
      <c r="X88" s="205"/>
      <c r="Y88" s="206"/>
      <c r="Z88" s="207"/>
      <c r="AA88" s="208"/>
      <c r="AB88" s="144" t="s">
        <v>12</v>
      </c>
      <c r="AC88" s="145"/>
      <c r="AD88" s="205"/>
      <c r="AE88" s="209" t="s">
        <v>69</v>
      </c>
      <c r="AF88" s="145"/>
      <c r="AG88" s="145"/>
      <c r="AH88" s="145"/>
      <c r="AI88" s="205"/>
      <c r="AJ88" s="209" t="s">
        <v>70</v>
      </c>
      <c r="AK88" s="145"/>
      <c r="AL88" s="145"/>
      <c r="AM88" s="145"/>
      <c r="AN88" s="205"/>
      <c r="AO88" s="209" t="s">
        <v>71</v>
      </c>
      <c r="AP88" s="145"/>
      <c r="AQ88" s="145"/>
      <c r="AR88" s="145"/>
      <c r="AS88" s="205"/>
      <c r="AT88" s="210" t="s">
        <v>75</v>
      </c>
      <c r="AU88" s="211"/>
      <c r="AV88" s="211"/>
      <c r="AW88" s="211"/>
      <c r="AX88" s="212"/>
    </row>
    <row r="89" spans="1:60" ht="20.25" hidden="1" customHeight="1" x14ac:dyDescent="0.15">
      <c r="A89" s="163"/>
      <c r="B89" s="161"/>
      <c r="C89" s="161"/>
      <c r="D89" s="161"/>
      <c r="E89" s="161"/>
      <c r="F89" s="162"/>
      <c r="G89" s="178" t="s">
        <v>309</v>
      </c>
      <c r="H89" s="178"/>
      <c r="I89" s="178"/>
      <c r="J89" s="178"/>
      <c r="K89" s="178"/>
      <c r="L89" s="178"/>
      <c r="M89" s="178"/>
      <c r="N89" s="178"/>
      <c r="O89" s="178"/>
      <c r="P89" s="178"/>
      <c r="Q89" s="178"/>
      <c r="R89" s="178"/>
      <c r="S89" s="178"/>
      <c r="T89" s="178"/>
      <c r="U89" s="178"/>
      <c r="V89" s="178"/>
      <c r="W89" s="178"/>
      <c r="X89" s="178"/>
      <c r="Y89" s="180" t="s">
        <v>17</v>
      </c>
      <c r="Z89" s="181"/>
      <c r="AA89" s="182"/>
      <c r="AB89" s="183"/>
      <c r="AC89" s="184"/>
      <c r="AD89" s="185"/>
      <c r="AE89" s="186"/>
      <c r="AF89" s="187"/>
      <c r="AG89" s="187"/>
      <c r="AH89" s="187"/>
      <c r="AI89" s="187"/>
      <c r="AJ89" s="186"/>
      <c r="AK89" s="187"/>
      <c r="AL89" s="187"/>
      <c r="AM89" s="187"/>
      <c r="AN89" s="187"/>
      <c r="AO89" s="186"/>
      <c r="AP89" s="187"/>
      <c r="AQ89" s="187"/>
      <c r="AR89" s="187"/>
      <c r="AS89" s="187"/>
      <c r="AT89" s="116"/>
      <c r="AU89" s="117"/>
      <c r="AV89" s="117"/>
      <c r="AW89" s="117"/>
      <c r="AX89" s="119"/>
    </row>
    <row r="90" spans="1:60" ht="20.25" hidden="1" customHeight="1" x14ac:dyDescent="0.15">
      <c r="A90" s="164"/>
      <c r="B90" s="165"/>
      <c r="C90" s="165"/>
      <c r="D90" s="165"/>
      <c r="E90" s="165"/>
      <c r="F90" s="166"/>
      <c r="G90" s="179"/>
      <c r="H90" s="179"/>
      <c r="I90" s="179"/>
      <c r="J90" s="179"/>
      <c r="K90" s="179"/>
      <c r="L90" s="179"/>
      <c r="M90" s="179"/>
      <c r="N90" s="179"/>
      <c r="O90" s="179"/>
      <c r="P90" s="179"/>
      <c r="Q90" s="179"/>
      <c r="R90" s="179"/>
      <c r="S90" s="179"/>
      <c r="T90" s="179"/>
      <c r="U90" s="179"/>
      <c r="V90" s="179"/>
      <c r="W90" s="179"/>
      <c r="X90" s="179"/>
      <c r="Y90" s="188" t="s">
        <v>59</v>
      </c>
      <c r="Z90" s="189"/>
      <c r="AA90" s="190"/>
      <c r="AB90" s="191" t="s">
        <v>60</v>
      </c>
      <c r="AC90" s="192"/>
      <c r="AD90" s="193"/>
      <c r="AE90" s="191"/>
      <c r="AF90" s="192"/>
      <c r="AG90" s="192"/>
      <c r="AH90" s="192"/>
      <c r="AI90" s="193"/>
      <c r="AJ90" s="191"/>
      <c r="AK90" s="192"/>
      <c r="AL90" s="192"/>
      <c r="AM90" s="192"/>
      <c r="AN90" s="193"/>
      <c r="AO90" s="191"/>
      <c r="AP90" s="192"/>
      <c r="AQ90" s="192"/>
      <c r="AR90" s="192"/>
      <c r="AS90" s="193"/>
      <c r="AT90" s="191"/>
      <c r="AU90" s="192"/>
      <c r="AV90" s="192"/>
      <c r="AW90" s="192"/>
      <c r="AX90" s="194"/>
    </row>
    <row r="91" spans="1:60" ht="20.25" hidden="1" customHeight="1" x14ac:dyDescent="0.15">
      <c r="A91" s="201" t="s">
        <v>17</v>
      </c>
      <c r="B91" s="202"/>
      <c r="C91" s="202"/>
      <c r="D91" s="202"/>
      <c r="E91" s="202"/>
      <c r="F91" s="203"/>
      <c r="G91" s="204" t="s">
        <v>18</v>
      </c>
      <c r="H91" s="145"/>
      <c r="I91" s="145"/>
      <c r="J91" s="145"/>
      <c r="K91" s="145"/>
      <c r="L91" s="145"/>
      <c r="M91" s="145"/>
      <c r="N91" s="145"/>
      <c r="O91" s="145"/>
      <c r="P91" s="145"/>
      <c r="Q91" s="145"/>
      <c r="R91" s="145"/>
      <c r="S91" s="145"/>
      <c r="T91" s="145"/>
      <c r="U91" s="145"/>
      <c r="V91" s="145"/>
      <c r="W91" s="145"/>
      <c r="X91" s="205"/>
      <c r="Y91" s="206"/>
      <c r="Z91" s="207"/>
      <c r="AA91" s="208"/>
      <c r="AB91" s="144" t="s">
        <v>12</v>
      </c>
      <c r="AC91" s="145"/>
      <c r="AD91" s="205"/>
      <c r="AE91" s="209" t="s">
        <v>69</v>
      </c>
      <c r="AF91" s="145"/>
      <c r="AG91" s="145"/>
      <c r="AH91" s="145"/>
      <c r="AI91" s="205"/>
      <c r="AJ91" s="209" t="s">
        <v>70</v>
      </c>
      <c r="AK91" s="145"/>
      <c r="AL91" s="145"/>
      <c r="AM91" s="145"/>
      <c r="AN91" s="205"/>
      <c r="AO91" s="209" t="s">
        <v>71</v>
      </c>
      <c r="AP91" s="145"/>
      <c r="AQ91" s="145"/>
      <c r="AR91" s="145"/>
      <c r="AS91" s="205"/>
      <c r="AT91" s="210" t="s">
        <v>75</v>
      </c>
      <c r="AU91" s="211"/>
      <c r="AV91" s="211"/>
      <c r="AW91" s="211"/>
      <c r="AX91" s="212"/>
    </row>
    <row r="92" spans="1:60" ht="20.25" hidden="1" customHeight="1" x14ac:dyDescent="0.15">
      <c r="A92" s="163"/>
      <c r="B92" s="161"/>
      <c r="C92" s="161"/>
      <c r="D92" s="161"/>
      <c r="E92" s="161"/>
      <c r="F92" s="162"/>
      <c r="G92" s="178" t="s">
        <v>309</v>
      </c>
      <c r="H92" s="178"/>
      <c r="I92" s="178"/>
      <c r="J92" s="178"/>
      <c r="K92" s="178"/>
      <c r="L92" s="178"/>
      <c r="M92" s="178"/>
      <c r="N92" s="178"/>
      <c r="O92" s="178"/>
      <c r="P92" s="178"/>
      <c r="Q92" s="178"/>
      <c r="R92" s="178"/>
      <c r="S92" s="178"/>
      <c r="T92" s="178"/>
      <c r="U92" s="178"/>
      <c r="V92" s="178"/>
      <c r="W92" s="178"/>
      <c r="X92" s="213"/>
      <c r="Y92" s="180" t="s">
        <v>17</v>
      </c>
      <c r="Z92" s="181"/>
      <c r="AA92" s="182"/>
      <c r="AB92" s="183"/>
      <c r="AC92" s="184"/>
      <c r="AD92" s="185"/>
      <c r="AE92" s="186"/>
      <c r="AF92" s="187"/>
      <c r="AG92" s="187"/>
      <c r="AH92" s="187"/>
      <c r="AI92" s="187"/>
      <c r="AJ92" s="186"/>
      <c r="AK92" s="187"/>
      <c r="AL92" s="187"/>
      <c r="AM92" s="187"/>
      <c r="AN92" s="187"/>
      <c r="AO92" s="186"/>
      <c r="AP92" s="187"/>
      <c r="AQ92" s="187"/>
      <c r="AR92" s="187"/>
      <c r="AS92" s="187"/>
      <c r="AT92" s="116"/>
      <c r="AU92" s="117"/>
      <c r="AV92" s="117"/>
      <c r="AW92" s="117"/>
      <c r="AX92" s="119"/>
    </row>
    <row r="93" spans="1:60" ht="20.25" hidden="1" customHeight="1" x14ac:dyDescent="0.15">
      <c r="A93" s="164"/>
      <c r="B93" s="165"/>
      <c r="C93" s="165"/>
      <c r="D93" s="165"/>
      <c r="E93" s="165"/>
      <c r="F93" s="166"/>
      <c r="G93" s="179"/>
      <c r="H93" s="179"/>
      <c r="I93" s="179"/>
      <c r="J93" s="179"/>
      <c r="K93" s="179"/>
      <c r="L93" s="179"/>
      <c r="M93" s="179"/>
      <c r="N93" s="179"/>
      <c r="O93" s="179"/>
      <c r="P93" s="179"/>
      <c r="Q93" s="179"/>
      <c r="R93" s="179"/>
      <c r="S93" s="179"/>
      <c r="T93" s="179"/>
      <c r="U93" s="179"/>
      <c r="V93" s="179"/>
      <c r="W93" s="179"/>
      <c r="X93" s="214"/>
      <c r="Y93" s="188" t="s">
        <v>59</v>
      </c>
      <c r="Z93" s="189"/>
      <c r="AA93" s="190"/>
      <c r="AB93" s="191" t="s">
        <v>60</v>
      </c>
      <c r="AC93" s="192"/>
      <c r="AD93" s="193"/>
      <c r="AE93" s="191"/>
      <c r="AF93" s="192"/>
      <c r="AG93" s="192"/>
      <c r="AH93" s="192"/>
      <c r="AI93" s="193"/>
      <c r="AJ93" s="191"/>
      <c r="AK93" s="192"/>
      <c r="AL93" s="192"/>
      <c r="AM93" s="192"/>
      <c r="AN93" s="193"/>
      <c r="AO93" s="191"/>
      <c r="AP93" s="192"/>
      <c r="AQ93" s="192"/>
      <c r="AR93" s="192"/>
      <c r="AS93" s="193"/>
      <c r="AT93" s="191"/>
      <c r="AU93" s="192"/>
      <c r="AV93" s="192"/>
      <c r="AW93" s="192"/>
      <c r="AX93" s="194"/>
    </row>
    <row r="94" spans="1:60" ht="20.25" hidden="1" customHeight="1" x14ac:dyDescent="0.15">
      <c r="A94" s="160" t="s">
        <v>17</v>
      </c>
      <c r="B94" s="161"/>
      <c r="C94" s="161"/>
      <c r="D94" s="161"/>
      <c r="E94" s="161"/>
      <c r="F94" s="162"/>
      <c r="G94" s="167" t="s">
        <v>18</v>
      </c>
      <c r="H94" s="168"/>
      <c r="I94" s="168"/>
      <c r="J94" s="168"/>
      <c r="K94" s="168"/>
      <c r="L94" s="168"/>
      <c r="M94" s="168"/>
      <c r="N94" s="168"/>
      <c r="O94" s="168"/>
      <c r="P94" s="168"/>
      <c r="Q94" s="168"/>
      <c r="R94" s="168"/>
      <c r="S94" s="168"/>
      <c r="T94" s="168"/>
      <c r="U94" s="168"/>
      <c r="V94" s="168"/>
      <c r="W94" s="168"/>
      <c r="X94" s="169"/>
      <c r="Y94" s="170"/>
      <c r="Z94" s="171"/>
      <c r="AA94" s="172"/>
      <c r="AB94" s="173" t="s">
        <v>12</v>
      </c>
      <c r="AC94" s="168"/>
      <c r="AD94" s="169"/>
      <c r="AE94" s="174" t="s">
        <v>69</v>
      </c>
      <c r="AF94" s="168"/>
      <c r="AG94" s="168"/>
      <c r="AH94" s="168"/>
      <c r="AI94" s="169"/>
      <c r="AJ94" s="174" t="s">
        <v>70</v>
      </c>
      <c r="AK94" s="168"/>
      <c r="AL94" s="168"/>
      <c r="AM94" s="168"/>
      <c r="AN94" s="169"/>
      <c r="AO94" s="174" t="s">
        <v>71</v>
      </c>
      <c r="AP94" s="168"/>
      <c r="AQ94" s="168"/>
      <c r="AR94" s="168"/>
      <c r="AS94" s="169"/>
      <c r="AT94" s="175" t="s">
        <v>75</v>
      </c>
      <c r="AU94" s="176"/>
      <c r="AV94" s="176"/>
      <c r="AW94" s="176"/>
      <c r="AX94" s="177"/>
    </row>
    <row r="95" spans="1:60" ht="20.25" hidden="1" customHeight="1" x14ac:dyDescent="0.15">
      <c r="A95" s="163"/>
      <c r="B95" s="161"/>
      <c r="C95" s="161"/>
      <c r="D95" s="161"/>
      <c r="E95" s="161"/>
      <c r="F95" s="162"/>
      <c r="G95" s="178" t="s">
        <v>309</v>
      </c>
      <c r="H95" s="178"/>
      <c r="I95" s="178"/>
      <c r="J95" s="178"/>
      <c r="K95" s="178"/>
      <c r="L95" s="178"/>
      <c r="M95" s="178"/>
      <c r="N95" s="178"/>
      <c r="O95" s="178"/>
      <c r="P95" s="178"/>
      <c r="Q95" s="178"/>
      <c r="R95" s="178"/>
      <c r="S95" s="178"/>
      <c r="T95" s="178"/>
      <c r="U95" s="178"/>
      <c r="V95" s="178"/>
      <c r="W95" s="178"/>
      <c r="X95" s="178"/>
      <c r="Y95" s="180" t="s">
        <v>17</v>
      </c>
      <c r="Z95" s="181"/>
      <c r="AA95" s="182"/>
      <c r="AB95" s="183"/>
      <c r="AC95" s="184"/>
      <c r="AD95" s="185"/>
      <c r="AE95" s="186"/>
      <c r="AF95" s="187"/>
      <c r="AG95" s="187"/>
      <c r="AH95" s="187"/>
      <c r="AI95" s="187"/>
      <c r="AJ95" s="186"/>
      <c r="AK95" s="187"/>
      <c r="AL95" s="187"/>
      <c r="AM95" s="187"/>
      <c r="AN95" s="187"/>
      <c r="AO95" s="186"/>
      <c r="AP95" s="187"/>
      <c r="AQ95" s="187"/>
      <c r="AR95" s="187"/>
      <c r="AS95" s="187"/>
      <c r="AT95" s="116"/>
      <c r="AU95" s="117"/>
      <c r="AV95" s="117"/>
      <c r="AW95" s="117"/>
      <c r="AX95" s="119"/>
    </row>
    <row r="96" spans="1:60" ht="6" hidden="1" customHeight="1" x14ac:dyDescent="0.15">
      <c r="A96" s="164"/>
      <c r="B96" s="165"/>
      <c r="C96" s="165"/>
      <c r="D96" s="165"/>
      <c r="E96" s="165"/>
      <c r="F96" s="166"/>
      <c r="G96" s="179"/>
      <c r="H96" s="179"/>
      <c r="I96" s="179"/>
      <c r="J96" s="179"/>
      <c r="K96" s="179"/>
      <c r="L96" s="179"/>
      <c r="M96" s="179"/>
      <c r="N96" s="179"/>
      <c r="O96" s="179"/>
      <c r="P96" s="179"/>
      <c r="Q96" s="179"/>
      <c r="R96" s="179"/>
      <c r="S96" s="179"/>
      <c r="T96" s="179"/>
      <c r="U96" s="179"/>
      <c r="V96" s="179"/>
      <c r="W96" s="179"/>
      <c r="X96" s="179"/>
      <c r="Y96" s="188" t="s">
        <v>59</v>
      </c>
      <c r="Z96" s="189"/>
      <c r="AA96" s="190"/>
      <c r="AB96" s="191" t="s">
        <v>60</v>
      </c>
      <c r="AC96" s="192"/>
      <c r="AD96" s="193"/>
      <c r="AE96" s="191"/>
      <c r="AF96" s="192"/>
      <c r="AG96" s="192"/>
      <c r="AH96" s="192"/>
      <c r="AI96" s="193"/>
      <c r="AJ96" s="191"/>
      <c r="AK96" s="192"/>
      <c r="AL96" s="192"/>
      <c r="AM96" s="192"/>
      <c r="AN96" s="193"/>
      <c r="AO96" s="191"/>
      <c r="AP96" s="192"/>
      <c r="AQ96" s="192"/>
      <c r="AR96" s="192"/>
      <c r="AS96" s="193"/>
      <c r="AT96" s="191"/>
      <c r="AU96" s="192"/>
      <c r="AV96" s="192"/>
      <c r="AW96" s="192"/>
      <c r="AX96" s="194"/>
    </row>
    <row r="97" spans="1:50" ht="17.25" customHeight="1" x14ac:dyDescent="0.15">
      <c r="A97" s="429" t="s">
        <v>77</v>
      </c>
      <c r="B97" s="430"/>
      <c r="C97" s="405" t="s">
        <v>19</v>
      </c>
      <c r="D97" s="406"/>
      <c r="E97" s="406"/>
      <c r="F97" s="406"/>
      <c r="G97" s="406"/>
      <c r="H97" s="406"/>
      <c r="I97" s="406"/>
      <c r="J97" s="406"/>
      <c r="K97" s="407"/>
      <c r="L97" s="458" t="s">
        <v>76</v>
      </c>
      <c r="M97" s="458"/>
      <c r="N97" s="458"/>
      <c r="O97" s="458"/>
      <c r="P97" s="458"/>
      <c r="Q97" s="458"/>
      <c r="R97" s="459" t="s">
        <v>73</v>
      </c>
      <c r="S97" s="460"/>
      <c r="T97" s="460"/>
      <c r="U97" s="460"/>
      <c r="V97" s="460"/>
      <c r="W97" s="460"/>
      <c r="X97" s="461" t="s">
        <v>29</v>
      </c>
      <c r="Y97" s="406"/>
      <c r="Z97" s="406"/>
      <c r="AA97" s="406"/>
      <c r="AB97" s="406"/>
      <c r="AC97" s="406"/>
      <c r="AD97" s="406"/>
      <c r="AE97" s="406"/>
      <c r="AF97" s="406"/>
      <c r="AG97" s="406"/>
      <c r="AH97" s="406"/>
      <c r="AI97" s="406"/>
      <c r="AJ97" s="406"/>
      <c r="AK97" s="406"/>
      <c r="AL97" s="406"/>
      <c r="AM97" s="406"/>
      <c r="AN97" s="406"/>
      <c r="AO97" s="406"/>
      <c r="AP97" s="406"/>
      <c r="AQ97" s="406"/>
      <c r="AR97" s="406"/>
      <c r="AS97" s="406"/>
      <c r="AT97" s="406"/>
      <c r="AU97" s="406"/>
      <c r="AV97" s="406"/>
      <c r="AW97" s="406"/>
      <c r="AX97" s="462"/>
    </row>
    <row r="98" spans="1:50" ht="17.25" customHeight="1" x14ac:dyDescent="0.15">
      <c r="A98" s="431"/>
      <c r="B98" s="432"/>
      <c r="C98" s="463" t="s">
        <v>616</v>
      </c>
      <c r="D98" s="464"/>
      <c r="E98" s="464"/>
      <c r="F98" s="464"/>
      <c r="G98" s="464"/>
      <c r="H98" s="464"/>
      <c r="I98" s="464"/>
      <c r="J98" s="464"/>
      <c r="K98" s="465"/>
      <c r="L98" s="113">
        <v>21</v>
      </c>
      <c r="M98" s="114"/>
      <c r="N98" s="114"/>
      <c r="O98" s="114"/>
      <c r="P98" s="114"/>
      <c r="Q98" s="115"/>
      <c r="R98" s="113">
        <v>21</v>
      </c>
      <c r="S98" s="114"/>
      <c r="T98" s="114"/>
      <c r="U98" s="114"/>
      <c r="V98" s="114"/>
      <c r="W98" s="115"/>
      <c r="X98" s="731" t="s">
        <v>651</v>
      </c>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row>
    <row r="99" spans="1:50" ht="17.25" customHeight="1" x14ac:dyDescent="0.15">
      <c r="A99" s="431"/>
      <c r="B99" s="432"/>
      <c r="C99" s="195" t="s">
        <v>617</v>
      </c>
      <c r="D99" s="196"/>
      <c r="E99" s="196"/>
      <c r="F99" s="196"/>
      <c r="G99" s="196"/>
      <c r="H99" s="196"/>
      <c r="I99" s="196"/>
      <c r="J99" s="196"/>
      <c r="K99" s="197"/>
      <c r="L99" s="113">
        <v>68</v>
      </c>
      <c r="M99" s="114"/>
      <c r="N99" s="114"/>
      <c r="O99" s="114"/>
      <c r="P99" s="114"/>
      <c r="Q99" s="115"/>
      <c r="R99" s="113">
        <v>68</v>
      </c>
      <c r="S99" s="114"/>
      <c r="T99" s="114"/>
      <c r="U99" s="114"/>
      <c r="V99" s="114"/>
      <c r="W99" s="115"/>
      <c r="X99" s="734"/>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row>
    <row r="100" spans="1:50" ht="17.25" customHeight="1" x14ac:dyDescent="0.15">
      <c r="A100" s="431"/>
      <c r="B100" s="432"/>
      <c r="C100" s="195" t="s">
        <v>618</v>
      </c>
      <c r="D100" s="196"/>
      <c r="E100" s="196"/>
      <c r="F100" s="196"/>
      <c r="G100" s="196"/>
      <c r="H100" s="196"/>
      <c r="I100" s="196"/>
      <c r="J100" s="196"/>
      <c r="K100" s="197"/>
      <c r="L100" s="113">
        <v>382</v>
      </c>
      <c r="M100" s="114"/>
      <c r="N100" s="114"/>
      <c r="O100" s="114"/>
      <c r="P100" s="114"/>
      <c r="Q100" s="115"/>
      <c r="R100" s="113">
        <v>395</v>
      </c>
      <c r="S100" s="114"/>
      <c r="T100" s="114"/>
      <c r="U100" s="114"/>
      <c r="V100" s="114"/>
      <c r="W100" s="115"/>
      <c r="X100" s="734"/>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6"/>
    </row>
    <row r="101" spans="1:50" ht="17.25" customHeight="1" x14ac:dyDescent="0.15">
      <c r="A101" s="431"/>
      <c r="B101" s="432"/>
      <c r="C101" s="195" t="s">
        <v>619</v>
      </c>
      <c r="D101" s="196"/>
      <c r="E101" s="196"/>
      <c r="F101" s="196"/>
      <c r="G101" s="196"/>
      <c r="H101" s="196"/>
      <c r="I101" s="196"/>
      <c r="J101" s="196"/>
      <c r="K101" s="197"/>
      <c r="L101" s="113">
        <v>213</v>
      </c>
      <c r="M101" s="114"/>
      <c r="N101" s="114"/>
      <c r="O101" s="114"/>
      <c r="P101" s="114"/>
      <c r="Q101" s="115"/>
      <c r="R101" s="113">
        <v>214</v>
      </c>
      <c r="S101" s="114"/>
      <c r="T101" s="114"/>
      <c r="U101" s="114"/>
      <c r="V101" s="114"/>
      <c r="W101" s="115"/>
      <c r="X101" s="734"/>
      <c r="Y101" s="735"/>
      <c r="Z101" s="735"/>
      <c r="AA101" s="735"/>
      <c r="AB101" s="735"/>
      <c r="AC101" s="735"/>
      <c r="AD101" s="735"/>
      <c r="AE101" s="735"/>
      <c r="AF101" s="735"/>
      <c r="AG101" s="735"/>
      <c r="AH101" s="735"/>
      <c r="AI101" s="735"/>
      <c r="AJ101" s="735"/>
      <c r="AK101" s="735"/>
      <c r="AL101" s="735"/>
      <c r="AM101" s="735"/>
      <c r="AN101" s="735"/>
      <c r="AO101" s="735"/>
      <c r="AP101" s="735"/>
      <c r="AQ101" s="735"/>
      <c r="AR101" s="735"/>
      <c r="AS101" s="735"/>
      <c r="AT101" s="735"/>
      <c r="AU101" s="735"/>
      <c r="AV101" s="735"/>
      <c r="AW101" s="735"/>
      <c r="AX101" s="736"/>
    </row>
    <row r="102" spans="1:50" ht="17.25" customHeight="1" x14ac:dyDescent="0.15">
      <c r="A102" s="431"/>
      <c r="B102" s="432"/>
      <c r="C102" s="195" t="s">
        <v>620</v>
      </c>
      <c r="D102" s="196"/>
      <c r="E102" s="196"/>
      <c r="F102" s="196"/>
      <c r="G102" s="196"/>
      <c r="H102" s="196"/>
      <c r="I102" s="196"/>
      <c r="J102" s="196"/>
      <c r="K102" s="197"/>
      <c r="L102" s="113">
        <v>14</v>
      </c>
      <c r="M102" s="114"/>
      <c r="N102" s="114"/>
      <c r="O102" s="114"/>
      <c r="P102" s="114"/>
      <c r="Q102" s="115"/>
      <c r="R102" s="113">
        <v>14</v>
      </c>
      <c r="S102" s="114"/>
      <c r="T102" s="114"/>
      <c r="U102" s="114"/>
      <c r="V102" s="114"/>
      <c r="W102" s="115"/>
      <c r="X102" s="734"/>
      <c r="Y102" s="735"/>
      <c r="Z102" s="735"/>
      <c r="AA102" s="735"/>
      <c r="AB102" s="735"/>
      <c r="AC102" s="735"/>
      <c r="AD102" s="735"/>
      <c r="AE102" s="735"/>
      <c r="AF102" s="735"/>
      <c r="AG102" s="735"/>
      <c r="AH102" s="735"/>
      <c r="AI102" s="735"/>
      <c r="AJ102" s="735"/>
      <c r="AK102" s="735"/>
      <c r="AL102" s="735"/>
      <c r="AM102" s="735"/>
      <c r="AN102" s="735"/>
      <c r="AO102" s="735"/>
      <c r="AP102" s="735"/>
      <c r="AQ102" s="735"/>
      <c r="AR102" s="735"/>
      <c r="AS102" s="735"/>
      <c r="AT102" s="735"/>
      <c r="AU102" s="735"/>
      <c r="AV102" s="735"/>
      <c r="AW102" s="735"/>
      <c r="AX102" s="736"/>
    </row>
    <row r="103" spans="1:50" ht="17.25" customHeight="1" x14ac:dyDescent="0.15">
      <c r="A103" s="431"/>
      <c r="B103" s="432"/>
      <c r="C103" s="435"/>
      <c r="D103" s="436"/>
      <c r="E103" s="436"/>
      <c r="F103" s="436"/>
      <c r="G103" s="436"/>
      <c r="H103" s="436"/>
      <c r="I103" s="436"/>
      <c r="J103" s="436"/>
      <c r="K103" s="437"/>
      <c r="L103" s="113"/>
      <c r="M103" s="114"/>
      <c r="N103" s="114"/>
      <c r="O103" s="114"/>
      <c r="P103" s="114"/>
      <c r="Q103" s="115"/>
      <c r="R103" s="113"/>
      <c r="S103" s="114"/>
      <c r="T103" s="114"/>
      <c r="U103" s="114"/>
      <c r="V103" s="114"/>
      <c r="W103" s="115"/>
      <c r="X103" s="734"/>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6"/>
    </row>
    <row r="104" spans="1:50" ht="17.25" customHeight="1" thickBot="1" x14ac:dyDescent="0.2">
      <c r="A104" s="433"/>
      <c r="B104" s="434"/>
      <c r="C104" s="423" t="s">
        <v>22</v>
      </c>
      <c r="D104" s="424"/>
      <c r="E104" s="424"/>
      <c r="F104" s="424"/>
      <c r="G104" s="424"/>
      <c r="H104" s="424"/>
      <c r="I104" s="424"/>
      <c r="J104" s="424"/>
      <c r="K104" s="425"/>
      <c r="L104" s="426">
        <f>SUM(L98:Q103)</f>
        <v>698</v>
      </c>
      <c r="M104" s="427"/>
      <c r="N104" s="427"/>
      <c r="O104" s="427"/>
      <c r="P104" s="427"/>
      <c r="Q104" s="428"/>
      <c r="R104" s="426">
        <f>SUM(R98:W103)</f>
        <v>712</v>
      </c>
      <c r="S104" s="427"/>
      <c r="T104" s="427"/>
      <c r="U104" s="427"/>
      <c r="V104" s="427"/>
      <c r="W104" s="428"/>
      <c r="X104" s="737"/>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8" t="s">
        <v>57</v>
      </c>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200"/>
    </row>
    <row r="107" spans="1:50" ht="21" customHeight="1" x14ac:dyDescent="0.15">
      <c r="A107" s="5"/>
      <c r="B107" s="6"/>
      <c r="C107" s="652" t="s">
        <v>39</v>
      </c>
      <c r="D107" s="651"/>
      <c r="E107" s="651"/>
      <c r="F107" s="651"/>
      <c r="G107" s="651"/>
      <c r="H107" s="651"/>
      <c r="I107" s="651"/>
      <c r="J107" s="651"/>
      <c r="K107" s="651"/>
      <c r="L107" s="651"/>
      <c r="M107" s="651"/>
      <c r="N107" s="651"/>
      <c r="O107" s="651"/>
      <c r="P107" s="651"/>
      <c r="Q107" s="651"/>
      <c r="R107" s="651"/>
      <c r="S107" s="651"/>
      <c r="T107" s="651"/>
      <c r="U107" s="651"/>
      <c r="V107" s="651"/>
      <c r="W107" s="651"/>
      <c r="X107" s="651"/>
      <c r="Y107" s="651"/>
      <c r="Z107" s="651"/>
      <c r="AA107" s="651"/>
      <c r="AB107" s="651"/>
      <c r="AC107" s="653"/>
      <c r="AD107" s="651" t="s">
        <v>43</v>
      </c>
      <c r="AE107" s="651"/>
      <c r="AF107" s="651"/>
      <c r="AG107" s="680" t="s">
        <v>38</v>
      </c>
      <c r="AH107" s="651"/>
      <c r="AI107" s="651"/>
      <c r="AJ107" s="651"/>
      <c r="AK107" s="651"/>
      <c r="AL107" s="651"/>
      <c r="AM107" s="651"/>
      <c r="AN107" s="651"/>
      <c r="AO107" s="651"/>
      <c r="AP107" s="651"/>
      <c r="AQ107" s="651"/>
      <c r="AR107" s="651"/>
      <c r="AS107" s="651"/>
      <c r="AT107" s="651"/>
      <c r="AU107" s="651"/>
      <c r="AV107" s="651"/>
      <c r="AW107" s="651"/>
      <c r="AX107" s="681"/>
    </row>
    <row r="108" spans="1:50" ht="66.75" customHeight="1" x14ac:dyDescent="0.15">
      <c r="A108" s="368" t="s">
        <v>312</v>
      </c>
      <c r="B108" s="369"/>
      <c r="C108" s="589" t="s">
        <v>313</v>
      </c>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1"/>
      <c r="AD108" s="659" t="s">
        <v>592</v>
      </c>
      <c r="AE108" s="660"/>
      <c r="AF108" s="660"/>
      <c r="AG108" s="656" t="s">
        <v>621</v>
      </c>
      <c r="AH108" s="657"/>
      <c r="AI108" s="657"/>
      <c r="AJ108" s="657"/>
      <c r="AK108" s="657"/>
      <c r="AL108" s="657"/>
      <c r="AM108" s="657"/>
      <c r="AN108" s="657"/>
      <c r="AO108" s="657"/>
      <c r="AP108" s="657"/>
      <c r="AQ108" s="657"/>
      <c r="AR108" s="657"/>
      <c r="AS108" s="657"/>
      <c r="AT108" s="657"/>
      <c r="AU108" s="657"/>
      <c r="AV108" s="657"/>
      <c r="AW108" s="657"/>
      <c r="AX108" s="658"/>
    </row>
    <row r="109" spans="1:50" ht="47.25" customHeight="1" x14ac:dyDescent="0.15">
      <c r="A109" s="370"/>
      <c r="B109" s="371"/>
      <c r="C109" s="474" t="s">
        <v>44</v>
      </c>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67"/>
      <c r="AD109" s="494" t="s">
        <v>592</v>
      </c>
      <c r="AE109" s="495"/>
      <c r="AF109" s="495"/>
      <c r="AG109" s="588" t="s">
        <v>622</v>
      </c>
      <c r="AH109" s="366"/>
      <c r="AI109" s="366"/>
      <c r="AJ109" s="366"/>
      <c r="AK109" s="366"/>
      <c r="AL109" s="366"/>
      <c r="AM109" s="366"/>
      <c r="AN109" s="366"/>
      <c r="AO109" s="366"/>
      <c r="AP109" s="366"/>
      <c r="AQ109" s="366"/>
      <c r="AR109" s="366"/>
      <c r="AS109" s="366"/>
      <c r="AT109" s="366"/>
      <c r="AU109" s="366"/>
      <c r="AV109" s="366"/>
      <c r="AW109" s="366"/>
      <c r="AX109" s="367"/>
    </row>
    <row r="110" spans="1:50" ht="30" customHeight="1" x14ac:dyDescent="0.15">
      <c r="A110" s="372"/>
      <c r="B110" s="373"/>
      <c r="C110" s="476" t="s">
        <v>314</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8"/>
      <c r="AD110" s="640" t="s">
        <v>592</v>
      </c>
      <c r="AE110" s="641"/>
      <c r="AF110" s="641"/>
      <c r="AG110" s="586" t="s">
        <v>623</v>
      </c>
      <c r="AH110" s="233"/>
      <c r="AI110" s="233"/>
      <c r="AJ110" s="233"/>
      <c r="AK110" s="233"/>
      <c r="AL110" s="233"/>
      <c r="AM110" s="233"/>
      <c r="AN110" s="233"/>
      <c r="AO110" s="233"/>
      <c r="AP110" s="233"/>
      <c r="AQ110" s="233"/>
      <c r="AR110" s="233"/>
      <c r="AS110" s="233"/>
      <c r="AT110" s="233"/>
      <c r="AU110" s="233"/>
      <c r="AV110" s="233"/>
      <c r="AW110" s="233"/>
      <c r="AX110" s="587"/>
    </row>
    <row r="111" spans="1:50" ht="19.350000000000001" customHeight="1" x14ac:dyDescent="0.15">
      <c r="A111" s="605" t="s">
        <v>46</v>
      </c>
      <c r="B111" s="642"/>
      <c r="C111" s="47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7" t="s">
        <v>592</v>
      </c>
      <c r="AE111" s="488"/>
      <c r="AF111" s="488"/>
      <c r="AG111" s="362" t="s">
        <v>624</v>
      </c>
      <c r="AH111" s="363"/>
      <c r="AI111" s="363"/>
      <c r="AJ111" s="363"/>
      <c r="AK111" s="363"/>
      <c r="AL111" s="363"/>
      <c r="AM111" s="363"/>
      <c r="AN111" s="363"/>
      <c r="AO111" s="363"/>
      <c r="AP111" s="363"/>
      <c r="AQ111" s="363"/>
      <c r="AR111" s="363"/>
      <c r="AS111" s="363"/>
      <c r="AT111" s="363"/>
      <c r="AU111" s="363"/>
      <c r="AV111" s="363"/>
      <c r="AW111" s="363"/>
      <c r="AX111" s="364"/>
    </row>
    <row r="112" spans="1:50" ht="19.350000000000001" customHeight="1" x14ac:dyDescent="0.15">
      <c r="A112" s="643"/>
      <c r="B112" s="644"/>
      <c r="C112" s="466" t="s">
        <v>49</v>
      </c>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94" t="s">
        <v>625</v>
      </c>
      <c r="AE112" s="495"/>
      <c r="AF112" s="495"/>
      <c r="AG112" s="365"/>
      <c r="AH112" s="366"/>
      <c r="AI112" s="366"/>
      <c r="AJ112" s="366"/>
      <c r="AK112" s="366"/>
      <c r="AL112" s="366"/>
      <c r="AM112" s="366"/>
      <c r="AN112" s="366"/>
      <c r="AO112" s="366"/>
      <c r="AP112" s="366"/>
      <c r="AQ112" s="366"/>
      <c r="AR112" s="366"/>
      <c r="AS112" s="366"/>
      <c r="AT112" s="366"/>
      <c r="AU112" s="366"/>
      <c r="AV112" s="366"/>
      <c r="AW112" s="366"/>
      <c r="AX112" s="367"/>
    </row>
    <row r="113" spans="1:64" ht="36" customHeight="1" x14ac:dyDescent="0.15">
      <c r="A113" s="643"/>
      <c r="B113" s="644"/>
      <c r="C113" s="561" t="s">
        <v>315</v>
      </c>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94" t="s">
        <v>592</v>
      </c>
      <c r="AE113" s="495"/>
      <c r="AF113" s="495"/>
      <c r="AG113" s="588" t="s">
        <v>626</v>
      </c>
      <c r="AH113" s="366"/>
      <c r="AI113" s="366"/>
      <c r="AJ113" s="366"/>
      <c r="AK113" s="366"/>
      <c r="AL113" s="366"/>
      <c r="AM113" s="366"/>
      <c r="AN113" s="366"/>
      <c r="AO113" s="366"/>
      <c r="AP113" s="366"/>
      <c r="AQ113" s="366"/>
      <c r="AR113" s="366"/>
      <c r="AS113" s="366"/>
      <c r="AT113" s="366"/>
      <c r="AU113" s="366"/>
      <c r="AV113" s="366"/>
      <c r="AW113" s="366"/>
      <c r="AX113" s="367"/>
    </row>
    <row r="114" spans="1:64" ht="18.75" customHeight="1" x14ac:dyDescent="0.15">
      <c r="A114" s="643"/>
      <c r="B114" s="644"/>
      <c r="C114" s="466" t="s">
        <v>45</v>
      </c>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94" t="s">
        <v>625</v>
      </c>
      <c r="AE114" s="495"/>
      <c r="AF114" s="495"/>
      <c r="AG114" s="365"/>
      <c r="AH114" s="366"/>
      <c r="AI114" s="366"/>
      <c r="AJ114" s="366"/>
      <c r="AK114" s="366"/>
      <c r="AL114" s="366"/>
      <c r="AM114" s="366"/>
      <c r="AN114" s="366"/>
      <c r="AO114" s="366"/>
      <c r="AP114" s="366"/>
      <c r="AQ114" s="366"/>
      <c r="AR114" s="366"/>
      <c r="AS114" s="366"/>
      <c r="AT114" s="366"/>
      <c r="AU114" s="366"/>
      <c r="AV114" s="366"/>
      <c r="AW114" s="366"/>
      <c r="AX114" s="367"/>
    </row>
    <row r="115" spans="1:64" ht="24.75" customHeight="1" x14ac:dyDescent="0.15">
      <c r="A115" s="643"/>
      <c r="B115" s="644"/>
      <c r="C115" s="466" t="s">
        <v>50</v>
      </c>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547"/>
      <c r="AD115" s="494" t="s">
        <v>592</v>
      </c>
      <c r="AE115" s="495"/>
      <c r="AF115" s="495"/>
      <c r="AG115" s="588" t="s">
        <v>627</v>
      </c>
      <c r="AH115" s="366"/>
      <c r="AI115" s="366"/>
      <c r="AJ115" s="366"/>
      <c r="AK115" s="366"/>
      <c r="AL115" s="366"/>
      <c r="AM115" s="366"/>
      <c r="AN115" s="366"/>
      <c r="AO115" s="366"/>
      <c r="AP115" s="366"/>
      <c r="AQ115" s="366"/>
      <c r="AR115" s="366"/>
      <c r="AS115" s="366"/>
      <c r="AT115" s="366"/>
      <c r="AU115" s="366"/>
      <c r="AV115" s="366"/>
      <c r="AW115" s="366"/>
      <c r="AX115" s="367"/>
    </row>
    <row r="116" spans="1:64" ht="19.350000000000001" customHeight="1" x14ac:dyDescent="0.15">
      <c r="A116" s="643"/>
      <c r="B116" s="644"/>
      <c r="C116" s="466" t="s">
        <v>55</v>
      </c>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547"/>
      <c r="AD116" s="684" t="s">
        <v>625</v>
      </c>
      <c r="AE116" s="685"/>
      <c r="AF116" s="685"/>
      <c r="AG116" s="419"/>
      <c r="AH116" s="420"/>
      <c r="AI116" s="420"/>
      <c r="AJ116" s="420"/>
      <c r="AK116" s="420"/>
      <c r="AL116" s="420"/>
      <c r="AM116" s="420"/>
      <c r="AN116" s="420"/>
      <c r="AO116" s="420"/>
      <c r="AP116" s="420"/>
      <c r="AQ116" s="420"/>
      <c r="AR116" s="420"/>
      <c r="AS116" s="420"/>
      <c r="AT116" s="420"/>
      <c r="AU116" s="420"/>
      <c r="AV116" s="420"/>
      <c r="AW116" s="420"/>
      <c r="AX116" s="421"/>
      <c r="BI116" s="10"/>
      <c r="BJ116" s="10"/>
      <c r="BK116" s="10"/>
      <c r="BL116" s="10"/>
    </row>
    <row r="117" spans="1:64" ht="51.75" customHeight="1" x14ac:dyDescent="0.15">
      <c r="A117" s="645"/>
      <c r="B117" s="646"/>
      <c r="C117" s="647" t="s">
        <v>82</v>
      </c>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9"/>
      <c r="AD117" s="640" t="s">
        <v>592</v>
      </c>
      <c r="AE117" s="641"/>
      <c r="AF117" s="650"/>
      <c r="AG117" s="654" t="s">
        <v>628</v>
      </c>
      <c r="AH117" s="485"/>
      <c r="AI117" s="485"/>
      <c r="AJ117" s="485"/>
      <c r="AK117" s="485"/>
      <c r="AL117" s="485"/>
      <c r="AM117" s="485"/>
      <c r="AN117" s="485"/>
      <c r="AO117" s="485"/>
      <c r="AP117" s="485"/>
      <c r="AQ117" s="485"/>
      <c r="AR117" s="485"/>
      <c r="AS117" s="485"/>
      <c r="AT117" s="485"/>
      <c r="AU117" s="485"/>
      <c r="AV117" s="485"/>
      <c r="AW117" s="485"/>
      <c r="AX117" s="655"/>
      <c r="BG117" s="10"/>
      <c r="BH117" s="10"/>
      <c r="BI117" s="10"/>
      <c r="BJ117" s="10"/>
    </row>
    <row r="118" spans="1:64" ht="23.25" customHeight="1" x14ac:dyDescent="0.15">
      <c r="A118" s="605" t="s">
        <v>47</v>
      </c>
      <c r="B118" s="642"/>
      <c r="C118" s="686" t="s">
        <v>81</v>
      </c>
      <c r="D118" s="687"/>
      <c r="E118" s="687"/>
      <c r="F118" s="687"/>
      <c r="G118" s="687"/>
      <c r="H118" s="687"/>
      <c r="I118" s="687"/>
      <c r="J118" s="687"/>
      <c r="K118" s="687"/>
      <c r="L118" s="687"/>
      <c r="M118" s="687"/>
      <c r="N118" s="687"/>
      <c r="O118" s="687"/>
      <c r="P118" s="687"/>
      <c r="Q118" s="687"/>
      <c r="R118" s="687"/>
      <c r="S118" s="687"/>
      <c r="T118" s="687"/>
      <c r="U118" s="687"/>
      <c r="V118" s="687"/>
      <c r="W118" s="687"/>
      <c r="X118" s="687"/>
      <c r="Y118" s="687"/>
      <c r="Z118" s="687"/>
      <c r="AA118" s="687"/>
      <c r="AB118" s="687"/>
      <c r="AC118" s="688"/>
      <c r="AD118" s="487" t="s">
        <v>592</v>
      </c>
      <c r="AE118" s="488"/>
      <c r="AF118" s="689"/>
      <c r="AG118" s="362" t="s">
        <v>629</v>
      </c>
      <c r="AH118" s="363"/>
      <c r="AI118" s="363"/>
      <c r="AJ118" s="363"/>
      <c r="AK118" s="363"/>
      <c r="AL118" s="363"/>
      <c r="AM118" s="363"/>
      <c r="AN118" s="363"/>
      <c r="AO118" s="363"/>
      <c r="AP118" s="363"/>
      <c r="AQ118" s="363"/>
      <c r="AR118" s="363"/>
      <c r="AS118" s="363"/>
      <c r="AT118" s="363"/>
      <c r="AU118" s="363"/>
      <c r="AV118" s="363"/>
      <c r="AW118" s="363"/>
      <c r="AX118" s="364"/>
    </row>
    <row r="119" spans="1:64" ht="30" customHeight="1" x14ac:dyDescent="0.15">
      <c r="A119" s="643"/>
      <c r="B119" s="644"/>
      <c r="C119" s="637" t="s">
        <v>53</v>
      </c>
      <c r="D119" s="638"/>
      <c r="E119" s="638"/>
      <c r="F119" s="638"/>
      <c r="G119" s="638"/>
      <c r="H119" s="638"/>
      <c r="I119" s="638"/>
      <c r="J119" s="638"/>
      <c r="K119" s="638"/>
      <c r="L119" s="638"/>
      <c r="M119" s="638"/>
      <c r="N119" s="638"/>
      <c r="O119" s="638"/>
      <c r="P119" s="638"/>
      <c r="Q119" s="638"/>
      <c r="R119" s="638"/>
      <c r="S119" s="638"/>
      <c r="T119" s="638"/>
      <c r="U119" s="638"/>
      <c r="V119" s="638"/>
      <c r="W119" s="638"/>
      <c r="X119" s="638"/>
      <c r="Y119" s="638"/>
      <c r="Z119" s="638"/>
      <c r="AA119" s="638"/>
      <c r="AB119" s="638"/>
      <c r="AC119" s="639"/>
      <c r="AD119" s="661" t="s">
        <v>592</v>
      </c>
      <c r="AE119" s="662"/>
      <c r="AF119" s="662"/>
      <c r="AG119" s="588" t="s">
        <v>630</v>
      </c>
      <c r="AH119" s="366"/>
      <c r="AI119" s="366"/>
      <c r="AJ119" s="366"/>
      <c r="AK119" s="366"/>
      <c r="AL119" s="366"/>
      <c r="AM119" s="366"/>
      <c r="AN119" s="366"/>
      <c r="AO119" s="366"/>
      <c r="AP119" s="366"/>
      <c r="AQ119" s="366"/>
      <c r="AR119" s="366"/>
      <c r="AS119" s="366"/>
      <c r="AT119" s="366"/>
      <c r="AU119" s="366"/>
      <c r="AV119" s="366"/>
      <c r="AW119" s="366"/>
      <c r="AX119" s="367"/>
    </row>
    <row r="120" spans="1:64" ht="18" customHeight="1" x14ac:dyDescent="0.15">
      <c r="A120" s="643"/>
      <c r="B120" s="644"/>
      <c r="C120" s="466" t="s">
        <v>51</v>
      </c>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94" t="s">
        <v>592</v>
      </c>
      <c r="AE120" s="495"/>
      <c r="AF120" s="495"/>
      <c r="AG120" s="588" t="s">
        <v>631</v>
      </c>
      <c r="AH120" s="366"/>
      <c r="AI120" s="366"/>
      <c r="AJ120" s="366"/>
      <c r="AK120" s="366"/>
      <c r="AL120" s="366"/>
      <c r="AM120" s="366"/>
      <c r="AN120" s="366"/>
      <c r="AO120" s="366"/>
      <c r="AP120" s="366"/>
      <c r="AQ120" s="366"/>
      <c r="AR120" s="366"/>
      <c r="AS120" s="366"/>
      <c r="AT120" s="366"/>
      <c r="AU120" s="366"/>
      <c r="AV120" s="366"/>
      <c r="AW120" s="366"/>
      <c r="AX120" s="367"/>
    </row>
    <row r="121" spans="1:64" ht="57" customHeight="1" x14ac:dyDescent="0.15">
      <c r="A121" s="645"/>
      <c r="B121" s="646"/>
      <c r="C121" s="466" t="s">
        <v>52</v>
      </c>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94" t="s">
        <v>592</v>
      </c>
      <c r="AE121" s="495"/>
      <c r="AF121" s="495"/>
      <c r="AG121" s="586" t="s">
        <v>635</v>
      </c>
      <c r="AH121" s="233"/>
      <c r="AI121" s="233"/>
      <c r="AJ121" s="233"/>
      <c r="AK121" s="233"/>
      <c r="AL121" s="233"/>
      <c r="AM121" s="233"/>
      <c r="AN121" s="233"/>
      <c r="AO121" s="233"/>
      <c r="AP121" s="233"/>
      <c r="AQ121" s="233"/>
      <c r="AR121" s="233"/>
      <c r="AS121" s="233"/>
      <c r="AT121" s="233"/>
      <c r="AU121" s="233"/>
      <c r="AV121" s="233"/>
      <c r="AW121" s="233"/>
      <c r="AX121" s="587"/>
    </row>
    <row r="122" spans="1:64" ht="33.6" customHeight="1" x14ac:dyDescent="0.15">
      <c r="A122" s="674" t="s">
        <v>80</v>
      </c>
      <c r="B122" s="675"/>
      <c r="C122" s="492" t="s">
        <v>316</v>
      </c>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80"/>
      <c r="AD122" s="487" t="s">
        <v>625</v>
      </c>
      <c r="AE122" s="488"/>
      <c r="AF122" s="488"/>
      <c r="AG122" s="632"/>
      <c r="AH122" s="230"/>
      <c r="AI122" s="230"/>
      <c r="AJ122" s="230"/>
      <c r="AK122" s="230"/>
      <c r="AL122" s="230"/>
      <c r="AM122" s="230"/>
      <c r="AN122" s="230"/>
      <c r="AO122" s="230"/>
      <c r="AP122" s="230"/>
      <c r="AQ122" s="230"/>
      <c r="AR122" s="230"/>
      <c r="AS122" s="230"/>
      <c r="AT122" s="230"/>
      <c r="AU122" s="230"/>
      <c r="AV122" s="230"/>
      <c r="AW122" s="230"/>
      <c r="AX122" s="633"/>
    </row>
    <row r="123" spans="1:64" ht="15.75" customHeight="1" x14ac:dyDescent="0.15">
      <c r="A123" s="676"/>
      <c r="B123" s="677"/>
      <c r="C123" s="703" t="s">
        <v>87</v>
      </c>
      <c r="D123" s="704"/>
      <c r="E123" s="704"/>
      <c r="F123" s="704"/>
      <c r="G123" s="704"/>
      <c r="H123" s="704"/>
      <c r="I123" s="704"/>
      <c r="J123" s="704"/>
      <c r="K123" s="704"/>
      <c r="L123" s="704"/>
      <c r="M123" s="704"/>
      <c r="N123" s="704"/>
      <c r="O123" s="705"/>
      <c r="P123" s="697" t="s">
        <v>0</v>
      </c>
      <c r="Q123" s="706"/>
      <c r="R123" s="706"/>
      <c r="S123" s="707"/>
      <c r="T123" s="696" t="s">
        <v>30</v>
      </c>
      <c r="U123" s="697"/>
      <c r="V123" s="697"/>
      <c r="W123" s="697"/>
      <c r="X123" s="697"/>
      <c r="Y123" s="697"/>
      <c r="Z123" s="697"/>
      <c r="AA123" s="697"/>
      <c r="AB123" s="697"/>
      <c r="AC123" s="697"/>
      <c r="AD123" s="697"/>
      <c r="AE123" s="697"/>
      <c r="AF123" s="698"/>
      <c r="AG123" s="634"/>
      <c r="AH123" s="335"/>
      <c r="AI123" s="335"/>
      <c r="AJ123" s="335"/>
      <c r="AK123" s="335"/>
      <c r="AL123" s="335"/>
      <c r="AM123" s="335"/>
      <c r="AN123" s="335"/>
      <c r="AO123" s="335"/>
      <c r="AP123" s="335"/>
      <c r="AQ123" s="335"/>
      <c r="AR123" s="335"/>
      <c r="AS123" s="335"/>
      <c r="AT123" s="335"/>
      <c r="AU123" s="335"/>
      <c r="AV123" s="335"/>
      <c r="AW123" s="335"/>
      <c r="AX123" s="635"/>
    </row>
    <row r="124" spans="1:64" ht="26.25" customHeight="1" x14ac:dyDescent="0.15">
      <c r="A124" s="676"/>
      <c r="B124" s="677"/>
      <c r="C124" s="690"/>
      <c r="D124" s="691"/>
      <c r="E124" s="691"/>
      <c r="F124" s="691"/>
      <c r="G124" s="691"/>
      <c r="H124" s="691"/>
      <c r="I124" s="691"/>
      <c r="J124" s="691"/>
      <c r="K124" s="691"/>
      <c r="L124" s="691"/>
      <c r="M124" s="691"/>
      <c r="N124" s="691"/>
      <c r="O124" s="692"/>
      <c r="P124" s="699"/>
      <c r="Q124" s="699"/>
      <c r="R124" s="699"/>
      <c r="S124" s="700"/>
      <c r="T124" s="682"/>
      <c r="U124" s="366"/>
      <c r="V124" s="366"/>
      <c r="W124" s="366"/>
      <c r="X124" s="366"/>
      <c r="Y124" s="366"/>
      <c r="Z124" s="366"/>
      <c r="AA124" s="366"/>
      <c r="AB124" s="366"/>
      <c r="AC124" s="366"/>
      <c r="AD124" s="366"/>
      <c r="AE124" s="366"/>
      <c r="AF124" s="683"/>
      <c r="AG124" s="634"/>
      <c r="AH124" s="335"/>
      <c r="AI124" s="335"/>
      <c r="AJ124" s="335"/>
      <c r="AK124" s="335"/>
      <c r="AL124" s="335"/>
      <c r="AM124" s="335"/>
      <c r="AN124" s="335"/>
      <c r="AO124" s="335"/>
      <c r="AP124" s="335"/>
      <c r="AQ124" s="335"/>
      <c r="AR124" s="335"/>
      <c r="AS124" s="335"/>
      <c r="AT124" s="335"/>
      <c r="AU124" s="335"/>
      <c r="AV124" s="335"/>
      <c r="AW124" s="335"/>
      <c r="AX124" s="635"/>
    </row>
    <row r="125" spans="1:64" ht="26.25" customHeight="1" x14ac:dyDescent="0.15">
      <c r="A125" s="678"/>
      <c r="B125" s="679"/>
      <c r="C125" s="693"/>
      <c r="D125" s="694"/>
      <c r="E125" s="694"/>
      <c r="F125" s="694"/>
      <c r="G125" s="694"/>
      <c r="H125" s="694"/>
      <c r="I125" s="694"/>
      <c r="J125" s="694"/>
      <c r="K125" s="694"/>
      <c r="L125" s="694"/>
      <c r="M125" s="694"/>
      <c r="N125" s="694"/>
      <c r="O125" s="695"/>
      <c r="P125" s="701"/>
      <c r="Q125" s="701"/>
      <c r="R125" s="701"/>
      <c r="S125" s="702"/>
      <c r="T125" s="484"/>
      <c r="U125" s="485"/>
      <c r="V125" s="485"/>
      <c r="W125" s="485"/>
      <c r="X125" s="485"/>
      <c r="Y125" s="485"/>
      <c r="Z125" s="485"/>
      <c r="AA125" s="485"/>
      <c r="AB125" s="485"/>
      <c r="AC125" s="485"/>
      <c r="AD125" s="485"/>
      <c r="AE125" s="485"/>
      <c r="AF125" s="486"/>
      <c r="AG125" s="636"/>
      <c r="AH125" s="233"/>
      <c r="AI125" s="233"/>
      <c r="AJ125" s="233"/>
      <c r="AK125" s="233"/>
      <c r="AL125" s="233"/>
      <c r="AM125" s="233"/>
      <c r="AN125" s="233"/>
      <c r="AO125" s="233"/>
      <c r="AP125" s="233"/>
      <c r="AQ125" s="233"/>
      <c r="AR125" s="233"/>
      <c r="AS125" s="233"/>
      <c r="AT125" s="233"/>
      <c r="AU125" s="233"/>
      <c r="AV125" s="233"/>
      <c r="AW125" s="233"/>
      <c r="AX125" s="587"/>
    </row>
    <row r="126" spans="1:64" ht="93" customHeight="1" x14ac:dyDescent="0.15">
      <c r="A126" s="605" t="s">
        <v>58</v>
      </c>
      <c r="B126" s="606"/>
      <c r="C126" s="445" t="s">
        <v>64</v>
      </c>
      <c r="D126" s="628"/>
      <c r="E126" s="628"/>
      <c r="F126" s="629"/>
      <c r="G126" s="268" t="s">
        <v>632</v>
      </c>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64" ht="34.5" customHeight="1" thickBot="1" x14ac:dyDescent="0.2">
      <c r="A127" s="607"/>
      <c r="B127" s="608"/>
      <c r="C127" s="414" t="s">
        <v>68</v>
      </c>
      <c r="D127" s="415"/>
      <c r="E127" s="415"/>
      <c r="F127" s="416"/>
      <c r="G127" s="417" t="s">
        <v>633</v>
      </c>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7"/>
      <c r="AL127" s="417"/>
      <c r="AM127" s="417"/>
      <c r="AN127" s="417"/>
      <c r="AO127" s="417"/>
      <c r="AP127" s="417"/>
      <c r="AQ127" s="417"/>
      <c r="AR127" s="417"/>
      <c r="AS127" s="417"/>
      <c r="AT127" s="417"/>
      <c r="AU127" s="417"/>
      <c r="AV127" s="417"/>
      <c r="AW127" s="417"/>
      <c r="AX127" s="418"/>
    </row>
    <row r="128" spans="1:64" ht="21" customHeight="1" x14ac:dyDescent="0.15">
      <c r="A128" s="489" t="s">
        <v>40</v>
      </c>
      <c r="B128" s="490"/>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0"/>
      <c r="AD128" s="490"/>
      <c r="AE128" s="490"/>
      <c r="AF128" s="490"/>
      <c r="AG128" s="490"/>
      <c r="AH128" s="490"/>
      <c r="AI128" s="490"/>
      <c r="AJ128" s="490"/>
      <c r="AK128" s="490"/>
      <c r="AL128" s="490"/>
      <c r="AM128" s="490"/>
      <c r="AN128" s="490"/>
      <c r="AO128" s="490"/>
      <c r="AP128" s="490"/>
      <c r="AQ128" s="490"/>
      <c r="AR128" s="490"/>
      <c r="AS128" s="490"/>
      <c r="AT128" s="490"/>
      <c r="AU128" s="490"/>
      <c r="AV128" s="490"/>
      <c r="AW128" s="490"/>
      <c r="AX128" s="491"/>
    </row>
    <row r="129" spans="1:50" ht="24" customHeight="1" thickBot="1" x14ac:dyDescent="0.2">
      <c r="A129" s="627"/>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c r="AP129" s="622"/>
      <c r="AQ129" s="622"/>
      <c r="AR129" s="622"/>
      <c r="AS129" s="622"/>
      <c r="AT129" s="622"/>
      <c r="AU129" s="622"/>
      <c r="AV129" s="622"/>
      <c r="AW129" s="622"/>
      <c r="AX129" s="623"/>
    </row>
    <row r="130" spans="1:50" ht="21" customHeight="1" x14ac:dyDescent="0.15">
      <c r="A130" s="618" t="s">
        <v>41</v>
      </c>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9"/>
      <c r="AO130" s="619"/>
      <c r="AP130" s="619"/>
      <c r="AQ130" s="619"/>
      <c r="AR130" s="619"/>
      <c r="AS130" s="619"/>
      <c r="AT130" s="619"/>
      <c r="AU130" s="619"/>
      <c r="AV130" s="619"/>
      <c r="AW130" s="619"/>
      <c r="AX130" s="620"/>
    </row>
    <row r="131" spans="1:50" ht="75.75" customHeight="1" thickBot="1" x14ac:dyDescent="0.2">
      <c r="A131" s="602" t="s">
        <v>306</v>
      </c>
      <c r="B131" s="603"/>
      <c r="C131" s="603"/>
      <c r="D131" s="603"/>
      <c r="E131" s="604"/>
      <c r="F131" s="621" t="s">
        <v>642</v>
      </c>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row>
    <row r="132" spans="1:50" ht="21" customHeight="1" x14ac:dyDescent="0.15">
      <c r="A132" s="618" t="s">
        <v>54</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50" ht="27" customHeight="1" thickBot="1" x14ac:dyDescent="0.2">
      <c r="A133" s="481" t="s">
        <v>649</v>
      </c>
      <c r="B133" s="482"/>
      <c r="C133" s="482"/>
      <c r="D133" s="482"/>
      <c r="E133" s="483"/>
      <c r="F133" s="624" t="s">
        <v>650</v>
      </c>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5"/>
      <c r="AD133" s="625"/>
      <c r="AE133" s="625"/>
      <c r="AF133" s="625"/>
      <c r="AG133" s="625"/>
      <c r="AH133" s="625"/>
      <c r="AI133" s="625"/>
      <c r="AJ133" s="625"/>
      <c r="AK133" s="625"/>
      <c r="AL133" s="625"/>
      <c r="AM133" s="625"/>
      <c r="AN133" s="625"/>
      <c r="AO133" s="625"/>
      <c r="AP133" s="625"/>
      <c r="AQ133" s="625"/>
      <c r="AR133" s="625"/>
      <c r="AS133" s="625"/>
      <c r="AT133" s="625"/>
      <c r="AU133" s="625"/>
      <c r="AV133" s="625"/>
      <c r="AW133" s="625"/>
      <c r="AX133" s="626"/>
    </row>
    <row r="134" spans="1:50" ht="21" customHeight="1" x14ac:dyDescent="0.15">
      <c r="A134" s="609" t="s">
        <v>42</v>
      </c>
      <c r="B134" s="610"/>
      <c r="C134" s="610"/>
      <c r="D134" s="610"/>
      <c r="E134" s="610"/>
      <c r="F134" s="610"/>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611"/>
    </row>
    <row r="135" spans="1:50" ht="206.25" customHeight="1" thickBot="1" x14ac:dyDescent="0.2">
      <c r="A135" s="663" t="s">
        <v>636</v>
      </c>
      <c r="B135" s="664"/>
      <c r="C135" s="664"/>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664"/>
      <c r="AL135" s="664"/>
      <c r="AM135" s="664"/>
      <c r="AN135" s="664"/>
      <c r="AO135" s="664"/>
      <c r="AP135" s="664"/>
      <c r="AQ135" s="664"/>
      <c r="AR135" s="664"/>
      <c r="AS135" s="664"/>
      <c r="AT135" s="664"/>
      <c r="AU135" s="664"/>
      <c r="AV135" s="664"/>
      <c r="AW135" s="664"/>
      <c r="AX135" s="665"/>
    </row>
    <row r="136" spans="1:50" ht="19.7" customHeight="1" x14ac:dyDescent="0.15">
      <c r="A136" s="597" t="s">
        <v>37</v>
      </c>
      <c r="B136" s="598"/>
      <c r="C136" s="598"/>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8"/>
      <c r="AD136" s="598"/>
      <c r="AE136" s="598"/>
      <c r="AF136" s="598"/>
      <c r="AG136" s="598"/>
      <c r="AH136" s="598"/>
      <c r="AI136" s="598"/>
      <c r="AJ136" s="598"/>
      <c r="AK136" s="598"/>
      <c r="AL136" s="598"/>
      <c r="AM136" s="598"/>
      <c r="AN136" s="598"/>
      <c r="AO136" s="598"/>
      <c r="AP136" s="598"/>
      <c r="AQ136" s="598"/>
      <c r="AR136" s="598"/>
      <c r="AS136" s="598"/>
      <c r="AT136" s="598"/>
      <c r="AU136" s="598"/>
      <c r="AV136" s="598"/>
      <c r="AW136" s="598"/>
      <c r="AX136" s="599"/>
    </row>
    <row r="137" spans="1:50" ht="19.899999999999999" customHeight="1" x14ac:dyDescent="0.15">
      <c r="A137" s="454" t="s">
        <v>224</v>
      </c>
      <c r="B137" s="455"/>
      <c r="C137" s="455"/>
      <c r="D137" s="455"/>
      <c r="E137" s="455"/>
      <c r="F137" s="455"/>
      <c r="G137" s="468">
        <v>486</v>
      </c>
      <c r="H137" s="469"/>
      <c r="I137" s="469"/>
      <c r="J137" s="469"/>
      <c r="K137" s="469"/>
      <c r="L137" s="469"/>
      <c r="M137" s="469"/>
      <c r="N137" s="469"/>
      <c r="O137" s="469"/>
      <c r="P137" s="470"/>
      <c r="Q137" s="455" t="s">
        <v>225</v>
      </c>
      <c r="R137" s="455"/>
      <c r="S137" s="455"/>
      <c r="T137" s="455"/>
      <c r="U137" s="455"/>
      <c r="V137" s="455"/>
      <c r="W137" s="468">
        <v>463</v>
      </c>
      <c r="X137" s="469"/>
      <c r="Y137" s="469"/>
      <c r="Z137" s="469"/>
      <c r="AA137" s="469"/>
      <c r="AB137" s="469"/>
      <c r="AC137" s="469"/>
      <c r="AD137" s="469"/>
      <c r="AE137" s="469"/>
      <c r="AF137" s="470"/>
      <c r="AG137" s="455" t="s">
        <v>226</v>
      </c>
      <c r="AH137" s="455"/>
      <c r="AI137" s="455"/>
      <c r="AJ137" s="455"/>
      <c r="AK137" s="455"/>
      <c r="AL137" s="455"/>
      <c r="AM137" s="539">
        <v>495</v>
      </c>
      <c r="AN137" s="540"/>
      <c r="AO137" s="540"/>
      <c r="AP137" s="540"/>
      <c r="AQ137" s="540"/>
      <c r="AR137" s="540"/>
      <c r="AS137" s="540"/>
      <c r="AT137" s="540"/>
      <c r="AU137" s="540"/>
      <c r="AV137" s="541"/>
      <c r="AW137" s="12"/>
      <c r="AX137" s="13"/>
    </row>
    <row r="138" spans="1:50" ht="19.899999999999999" customHeight="1" thickBot="1" x14ac:dyDescent="0.2">
      <c r="A138" s="456" t="s">
        <v>227</v>
      </c>
      <c r="B138" s="457"/>
      <c r="C138" s="457"/>
      <c r="D138" s="457"/>
      <c r="E138" s="457"/>
      <c r="F138" s="457"/>
      <c r="G138" s="471">
        <v>83</v>
      </c>
      <c r="H138" s="472"/>
      <c r="I138" s="472"/>
      <c r="J138" s="472"/>
      <c r="K138" s="472"/>
      <c r="L138" s="472"/>
      <c r="M138" s="472"/>
      <c r="N138" s="472"/>
      <c r="O138" s="472"/>
      <c r="P138" s="473"/>
      <c r="Q138" s="457" t="s">
        <v>228</v>
      </c>
      <c r="R138" s="457"/>
      <c r="S138" s="457"/>
      <c r="T138" s="457"/>
      <c r="U138" s="457"/>
      <c r="V138" s="457"/>
      <c r="W138" s="471">
        <v>81</v>
      </c>
      <c r="X138" s="472"/>
      <c r="Y138" s="472"/>
      <c r="Z138" s="472"/>
      <c r="AA138" s="472"/>
      <c r="AB138" s="472"/>
      <c r="AC138" s="472"/>
      <c r="AD138" s="472"/>
      <c r="AE138" s="472"/>
      <c r="AF138" s="473"/>
      <c r="AG138" s="630"/>
      <c r="AH138" s="631"/>
      <c r="AI138" s="631"/>
      <c r="AJ138" s="631"/>
      <c r="AK138" s="631"/>
      <c r="AL138" s="631"/>
      <c r="AM138" s="666"/>
      <c r="AN138" s="667"/>
      <c r="AO138" s="667"/>
      <c r="AP138" s="667"/>
      <c r="AQ138" s="667"/>
      <c r="AR138" s="667"/>
      <c r="AS138" s="667"/>
      <c r="AT138" s="667"/>
      <c r="AU138" s="667"/>
      <c r="AV138" s="668"/>
      <c r="AW138" s="28"/>
      <c r="AX138" s="29"/>
    </row>
    <row r="139" spans="1:50" ht="23.65" customHeight="1" x14ac:dyDescent="0.15">
      <c r="A139" s="612" t="s">
        <v>28</v>
      </c>
      <c r="B139" s="613"/>
      <c r="C139" s="613"/>
      <c r="D139" s="613"/>
      <c r="E139" s="613"/>
      <c r="F139" s="61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16"/>
      <c r="B140" s="517"/>
      <c r="C140" s="517"/>
      <c r="D140" s="517"/>
      <c r="E140" s="517"/>
      <c r="F140" s="5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thickBot="1" x14ac:dyDescent="0.2">
      <c r="A141" s="516"/>
      <c r="B141" s="517"/>
      <c r="C141" s="517"/>
      <c r="D141" s="517"/>
      <c r="E141" s="517"/>
      <c r="F141" s="518"/>
      <c r="G141" s="52"/>
      <c r="H141" s="53"/>
      <c r="I141" s="53"/>
      <c r="J141" s="53"/>
      <c r="K141" s="53"/>
      <c r="L141" s="53"/>
      <c r="M141" s="53"/>
      <c r="N141" s="53"/>
      <c r="O141" s="53"/>
      <c r="P141" s="53"/>
      <c r="Q141" s="53"/>
      <c r="R141" s="53"/>
      <c r="S141" s="53"/>
      <c r="T141" s="62"/>
      <c r="U141" s="53"/>
      <c r="V141" s="63"/>
      <c r="W141" s="64"/>
      <c r="X141" s="64" t="s">
        <v>480</v>
      </c>
      <c r="Y141" s="64"/>
      <c r="Z141" s="64"/>
      <c r="AA141" s="64"/>
      <c r="AB141" s="64"/>
      <c r="AC141" s="64"/>
      <c r="AD141" s="64"/>
      <c r="AE141" s="64"/>
      <c r="AF141" s="64"/>
      <c r="AG141" s="64"/>
      <c r="AH141" s="64"/>
      <c r="AI141" s="64"/>
      <c r="AJ141" s="62"/>
      <c r="AK141" s="64"/>
      <c r="AL141" s="64"/>
      <c r="AM141" s="64"/>
      <c r="AN141" s="64"/>
      <c r="AO141" s="53"/>
      <c r="AP141" s="53"/>
      <c r="AQ141" s="53"/>
      <c r="AR141" s="53"/>
      <c r="AS141" s="53"/>
      <c r="AT141" s="53"/>
      <c r="AU141" s="53"/>
      <c r="AV141" s="53"/>
      <c r="AW141" s="53"/>
      <c r="AX141" s="54"/>
    </row>
    <row r="142" spans="1:50" ht="28.35" customHeight="1" thickTop="1" x14ac:dyDescent="0.15">
      <c r="A142" s="516"/>
      <c r="B142" s="517"/>
      <c r="C142" s="517"/>
      <c r="D142" s="517"/>
      <c r="E142" s="517"/>
      <c r="F142" s="518"/>
      <c r="G142" s="52"/>
      <c r="H142" s="53"/>
      <c r="I142" s="53"/>
      <c r="J142" s="53"/>
      <c r="K142" s="53"/>
      <c r="L142" s="53"/>
      <c r="M142" s="53"/>
      <c r="N142" s="53"/>
      <c r="O142" s="53"/>
      <c r="P142" s="53"/>
      <c r="Q142" s="53"/>
      <c r="R142" s="53"/>
      <c r="S142" s="53"/>
      <c r="T142" s="53"/>
      <c r="U142" s="62"/>
      <c r="V142" s="62"/>
      <c r="W142" s="62"/>
      <c r="X142" s="68" t="s">
        <v>546</v>
      </c>
      <c r="Y142" s="76"/>
      <c r="Z142" s="76"/>
      <c r="AA142" s="76"/>
      <c r="AB142" s="76"/>
      <c r="AC142" s="76"/>
      <c r="AD142" s="76"/>
      <c r="AE142" s="76"/>
      <c r="AF142" s="76"/>
      <c r="AG142" s="76"/>
      <c r="AH142" s="76"/>
      <c r="AI142" s="77"/>
      <c r="AJ142" s="62"/>
      <c r="AK142" s="65"/>
      <c r="AL142" s="65"/>
      <c r="AM142" s="65"/>
      <c r="AN142" s="65"/>
      <c r="AO142" s="65"/>
      <c r="AP142" s="64"/>
      <c r="AQ142" s="64"/>
      <c r="AR142" s="53"/>
      <c r="AS142" s="53"/>
      <c r="AT142" s="53"/>
      <c r="AU142" s="53"/>
      <c r="AV142" s="53"/>
      <c r="AW142" s="53"/>
      <c r="AX142" s="54"/>
    </row>
    <row r="143" spans="1:50" ht="28.35" customHeight="1" thickBot="1" x14ac:dyDescent="0.2">
      <c r="A143" s="516"/>
      <c r="B143" s="517"/>
      <c r="C143" s="517"/>
      <c r="D143" s="517"/>
      <c r="E143" s="517"/>
      <c r="F143" s="518"/>
      <c r="G143" s="52"/>
      <c r="H143" s="53"/>
      <c r="I143" s="53"/>
      <c r="J143" s="53"/>
      <c r="K143" s="53"/>
      <c r="L143" s="53"/>
      <c r="M143" s="53"/>
      <c r="N143" s="53"/>
      <c r="O143" s="53"/>
      <c r="P143" s="53"/>
      <c r="Q143" s="53"/>
      <c r="R143" s="53"/>
      <c r="S143" s="53"/>
      <c r="T143" s="53"/>
      <c r="U143" s="62"/>
      <c r="V143" s="62"/>
      <c r="W143" s="62"/>
      <c r="X143" s="71" t="s">
        <v>547</v>
      </c>
      <c r="Y143" s="78"/>
      <c r="Z143" s="78"/>
      <c r="AA143" s="78"/>
      <c r="AB143" s="78"/>
      <c r="AC143" s="78"/>
      <c r="AD143" s="78"/>
      <c r="AE143" s="78"/>
      <c r="AF143" s="78"/>
      <c r="AG143" s="78"/>
      <c r="AH143" s="78"/>
      <c r="AI143" s="79"/>
      <c r="AJ143" s="62"/>
      <c r="AK143" s="65"/>
      <c r="AL143" s="65"/>
      <c r="AM143" s="65"/>
      <c r="AN143" s="65"/>
      <c r="AO143" s="65"/>
      <c r="AP143" s="64"/>
      <c r="AQ143" s="64"/>
      <c r="AR143" s="53"/>
      <c r="AS143" s="53"/>
      <c r="AT143" s="53"/>
      <c r="AU143" s="53"/>
      <c r="AV143" s="53"/>
      <c r="AW143" s="53"/>
      <c r="AX143" s="54"/>
    </row>
    <row r="144" spans="1:50" ht="28.35" customHeight="1" thickTop="1" x14ac:dyDescent="0.15">
      <c r="A144" s="516"/>
      <c r="B144" s="517"/>
      <c r="C144" s="517"/>
      <c r="D144" s="517"/>
      <c r="E144" s="517"/>
      <c r="F144" s="518"/>
      <c r="G144" s="62"/>
      <c r="H144" s="80" t="s">
        <v>583</v>
      </c>
      <c r="I144" s="81"/>
      <c r="J144" s="81"/>
      <c r="K144" s="81"/>
      <c r="L144" s="81"/>
      <c r="M144" s="81"/>
      <c r="N144" s="81"/>
      <c r="O144" s="81"/>
      <c r="P144" s="82"/>
      <c r="Q144" s="83"/>
      <c r="R144" s="53"/>
      <c r="S144" s="53"/>
      <c r="T144" s="53"/>
      <c r="U144" s="62"/>
      <c r="V144" s="62"/>
      <c r="W144" s="62"/>
      <c r="X144" s="53"/>
      <c r="Y144" s="88" t="s">
        <v>572</v>
      </c>
      <c r="Z144" s="82"/>
      <c r="AA144" s="82"/>
      <c r="AB144" s="82"/>
      <c r="AC144" s="82"/>
      <c r="AD144" s="82"/>
      <c r="AE144" s="82"/>
      <c r="AF144" s="82"/>
      <c r="AG144" s="82"/>
      <c r="AH144" s="82"/>
      <c r="AI144" s="66"/>
      <c r="AJ144" s="62"/>
      <c r="AK144" s="66"/>
      <c r="AL144" s="66"/>
      <c r="AM144" s="66"/>
      <c r="AN144" s="66"/>
      <c r="AO144" s="53"/>
      <c r="AP144" s="53"/>
      <c r="AQ144" s="53"/>
      <c r="AR144" s="53"/>
      <c r="AS144" s="53"/>
      <c r="AT144" s="53"/>
      <c r="AU144" s="53"/>
      <c r="AV144" s="53"/>
      <c r="AW144" s="53"/>
      <c r="AX144" s="54"/>
    </row>
    <row r="145" spans="1:50" ht="28.35" customHeight="1" thickBot="1" x14ac:dyDescent="0.2">
      <c r="A145" s="516"/>
      <c r="B145" s="517"/>
      <c r="C145" s="517"/>
      <c r="D145" s="517"/>
      <c r="E145" s="517"/>
      <c r="F145" s="518"/>
      <c r="G145" s="62"/>
      <c r="H145" s="84"/>
      <c r="I145" s="85"/>
      <c r="J145" s="85"/>
      <c r="K145" s="85"/>
      <c r="L145" s="85"/>
      <c r="M145" s="85"/>
      <c r="N145" s="85"/>
      <c r="O145" s="85"/>
      <c r="P145" s="86"/>
      <c r="Q145" s="87"/>
      <c r="R145" s="53"/>
      <c r="S145" s="53"/>
      <c r="T145" s="53"/>
      <c r="U145" s="62"/>
      <c r="V145" s="62"/>
      <c r="W145" s="62"/>
      <c r="X145" s="53"/>
      <c r="Y145" s="89"/>
      <c r="Z145" s="89"/>
      <c r="AA145" s="89"/>
      <c r="AB145" s="89"/>
      <c r="AC145" s="89"/>
      <c r="AD145" s="89"/>
      <c r="AE145" s="89"/>
      <c r="AF145" s="89"/>
      <c r="AG145" s="89"/>
      <c r="AH145" s="89"/>
      <c r="AI145" s="66"/>
      <c r="AJ145" s="62"/>
      <c r="AK145" s="66"/>
      <c r="AL145" s="66"/>
      <c r="AM145" s="66"/>
      <c r="AN145" s="66"/>
      <c r="AO145" s="53"/>
      <c r="AP145" s="53"/>
      <c r="AQ145" s="53"/>
      <c r="AR145" s="53"/>
      <c r="AS145" s="53"/>
      <c r="AT145" s="53"/>
      <c r="AU145" s="53"/>
      <c r="AV145" s="53"/>
      <c r="AW145" s="53"/>
      <c r="AX145" s="54"/>
    </row>
    <row r="146" spans="1:50" ht="28.35" customHeight="1" thickTop="1" x14ac:dyDescent="0.15">
      <c r="A146" s="516"/>
      <c r="B146" s="517"/>
      <c r="C146" s="517"/>
      <c r="D146" s="517"/>
      <c r="E146" s="517"/>
      <c r="F146" s="518"/>
      <c r="G146" s="62"/>
      <c r="H146" s="82" t="s">
        <v>481</v>
      </c>
      <c r="I146" s="82"/>
      <c r="J146" s="82"/>
      <c r="K146" s="82"/>
      <c r="L146" s="82"/>
      <c r="M146" s="82"/>
      <c r="N146" s="82"/>
      <c r="O146" s="82"/>
      <c r="P146" s="82"/>
      <c r="Q146" s="82"/>
      <c r="R146" s="53"/>
      <c r="S146" s="53"/>
      <c r="T146" s="62"/>
      <c r="U146" s="62"/>
      <c r="V146" s="62"/>
      <c r="W146" s="62"/>
      <c r="X146" s="62"/>
      <c r="Y146" s="62"/>
      <c r="Z146" s="62"/>
      <c r="AA146" s="62"/>
      <c r="AB146" s="62"/>
      <c r="AC146" s="62"/>
      <c r="AD146" s="62"/>
      <c r="AE146" s="62"/>
      <c r="AF146" s="62"/>
      <c r="AG146" s="62"/>
      <c r="AH146" s="62"/>
      <c r="AI146" s="62"/>
      <c r="AJ146" s="62"/>
      <c r="AK146" s="62"/>
      <c r="AL146" s="62"/>
      <c r="AM146" s="53"/>
      <c r="AN146" s="53"/>
      <c r="AO146" s="53"/>
      <c r="AP146" s="53"/>
      <c r="AQ146" s="53"/>
      <c r="AR146" s="53"/>
      <c r="AS146" s="53"/>
      <c r="AT146" s="53"/>
      <c r="AU146" s="53"/>
      <c r="AV146" s="53"/>
      <c r="AW146" s="53"/>
      <c r="AX146" s="54"/>
    </row>
    <row r="147" spans="1:50" ht="28.35" customHeight="1" thickBot="1" x14ac:dyDescent="0.2">
      <c r="A147" s="516"/>
      <c r="B147" s="517"/>
      <c r="C147" s="517"/>
      <c r="D147" s="517"/>
      <c r="E147" s="517"/>
      <c r="F147" s="518"/>
      <c r="G147" s="52"/>
      <c r="H147" s="89"/>
      <c r="I147" s="89"/>
      <c r="J147" s="89"/>
      <c r="K147" s="89"/>
      <c r="L147" s="89"/>
      <c r="M147" s="89"/>
      <c r="N147" s="89"/>
      <c r="O147" s="89"/>
      <c r="P147" s="89"/>
      <c r="Q147" s="89"/>
      <c r="R147" s="53"/>
      <c r="S147" s="53"/>
      <c r="T147" s="62"/>
      <c r="U147" s="62"/>
      <c r="V147" s="62"/>
      <c r="W147" s="62"/>
      <c r="X147" s="64" t="s">
        <v>482</v>
      </c>
      <c r="Y147" s="62"/>
      <c r="Z147" s="62"/>
      <c r="AA147" s="62"/>
      <c r="AB147" s="62"/>
      <c r="AC147" s="93" t="s">
        <v>584</v>
      </c>
      <c r="AD147" s="93"/>
      <c r="AE147" s="62"/>
      <c r="AF147" s="62"/>
      <c r="AG147" s="62"/>
      <c r="AH147" s="62"/>
      <c r="AI147" s="62"/>
      <c r="AJ147" s="62"/>
      <c r="AK147" s="62"/>
      <c r="AL147" s="62"/>
      <c r="AM147" s="65"/>
      <c r="AN147" s="65"/>
      <c r="AO147" s="65"/>
      <c r="AP147" s="64"/>
      <c r="AQ147" s="64"/>
      <c r="AR147" s="53"/>
      <c r="AS147" s="53"/>
      <c r="AT147" s="53"/>
      <c r="AU147" s="53"/>
      <c r="AV147" s="53"/>
      <c r="AW147" s="53"/>
      <c r="AX147" s="54"/>
    </row>
    <row r="148" spans="1:50" ht="28.35" customHeight="1" thickTop="1" x14ac:dyDescent="0.15">
      <c r="A148" s="516"/>
      <c r="B148" s="517"/>
      <c r="C148" s="517"/>
      <c r="D148" s="517"/>
      <c r="E148" s="517"/>
      <c r="F148" s="518"/>
      <c r="G148" s="52"/>
      <c r="H148" s="64"/>
      <c r="I148" s="64"/>
      <c r="J148" s="64"/>
      <c r="K148" s="64"/>
      <c r="L148" s="64"/>
      <c r="M148" s="64"/>
      <c r="N148" s="64"/>
      <c r="O148" s="64"/>
      <c r="P148" s="53"/>
      <c r="Q148" s="53"/>
      <c r="R148" s="53"/>
      <c r="S148" s="53"/>
      <c r="T148" s="62"/>
      <c r="U148" s="62"/>
      <c r="V148" s="62"/>
      <c r="W148" s="62"/>
      <c r="X148" s="68" t="s">
        <v>548</v>
      </c>
      <c r="Y148" s="76"/>
      <c r="Z148" s="76"/>
      <c r="AA148" s="76"/>
      <c r="AB148" s="76"/>
      <c r="AC148" s="76"/>
      <c r="AD148" s="76"/>
      <c r="AE148" s="76"/>
      <c r="AF148" s="76"/>
      <c r="AG148" s="76"/>
      <c r="AH148" s="76"/>
      <c r="AI148" s="77"/>
      <c r="AJ148" s="62"/>
      <c r="AK148" s="53"/>
      <c r="AL148" s="62"/>
      <c r="AM148" s="65"/>
      <c r="AN148" s="65"/>
      <c r="AO148" s="65"/>
      <c r="AP148" s="64"/>
      <c r="AQ148" s="64"/>
      <c r="AR148" s="53"/>
      <c r="AS148" s="53"/>
      <c r="AT148" s="53"/>
      <c r="AU148" s="53"/>
      <c r="AV148" s="53"/>
      <c r="AW148" s="53"/>
      <c r="AX148" s="54"/>
    </row>
    <row r="149" spans="1:50" ht="28.35" customHeight="1" thickBot="1" x14ac:dyDescent="0.2">
      <c r="A149" s="516"/>
      <c r="B149" s="517"/>
      <c r="C149" s="517"/>
      <c r="D149" s="517"/>
      <c r="E149" s="517"/>
      <c r="F149" s="518"/>
      <c r="G149" s="52"/>
      <c r="H149" s="64"/>
      <c r="I149" s="64"/>
      <c r="J149" s="64"/>
      <c r="K149" s="64"/>
      <c r="L149" s="64"/>
      <c r="M149" s="64"/>
      <c r="N149" s="64"/>
      <c r="O149" s="64"/>
      <c r="P149" s="53"/>
      <c r="Q149" s="53"/>
      <c r="R149" s="53"/>
      <c r="S149" s="53"/>
      <c r="T149" s="62"/>
      <c r="U149" s="62"/>
      <c r="V149" s="62"/>
      <c r="W149" s="62"/>
      <c r="X149" s="71" t="s">
        <v>545</v>
      </c>
      <c r="Y149" s="78"/>
      <c r="Z149" s="78"/>
      <c r="AA149" s="78"/>
      <c r="AB149" s="78"/>
      <c r="AC149" s="78"/>
      <c r="AD149" s="78"/>
      <c r="AE149" s="78"/>
      <c r="AF149" s="78"/>
      <c r="AG149" s="78"/>
      <c r="AH149" s="78"/>
      <c r="AI149" s="79"/>
      <c r="AJ149" s="62"/>
      <c r="AK149" s="62"/>
      <c r="AL149" s="62"/>
      <c r="AM149" s="66"/>
      <c r="AN149" s="66"/>
      <c r="AO149" s="53"/>
      <c r="AP149" s="53"/>
      <c r="AQ149" s="53"/>
      <c r="AR149" s="53"/>
      <c r="AS149" s="53"/>
      <c r="AT149" s="53"/>
      <c r="AU149" s="53"/>
      <c r="AV149" s="53"/>
      <c r="AW149" s="53"/>
      <c r="AX149" s="54"/>
    </row>
    <row r="150" spans="1:50" ht="28.35" customHeight="1" thickTop="1" x14ac:dyDescent="0.15">
      <c r="A150" s="516"/>
      <c r="B150" s="517"/>
      <c r="C150" s="517"/>
      <c r="D150" s="517"/>
      <c r="E150" s="517"/>
      <c r="F150" s="518"/>
      <c r="G150" s="52"/>
      <c r="H150" s="65"/>
      <c r="I150" s="65"/>
      <c r="J150" s="65"/>
      <c r="K150" s="65"/>
      <c r="L150" s="65"/>
      <c r="M150" s="65"/>
      <c r="N150" s="65"/>
      <c r="O150" s="65"/>
      <c r="P150" s="53"/>
      <c r="Q150" s="53"/>
      <c r="R150" s="53"/>
      <c r="S150" s="53"/>
      <c r="T150" s="62"/>
      <c r="U150" s="62"/>
      <c r="V150" s="62"/>
      <c r="W150" s="62"/>
      <c r="X150" s="53"/>
      <c r="Y150" s="88" t="s">
        <v>573</v>
      </c>
      <c r="Z150" s="82"/>
      <c r="AA150" s="82"/>
      <c r="AB150" s="82"/>
      <c r="AC150" s="82"/>
      <c r="AD150" s="82"/>
      <c r="AE150" s="82"/>
      <c r="AF150" s="82"/>
      <c r="AG150" s="82"/>
      <c r="AH150" s="82"/>
      <c r="AI150" s="66"/>
      <c r="AJ150" s="62"/>
      <c r="AK150" s="62"/>
      <c r="AL150" s="62"/>
      <c r="AM150" s="66"/>
      <c r="AN150" s="66"/>
      <c r="AO150" s="53"/>
      <c r="AP150" s="53"/>
      <c r="AQ150" s="53"/>
      <c r="AR150" s="53"/>
      <c r="AS150" s="53"/>
      <c r="AT150" s="53"/>
      <c r="AU150" s="53"/>
      <c r="AV150" s="53"/>
      <c r="AW150" s="53"/>
      <c r="AX150" s="54"/>
    </row>
    <row r="151" spans="1:50" ht="28.35" customHeight="1" x14ac:dyDescent="0.15">
      <c r="A151" s="516"/>
      <c r="B151" s="517"/>
      <c r="C151" s="517"/>
      <c r="D151" s="517"/>
      <c r="E151" s="517"/>
      <c r="F151" s="518"/>
      <c r="G151" s="52"/>
      <c r="H151" s="65"/>
      <c r="I151" s="65"/>
      <c r="J151" s="65"/>
      <c r="K151" s="65"/>
      <c r="L151" s="65"/>
      <c r="M151" s="65"/>
      <c r="N151" s="65"/>
      <c r="O151" s="65"/>
      <c r="P151" s="53"/>
      <c r="Q151" s="53"/>
      <c r="R151" s="53"/>
      <c r="S151" s="53"/>
      <c r="T151" s="62"/>
      <c r="U151" s="62"/>
      <c r="V151" s="62"/>
      <c r="W151" s="62"/>
      <c r="X151" s="53"/>
      <c r="Y151" s="89"/>
      <c r="Z151" s="89"/>
      <c r="AA151" s="89"/>
      <c r="AB151" s="89"/>
      <c r="AC151" s="89"/>
      <c r="AD151" s="89"/>
      <c r="AE151" s="89"/>
      <c r="AF151" s="89"/>
      <c r="AG151" s="89"/>
      <c r="AH151" s="89"/>
      <c r="AI151" s="66"/>
      <c r="AJ151" s="62"/>
      <c r="AK151" s="62"/>
      <c r="AL151" s="62"/>
      <c r="AM151" s="53"/>
      <c r="AN151" s="53"/>
      <c r="AO151" s="53"/>
      <c r="AP151" s="53"/>
      <c r="AQ151" s="53"/>
      <c r="AR151" s="53"/>
      <c r="AS151" s="53"/>
      <c r="AT151" s="53"/>
      <c r="AU151" s="53"/>
      <c r="AV151" s="53"/>
      <c r="AW151" s="53"/>
      <c r="AX151" s="54"/>
    </row>
    <row r="152" spans="1:50" ht="28.35" customHeight="1" x14ac:dyDescent="0.15">
      <c r="A152" s="516"/>
      <c r="B152" s="517"/>
      <c r="C152" s="517"/>
      <c r="D152" s="517"/>
      <c r="E152" s="517"/>
      <c r="F152" s="518"/>
      <c r="G152" s="52"/>
      <c r="H152" s="65"/>
      <c r="I152" s="65"/>
      <c r="J152" s="65"/>
      <c r="K152" s="65"/>
      <c r="L152" s="65"/>
      <c r="M152" s="65"/>
      <c r="N152" s="65"/>
      <c r="O152" s="65"/>
      <c r="P152" s="53"/>
      <c r="Q152" s="53"/>
      <c r="R152" s="53"/>
      <c r="S152" s="53"/>
      <c r="T152" s="62"/>
      <c r="U152" s="62"/>
      <c r="V152" s="62"/>
      <c r="W152" s="62"/>
      <c r="X152" s="62"/>
      <c r="Y152" s="53"/>
      <c r="Z152" s="62"/>
      <c r="AA152" s="62"/>
      <c r="AB152" s="62"/>
      <c r="AC152" s="62"/>
      <c r="AD152" s="62"/>
      <c r="AE152" s="62"/>
      <c r="AF152" s="62"/>
      <c r="AG152" s="62"/>
      <c r="AH152" s="62"/>
      <c r="AI152" s="62"/>
      <c r="AJ152" s="62"/>
      <c r="AK152" s="62"/>
      <c r="AL152" s="62"/>
      <c r="AM152" s="65"/>
      <c r="AN152" s="65"/>
      <c r="AO152" s="65"/>
      <c r="AP152" s="64"/>
      <c r="AQ152" s="64"/>
      <c r="AR152" s="53"/>
      <c r="AS152" s="53"/>
      <c r="AT152" s="53"/>
      <c r="AU152" s="53"/>
      <c r="AV152" s="53"/>
      <c r="AW152" s="53"/>
      <c r="AX152" s="54"/>
    </row>
    <row r="153" spans="1:50" ht="28.35" customHeight="1" thickBot="1" x14ac:dyDescent="0.2">
      <c r="A153" s="516"/>
      <c r="B153" s="517"/>
      <c r="C153" s="517"/>
      <c r="D153" s="517"/>
      <c r="E153" s="517"/>
      <c r="F153" s="518"/>
      <c r="G153" s="62"/>
      <c r="H153" s="62"/>
      <c r="I153" s="62"/>
      <c r="J153" s="62"/>
      <c r="K153" s="62"/>
      <c r="L153" s="62"/>
      <c r="M153" s="62"/>
      <c r="N153" s="62"/>
      <c r="O153" s="62"/>
      <c r="P153" s="62"/>
      <c r="Q153" s="62"/>
      <c r="R153" s="53"/>
      <c r="S153" s="53"/>
      <c r="T153" s="53"/>
      <c r="U153" s="53"/>
      <c r="V153" s="53"/>
      <c r="W153" s="53"/>
      <c r="X153" s="53"/>
      <c r="Y153" s="53"/>
      <c r="Z153" s="53"/>
      <c r="AA153" s="53"/>
      <c r="AB153" s="53"/>
      <c r="AC153" s="53"/>
      <c r="AD153" s="53"/>
      <c r="AE153" s="53"/>
      <c r="AF153" s="53"/>
      <c r="AG153" s="62"/>
      <c r="AH153" s="53"/>
      <c r="AI153" s="53"/>
      <c r="AJ153" s="53"/>
      <c r="AK153" s="53"/>
      <c r="AL153" s="64" t="s">
        <v>480</v>
      </c>
      <c r="AM153" s="53"/>
      <c r="AN153" s="53"/>
      <c r="AO153" s="53"/>
      <c r="AP153" s="53"/>
      <c r="AQ153" s="53"/>
      <c r="AR153" s="53"/>
      <c r="AS153" s="53"/>
      <c r="AT153" s="53"/>
      <c r="AU153" s="53"/>
      <c r="AV153" s="53"/>
      <c r="AW153" s="53"/>
      <c r="AX153" s="54"/>
    </row>
    <row r="154" spans="1:50" ht="28.35" customHeight="1" thickTop="1" x14ac:dyDescent="0.15">
      <c r="A154" s="516"/>
      <c r="B154" s="517"/>
      <c r="C154" s="517"/>
      <c r="D154" s="517"/>
      <c r="E154" s="517"/>
      <c r="F154" s="518"/>
      <c r="G154" s="62"/>
      <c r="H154" s="62"/>
      <c r="I154" s="62"/>
      <c r="J154" s="62"/>
      <c r="K154" s="62"/>
      <c r="L154" s="62"/>
      <c r="M154" s="62"/>
      <c r="N154" s="62"/>
      <c r="O154" s="62"/>
      <c r="P154" s="62"/>
      <c r="Q154" s="62"/>
      <c r="R154" s="53"/>
      <c r="S154" s="53"/>
      <c r="T154" s="53"/>
      <c r="U154" s="62"/>
      <c r="V154" s="62"/>
      <c r="W154" s="62"/>
      <c r="X154" s="68" t="s">
        <v>575</v>
      </c>
      <c r="Y154" s="76"/>
      <c r="Z154" s="76"/>
      <c r="AA154" s="76"/>
      <c r="AB154" s="76"/>
      <c r="AC154" s="76"/>
      <c r="AD154" s="76"/>
      <c r="AE154" s="76"/>
      <c r="AF154" s="76"/>
      <c r="AG154" s="76"/>
      <c r="AH154" s="76"/>
      <c r="AI154" s="77"/>
      <c r="AJ154" s="62"/>
      <c r="AK154" s="62"/>
      <c r="AL154" s="68" t="s">
        <v>576</v>
      </c>
      <c r="AM154" s="69"/>
      <c r="AN154" s="69"/>
      <c r="AO154" s="69"/>
      <c r="AP154" s="69"/>
      <c r="AQ154" s="69"/>
      <c r="AR154" s="69"/>
      <c r="AS154" s="69"/>
      <c r="AT154" s="69"/>
      <c r="AU154" s="69"/>
      <c r="AV154" s="69"/>
      <c r="AW154" s="70"/>
      <c r="AX154" s="54"/>
    </row>
    <row r="155" spans="1:50" ht="28.35" customHeight="1" thickBot="1" x14ac:dyDescent="0.2">
      <c r="A155" s="516"/>
      <c r="B155" s="517"/>
      <c r="C155" s="517"/>
      <c r="D155" s="517"/>
      <c r="E155" s="517"/>
      <c r="F155" s="518"/>
      <c r="G155" s="62"/>
      <c r="H155" s="62"/>
      <c r="I155" s="62"/>
      <c r="J155" s="62"/>
      <c r="K155" s="62"/>
      <c r="L155" s="62"/>
      <c r="M155" s="62"/>
      <c r="N155" s="62"/>
      <c r="O155" s="62"/>
      <c r="P155" s="62"/>
      <c r="Q155" s="62"/>
      <c r="R155" s="53"/>
      <c r="S155" s="53"/>
      <c r="T155" s="53"/>
      <c r="U155" s="62"/>
      <c r="V155" s="62"/>
      <c r="W155" s="62"/>
      <c r="X155" s="71" t="s">
        <v>544</v>
      </c>
      <c r="Y155" s="78"/>
      <c r="Z155" s="78"/>
      <c r="AA155" s="78"/>
      <c r="AB155" s="78"/>
      <c r="AC155" s="78"/>
      <c r="AD155" s="78"/>
      <c r="AE155" s="78"/>
      <c r="AF155" s="78"/>
      <c r="AG155" s="78"/>
      <c r="AH155" s="78"/>
      <c r="AI155" s="79"/>
      <c r="AJ155" s="62"/>
      <c r="AK155" s="62"/>
      <c r="AL155" s="71" t="s">
        <v>543</v>
      </c>
      <c r="AM155" s="72"/>
      <c r="AN155" s="72"/>
      <c r="AO155" s="72"/>
      <c r="AP155" s="72"/>
      <c r="AQ155" s="72"/>
      <c r="AR155" s="72"/>
      <c r="AS155" s="72"/>
      <c r="AT155" s="72"/>
      <c r="AU155" s="72"/>
      <c r="AV155" s="72"/>
      <c r="AW155" s="73"/>
      <c r="AX155" s="54"/>
    </row>
    <row r="156" spans="1:50" ht="28.35" customHeight="1" thickTop="1" x14ac:dyDescent="0.15">
      <c r="A156" s="516"/>
      <c r="B156" s="517"/>
      <c r="C156" s="517"/>
      <c r="D156" s="517"/>
      <c r="E156" s="517"/>
      <c r="F156" s="518"/>
      <c r="G156" s="52"/>
      <c r="H156" s="53"/>
      <c r="I156" s="53"/>
      <c r="J156" s="53"/>
      <c r="K156" s="53"/>
      <c r="L156" s="53"/>
      <c r="M156" s="53"/>
      <c r="N156" s="53"/>
      <c r="O156" s="53"/>
      <c r="P156" s="53"/>
      <c r="Q156" s="53"/>
      <c r="R156" s="53"/>
      <c r="S156" s="53"/>
      <c r="T156" s="53"/>
      <c r="U156" s="62"/>
      <c r="V156" s="62"/>
      <c r="W156" s="62"/>
      <c r="X156" s="62"/>
      <c r="Y156" s="90" t="s">
        <v>483</v>
      </c>
      <c r="Z156" s="90"/>
      <c r="AA156" s="90"/>
      <c r="AB156" s="90"/>
      <c r="AC156" s="90"/>
      <c r="AD156" s="90"/>
      <c r="AE156" s="90"/>
      <c r="AF156" s="90"/>
      <c r="AG156" s="90"/>
      <c r="AH156" s="90"/>
      <c r="AI156" s="67"/>
      <c r="AJ156" s="62"/>
      <c r="AK156" s="67"/>
      <c r="AL156" s="67"/>
      <c r="AM156" s="91" t="s">
        <v>579</v>
      </c>
      <c r="AN156" s="90"/>
      <c r="AO156" s="90"/>
      <c r="AP156" s="90"/>
      <c r="AQ156" s="90"/>
      <c r="AR156" s="90"/>
      <c r="AS156" s="90"/>
      <c r="AT156" s="90"/>
      <c r="AU156" s="90"/>
      <c r="AV156" s="90"/>
      <c r="AW156" s="53"/>
      <c r="AX156" s="54"/>
    </row>
    <row r="157" spans="1:50" ht="28.35" customHeight="1" x14ac:dyDescent="0.15">
      <c r="A157" s="516"/>
      <c r="B157" s="517"/>
      <c r="C157" s="517"/>
      <c r="D157" s="517"/>
      <c r="E157" s="517"/>
      <c r="F157" s="518"/>
      <c r="G157" s="52"/>
      <c r="H157" s="53"/>
      <c r="I157" s="53"/>
      <c r="J157" s="53"/>
      <c r="K157" s="53"/>
      <c r="L157" s="53"/>
      <c r="M157" s="53"/>
      <c r="N157" s="53"/>
      <c r="O157" s="53"/>
      <c r="P157" s="53"/>
      <c r="Q157" s="53"/>
      <c r="R157" s="53"/>
      <c r="S157" s="53"/>
      <c r="T157" s="53"/>
      <c r="U157" s="62"/>
      <c r="V157" s="62"/>
      <c r="W157" s="62"/>
      <c r="X157" s="62"/>
      <c r="Y157" s="89"/>
      <c r="Z157" s="89"/>
      <c r="AA157" s="89"/>
      <c r="AB157" s="89"/>
      <c r="AC157" s="89"/>
      <c r="AD157" s="89"/>
      <c r="AE157" s="89"/>
      <c r="AF157" s="89"/>
      <c r="AG157" s="89"/>
      <c r="AH157" s="89"/>
      <c r="AI157" s="67"/>
      <c r="AJ157" s="62"/>
      <c r="AK157" s="67"/>
      <c r="AL157" s="67"/>
      <c r="AM157" s="89"/>
      <c r="AN157" s="89"/>
      <c r="AO157" s="89"/>
      <c r="AP157" s="89"/>
      <c r="AQ157" s="89"/>
      <c r="AR157" s="89"/>
      <c r="AS157" s="89"/>
      <c r="AT157" s="89"/>
      <c r="AU157" s="89"/>
      <c r="AV157" s="89"/>
      <c r="AW157" s="53"/>
      <c r="AX157" s="54"/>
    </row>
    <row r="158" spans="1:50" ht="28.35" customHeight="1" x14ac:dyDescent="0.15">
      <c r="A158" s="516"/>
      <c r="B158" s="517"/>
      <c r="C158" s="517"/>
      <c r="D158" s="517"/>
      <c r="E158" s="517"/>
      <c r="F158" s="51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62"/>
      <c r="AH158" s="53"/>
      <c r="AI158" s="53"/>
      <c r="AJ158" s="53"/>
      <c r="AK158" s="53"/>
      <c r="AL158" s="62"/>
      <c r="AM158" s="62"/>
      <c r="AN158" s="62"/>
      <c r="AO158" s="62"/>
      <c r="AP158" s="62"/>
      <c r="AQ158" s="62"/>
      <c r="AR158" s="62"/>
      <c r="AS158" s="62"/>
      <c r="AT158" s="62"/>
      <c r="AU158" s="62"/>
      <c r="AV158" s="62"/>
      <c r="AW158" s="62"/>
      <c r="AX158" s="54"/>
    </row>
    <row r="159" spans="1:50" ht="28.35" customHeight="1" thickBot="1" x14ac:dyDescent="0.2">
      <c r="A159" s="516"/>
      <c r="B159" s="517"/>
      <c r="C159" s="517"/>
      <c r="D159" s="517"/>
      <c r="E159" s="517"/>
      <c r="F159" s="518"/>
      <c r="G159" s="52"/>
      <c r="H159" s="53"/>
      <c r="I159" s="53"/>
      <c r="J159" s="53"/>
      <c r="K159" s="53"/>
      <c r="L159" s="53"/>
      <c r="M159" s="53"/>
      <c r="N159" s="62"/>
      <c r="O159" s="62"/>
      <c r="P159" s="62"/>
      <c r="Q159" s="62"/>
      <c r="R159" s="62"/>
      <c r="S159" s="62"/>
      <c r="T159" s="62"/>
      <c r="U159" s="62"/>
      <c r="V159" s="62"/>
      <c r="W159" s="62"/>
      <c r="X159" s="62"/>
      <c r="Y159" s="62"/>
      <c r="Z159" s="53"/>
      <c r="AA159" s="53"/>
      <c r="AB159" s="53"/>
      <c r="AC159" s="53"/>
      <c r="AD159" s="53"/>
      <c r="AE159" s="53"/>
      <c r="AF159" s="53"/>
      <c r="AG159" s="53"/>
      <c r="AH159" s="62"/>
      <c r="AI159" s="62"/>
      <c r="AJ159" s="62"/>
      <c r="AK159" s="62"/>
      <c r="AL159" s="64" t="s">
        <v>482</v>
      </c>
      <c r="AM159" s="53"/>
      <c r="AN159" s="53"/>
      <c r="AO159" s="53"/>
      <c r="AP159" s="53"/>
      <c r="AQ159" s="93" t="s">
        <v>584</v>
      </c>
      <c r="AR159" s="93"/>
      <c r="AS159" s="53"/>
      <c r="AT159" s="53"/>
      <c r="AU159" s="53"/>
      <c r="AV159" s="53"/>
      <c r="AW159" s="53"/>
      <c r="AX159" s="54"/>
    </row>
    <row r="160" spans="1:50" ht="28.35" customHeight="1" thickTop="1" x14ac:dyDescent="0.15">
      <c r="A160" s="516"/>
      <c r="B160" s="517"/>
      <c r="C160" s="517"/>
      <c r="D160" s="517"/>
      <c r="E160" s="517"/>
      <c r="F160" s="518"/>
      <c r="G160" s="52"/>
      <c r="H160" s="53"/>
      <c r="I160" s="53"/>
      <c r="J160" s="53"/>
      <c r="K160" s="53"/>
      <c r="L160" s="53"/>
      <c r="M160" s="53"/>
      <c r="N160" s="62"/>
      <c r="O160" s="62"/>
      <c r="P160" s="62"/>
      <c r="Q160" s="62"/>
      <c r="R160" s="62"/>
      <c r="S160" s="62"/>
      <c r="T160" s="62"/>
      <c r="U160" s="62"/>
      <c r="V160" s="62"/>
      <c r="W160" s="62"/>
      <c r="X160" s="62"/>
      <c r="Y160" s="62"/>
      <c r="Z160" s="53"/>
      <c r="AA160" s="53"/>
      <c r="AB160" s="53"/>
      <c r="AC160" s="53"/>
      <c r="AD160" s="53"/>
      <c r="AE160" s="53"/>
      <c r="AF160" s="53"/>
      <c r="AG160" s="53"/>
      <c r="AH160" s="62"/>
      <c r="AI160" s="62"/>
      <c r="AJ160" s="62"/>
      <c r="AK160" s="62"/>
      <c r="AL160" s="68" t="s">
        <v>577</v>
      </c>
      <c r="AM160" s="69"/>
      <c r="AN160" s="69"/>
      <c r="AO160" s="69"/>
      <c r="AP160" s="69"/>
      <c r="AQ160" s="69"/>
      <c r="AR160" s="69"/>
      <c r="AS160" s="69"/>
      <c r="AT160" s="69"/>
      <c r="AU160" s="69"/>
      <c r="AV160" s="69"/>
      <c r="AW160" s="70"/>
      <c r="AX160" s="54"/>
    </row>
    <row r="161" spans="1:50" ht="28.35" customHeight="1" thickBot="1" x14ac:dyDescent="0.2">
      <c r="A161" s="516"/>
      <c r="B161" s="517"/>
      <c r="C161" s="517"/>
      <c r="D161" s="517"/>
      <c r="E161" s="517"/>
      <c r="F161" s="518"/>
      <c r="G161" s="52"/>
      <c r="H161" s="53"/>
      <c r="I161" s="62"/>
      <c r="J161" s="62"/>
      <c r="K161" s="62"/>
      <c r="L161" s="62"/>
      <c r="M161" s="62"/>
      <c r="N161" s="62"/>
      <c r="O161" s="62"/>
      <c r="P161" s="62"/>
      <c r="Q161" s="62"/>
      <c r="R161" s="62"/>
      <c r="S161" s="62"/>
      <c r="T161" s="62"/>
      <c r="U161" s="62"/>
      <c r="V161" s="62"/>
      <c r="W161" s="62"/>
      <c r="X161" s="53"/>
      <c r="Y161" s="53"/>
      <c r="Z161" s="53"/>
      <c r="AA161" s="53"/>
      <c r="AB161" s="53"/>
      <c r="AC161" s="53"/>
      <c r="AD161" s="53"/>
      <c r="AE161" s="53"/>
      <c r="AF161" s="53"/>
      <c r="AG161" s="53"/>
      <c r="AH161" s="62"/>
      <c r="AI161" s="62"/>
      <c r="AJ161" s="62"/>
      <c r="AK161" s="62"/>
      <c r="AL161" s="71" t="s">
        <v>542</v>
      </c>
      <c r="AM161" s="72"/>
      <c r="AN161" s="72"/>
      <c r="AO161" s="72"/>
      <c r="AP161" s="72"/>
      <c r="AQ161" s="72"/>
      <c r="AR161" s="72"/>
      <c r="AS161" s="72"/>
      <c r="AT161" s="72"/>
      <c r="AU161" s="72"/>
      <c r="AV161" s="72"/>
      <c r="AW161" s="73"/>
      <c r="AX161" s="54"/>
    </row>
    <row r="162" spans="1:50" ht="27.75" customHeight="1" thickTop="1" x14ac:dyDescent="0.15">
      <c r="A162" s="516"/>
      <c r="B162" s="517"/>
      <c r="C162" s="517"/>
      <c r="D162" s="517"/>
      <c r="E162" s="517"/>
      <c r="F162" s="518"/>
      <c r="G162" s="52"/>
      <c r="H162" s="53"/>
      <c r="I162" s="62"/>
      <c r="J162" s="62"/>
      <c r="K162" s="62"/>
      <c r="L162" s="62"/>
      <c r="M162" s="62"/>
      <c r="N162" s="62"/>
      <c r="O162" s="62"/>
      <c r="P162" s="62"/>
      <c r="Q162" s="62"/>
      <c r="R162" s="62"/>
      <c r="S162" s="62"/>
      <c r="T162" s="62"/>
      <c r="U162" s="62"/>
      <c r="V162" s="62"/>
      <c r="W162" s="62"/>
      <c r="X162" s="53"/>
      <c r="Y162" s="53"/>
      <c r="Z162" s="53"/>
      <c r="AA162" s="53"/>
      <c r="AB162" s="53"/>
      <c r="AC162" s="53"/>
      <c r="AD162" s="53"/>
      <c r="AE162" s="53"/>
      <c r="AF162" s="53"/>
      <c r="AG162" s="53"/>
      <c r="AH162" s="62"/>
      <c r="AI162" s="62"/>
      <c r="AJ162" s="62"/>
      <c r="AK162" s="62"/>
      <c r="AL162" s="67"/>
      <c r="AM162" s="92" t="s">
        <v>574</v>
      </c>
      <c r="AN162" s="82"/>
      <c r="AO162" s="82"/>
      <c r="AP162" s="82"/>
      <c r="AQ162" s="82"/>
      <c r="AR162" s="82"/>
      <c r="AS162" s="82"/>
      <c r="AT162" s="82"/>
      <c r="AU162" s="82"/>
      <c r="AV162" s="82"/>
      <c r="AW162" s="53"/>
      <c r="AX162" s="54"/>
    </row>
    <row r="163" spans="1:50" ht="28.35" customHeight="1" x14ac:dyDescent="0.15">
      <c r="A163" s="516"/>
      <c r="B163" s="517"/>
      <c r="C163" s="517"/>
      <c r="D163" s="517"/>
      <c r="E163" s="517"/>
      <c r="F163" s="518"/>
      <c r="G163" s="52"/>
      <c r="H163" s="53"/>
      <c r="I163" s="62"/>
      <c r="J163" s="62"/>
      <c r="K163" s="62"/>
      <c r="L163" s="62"/>
      <c r="M163" s="62"/>
      <c r="N163" s="62"/>
      <c r="O163" s="62"/>
      <c r="P163" s="62"/>
      <c r="Q163" s="62"/>
      <c r="R163" s="62"/>
      <c r="S163" s="62"/>
      <c r="T163" s="62"/>
      <c r="U163" s="62"/>
      <c r="V163" s="62"/>
      <c r="W163" s="62"/>
      <c r="X163" s="53"/>
      <c r="Y163" s="53"/>
      <c r="Z163" s="53"/>
      <c r="AA163" s="53"/>
      <c r="AB163" s="53"/>
      <c r="AC163" s="53"/>
      <c r="AD163" s="53"/>
      <c r="AE163" s="53"/>
      <c r="AF163" s="53"/>
      <c r="AG163" s="62"/>
      <c r="AH163" s="62"/>
      <c r="AI163" s="62"/>
      <c r="AJ163" s="62"/>
      <c r="AK163" s="62"/>
      <c r="AL163" s="67"/>
      <c r="AM163" s="89"/>
      <c r="AN163" s="89"/>
      <c r="AO163" s="89"/>
      <c r="AP163" s="89"/>
      <c r="AQ163" s="89"/>
      <c r="AR163" s="89"/>
      <c r="AS163" s="89"/>
      <c r="AT163" s="89"/>
      <c r="AU163" s="89"/>
      <c r="AV163" s="89"/>
      <c r="AW163" s="53"/>
      <c r="AX163" s="54"/>
    </row>
    <row r="164" spans="1:50" ht="28.35" customHeight="1" x14ac:dyDescent="0.15">
      <c r="A164" s="516"/>
      <c r="B164" s="517"/>
      <c r="C164" s="517"/>
      <c r="D164" s="517"/>
      <c r="E164" s="517"/>
      <c r="F164" s="518"/>
      <c r="G164" s="52"/>
      <c r="H164" s="53"/>
      <c r="I164" s="62"/>
      <c r="J164" s="62"/>
      <c r="K164" s="62"/>
      <c r="L164" s="62"/>
      <c r="M164" s="62"/>
      <c r="N164" s="62"/>
      <c r="O164" s="62"/>
      <c r="P164" s="62"/>
      <c r="Q164" s="62"/>
      <c r="R164" s="62"/>
      <c r="S164" s="62"/>
      <c r="T164" s="62"/>
      <c r="U164" s="62"/>
      <c r="V164" s="62"/>
      <c r="W164" s="62"/>
      <c r="X164" s="53"/>
      <c r="Y164" s="53"/>
      <c r="Z164" s="53"/>
      <c r="AA164" s="53"/>
      <c r="AB164" s="53"/>
      <c r="AC164" s="53"/>
      <c r="AD164" s="53"/>
      <c r="AE164" s="53"/>
      <c r="AF164" s="53"/>
      <c r="AG164" s="53"/>
      <c r="AH164" s="62"/>
      <c r="AI164" s="62"/>
      <c r="AJ164" s="62"/>
      <c r="AK164" s="62"/>
      <c r="AL164" s="62"/>
      <c r="AM164" s="62"/>
      <c r="AN164" s="62"/>
      <c r="AO164" s="62"/>
      <c r="AP164" s="62"/>
      <c r="AQ164" s="62"/>
      <c r="AR164" s="62"/>
      <c r="AS164" s="62"/>
      <c r="AT164" s="62"/>
      <c r="AU164" s="62"/>
      <c r="AV164" s="62"/>
      <c r="AW164" s="62"/>
      <c r="AX164" s="54"/>
    </row>
    <row r="165" spans="1:50" ht="28.35" customHeight="1" thickBot="1" x14ac:dyDescent="0.2">
      <c r="A165" s="516"/>
      <c r="B165" s="517"/>
      <c r="C165" s="517"/>
      <c r="D165" s="517"/>
      <c r="E165" s="517"/>
      <c r="F165" s="518"/>
      <c r="G165" s="52"/>
      <c r="H165" s="53"/>
      <c r="I165" s="62"/>
      <c r="J165" s="62"/>
      <c r="K165" s="62"/>
      <c r="L165" s="62"/>
      <c r="M165" s="62"/>
      <c r="N165" s="62"/>
      <c r="O165" s="62"/>
      <c r="P165" s="62"/>
      <c r="Q165" s="62"/>
      <c r="R165" s="62"/>
      <c r="S165" s="62"/>
      <c r="T165" s="62"/>
      <c r="U165" s="62"/>
      <c r="V165" s="62"/>
      <c r="W165" s="62"/>
      <c r="X165" s="62"/>
      <c r="Y165" s="62"/>
      <c r="Z165" s="53"/>
      <c r="AA165" s="53"/>
      <c r="AB165" s="53"/>
      <c r="AC165" s="53"/>
      <c r="AD165" s="53"/>
      <c r="AE165" s="53"/>
      <c r="AF165" s="53"/>
      <c r="AG165" s="53"/>
      <c r="AH165" s="62"/>
      <c r="AI165" s="65"/>
      <c r="AJ165" s="65"/>
      <c r="AK165" s="65"/>
      <c r="AL165" s="64" t="s">
        <v>482</v>
      </c>
      <c r="AM165" s="53"/>
      <c r="AN165" s="53"/>
      <c r="AO165" s="53"/>
      <c r="AP165" s="53"/>
      <c r="AQ165" s="53"/>
      <c r="AR165" s="53"/>
      <c r="AS165" s="53"/>
      <c r="AT165" s="53"/>
      <c r="AU165" s="53"/>
      <c r="AV165" s="53"/>
      <c r="AW165" s="53"/>
      <c r="AX165" s="54"/>
    </row>
    <row r="166" spans="1:50" ht="28.35" customHeight="1" thickTop="1" x14ac:dyDescent="0.15">
      <c r="A166" s="516"/>
      <c r="B166" s="517"/>
      <c r="C166" s="517"/>
      <c r="D166" s="517"/>
      <c r="E166" s="517"/>
      <c r="F166" s="518"/>
      <c r="G166" s="52"/>
      <c r="H166" s="53"/>
      <c r="I166" s="62"/>
      <c r="J166" s="62"/>
      <c r="K166" s="62"/>
      <c r="L166" s="62"/>
      <c r="M166" s="62"/>
      <c r="N166" s="62"/>
      <c r="O166" s="62"/>
      <c r="P166" s="62"/>
      <c r="Q166" s="62"/>
      <c r="R166" s="62"/>
      <c r="S166" s="62"/>
      <c r="T166" s="62"/>
      <c r="U166" s="62"/>
      <c r="V166" s="62"/>
      <c r="W166" s="62"/>
      <c r="X166" s="62"/>
      <c r="Y166" s="62"/>
      <c r="Z166" s="53"/>
      <c r="AA166" s="53"/>
      <c r="AB166" s="53"/>
      <c r="AC166" s="53"/>
      <c r="AD166" s="53"/>
      <c r="AE166" s="53"/>
      <c r="AF166" s="53"/>
      <c r="AG166" s="53"/>
      <c r="AH166" s="53"/>
      <c r="AI166" s="62"/>
      <c r="AJ166" s="67"/>
      <c r="AK166" s="65"/>
      <c r="AL166" s="68" t="s">
        <v>578</v>
      </c>
      <c r="AM166" s="69"/>
      <c r="AN166" s="69"/>
      <c r="AO166" s="69"/>
      <c r="AP166" s="69"/>
      <c r="AQ166" s="69"/>
      <c r="AR166" s="69"/>
      <c r="AS166" s="69"/>
      <c r="AT166" s="69"/>
      <c r="AU166" s="69"/>
      <c r="AV166" s="69"/>
      <c r="AW166" s="70"/>
      <c r="AX166" s="54"/>
    </row>
    <row r="167" spans="1:50" ht="28.35" customHeight="1" thickBot="1" x14ac:dyDescent="0.2">
      <c r="A167" s="516"/>
      <c r="B167" s="517"/>
      <c r="C167" s="517"/>
      <c r="D167" s="517"/>
      <c r="E167" s="517"/>
      <c r="F167" s="518"/>
      <c r="G167" s="52"/>
      <c r="H167" s="53"/>
      <c r="I167" s="62"/>
      <c r="J167" s="62"/>
      <c r="K167" s="62"/>
      <c r="L167" s="62"/>
      <c r="M167" s="62"/>
      <c r="N167" s="62"/>
      <c r="O167" s="62"/>
      <c r="P167" s="62"/>
      <c r="Q167" s="62"/>
      <c r="R167" s="62"/>
      <c r="S167" s="62"/>
      <c r="T167" s="62"/>
      <c r="U167" s="62"/>
      <c r="V167" s="62"/>
      <c r="W167" s="62"/>
      <c r="X167" s="62"/>
      <c r="Y167" s="62"/>
      <c r="Z167" s="67"/>
      <c r="AA167" s="53"/>
      <c r="AB167" s="53"/>
      <c r="AC167" s="53"/>
      <c r="AD167" s="53"/>
      <c r="AE167" s="53"/>
      <c r="AF167" s="53"/>
      <c r="AG167" s="53"/>
      <c r="AH167" s="53"/>
      <c r="AI167" s="67"/>
      <c r="AJ167" s="67"/>
      <c r="AK167" s="53"/>
      <c r="AL167" s="71" t="s">
        <v>541</v>
      </c>
      <c r="AM167" s="72"/>
      <c r="AN167" s="72"/>
      <c r="AO167" s="72"/>
      <c r="AP167" s="72"/>
      <c r="AQ167" s="72"/>
      <c r="AR167" s="72"/>
      <c r="AS167" s="72"/>
      <c r="AT167" s="72"/>
      <c r="AU167" s="72"/>
      <c r="AV167" s="72"/>
      <c r="AW167" s="73"/>
      <c r="AX167" s="54"/>
    </row>
    <row r="168" spans="1:50" ht="27.75" customHeight="1" thickTop="1" x14ac:dyDescent="0.15">
      <c r="A168" s="516"/>
      <c r="B168" s="517"/>
      <c r="C168" s="517"/>
      <c r="D168" s="517"/>
      <c r="E168" s="517"/>
      <c r="F168" s="518"/>
      <c r="G168" s="52"/>
      <c r="H168" s="53"/>
      <c r="I168" s="62"/>
      <c r="J168" s="62"/>
      <c r="K168" s="62"/>
      <c r="L168" s="62"/>
      <c r="M168" s="62"/>
      <c r="N168" s="62"/>
      <c r="O168" s="62"/>
      <c r="P168" s="62"/>
      <c r="Q168" s="62"/>
      <c r="R168" s="62"/>
      <c r="S168" s="62"/>
      <c r="T168" s="62"/>
      <c r="U168" s="62"/>
      <c r="V168" s="62"/>
      <c r="W168" s="62"/>
      <c r="X168" s="62"/>
      <c r="Y168" s="62"/>
      <c r="Z168" s="53"/>
      <c r="AA168" s="53"/>
      <c r="AB168" s="53"/>
      <c r="AC168" s="53"/>
      <c r="AD168" s="53"/>
      <c r="AE168" s="53"/>
      <c r="AF168" s="53"/>
      <c r="AG168" s="53"/>
      <c r="AH168" s="53"/>
      <c r="AI168" s="53"/>
      <c r="AJ168" s="53"/>
      <c r="AK168" s="53"/>
      <c r="AL168" s="62"/>
      <c r="AM168" s="74" t="s">
        <v>484</v>
      </c>
      <c r="AN168" s="69"/>
      <c r="AO168" s="69"/>
      <c r="AP168" s="69"/>
      <c r="AQ168" s="69"/>
      <c r="AR168" s="69"/>
      <c r="AS168" s="69"/>
      <c r="AT168" s="69"/>
      <c r="AU168" s="69"/>
      <c r="AV168" s="69"/>
      <c r="AW168" s="53"/>
      <c r="AX168" s="54"/>
    </row>
    <row r="169" spans="1:50" ht="28.35" customHeight="1" x14ac:dyDescent="0.15">
      <c r="A169" s="516"/>
      <c r="B169" s="517"/>
      <c r="C169" s="517"/>
      <c r="D169" s="517"/>
      <c r="E169" s="517"/>
      <c r="F169" s="518"/>
      <c r="G169" s="52"/>
      <c r="H169" s="53"/>
      <c r="I169" s="62"/>
      <c r="J169" s="62"/>
      <c r="K169" s="62"/>
      <c r="L169" s="62"/>
      <c r="M169" s="62"/>
      <c r="N169" s="62"/>
      <c r="O169" s="62"/>
      <c r="P169" s="62"/>
      <c r="Q169" s="62"/>
      <c r="R169" s="62"/>
      <c r="S169" s="62"/>
      <c r="T169" s="62"/>
      <c r="U169" s="62"/>
      <c r="V169" s="53"/>
      <c r="W169" s="53"/>
      <c r="X169" s="53"/>
      <c r="Y169" s="53"/>
      <c r="Z169" s="53"/>
      <c r="AA169" s="53"/>
      <c r="AB169" s="53"/>
      <c r="AC169" s="53"/>
      <c r="AD169" s="53"/>
      <c r="AE169" s="62"/>
      <c r="AF169" s="62"/>
      <c r="AG169" s="62"/>
      <c r="AH169" s="62"/>
      <c r="AI169" s="62"/>
      <c r="AJ169" s="62"/>
      <c r="AK169" s="62"/>
      <c r="AL169" s="67"/>
      <c r="AM169" s="75"/>
      <c r="AN169" s="75"/>
      <c r="AO169" s="75"/>
      <c r="AP169" s="75"/>
      <c r="AQ169" s="75"/>
      <c r="AR169" s="75"/>
      <c r="AS169" s="75"/>
      <c r="AT169" s="75"/>
      <c r="AU169" s="75"/>
      <c r="AV169" s="75"/>
      <c r="AW169" s="53"/>
      <c r="AX169" s="54"/>
    </row>
    <row r="170" spans="1:50" ht="78" customHeight="1" thickBot="1" x14ac:dyDescent="0.2">
      <c r="A170" s="516"/>
      <c r="B170" s="517"/>
      <c r="C170" s="517"/>
      <c r="D170" s="517"/>
      <c r="E170" s="517"/>
      <c r="F170" s="518"/>
      <c r="G170" s="52"/>
      <c r="H170" s="53"/>
      <c r="I170" s="62"/>
      <c r="J170" s="62"/>
      <c r="K170" s="62"/>
      <c r="L170" s="62"/>
      <c r="M170" s="62"/>
      <c r="N170" s="62"/>
      <c r="O170" s="62"/>
      <c r="P170" s="62"/>
      <c r="Q170" s="62"/>
      <c r="R170" s="62"/>
      <c r="S170" s="62"/>
      <c r="T170" s="62"/>
      <c r="U170" s="62"/>
      <c r="V170" s="65"/>
      <c r="W170" s="65"/>
      <c r="X170" s="65"/>
      <c r="Y170" s="53"/>
      <c r="Z170" s="53"/>
      <c r="AA170" s="53"/>
      <c r="AB170" s="53"/>
      <c r="AC170" s="53"/>
      <c r="AD170" s="53"/>
      <c r="AE170" s="62"/>
      <c r="AF170" s="62"/>
      <c r="AG170" s="62"/>
      <c r="AH170" s="62"/>
      <c r="AI170" s="62"/>
      <c r="AJ170" s="62"/>
      <c r="AK170" s="62"/>
      <c r="AL170" s="62"/>
      <c r="AM170" s="62"/>
      <c r="AN170" s="62"/>
      <c r="AO170" s="62"/>
      <c r="AP170" s="62"/>
      <c r="AQ170" s="62"/>
      <c r="AR170" s="62"/>
      <c r="AS170" s="62"/>
      <c r="AT170" s="62"/>
      <c r="AU170" s="65"/>
      <c r="AV170" s="65"/>
      <c r="AW170" s="65"/>
      <c r="AX170" s="54"/>
    </row>
    <row r="171" spans="1:50" ht="28.35" customHeight="1" thickTop="1" x14ac:dyDescent="0.15">
      <c r="A171" s="516"/>
      <c r="B171" s="517"/>
      <c r="C171" s="517"/>
      <c r="D171" s="517"/>
      <c r="E171" s="517"/>
      <c r="F171" s="518"/>
      <c r="G171" s="52"/>
      <c r="H171" s="53"/>
      <c r="I171" s="53"/>
      <c r="J171" s="53"/>
      <c r="K171" s="53"/>
      <c r="L171" s="53"/>
      <c r="M171" s="53"/>
      <c r="N171" s="53"/>
      <c r="O171" s="53"/>
      <c r="P171" s="53"/>
      <c r="Q171" s="53"/>
      <c r="R171" s="53"/>
      <c r="S171" s="53"/>
      <c r="T171" s="53"/>
      <c r="U171" s="62"/>
      <c r="V171" s="62"/>
      <c r="W171" s="62"/>
      <c r="X171" s="68" t="s">
        <v>485</v>
      </c>
      <c r="Y171" s="76"/>
      <c r="Z171" s="76"/>
      <c r="AA171" s="76"/>
      <c r="AB171" s="76"/>
      <c r="AC171" s="76"/>
      <c r="AD171" s="76"/>
      <c r="AE171" s="76"/>
      <c r="AF171" s="76"/>
      <c r="AG171" s="76"/>
      <c r="AH171" s="76"/>
      <c r="AI171" s="77"/>
      <c r="AJ171" s="62"/>
      <c r="AK171" s="62"/>
      <c r="AL171" s="53"/>
      <c r="AM171" s="53"/>
      <c r="AN171" s="53"/>
      <c r="AO171" s="53"/>
      <c r="AP171" s="53"/>
      <c r="AQ171" s="53"/>
      <c r="AR171" s="53"/>
      <c r="AS171" s="53"/>
      <c r="AT171" s="53"/>
      <c r="AU171" s="53"/>
      <c r="AV171" s="53"/>
      <c r="AW171" s="53"/>
      <c r="AX171" s="54"/>
    </row>
    <row r="172" spans="1:50" ht="27.75" customHeight="1" thickBot="1" x14ac:dyDescent="0.2">
      <c r="A172" s="516"/>
      <c r="B172" s="517"/>
      <c r="C172" s="517"/>
      <c r="D172" s="517"/>
      <c r="E172" s="517"/>
      <c r="F172" s="518"/>
      <c r="G172" s="52"/>
      <c r="H172" s="53"/>
      <c r="I172" s="53"/>
      <c r="J172" s="53"/>
      <c r="K172" s="53"/>
      <c r="L172" s="53"/>
      <c r="M172" s="53"/>
      <c r="N172" s="53"/>
      <c r="O172" s="53"/>
      <c r="P172" s="53"/>
      <c r="Q172" s="53"/>
      <c r="R172" s="53"/>
      <c r="S172" s="53"/>
      <c r="T172" s="53"/>
      <c r="U172" s="62"/>
      <c r="V172" s="62"/>
      <c r="W172" s="62"/>
      <c r="X172" s="71" t="s">
        <v>540</v>
      </c>
      <c r="Y172" s="72"/>
      <c r="Z172" s="72"/>
      <c r="AA172" s="72"/>
      <c r="AB172" s="72"/>
      <c r="AC172" s="72"/>
      <c r="AD172" s="72"/>
      <c r="AE172" s="72"/>
      <c r="AF172" s="72"/>
      <c r="AG172" s="72"/>
      <c r="AH172" s="72"/>
      <c r="AI172" s="73"/>
      <c r="AJ172" s="53"/>
      <c r="AK172" s="53"/>
      <c r="AL172" s="53"/>
      <c r="AM172" s="53"/>
      <c r="AN172" s="53"/>
      <c r="AO172" s="53"/>
      <c r="AP172" s="53"/>
      <c r="AQ172" s="53"/>
      <c r="AR172" s="53"/>
      <c r="AS172" s="53"/>
      <c r="AT172" s="53"/>
      <c r="AU172" s="53"/>
      <c r="AV172" s="53"/>
      <c r="AW172" s="53"/>
      <c r="AX172" s="54"/>
    </row>
    <row r="173" spans="1:50" ht="27" customHeight="1" thickTop="1" thickBot="1" x14ac:dyDescent="0.2">
      <c r="A173" s="516"/>
      <c r="B173" s="517"/>
      <c r="C173" s="517"/>
      <c r="D173" s="517"/>
      <c r="E173" s="517"/>
      <c r="F173" s="518"/>
      <c r="G173" s="52"/>
      <c r="H173" s="53"/>
      <c r="I173" s="53"/>
      <c r="J173" s="53"/>
      <c r="K173" s="53"/>
      <c r="L173" s="53"/>
      <c r="M173" s="53"/>
      <c r="N173" s="53"/>
      <c r="O173" s="53"/>
      <c r="P173" s="53"/>
      <c r="Q173" s="53"/>
      <c r="R173" s="53"/>
      <c r="S173" s="53"/>
      <c r="T173" s="53"/>
      <c r="U173" s="62"/>
      <c r="V173" s="62"/>
      <c r="W173" s="62"/>
      <c r="X173" s="62"/>
      <c r="Y173" s="62"/>
      <c r="Z173" s="62"/>
      <c r="AA173" s="62"/>
      <c r="AB173" s="62"/>
      <c r="AC173" s="62"/>
      <c r="AD173" s="62"/>
      <c r="AE173" s="62"/>
      <c r="AF173" s="62"/>
      <c r="AG173" s="62"/>
      <c r="AH173" s="62"/>
      <c r="AI173" s="62"/>
      <c r="AJ173" s="53"/>
      <c r="AK173" s="53"/>
      <c r="AL173" s="53"/>
      <c r="AM173" s="53"/>
      <c r="AN173" s="53"/>
      <c r="AO173" s="53"/>
      <c r="AP173" s="53"/>
      <c r="AQ173" s="53"/>
      <c r="AR173" s="53"/>
      <c r="AS173" s="53"/>
      <c r="AT173" s="53"/>
      <c r="AU173" s="53"/>
      <c r="AV173" s="53"/>
      <c r="AW173" s="53"/>
      <c r="AX173" s="54"/>
    </row>
    <row r="174" spans="1:50" ht="27" customHeight="1" thickTop="1" x14ac:dyDescent="0.15">
      <c r="A174" s="516"/>
      <c r="B174" s="517"/>
      <c r="C174" s="517"/>
      <c r="D174" s="517"/>
      <c r="E174" s="517"/>
      <c r="F174" s="518"/>
      <c r="G174" s="52"/>
      <c r="H174" s="53"/>
      <c r="I174" s="53"/>
      <c r="J174" s="53"/>
      <c r="K174" s="53"/>
      <c r="L174" s="53"/>
      <c r="M174" s="53"/>
      <c r="N174" s="53"/>
      <c r="O174" s="53"/>
      <c r="P174" s="53"/>
      <c r="Q174" s="53"/>
      <c r="R174" s="53"/>
      <c r="S174" s="53"/>
      <c r="T174" s="53"/>
      <c r="U174" s="53"/>
      <c r="V174" s="53"/>
      <c r="W174" s="53"/>
      <c r="X174" s="68" t="s">
        <v>486</v>
      </c>
      <c r="Y174" s="76"/>
      <c r="Z174" s="76"/>
      <c r="AA174" s="76"/>
      <c r="AB174" s="76"/>
      <c r="AC174" s="76"/>
      <c r="AD174" s="76"/>
      <c r="AE174" s="76"/>
      <c r="AF174" s="76"/>
      <c r="AG174" s="76"/>
      <c r="AH174" s="76"/>
      <c r="AI174" s="77"/>
      <c r="AJ174" s="53"/>
      <c r="AK174" s="53"/>
      <c r="AL174" s="53"/>
      <c r="AM174" s="53"/>
      <c r="AN174" s="53"/>
      <c r="AO174" s="53"/>
      <c r="AP174" s="53"/>
      <c r="AQ174" s="53"/>
      <c r="AR174" s="53"/>
      <c r="AS174" s="53"/>
      <c r="AT174" s="53"/>
      <c r="AU174" s="53"/>
      <c r="AV174" s="53"/>
      <c r="AW174" s="53"/>
      <c r="AX174" s="54"/>
    </row>
    <row r="175" spans="1:50" ht="27" customHeight="1" thickBot="1" x14ac:dyDescent="0.2">
      <c r="A175" s="516"/>
      <c r="B175" s="517"/>
      <c r="C175" s="517"/>
      <c r="D175" s="517"/>
      <c r="E175" s="517"/>
      <c r="F175" s="518"/>
      <c r="G175" s="52"/>
      <c r="H175" s="53"/>
      <c r="I175" s="53"/>
      <c r="J175" s="53"/>
      <c r="K175" s="53"/>
      <c r="L175" s="53"/>
      <c r="M175" s="53"/>
      <c r="N175" s="53"/>
      <c r="O175" s="53"/>
      <c r="P175" s="53"/>
      <c r="Q175" s="53"/>
      <c r="R175" s="53"/>
      <c r="S175" s="53"/>
      <c r="T175" s="53"/>
      <c r="U175" s="62"/>
      <c r="V175" s="62"/>
      <c r="W175" s="62"/>
      <c r="X175" s="71" t="s">
        <v>539</v>
      </c>
      <c r="Y175" s="72"/>
      <c r="Z175" s="72"/>
      <c r="AA175" s="72"/>
      <c r="AB175" s="72"/>
      <c r="AC175" s="72"/>
      <c r="AD175" s="72"/>
      <c r="AE175" s="72"/>
      <c r="AF175" s="72"/>
      <c r="AG175" s="72"/>
      <c r="AH175" s="72"/>
      <c r="AI175" s="73"/>
      <c r="AJ175" s="53"/>
      <c r="AK175" s="53"/>
      <c r="AL175" s="53"/>
      <c r="AM175" s="53"/>
      <c r="AN175" s="53"/>
      <c r="AO175" s="53"/>
      <c r="AP175" s="53"/>
      <c r="AQ175" s="53"/>
      <c r="AR175" s="53"/>
      <c r="AS175" s="53"/>
      <c r="AT175" s="53"/>
      <c r="AU175" s="53"/>
      <c r="AV175" s="53"/>
      <c r="AW175" s="53"/>
      <c r="AX175" s="54"/>
    </row>
    <row r="176" spans="1:50" ht="60" customHeight="1" thickTop="1" x14ac:dyDescent="0.15">
      <c r="A176" s="516"/>
      <c r="B176" s="517"/>
      <c r="C176" s="517"/>
      <c r="D176" s="517"/>
      <c r="E176" s="517"/>
      <c r="F176" s="518"/>
      <c r="G176" s="52"/>
      <c r="H176" s="53"/>
      <c r="I176" s="53"/>
      <c r="J176" s="53"/>
      <c r="K176" s="53"/>
      <c r="L176" s="53"/>
      <c r="M176" s="53"/>
      <c r="N176" s="53"/>
      <c r="O176" s="53"/>
      <c r="P176" s="53"/>
      <c r="Q176" s="53"/>
      <c r="R176" s="53"/>
      <c r="S176" s="53"/>
      <c r="T176" s="53"/>
      <c r="U176" s="62"/>
      <c r="V176" s="62"/>
      <c r="W176" s="62"/>
      <c r="X176" s="62"/>
      <c r="Y176" s="62"/>
      <c r="Z176" s="62"/>
      <c r="AA176" s="62"/>
      <c r="AB176" s="62"/>
      <c r="AC176" s="62"/>
      <c r="AD176" s="62"/>
      <c r="AE176" s="62"/>
      <c r="AF176" s="62"/>
      <c r="AG176" s="62"/>
      <c r="AH176" s="62"/>
      <c r="AI176" s="62"/>
      <c r="AJ176" s="53"/>
      <c r="AK176" s="53"/>
      <c r="AL176" s="53"/>
      <c r="AM176" s="53"/>
      <c r="AN176" s="53"/>
      <c r="AO176" s="53"/>
      <c r="AP176" s="53"/>
      <c r="AQ176" s="53"/>
      <c r="AR176" s="53"/>
      <c r="AS176" s="53"/>
      <c r="AT176" s="53"/>
      <c r="AU176" s="53"/>
      <c r="AV176" s="53"/>
      <c r="AW176" s="53"/>
      <c r="AX176" s="54"/>
    </row>
    <row r="177" spans="1:50" ht="54" customHeight="1" thickBot="1" x14ac:dyDescent="0.2">
      <c r="A177" s="615"/>
      <c r="B177" s="616"/>
      <c r="C177" s="616"/>
      <c r="D177" s="616"/>
      <c r="E177" s="616"/>
      <c r="F177" s="617"/>
      <c r="G177" s="55"/>
      <c r="H177" s="56"/>
      <c r="I177" s="56"/>
      <c r="J177" s="56"/>
      <c r="K177" s="724" t="s">
        <v>584</v>
      </c>
      <c r="L177" s="724"/>
      <c r="M177" s="725" t="s">
        <v>585</v>
      </c>
      <c r="N177" s="725"/>
      <c r="O177" s="725"/>
      <c r="P177" s="725"/>
      <c r="Q177" s="725"/>
      <c r="R177" s="725"/>
      <c r="S177" s="725"/>
      <c r="T177" s="725"/>
      <c r="U177" s="725"/>
      <c r="V177" s="725"/>
      <c r="W177" s="725"/>
      <c r="X177" s="725"/>
      <c r="Y177" s="725"/>
      <c r="Z177" s="725"/>
      <c r="AA177" s="725"/>
      <c r="AB177" s="725"/>
      <c r="AC177" s="725"/>
      <c r="AD177" s="725"/>
      <c r="AE177" s="725"/>
      <c r="AF177" s="725"/>
      <c r="AG177" s="725"/>
      <c r="AH177" s="725"/>
      <c r="AI177" s="725"/>
      <c r="AJ177" s="725"/>
      <c r="AK177" s="725"/>
      <c r="AL177" s="725"/>
      <c r="AM177" s="725"/>
      <c r="AN177" s="725"/>
      <c r="AO177" s="725"/>
      <c r="AP177" s="725"/>
      <c r="AQ177" s="56"/>
      <c r="AR177" s="56"/>
      <c r="AS177" s="56"/>
      <c r="AT177" s="56"/>
      <c r="AU177" s="56"/>
      <c r="AV177" s="56"/>
      <c r="AW177" s="56"/>
      <c r="AX177" s="57"/>
    </row>
    <row r="178" spans="1:50" ht="30" customHeight="1" x14ac:dyDescent="0.15">
      <c r="A178" s="592" t="s">
        <v>34</v>
      </c>
      <c r="B178" s="593"/>
      <c r="C178" s="593"/>
      <c r="D178" s="593"/>
      <c r="E178" s="593"/>
      <c r="F178" s="594"/>
      <c r="G178" s="441" t="s">
        <v>557</v>
      </c>
      <c r="H178" s="442"/>
      <c r="I178" s="442"/>
      <c r="J178" s="442"/>
      <c r="K178" s="442"/>
      <c r="L178" s="442"/>
      <c r="M178" s="442"/>
      <c r="N178" s="442"/>
      <c r="O178" s="442"/>
      <c r="P178" s="442"/>
      <c r="Q178" s="442"/>
      <c r="R178" s="442"/>
      <c r="S178" s="442"/>
      <c r="T178" s="442"/>
      <c r="U178" s="442"/>
      <c r="V178" s="442"/>
      <c r="W178" s="442"/>
      <c r="X178" s="442"/>
      <c r="Y178" s="442"/>
      <c r="Z178" s="442"/>
      <c r="AA178" s="442"/>
      <c r="AB178" s="443"/>
      <c r="AC178" s="441" t="s">
        <v>569</v>
      </c>
      <c r="AD178" s="442"/>
      <c r="AE178" s="442"/>
      <c r="AF178" s="442"/>
      <c r="AG178" s="442"/>
      <c r="AH178" s="442"/>
      <c r="AI178" s="442"/>
      <c r="AJ178" s="442"/>
      <c r="AK178" s="442"/>
      <c r="AL178" s="442"/>
      <c r="AM178" s="442"/>
      <c r="AN178" s="442"/>
      <c r="AO178" s="442"/>
      <c r="AP178" s="442"/>
      <c r="AQ178" s="442"/>
      <c r="AR178" s="442"/>
      <c r="AS178" s="442"/>
      <c r="AT178" s="442"/>
      <c r="AU178" s="442"/>
      <c r="AV178" s="442"/>
      <c r="AW178" s="442"/>
      <c r="AX178" s="444"/>
    </row>
    <row r="179" spans="1:50" ht="24.75" customHeight="1" x14ac:dyDescent="0.15">
      <c r="A179" s="160"/>
      <c r="B179" s="595"/>
      <c r="C179" s="595"/>
      <c r="D179" s="595"/>
      <c r="E179" s="595"/>
      <c r="F179" s="596"/>
      <c r="G179" s="445" t="s">
        <v>19</v>
      </c>
      <c r="H179" s="446"/>
      <c r="I179" s="446"/>
      <c r="J179" s="446"/>
      <c r="K179" s="446"/>
      <c r="L179" s="447" t="s">
        <v>20</v>
      </c>
      <c r="M179" s="446"/>
      <c r="N179" s="446"/>
      <c r="O179" s="446"/>
      <c r="P179" s="446"/>
      <c r="Q179" s="446"/>
      <c r="R179" s="446"/>
      <c r="S179" s="446"/>
      <c r="T179" s="446"/>
      <c r="U179" s="446"/>
      <c r="V179" s="446"/>
      <c r="W179" s="446"/>
      <c r="X179" s="448"/>
      <c r="Y179" s="449" t="s">
        <v>21</v>
      </c>
      <c r="Z179" s="450"/>
      <c r="AA179" s="450"/>
      <c r="AB179" s="451"/>
      <c r="AC179" s="445" t="s">
        <v>19</v>
      </c>
      <c r="AD179" s="446"/>
      <c r="AE179" s="446"/>
      <c r="AF179" s="446"/>
      <c r="AG179" s="446"/>
      <c r="AH179" s="447" t="s">
        <v>20</v>
      </c>
      <c r="AI179" s="446"/>
      <c r="AJ179" s="446"/>
      <c r="AK179" s="446"/>
      <c r="AL179" s="446"/>
      <c r="AM179" s="446"/>
      <c r="AN179" s="446"/>
      <c r="AO179" s="446"/>
      <c r="AP179" s="446"/>
      <c r="AQ179" s="446"/>
      <c r="AR179" s="446"/>
      <c r="AS179" s="446"/>
      <c r="AT179" s="448"/>
      <c r="AU179" s="449" t="s">
        <v>21</v>
      </c>
      <c r="AV179" s="450"/>
      <c r="AW179" s="450"/>
      <c r="AX179" s="452"/>
    </row>
    <row r="180" spans="1:50" ht="39.75" customHeight="1" x14ac:dyDescent="0.15">
      <c r="A180" s="160"/>
      <c r="B180" s="595"/>
      <c r="C180" s="595"/>
      <c r="D180" s="595"/>
      <c r="E180" s="595"/>
      <c r="F180" s="596"/>
      <c r="G180" s="121" t="s">
        <v>581</v>
      </c>
      <c r="H180" s="122"/>
      <c r="I180" s="122"/>
      <c r="J180" s="122"/>
      <c r="K180" s="123"/>
      <c r="L180" s="124" t="s">
        <v>549</v>
      </c>
      <c r="M180" s="125"/>
      <c r="N180" s="125"/>
      <c r="O180" s="125"/>
      <c r="P180" s="125"/>
      <c r="Q180" s="125"/>
      <c r="R180" s="125"/>
      <c r="S180" s="125"/>
      <c r="T180" s="125"/>
      <c r="U180" s="125"/>
      <c r="V180" s="125"/>
      <c r="W180" s="125"/>
      <c r="X180" s="126"/>
      <c r="Y180" s="127">
        <v>157</v>
      </c>
      <c r="Z180" s="128"/>
      <c r="AA180" s="128"/>
      <c r="AB180" s="129"/>
      <c r="AC180" s="121" t="s">
        <v>555</v>
      </c>
      <c r="AD180" s="122"/>
      <c r="AE180" s="122"/>
      <c r="AF180" s="122"/>
      <c r="AG180" s="123"/>
      <c r="AH180" s="124" t="s">
        <v>568</v>
      </c>
      <c r="AI180" s="125"/>
      <c r="AJ180" s="125"/>
      <c r="AK180" s="125"/>
      <c r="AL180" s="125"/>
      <c r="AM180" s="125"/>
      <c r="AN180" s="125"/>
      <c r="AO180" s="125"/>
      <c r="AP180" s="125"/>
      <c r="AQ180" s="125"/>
      <c r="AR180" s="125"/>
      <c r="AS180" s="125"/>
      <c r="AT180" s="126"/>
      <c r="AU180" s="127">
        <v>15</v>
      </c>
      <c r="AV180" s="128"/>
      <c r="AW180" s="128"/>
      <c r="AX180" s="453"/>
    </row>
    <row r="181" spans="1:50" ht="24.75" customHeight="1" x14ac:dyDescent="0.15">
      <c r="A181" s="160"/>
      <c r="B181" s="595"/>
      <c r="C181" s="595"/>
      <c r="D181" s="595"/>
      <c r="E181" s="595"/>
      <c r="F181" s="596"/>
      <c r="G181" s="109"/>
      <c r="H181" s="110"/>
      <c r="I181" s="110"/>
      <c r="J181" s="110"/>
      <c r="K181" s="111"/>
      <c r="L181" s="94"/>
      <c r="M181" s="95"/>
      <c r="N181" s="95"/>
      <c r="O181" s="95"/>
      <c r="P181" s="95"/>
      <c r="Q181" s="95"/>
      <c r="R181" s="95"/>
      <c r="S181" s="95"/>
      <c r="T181" s="95"/>
      <c r="U181" s="95"/>
      <c r="V181" s="95"/>
      <c r="W181" s="95"/>
      <c r="X181" s="96"/>
      <c r="Y181" s="97"/>
      <c r="Z181" s="98"/>
      <c r="AA181" s="98"/>
      <c r="AB181" s="112"/>
      <c r="AC181" s="109"/>
      <c r="AD181" s="110"/>
      <c r="AE181" s="110"/>
      <c r="AF181" s="110"/>
      <c r="AG181" s="111"/>
      <c r="AH181" s="94"/>
      <c r="AI181" s="95"/>
      <c r="AJ181" s="95"/>
      <c r="AK181" s="95"/>
      <c r="AL181" s="95"/>
      <c r="AM181" s="95"/>
      <c r="AN181" s="95"/>
      <c r="AO181" s="95"/>
      <c r="AP181" s="95"/>
      <c r="AQ181" s="95"/>
      <c r="AR181" s="95"/>
      <c r="AS181" s="95"/>
      <c r="AT181" s="96"/>
      <c r="AU181" s="97"/>
      <c r="AV181" s="98"/>
      <c r="AW181" s="98"/>
      <c r="AX181" s="99"/>
    </row>
    <row r="182" spans="1:50" ht="24.75" customHeight="1" x14ac:dyDescent="0.15">
      <c r="A182" s="160"/>
      <c r="B182" s="595"/>
      <c r="C182" s="595"/>
      <c r="D182" s="595"/>
      <c r="E182" s="595"/>
      <c r="F182" s="596"/>
      <c r="G182" s="109"/>
      <c r="H182" s="110"/>
      <c r="I182" s="110"/>
      <c r="J182" s="110"/>
      <c r="K182" s="111"/>
      <c r="L182" s="94"/>
      <c r="M182" s="95"/>
      <c r="N182" s="95"/>
      <c r="O182" s="95"/>
      <c r="P182" s="95"/>
      <c r="Q182" s="95"/>
      <c r="R182" s="95"/>
      <c r="S182" s="95"/>
      <c r="T182" s="95"/>
      <c r="U182" s="95"/>
      <c r="V182" s="95"/>
      <c r="W182" s="95"/>
      <c r="X182" s="96"/>
      <c r="Y182" s="97"/>
      <c r="Z182" s="98"/>
      <c r="AA182" s="98"/>
      <c r="AB182" s="112"/>
      <c r="AC182" s="109"/>
      <c r="AD182" s="110"/>
      <c r="AE182" s="110"/>
      <c r="AF182" s="110"/>
      <c r="AG182" s="111"/>
      <c r="AH182" s="94"/>
      <c r="AI182" s="95"/>
      <c r="AJ182" s="95"/>
      <c r="AK182" s="95"/>
      <c r="AL182" s="95"/>
      <c r="AM182" s="95"/>
      <c r="AN182" s="95"/>
      <c r="AO182" s="95"/>
      <c r="AP182" s="95"/>
      <c r="AQ182" s="95"/>
      <c r="AR182" s="95"/>
      <c r="AS182" s="95"/>
      <c r="AT182" s="96"/>
      <c r="AU182" s="97"/>
      <c r="AV182" s="98"/>
      <c r="AW182" s="98"/>
      <c r="AX182" s="99"/>
    </row>
    <row r="183" spans="1:50" ht="24.75" customHeight="1" x14ac:dyDescent="0.15">
      <c r="A183" s="160"/>
      <c r="B183" s="595"/>
      <c r="C183" s="595"/>
      <c r="D183" s="595"/>
      <c r="E183" s="595"/>
      <c r="F183" s="596"/>
      <c r="G183" s="109"/>
      <c r="H183" s="110"/>
      <c r="I183" s="110"/>
      <c r="J183" s="110"/>
      <c r="K183" s="111"/>
      <c r="L183" s="94"/>
      <c r="M183" s="95"/>
      <c r="N183" s="95"/>
      <c r="O183" s="95"/>
      <c r="P183" s="95"/>
      <c r="Q183" s="95"/>
      <c r="R183" s="95"/>
      <c r="S183" s="95"/>
      <c r="T183" s="95"/>
      <c r="U183" s="95"/>
      <c r="V183" s="95"/>
      <c r="W183" s="95"/>
      <c r="X183" s="96"/>
      <c r="Y183" s="97"/>
      <c r="Z183" s="98"/>
      <c r="AA183" s="98"/>
      <c r="AB183" s="112"/>
      <c r="AC183" s="109"/>
      <c r="AD183" s="110"/>
      <c r="AE183" s="110"/>
      <c r="AF183" s="110"/>
      <c r="AG183" s="111"/>
      <c r="AH183" s="94"/>
      <c r="AI183" s="95"/>
      <c r="AJ183" s="95"/>
      <c r="AK183" s="95"/>
      <c r="AL183" s="95"/>
      <c r="AM183" s="95"/>
      <c r="AN183" s="95"/>
      <c r="AO183" s="95"/>
      <c r="AP183" s="95"/>
      <c r="AQ183" s="95"/>
      <c r="AR183" s="95"/>
      <c r="AS183" s="95"/>
      <c r="AT183" s="96"/>
      <c r="AU183" s="97"/>
      <c r="AV183" s="98"/>
      <c r="AW183" s="98"/>
      <c r="AX183" s="99"/>
    </row>
    <row r="184" spans="1:50" ht="24.75" customHeight="1" x14ac:dyDescent="0.15">
      <c r="A184" s="160"/>
      <c r="B184" s="595"/>
      <c r="C184" s="595"/>
      <c r="D184" s="595"/>
      <c r="E184" s="595"/>
      <c r="F184" s="596"/>
      <c r="G184" s="109"/>
      <c r="H184" s="110"/>
      <c r="I184" s="110"/>
      <c r="J184" s="110"/>
      <c r="K184" s="111"/>
      <c r="L184" s="94"/>
      <c r="M184" s="95"/>
      <c r="N184" s="95"/>
      <c r="O184" s="95"/>
      <c r="P184" s="95"/>
      <c r="Q184" s="95"/>
      <c r="R184" s="95"/>
      <c r="S184" s="95"/>
      <c r="T184" s="95"/>
      <c r="U184" s="95"/>
      <c r="V184" s="95"/>
      <c r="W184" s="95"/>
      <c r="X184" s="96"/>
      <c r="Y184" s="97"/>
      <c r="Z184" s="98"/>
      <c r="AA184" s="98"/>
      <c r="AB184" s="112"/>
      <c r="AC184" s="109"/>
      <c r="AD184" s="110"/>
      <c r="AE184" s="110"/>
      <c r="AF184" s="110"/>
      <c r="AG184" s="111"/>
      <c r="AH184" s="94"/>
      <c r="AI184" s="95"/>
      <c r="AJ184" s="95"/>
      <c r="AK184" s="95"/>
      <c r="AL184" s="95"/>
      <c r="AM184" s="95"/>
      <c r="AN184" s="95"/>
      <c r="AO184" s="95"/>
      <c r="AP184" s="95"/>
      <c r="AQ184" s="95"/>
      <c r="AR184" s="95"/>
      <c r="AS184" s="95"/>
      <c r="AT184" s="96"/>
      <c r="AU184" s="97"/>
      <c r="AV184" s="98"/>
      <c r="AW184" s="98"/>
      <c r="AX184" s="99"/>
    </row>
    <row r="185" spans="1:50" ht="24.75" customHeight="1" x14ac:dyDescent="0.15">
      <c r="A185" s="160"/>
      <c r="B185" s="595"/>
      <c r="C185" s="595"/>
      <c r="D185" s="595"/>
      <c r="E185" s="595"/>
      <c r="F185" s="596"/>
      <c r="G185" s="109"/>
      <c r="H185" s="110"/>
      <c r="I185" s="110"/>
      <c r="J185" s="110"/>
      <c r="K185" s="111"/>
      <c r="L185" s="94"/>
      <c r="M185" s="95"/>
      <c r="N185" s="95"/>
      <c r="O185" s="95"/>
      <c r="P185" s="95"/>
      <c r="Q185" s="95"/>
      <c r="R185" s="95"/>
      <c r="S185" s="95"/>
      <c r="T185" s="95"/>
      <c r="U185" s="95"/>
      <c r="V185" s="95"/>
      <c r="W185" s="95"/>
      <c r="X185" s="96"/>
      <c r="Y185" s="97"/>
      <c r="Z185" s="98"/>
      <c r="AA185" s="98"/>
      <c r="AB185" s="112"/>
      <c r="AC185" s="109"/>
      <c r="AD185" s="110"/>
      <c r="AE185" s="110"/>
      <c r="AF185" s="110"/>
      <c r="AG185" s="111"/>
      <c r="AH185" s="94"/>
      <c r="AI185" s="95"/>
      <c r="AJ185" s="95"/>
      <c r="AK185" s="95"/>
      <c r="AL185" s="95"/>
      <c r="AM185" s="95"/>
      <c r="AN185" s="95"/>
      <c r="AO185" s="95"/>
      <c r="AP185" s="95"/>
      <c r="AQ185" s="95"/>
      <c r="AR185" s="95"/>
      <c r="AS185" s="95"/>
      <c r="AT185" s="96"/>
      <c r="AU185" s="97"/>
      <c r="AV185" s="98"/>
      <c r="AW185" s="98"/>
      <c r="AX185" s="99"/>
    </row>
    <row r="186" spans="1:50" ht="24.75" customHeight="1" x14ac:dyDescent="0.15">
      <c r="A186" s="160"/>
      <c r="B186" s="595"/>
      <c r="C186" s="595"/>
      <c r="D186" s="595"/>
      <c r="E186" s="595"/>
      <c r="F186" s="596"/>
      <c r="G186" s="109"/>
      <c r="H186" s="110"/>
      <c r="I186" s="110"/>
      <c r="J186" s="110"/>
      <c r="K186" s="111"/>
      <c r="L186" s="94"/>
      <c r="M186" s="95"/>
      <c r="N186" s="95"/>
      <c r="O186" s="95"/>
      <c r="P186" s="95"/>
      <c r="Q186" s="95"/>
      <c r="R186" s="95"/>
      <c r="S186" s="95"/>
      <c r="T186" s="95"/>
      <c r="U186" s="95"/>
      <c r="V186" s="95"/>
      <c r="W186" s="95"/>
      <c r="X186" s="96"/>
      <c r="Y186" s="97"/>
      <c r="Z186" s="98"/>
      <c r="AA186" s="98"/>
      <c r="AB186" s="112"/>
      <c r="AC186" s="109"/>
      <c r="AD186" s="110"/>
      <c r="AE186" s="110"/>
      <c r="AF186" s="110"/>
      <c r="AG186" s="111"/>
      <c r="AH186" s="94"/>
      <c r="AI186" s="95"/>
      <c r="AJ186" s="95"/>
      <c r="AK186" s="95"/>
      <c r="AL186" s="95"/>
      <c r="AM186" s="95"/>
      <c r="AN186" s="95"/>
      <c r="AO186" s="95"/>
      <c r="AP186" s="95"/>
      <c r="AQ186" s="95"/>
      <c r="AR186" s="95"/>
      <c r="AS186" s="95"/>
      <c r="AT186" s="96"/>
      <c r="AU186" s="97"/>
      <c r="AV186" s="98"/>
      <c r="AW186" s="98"/>
      <c r="AX186" s="99"/>
    </row>
    <row r="187" spans="1:50" ht="24.75" customHeight="1" x14ac:dyDescent="0.15">
      <c r="A187" s="160"/>
      <c r="B187" s="595"/>
      <c r="C187" s="595"/>
      <c r="D187" s="595"/>
      <c r="E187" s="595"/>
      <c r="F187" s="596"/>
      <c r="G187" s="109"/>
      <c r="H187" s="110"/>
      <c r="I187" s="110"/>
      <c r="J187" s="110"/>
      <c r="K187" s="111"/>
      <c r="L187" s="94"/>
      <c r="M187" s="95"/>
      <c r="N187" s="95"/>
      <c r="O187" s="95"/>
      <c r="P187" s="95"/>
      <c r="Q187" s="95"/>
      <c r="R187" s="95"/>
      <c r="S187" s="95"/>
      <c r="T187" s="95"/>
      <c r="U187" s="95"/>
      <c r="V187" s="95"/>
      <c r="W187" s="95"/>
      <c r="X187" s="96"/>
      <c r="Y187" s="97"/>
      <c r="Z187" s="98"/>
      <c r="AA187" s="98"/>
      <c r="AB187" s="112"/>
      <c r="AC187" s="109"/>
      <c r="AD187" s="110"/>
      <c r="AE187" s="110"/>
      <c r="AF187" s="110"/>
      <c r="AG187" s="111"/>
      <c r="AH187" s="94"/>
      <c r="AI187" s="95"/>
      <c r="AJ187" s="95"/>
      <c r="AK187" s="95"/>
      <c r="AL187" s="95"/>
      <c r="AM187" s="95"/>
      <c r="AN187" s="95"/>
      <c r="AO187" s="95"/>
      <c r="AP187" s="95"/>
      <c r="AQ187" s="95"/>
      <c r="AR187" s="95"/>
      <c r="AS187" s="95"/>
      <c r="AT187" s="96"/>
      <c r="AU187" s="97"/>
      <c r="AV187" s="98"/>
      <c r="AW187" s="98"/>
      <c r="AX187" s="99"/>
    </row>
    <row r="188" spans="1:50" ht="24.75" hidden="1" customHeight="1" x14ac:dyDescent="0.15">
      <c r="A188" s="160"/>
      <c r="B188" s="595"/>
      <c r="C188" s="595"/>
      <c r="D188" s="595"/>
      <c r="E188" s="595"/>
      <c r="F188" s="596"/>
      <c r="G188" s="109"/>
      <c r="H188" s="110"/>
      <c r="I188" s="110"/>
      <c r="J188" s="110"/>
      <c r="K188" s="111"/>
      <c r="L188" s="94"/>
      <c r="M188" s="95"/>
      <c r="N188" s="95"/>
      <c r="O188" s="95"/>
      <c r="P188" s="95"/>
      <c r="Q188" s="95"/>
      <c r="R188" s="95"/>
      <c r="S188" s="95"/>
      <c r="T188" s="95"/>
      <c r="U188" s="95"/>
      <c r="V188" s="95"/>
      <c r="W188" s="95"/>
      <c r="X188" s="96"/>
      <c r="Y188" s="97"/>
      <c r="Z188" s="98"/>
      <c r="AA188" s="98"/>
      <c r="AB188" s="112"/>
      <c r="AC188" s="109"/>
      <c r="AD188" s="110"/>
      <c r="AE188" s="110"/>
      <c r="AF188" s="110"/>
      <c r="AG188" s="111"/>
      <c r="AH188" s="94"/>
      <c r="AI188" s="95"/>
      <c r="AJ188" s="95"/>
      <c r="AK188" s="95"/>
      <c r="AL188" s="95"/>
      <c r="AM188" s="95"/>
      <c r="AN188" s="95"/>
      <c r="AO188" s="95"/>
      <c r="AP188" s="95"/>
      <c r="AQ188" s="95"/>
      <c r="AR188" s="95"/>
      <c r="AS188" s="95"/>
      <c r="AT188" s="96"/>
      <c r="AU188" s="97"/>
      <c r="AV188" s="98"/>
      <c r="AW188" s="98"/>
      <c r="AX188" s="99"/>
    </row>
    <row r="189" spans="1:50" ht="24.75" customHeight="1" x14ac:dyDescent="0.15">
      <c r="A189" s="160"/>
      <c r="B189" s="595"/>
      <c r="C189" s="595"/>
      <c r="D189" s="595"/>
      <c r="E189" s="595"/>
      <c r="F189" s="596"/>
      <c r="G189" s="109"/>
      <c r="H189" s="110"/>
      <c r="I189" s="110"/>
      <c r="J189" s="110"/>
      <c r="K189" s="111"/>
      <c r="L189" s="94"/>
      <c r="M189" s="95"/>
      <c r="N189" s="95"/>
      <c r="O189" s="95"/>
      <c r="P189" s="95"/>
      <c r="Q189" s="95"/>
      <c r="R189" s="95"/>
      <c r="S189" s="95"/>
      <c r="T189" s="95"/>
      <c r="U189" s="95"/>
      <c r="V189" s="95"/>
      <c r="W189" s="95"/>
      <c r="X189" s="96"/>
      <c r="Y189" s="97"/>
      <c r="Z189" s="98"/>
      <c r="AA189" s="98"/>
      <c r="AB189" s="112"/>
      <c r="AC189" s="109"/>
      <c r="AD189" s="110"/>
      <c r="AE189" s="110"/>
      <c r="AF189" s="110"/>
      <c r="AG189" s="111"/>
      <c r="AH189" s="94"/>
      <c r="AI189" s="95"/>
      <c r="AJ189" s="95"/>
      <c r="AK189" s="95"/>
      <c r="AL189" s="95"/>
      <c r="AM189" s="95"/>
      <c r="AN189" s="95"/>
      <c r="AO189" s="95"/>
      <c r="AP189" s="95"/>
      <c r="AQ189" s="95"/>
      <c r="AR189" s="95"/>
      <c r="AS189" s="95"/>
      <c r="AT189" s="96"/>
      <c r="AU189" s="97"/>
      <c r="AV189" s="98"/>
      <c r="AW189" s="98"/>
      <c r="AX189" s="99"/>
    </row>
    <row r="190" spans="1:50" ht="24.75" customHeight="1" thickBot="1" x14ac:dyDescent="0.2">
      <c r="A190" s="160"/>
      <c r="B190" s="595"/>
      <c r="C190" s="595"/>
      <c r="D190" s="595"/>
      <c r="E190" s="595"/>
      <c r="F190" s="596"/>
      <c r="G190" s="100" t="s">
        <v>22</v>
      </c>
      <c r="H190" s="101"/>
      <c r="I190" s="101"/>
      <c r="J190" s="101"/>
      <c r="K190" s="101"/>
      <c r="L190" s="102"/>
      <c r="M190" s="103"/>
      <c r="N190" s="103"/>
      <c r="O190" s="103"/>
      <c r="P190" s="103"/>
      <c r="Q190" s="103"/>
      <c r="R190" s="103"/>
      <c r="S190" s="103"/>
      <c r="T190" s="103"/>
      <c r="U190" s="103"/>
      <c r="V190" s="103"/>
      <c r="W190" s="103"/>
      <c r="X190" s="104"/>
      <c r="Y190" s="105">
        <f>SUM(Y180:AB189)</f>
        <v>157</v>
      </c>
      <c r="Z190" s="106"/>
      <c r="AA190" s="106"/>
      <c r="AB190" s="107"/>
      <c r="AC190" s="100" t="s">
        <v>22</v>
      </c>
      <c r="AD190" s="101"/>
      <c r="AE190" s="101"/>
      <c r="AF190" s="101"/>
      <c r="AG190" s="101"/>
      <c r="AH190" s="102"/>
      <c r="AI190" s="103"/>
      <c r="AJ190" s="103"/>
      <c r="AK190" s="103"/>
      <c r="AL190" s="103"/>
      <c r="AM190" s="103"/>
      <c r="AN190" s="103"/>
      <c r="AO190" s="103"/>
      <c r="AP190" s="103"/>
      <c r="AQ190" s="103"/>
      <c r="AR190" s="103"/>
      <c r="AS190" s="103"/>
      <c r="AT190" s="104"/>
      <c r="AU190" s="105">
        <f>SUM(AU180:AX189)</f>
        <v>15</v>
      </c>
      <c r="AV190" s="106"/>
      <c r="AW190" s="106"/>
      <c r="AX190" s="108"/>
    </row>
    <row r="191" spans="1:50" ht="30" customHeight="1" x14ac:dyDescent="0.15">
      <c r="A191" s="160"/>
      <c r="B191" s="595"/>
      <c r="C191" s="595"/>
      <c r="D191" s="595"/>
      <c r="E191" s="595"/>
      <c r="F191" s="596"/>
      <c r="G191" s="441" t="s">
        <v>558</v>
      </c>
      <c r="H191" s="442"/>
      <c r="I191" s="442"/>
      <c r="J191" s="442"/>
      <c r="K191" s="442"/>
      <c r="L191" s="442"/>
      <c r="M191" s="442"/>
      <c r="N191" s="442"/>
      <c r="O191" s="442"/>
      <c r="P191" s="442"/>
      <c r="Q191" s="442"/>
      <c r="R191" s="442"/>
      <c r="S191" s="442"/>
      <c r="T191" s="442"/>
      <c r="U191" s="442"/>
      <c r="V191" s="442"/>
      <c r="W191" s="442"/>
      <c r="X191" s="442"/>
      <c r="Y191" s="442"/>
      <c r="Z191" s="442"/>
      <c r="AA191" s="442"/>
      <c r="AB191" s="443"/>
      <c r="AC191" s="441" t="s">
        <v>570</v>
      </c>
      <c r="AD191" s="442"/>
      <c r="AE191" s="442"/>
      <c r="AF191" s="442"/>
      <c r="AG191" s="442"/>
      <c r="AH191" s="442"/>
      <c r="AI191" s="442"/>
      <c r="AJ191" s="442"/>
      <c r="AK191" s="442"/>
      <c r="AL191" s="442"/>
      <c r="AM191" s="442"/>
      <c r="AN191" s="442"/>
      <c r="AO191" s="442"/>
      <c r="AP191" s="442"/>
      <c r="AQ191" s="442"/>
      <c r="AR191" s="442"/>
      <c r="AS191" s="442"/>
      <c r="AT191" s="442"/>
      <c r="AU191" s="442"/>
      <c r="AV191" s="442"/>
      <c r="AW191" s="442"/>
      <c r="AX191" s="444"/>
    </row>
    <row r="192" spans="1:50" ht="25.5" customHeight="1" x14ac:dyDescent="0.15">
      <c r="A192" s="160"/>
      <c r="B192" s="595"/>
      <c r="C192" s="595"/>
      <c r="D192" s="595"/>
      <c r="E192" s="595"/>
      <c r="F192" s="596"/>
      <c r="G192" s="445" t="s">
        <v>19</v>
      </c>
      <c r="H192" s="446"/>
      <c r="I192" s="446"/>
      <c r="J192" s="446"/>
      <c r="K192" s="446"/>
      <c r="L192" s="447" t="s">
        <v>20</v>
      </c>
      <c r="M192" s="446"/>
      <c r="N192" s="446"/>
      <c r="O192" s="446"/>
      <c r="P192" s="446"/>
      <c r="Q192" s="446"/>
      <c r="R192" s="446"/>
      <c r="S192" s="446"/>
      <c r="T192" s="446"/>
      <c r="U192" s="446"/>
      <c r="V192" s="446"/>
      <c r="W192" s="446"/>
      <c r="X192" s="448"/>
      <c r="Y192" s="449" t="s">
        <v>21</v>
      </c>
      <c r="Z192" s="450"/>
      <c r="AA192" s="450"/>
      <c r="AB192" s="451"/>
      <c r="AC192" s="445" t="s">
        <v>19</v>
      </c>
      <c r="AD192" s="446"/>
      <c r="AE192" s="446"/>
      <c r="AF192" s="446"/>
      <c r="AG192" s="446"/>
      <c r="AH192" s="447" t="s">
        <v>20</v>
      </c>
      <c r="AI192" s="446"/>
      <c r="AJ192" s="446"/>
      <c r="AK192" s="446"/>
      <c r="AL192" s="446"/>
      <c r="AM192" s="446"/>
      <c r="AN192" s="446"/>
      <c r="AO192" s="446"/>
      <c r="AP192" s="446"/>
      <c r="AQ192" s="446"/>
      <c r="AR192" s="446"/>
      <c r="AS192" s="446"/>
      <c r="AT192" s="448"/>
      <c r="AU192" s="449" t="s">
        <v>21</v>
      </c>
      <c r="AV192" s="450"/>
      <c r="AW192" s="450"/>
      <c r="AX192" s="452"/>
    </row>
    <row r="193" spans="1:50" ht="24.75" customHeight="1" x14ac:dyDescent="0.15">
      <c r="A193" s="160"/>
      <c r="B193" s="595"/>
      <c r="C193" s="595"/>
      <c r="D193" s="595"/>
      <c r="E193" s="595"/>
      <c r="F193" s="596"/>
      <c r="G193" s="121" t="s">
        <v>551</v>
      </c>
      <c r="H193" s="122"/>
      <c r="I193" s="122"/>
      <c r="J193" s="122"/>
      <c r="K193" s="123"/>
      <c r="L193" s="124" t="s">
        <v>553</v>
      </c>
      <c r="M193" s="125"/>
      <c r="N193" s="125"/>
      <c r="O193" s="125"/>
      <c r="P193" s="125"/>
      <c r="Q193" s="125"/>
      <c r="R193" s="125"/>
      <c r="S193" s="125"/>
      <c r="T193" s="125"/>
      <c r="U193" s="125"/>
      <c r="V193" s="125"/>
      <c r="W193" s="125"/>
      <c r="X193" s="126"/>
      <c r="Y193" s="127">
        <v>190</v>
      </c>
      <c r="Z193" s="128"/>
      <c r="AA193" s="128"/>
      <c r="AB193" s="129"/>
      <c r="AC193" s="121" t="s">
        <v>581</v>
      </c>
      <c r="AD193" s="122"/>
      <c r="AE193" s="122"/>
      <c r="AF193" s="122"/>
      <c r="AG193" s="123"/>
      <c r="AH193" s="124" t="s">
        <v>571</v>
      </c>
      <c r="AI193" s="125"/>
      <c r="AJ193" s="125"/>
      <c r="AK193" s="125"/>
      <c r="AL193" s="125"/>
      <c r="AM193" s="125"/>
      <c r="AN193" s="125"/>
      <c r="AO193" s="125"/>
      <c r="AP193" s="125"/>
      <c r="AQ193" s="125"/>
      <c r="AR193" s="125"/>
      <c r="AS193" s="125"/>
      <c r="AT193" s="126"/>
      <c r="AU193" s="127">
        <v>0.47199999999999998</v>
      </c>
      <c r="AV193" s="128"/>
      <c r="AW193" s="128"/>
      <c r="AX193" s="453"/>
    </row>
    <row r="194" spans="1:50" ht="24.75" customHeight="1" x14ac:dyDescent="0.15">
      <c r="A194" s="160"/>
      <c r="B194" s="595"/>
      <c r="C194" s="595"/>
      <c r="D194" s="595"/>
      <c r="E194" s="595"/>
      <c r="F194" s="596"/>
      <c r="G194" s="109" t="s">
        <v>552</v>
      </c>
      <c r="H194" s="110"/>
      <c r="I194" s="110"/>
      <c r="J194" s="110"/>
      <c r="K194" s="111"/>
      <c r="L194" s="94" t="s">
        <v>550</v>
      </c>
      <c r="M194" s="95"/>
      <c r="N194" s="95"/>
      <c r="O194" s="95"/>
      <c r="P194" s="95"/>
      <c r="Q194" s="95"/>
      <c r="R194" s="95"/>
      <c r="S194" s="95"/>
      <c r="T194" s="95"/>
      <c r="U194" s="95"/>
      <c r="V194" s="95"/>
      <c r="W194" s="95"/>
      <c r="X194" s="96"/>
      <c r="Y194" s="97">
        <v>26</v>
      </c>
      <c r="Z194" s="98"/>
      <c r="AA194" s="98"/>
      <c r="AB194" s="112"/>
      <c r="AC194" s="109"/>
      <c r="AD194" s="110"/>
      <c r="AE194" s="110"/>
      <c r="AF194" s="110"/>
      <c r="AG194" s="111"/>
      <c r="AH194" s="94"/>
      <c r="AI194" s="95"/>
      <c r="AJ194" s="95"/>
      <c r="AK194" s="95"/>
      <c r="AL194" s="95"/>
      <c r="AM194" s="95"/>
      <c r="AN194" s="95"/>
      <c r="AO194" s="95"/>
      <c r="AP194" s="95"/>
      <c r="AQ194" s="95"/>
      <c r="AR194" s="95"/>
      <c r="AS194" s="95"/>
      <c r="AT194" s="96"/>
      <c r="AU194" s="97"/>
      <c r="AV194" s="98"/>
      <c r="AW194" s="98"/>
      <c r="AX194" s="99"/>
    </row>
    <row r="195" spans="1:50" ht="24.75" customHeight="1" x14ac:dyDescent="0.15">
      <c r="A195" s="160"/>
      <c r="B195" s="595"/>
      <c r="C195" s="595"/>
      <c r="D195" s="595"/>
      <c r="E195" s="595"/>
      <c r="F195" s="596"/>
      <c r="G195" s="109" t="s">
        <v>581</v>
      </c>
      <c r="H195" s="110"/>
      <c r="I195" s="110"/>
      <c r="J195" s="110"/>
      <c r="K195" s="111"/>
      <c r="L195" s="94" t="s">
        <v>554</v>
      </c>
      <c r="M195" s="95"/>
      <c r="N195" s="95"/>
      <c r="O195" s="95"/>
      <c r="P195" s="95"/>
      <c r="Q195" s="95"/>
      <c r="R195" s="95"/>
      <c r="S195" s="95"/>
      <c r="T195" s="95"/>
      <c r="U195" s="95"/>
      <c r="V195" s="95"/>
      <c r="W195" s="95"/>
      <c r="X195" s="96"/>
      <c r="Y195" s="97">
        <v>11</v>
      </c>
      <c r="Z195" s="98"/>
      <c r="AA195" s="98"/>
      <c r="AB195" s="112"/>
      <c r="AC195" s="109"/>
      <c r="AD195" s="110"/>
      <c r="AE195" s="110"/>
      <c r="AF195" s="110"/>
      <c r="AG195" s="111"/>
      <c r="AH195" s="94"/>
      <c r="AI195" s="95"/>
      <c r="AJ195" s="95"/>
      <c r="AK195" s="95"/>
      <c r="AL195" s="95"/>
      <c r="AM195" s="95"/>
      <c r="AN195" s="95"/>
      <c r="AO195" s="95"/>
      <c r="AP195" s="95"/>
      <c r="AQ195" s="95"/>
      <c r="AR195" s="95"/>
      <c r="AS195" s="95"/>
      <c r="AT195" s="96"/>
      <c r="AU195" s="97"/>
      <c r="AV195" s="98"/>
      <c r="AW195" s="98"/>
      <c r="AX195" s="99"/>
    </row>
    <row r="196" spans="1:50" ht="24.75" customHeight="1" x14ac:dyDescent="0.15">
      <c r="A196" s="160"/>
      <c r="B196" s="595"/>
      <c r="C196" s="595"/>
      <c r="D196" s="595"/>
      <c r="E196" s="595"/>
      <c r="F196" s="596"/>
      <c r="G196" s="109" t="s">
        <v>555</v>
      </c>
      <c r="H196" s="110"/>
      <c r="I196" s="110"/>
      <c r="J196" s="110"/>
      <c r="K196" s="111"/>
      <c r="L196" s="94" t="s">
        <v>556</v>
      </c>
      <c r="M196" s="95"/>
      <c r="N196" s="95"/>
      <c r="O196" s="95"/>
      <c r="P196" s="95"/>
      <c r="Q196" s="95"/>
      <c r="R196" s="95"/>
      <c r="S196" s="95"/>
      <c r="T196" s="95"/>
      <c r="U196" s="95"/>
      <c r="V196" s="95"/>
      <c r="W196" s="95"/>
      <c r="X196" s="96"/>
      <c r="Y196" s="97">
        <v>1</v>
      </c>
      <c r="Z196" s="98"/>
      <c r="AA196" s="98"/>
      <c r="AB196" s="112"/>
      <c r="AC196" s="109"/>
      <c r="AD196" s="110"/>
      <c r="AE196" s="110"/>
      <c r="AF196" s="110"/>
      <c r="AG196" s="111"/>
      <c r="AH196" s="94"/>
      <c r="AI196" s="95"/>
      <c r="AJ196" s="95"/>
      <c r="AK196" s="95"/>
      <c r="AL196" s="95"/>
      <c r="AM196" s="95"/>
      <c r="AN196" s="95"/>
      <c r="AO196" s="95"/>
      <c r="AP196" s="95"/>
      <c r="AQ196" s="95"/>
      <c r="AR196" s="95"/>
      <c r="AS196" s="95"/>
      <c r="AT196" s="96"/>
      <c r="AU196" s="97"/>
      <c r="AV196" s="98"/>
      <c r="AW196" s="98"/>
      <c r="AX196" s="99"/>
    </row>
    <row r="197" spans="1:50" ht="24.75" customHeight="1" x14ac:dyDescent="0.15">
      <c r="A197" s="160"/>
      <c r="B197" s="595"/>
      <c r="C197" s="595"/>
      <c r="D197" s="595"/>
      <c r="E197" s="595"/>
      <c r="F197" s="596"/>
      <c r="G197" s="109"/>
      <c r="H197" s="110"/>
      <c r="I197" s="110"/>
      <c r="J197" s="110"/>
      <c r="K197" s="111"/>
      <c r="L197" s="94"/>
      <c r="M197" s="95"/>
      <c r="N197" s="95"/>
      <c r="O197" s="95"/>
      <c r="P197" s="95"/>
      <c r="Q197" s="95"/>
      <c r="R197" s="95"/>
      <c r="S197" s="95"/>
      <c r="T197" s="95"/>
      <c r="U197" s="95"/>
      <c r="V197" s="95"/>
      <c r="W197" s="95"/>
      <c r="X197" s="96"/>
      <c r="Y197" s="97"/>
      <c r="Z197" s="98"/>
      <c r="AA197" s="98"/>
      <c r="AB197" s="112"/>
      <c r="AC197" s="109"/>
      <c r="AD197" s="110"/>
      <c r="AE197" s="110"/>
      <c r="AF197" s="110"/>
      <c r="AG197" s="111"/>
      <c r="AH197" s="94"/>
      <c r="AI197" s="95"/>
      <c r="AJ197" s="95"/>
      <c r="AK197" s="95"/>
      <c r="AL197" s="95"/>
      <c r="AM197" s="95"/>
      <c r="AN197" s="95"/>
      <c r="AO197" s="95"/>
      <c r="AP197" s="95"/>
      <c r="AQ197" s="95"/>
      <c r="AR197" s="95"/>
      <c r="AS197" s="95"/>
      <c r="AT197" s="96"/>
      <c r="AU197" s="97"/>
      <c r="AV197" s="98"/>
      <c r="AW197" s="98"/>
      <c r="AX197" s="99"/>
    </row>
    <row r="198" spans="1:50" ht="24.75" customHeight="1" x14ac:dyDescent="0.15">
      <c r="A198" s="160"/>
      <c r="B198" s="595"/>
      <c r="C198" s="595"/>
      <c r="D198" s="595"/>
      <c r="E198" s="595"/>
      <c r="F198" s="596"/>
      <c r="G198" s="109"/>
      <c r="H198" s="110"/>
      <c r="I198" s="110"/>
      <c r="J198" s="110"/>
      <c r="K198" s="111"/>
      <c r="L198" s="94"/>
      <c r="M198" s="95"/>
      <c r="N198" s="95"/>
      <c r="O198" s="95"/>
      <c r="P198" s="95"/>
      <c r="Q198" s="95"/>
      <c r="R198" s="95"/>
      <c r="S198" s="95"/>
      <c r="T198" s="95"/>
      <c r="U198" s="95"/>
      <c r="V198" s="95"/>
      <c r="W198" s="95"/>
      <c r="X198" s="96"/>
      <c r="Y198" s="97"/>
      <c r="Z198" s="98"/>
      <c r="AA198" s="98"/>
      <c r="AB198" s="112"/>
      <c r="AC198" s="109"/>
      <c r="AD198" s="110"/>
      <c r="AE198" s="110"/>
      <c r="AF198" s="110"/>
      <c r="AG198" s="111"/>
      <c r="AH198" s="94"/>
      <c r="AI198" s="95"/>
      <c r="AJ198" s="95"/>
      <c r="AK198" s="95"/>
      <c r="AL198" s="95"/>
      <c r="AM198" s="95"/>
      <c r="AN198" s="95"/>
      <c r="AO198" s="95"/>
      <c r="AP198" s="95"/>
      <c r="AQ198" s="95"/>
      <c r="AR198" s="95"/>
      <c r="AS198" s="95"/>
      <c r="AT198" s="96"/>
      <c r="AU198" s="97"/>
      <c r="AV198" s="98"/>
      <c r="AW198" s="98"/>
      <c r="AX198" s="99"/>
    </row>
    <row r="199" spans="1:50" ht="24.75" customHeight="1" x14ac:dyDescent="0.15">
      <c r="A199" s="160"/>
      <c r="B199" s="595"/>
      <c r="C199" s="595"/>
      <c r="D199" s="595"/>
      <c r="E199" s="595"/>
      <c r="F199" s="596"/>
      <c r="G199" s="109"/>
      <c r="H199" s="110"/>
      <c r="I199" s="110"/>
      <c r="J199" s="110"/>
      <c r="K199" s="111"/>
      <c r="L199" s="94"/>
      <c r="M199" s="95"/>
      <c r="N199" s="95"/>
      <c r="O199" s="95"/>
      <c r="P199" s="95"/>
      <c r="Q199" s="95"/>
      <c r="R199" s="95"/>
      <c r="S199" s="95"/>
      <c r="T199" s="95"/>
      <c r="U199" s="95"/>
      <c r="V199" s="95"/>
      <c r="W199" s="95"/>
      <c r="X199" s="96"/>
      <c r="Y199" s="97"/>
      <c r="Z199" s="98"/>
      <c r="AA199" s="98"/>
      <c r="AB199" s="112"/>
      <c r="AC199" s="109"/>
      <c r="AD199" s="110"/>
      <c r="AE199" s="110"/>
      <c r="AF199" s="110"/>
      <c r="AG199" s="111"/>
      <c r="AH199" s="94"/>
      <c r="AI199" s="95"/>
      <c r="AJ199" s="95"/>
      <c r="AK199" s="95"/>
      <c r="AL199" s="95"/>
      <c r="AM199" s="95"/>
      <c r="AN199" s="95"/>
      <c r="AO199" s="95"/>
      <c r="AP199" s="95"/>
      <c r="AQ199" s="95"/>
      <c r="AR199" s="95"/>
      <c r="AS199" s="95"/>
      <c r="AT199" s="96"/>
      <c r="AU199" s="97"/>
      <c r="AV199" s="98"/>
      <c r="AW199" s="98"/>
      <c r="AX199" s="99"/>
    </row>
    <row r="200" spans="1:50" ht="24.75" customHeight="1" x14ac:dyDescent="0.15">
      <c r="A200" s="160"/>
      <c r="B200" s="595"/>
      <c r="C200" s="595"/>
      <c r="D200" s="595"/>
      <c r="E200" s="595"/>
      <c r="F200" s="596"/>
      <c r="G200" s="109"/>
      <c r="H200" s="110"/>
      <c r="I200" s="110"/>
      <c r="J200" s="110"/>
      <c r="K200" s="111"/>
      <c r="L200" s="94"/>
      <c r="M200" s="95"/>
      <c r="N200" s="95"/>
      <c r="O200" s="95"/>
      <c r="P200" s="95"/>
      <c r="Q200" s="95"/>
      <c r="R200" s="95"/>
      <c r="S200" s="95"/>
      <c r="T200" s="95"/>
      <c r="U200" s="95"/>
      <c r="V200" s="95"/>
      <c r="W200" s="95"/>
      <c r="X200" s="96"/>
      <c r="Y200" s="97"/>
      <c r="Z200" s="98"/>
      <c r="AA200" s="98"/>
      <c r="AB200" s="112"/>
      <c r="AC200" s="109"/>
      <c r="AD200" s="110"/>
      <c r="AE200" s="110"/>
      <c r="AF200" s="110"/>
      <c r="AG200" s="111"/>
      <c r="AH200" s="94"/>
      <c r="AI200" s="95"/>
      <c r="AJ200" s="95"/>
      <c r="AK200" s="95"/>
      <c r="AL200" s="95"/>
      <c r="AM200" s="95"/>
      <c r="AN200" s="95"/>
      <c r="AO200" s="95"/>
      <c r="AP200" s="95"/>
      <c r="AQ200" s="95"/>
      <c r="AR200" s="95"/>
      <c r="AS200" s="95"/>
      <c r="AT200" s="96"/>
      <c r="AU200" s="97"/>
      <c r="AV200" s="98"/>
      <c r="AW200" s="98"/>
      <c r="AX200" s="99"/>
    </row>
    <row r="201" spans="1:50" ht="24.75" hidden="1" customHeight="1" x14ac:dyDescent="0.15">
      <c r="A201" s="160"/>
      <c r="B201" s="595"/>
      <c r="C201" s="595"/>
      <c r="D201" s="595"/>
      <c r="E201" s="595"/>
      <c r="F201" s="596"/>
      <c r="G201" s="109"/>
      <c r="H201" s="110"/>
      <c r="I201" s="110"/>
      <c r="J201" s="110"/>
      <c r="K201" s="111"/>
      <c r="L201" s="94"/>
      <c r="M201" s="95"/>
      <c r="N201" s="95"/>
      <c r="O201" s="95"/>
      <c r="P201" s="95"/>
      <c r="Q201" s="95"/>
      <c r="R201" s="95"/>
      <c r="S201" s="95"/>
      <c r="T201" s="95"/>
      <c r="U201" s="95"/>
      <c r="V201" s="95"/>
      <c r="W201" s="95"/>
      <c r="X201" s="96"/>
      <c r="Y201" s="97"/>
      <c r="Z201" s="98"/>
      <c r="AA201" s="98"/>
      <c r="AB201" s="112"/>
      <c r="AC201" s="109"/>
      <c r="AD201" s="110"/>
      <c r="AE201" s="110"/>
      <c r="AF201" s="110"/>
      <c r="AG201" s="111"/>
      <c r="AH201" s="94"/>
      <c r="AI201" s="95"/>
      <c r="AJ201" s="95"/>
      <c r="AK201" s="95"/>
      <c r="AL201" s="95"/>
      <c r="AM201" s="95"/>
      <c r="AN201" s="95"/>
      <c r="AO201" s="95"/>
      <c r="AP201" s="95"/>
      <c r="AQ201" s="95"/>
      <c r="AR201" s="95"/>
      <c r="AS201" s="95"/>
      <c r="AT201" s="96"/>
      <c r="AU201" s="97"/>
      <c r="AV201" s="98"/>
      <c r="AW201" s="98"/>
      <c r="AX201" s="99"/>
    </row>
    <row r="202" spans="1:50" ht="24.75" customHeight="1" x14ac:dyDescent="0.15">
      <c r="A202" s="160"/>
      <c r="B202" s="595"/>
      <c r="C202" s="595"/>
      <c r="D202" s="595"/>
      <c r="E202" s="595"/>
      <c r="F202" s="596"/>
      <c r="G202" s="109"/>
      <c r="H202" s="110"/>
      <c r="I202" s="110"/>
      <c r="J202" s="110"/>
      <c r="K202" s="111"/>
      <c r="L202" s="94"/>
      <c r="M202" s="95"/>
      <c r="N202" s="95"/>
      <c r="O202" s="95"/>
      <c r="P202" s="95"/>
      <c r="Q202" s="95"/>
      <c r="R202" s="95"/>
      <c r="S202" s="95"/>
      <c r="T202" s="95"/>
      <c r="U202" s="95"/>
      <c r="V202" s="95"/>
      <c r="W202" s="95"/>
      <c r="X202" s="96"/>
      <c r="Y202" s="97"/>
      <c r="Z202" s="98"/>
      <c r="AA202" s="98"/>
      <c r="AB202" s="112"/>
      <c r="AC202" s="109"/>
      <c r="AD202" s="110"/>
      <c r="AE202" s="110"/>
      <c r="AF202" s="110"/>
      <c r="AG202" s="111"/>
      <c r="AH202" s="94"/>
      <c r="AI202" s="95"/>
      <c r="AJ202" s="95"/>
      <c r="AK202" s="95"/>
      <c r="AL202" s="95"/>
      <c r="AM202" s="95"/>
      <c r="AN202" s="95"/>
      <c r="AO202" s="95"/>
      <c r="AP202" s="95"/>
      <c r="AQ202" s="95"/>
      <c r="AR202" s="95"/>
      <c r="AS202" s="95"/>
      <c r="AT202" s="96"/>
      <c r="AU202" s="97"/>
      <c r="AV202" s="98"/>
      <c r="AW202" s="98"/>
      <c r="AX202" s="99"/>
    </row>
    <row r="203" spans="1:50" ht="24.75" customHeight="1" thickBot="1" x14ac:dyDescent="0.2">
      <c r="A203" s="160"/>
      <c r="B203" s="595"/>
      <c r="C203" s="595"/>
      <c r="D203" s="595"/>
      <c r="E203" s="595"/>
      <c r="F203" s="596"/>
      <c r="G203" s="100" t="s">
        <v>22</v>
      </c>
      <c r="H203" s="101"/>
      <c r="I203" s="101"/>
      <c r="J203" s="101"/>
      <c r="K203" s="101"/>
      <c r="L203" s="102"/>
      <c r="M203" s="103"/>
      <c r="N203" s="103"/>
      <c r="O203" s="103"/>
      <c r="P203" s="103"/>
      <c r="Q203" s="103"/>
      <c r="R203" s="103"/>
      <c r="S203" s="103"/>
      <c r="T203" s="103"/>
      <c r="U203" s="103"/>
      <c r="V203" s="103"/>
      <c r="W203" s="103"/>
      <c r="X203" s="104"/>
      <c r="Y203" s="105">
        <f>SUM(Y193:AB202)</f>
        <v>228</v>
      </c>
      <c r="Z203" s="106"/>
      <c r="AA203" s="106"/>
      <c r="AB203" s="107"/>
      <c r="AC203" s="100" t="s">
        <v>22</v>
      </c>
      <c r="AD203" s="101"/>
      <c r="AE203" s="101"/>
      <c r="AF203" s="101"/>
      <c r="AG203" s="101"/>
      <c r="AH203" s="102"/>
      <c r="AI203" s="103"/>
      <c r="AJ203" s="103"/>
      <c r="AK203" s="103"/>
      <c r="AL203" s="103"/>
      <c r="AM203" s="103"/>
      <c r="AN203" s="103"/>
      <c r="AO203" s="103"/>
      <c r="AP203" s="103"/>
      <c r="AQ203" s="103"/>
      <c r="AR203" s="103"/>
      <c r="AS203" s="103"/>
      <c r="AT203" s="104"/>
      <c r="AU203" s="105">
        <f>SUM(AU193:AX202)</f>
        <v>0.47199999999999998</v>
      </c>
      <c r="AV203" s="106"/>
      <c r="AW203" s="106"/>
      <c r="AX203" s="108"/>
    </row>
    <row r="204" spans="1:50" ht="30" customHeight="1" x14ac:dyDescent="0.15">
      <c r="A204" s="160"/>
      <c r="B204" s="595"/>
      <c r="C204" s="595"/>
      <c r="D204" s="595"/>
      <c r="E204" s="595"/>
      <c r="F204" s="596"/>
      <c r="G204" s="441" t="s">
        <v>559</v>
      </c>
      <c r="H204" s="442"/>
      <c r="I204" s="442"/>
      <c r="J204" s="442"/>
      <c r="K204" s="442"/>
      <c r="L204" s="442"/>
      <c r="M204" s="442"/>
      <c r="N204" s="442"/>
      <c r="O204" s="442"/>
      <c r="P204" s="442"/>
      <c r="Q204" s="442"/>
      <c r="R204" s="442"/>
      <c r="S204" s="442"/>
      <c r="T204" s="442"/>
      <c r="U204" s="442"/>
      <c r="V204" s="442"/>
      <c r="W204" s="442"/>
      <c r="X204" s="442"/>
      <c r="Y204" s="442"/>
      <c r="Z204" s="442"/>
      <c r="AA204" s="442"/>
      <c r="AB204" s="443"/>
      <c r="AC204" s="441" t="s">
        <v>360</v>
      </c>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4"/>
    </row>
    <row r="205" spans="1:50" ht="24.75" customHeight="1" x14ac:dyDescent="0.15">
      <c r="A205" s="160"/>
      <c r="B205" s="595"/>
      <c r="C205" s="595"/>
      <c r="D205" s="595"/>
      <c r="E205" s="595"/>
      <c r="F205" s="596"/>
      <c r="G205" s="445" t="s">
        <v>19</v>
      </c>
      <c r="H205" s="446"/>
      <c r="I205" s="446"/>
      <c r="J205" s="446"/>
      <c r="K205" s="446"/>
      <c r="L205" s="447" t="s">
        <v>20</v>
      </c>
      <c r="M205" s="446"/>
      <c r="N205" s="446"/>
      <c r="O205" s="446"/>
      <c r="P205" s="446"/>
      <c r="Q205" s="446"/>
      <c r="R205" s="446"/>
      <c r="S205" s="446"/>
      <c r="T205" s="446"/>
      <c r="U205" s="446"/>
      <c r="V205" s="446"/>
      <c r="W205" s="446"/>
      <c r="X205" s="448"/>
      <c r="Y205" s="449" t="s">
        <v>21</v>
      </c>
      <c r="Z205" s="450"/>
      <c r="AA205" s="450"/>
      <c r="AB205" s="451"/>
      <c r="AC205" s="445" t="s">
        <v>19</v>
      </c>
      <c r="AD205" s="446"/>
      <c r="AE205" s="446"/>
      <c r="AF205" s="446"/>
      <c r="AG205" s="446"/>
      <c r="AH205" s="447" t="s">
        <v>20</v>
      </c>
      <c r="AI205" s="446"/>
      <c r="AJ205" s="446"/>
      <c r="AK205" s="446"/>
      <c r="AL205" s="446"/>
      <c r="AM205" s="446"/>
      <c r="AN205" s="446"/>
      <c r="AO205" s="446"/>
      <c r="AP205" s="446"/>
      <c r="AQ205" s="446"/>
      <c r="AR205" s="446"/>
      <c r="AS205" s="446"/>
      <c r="AT205" s="448"/>
      <c r="AU205" s="449" t="s">
        <v>21</v>
      </c>
      <c r="AV205" s="450"/>
      <c r="AW205" s="450"/>
      <c r="AX205" s="452"/>
    </row>
    <row r="206" spans="1:50" ht="24.75" customHeight="1" x14ac:dyDescent="0.15">
      <c r="A206" s="160"/>
      <c r="B206" s="595"/>
      <c r="C206" s="595"/>
      <c r="D206" s="595"/>
      <c r="E206" s="595"/>
      <c r="F206" s="596"/>
      <c r="G206" s="121" t="s">
        <v>561</v>
      </c>
      <c r="H206" s="122"/>
      <c r="I206" s="122"/>
      <c r="J206" s="122"/>
      <c r="K206" s="123"/>
      <c r="L206" s="124" t="s">
        <v>560</v>
      </c>
      <c r="M206" s="125"/>
      <c r="N206" s="125"/>
      <c r="O206" s="125"/>
      <c r="P206" s="125"/>
      <c r="Q206" s="125"/>
      <c r="R206" s="125"/>
      <c r="S206" s="125"/>
      <c r="T206" s="125"/>
      <c r="U206" s="125"/>
      <c r="V206" s="125"/>
      <c r="W206" s="125"/>
      <c r="X206" s="126"/>
      <c r="Y206" s="127">
        <v>51</v>
      </c>
      <c r="Z206" s="128"/>
      <c r="AA206" s="128"/>
      <c r="AB206" s="129"/>
      <c r="AC206" s="121"/>
      <c r="AD206" s="122"/>
      <c r="AE206" s="122"/>
      <c r="AF206" s="122"/>
      <c r="AG206" s="123"/>
      <c r="AH206" s="124"/>
      <c r="AI206" s="125"/>
      <c r="AJ206" s="125"/>
      <c r="AK206" s="125"/>
      <c r="AL206" s="125"/>
      <c r="AM206" s="125"/>
      <c r="AN206" s="125"/>
      <c r="AO206" s="125"/>
      <c r="AP206" s="125"/>
      <c r="AQ206" s="125"/>
      <c r="AR206" s="125"/>
      <c r="AS206" s="125"/>
      <c r="AT206" s="126"/>
      <c r="AU206" s="127"/>
      <c r="AV206" s="128"/>
      <c r="AW206" s="128"/>
      <c r="AX206" s="453"/>
    </row>
    <row r="207" spans="1:50" ht="24.75" customHeight="1" x14ac:dyDescent="0.15">
      <c r="A207" s="160"/>
      <c r="B207" s="595"/>
      <c r="C207" s="595"/>
      <c r="D207" s="595"/>
      <c r="E207" s="595"/>
      <c r="F207" s="596"/>
      <c r="G207" s="109" t="s">
        <v>555</v>
      </c>
      <c r="H207" s="110"/>
      <c r="I207" s="110"/>
      <c r="J207" s="110"/>
      <c r="K207" s="111"/>
      <c r="L207" s="94" t="s">
        <v>562</v>
      </c>
      <c r="M207" s="95"/>
      <c r="N207" s="95"/>
      <c r="O207" s="95"/>
      <c r="P207" s="95"/>
      <c r="Q207" s="95"/>
      <c r="R207" s="95"/>
      <c r="S207" s="95"/>
      <c r="T207" s="95"/>
      <c r="U207" s="95"/>
      <c r="V207" s="95"/>
      <c r="W207" s="95"/>
      <c r="X207" s="96"/>
      <c r="Y207" s="97">
        <v>85</v>
      </c>
      <c r="Z207" s="98"/>
      <c r="AA207" s="98"/>
      <c r="AB207" s="112"/>
      <c r="AC207" s="109"/>
      <c r="AD207" s="110"/>
      <c r="AE207" s="110"/>
      <c r="AF207" s="110"/>
      <c r="AG207" s="111"/>
      <c r="AH207" s="94"/>
      <c r="AI207" s="95"/>
      <c r="AJ207" s="95"/>
      <c r="AK207" s="95"/>
      <c r="AL207" s="95"/>
      <c r="AM207" s="95"/>
      <c r="AN207" s="95"/>
      <c r="AO207" s="95"/>
      <c r="AP207" s="95"/>
      <c r="AQ207" s="95"/>
      <c r="AR207" s="95"/>
      <c r="AS207" s="95"/>
      <c r="AT207" s="96"/>
      <c r="AU207" s="97"/>
      <c r="AV207" s="98"/>
      <c r="AW207" s="98"/>
      <c r="AX207" s="99"/>
    </row>
    <row r="208" spans="1:50" ht="24.75" customHeight="1" x14ac:dyDescent="0.15">
      <c r="A208" s="160"/>
      <c r="B208" s="595"/>
      <c r="C208" s="595"/>
      <c r="D208" s="595"/>
      <c r="E208" s="595"/>
      <c r="F208" s="596"/>
      <c r="G208" s="109" t="s">
        <v>552</v>
      </c>
      <c r="H208" s="110"/>
      <c r="I208" s="110"/>
      <c r="J208" s="110"/>
      <c r="K208" s="111"/>
      <c r="L208" s="94" t="s">
        <v>563</v>
      </c>
      <c r="M208" s="95"/>
      <c r="N208" s="95"/>
      <c r="O208" s="95"/>
      <c r="P208" s="95"/>
      <c r="Q208" s="95"/>
      <c r="R208" s="95"/>
      <c r="S208" s="95"/>
      <c r="T208" s="95"/>
      <c r="U208" s="95"/>
      <c r="V208" s="95"/>
      <c r="W208" s="95"/>
      <c r="X208" s="96"/>
      <c r="Y208" s="97">
        <v>0.192</v>
      </c>
      <c r="Z208" s="98"/>
      <c r="AA208" s="98"/>
      <c r="AB208" s="112"/>
      <c r="AC208" s="109"/>
      <c r="AD208" s="110"/>
      <c r="AE208" s="110"/>
      <c r="AF208" s="110"/>
      <c r="AG208" s="111"/>
      <c r="AH208" s="94"/>
      <c r="AI208" s="95"/>
      <c r="AJ208" s="95"/>
      <c r="AK208" s="95"/>
      <c r="AL208" s="95"/>
      <c r="AM208" s="95"/>
      <c r="AN208" s="95"/>
      <c r="AO208" s="95"/>
      <c r="AP208" s="95"/>
      <c r="AQ208" s="95"/>
      <c r="AR208" s="95"/>
      <c r="AS208" s="95"/>
      <c r="AT208" s="96"/>
      <c r="AU208" s="97"/>
      <c r="AV208" s="98"/>
      <c r="AW208" s="98"/>
      <c r="AX208" s="99"/>
    </row>
    <row r="209" spans="1:50" ht="24.75" customHeight="1" x14ac:dyDescent="0.15">
      <c r="A209" s="160"/>
      <c r="B209" s="595"/>
      <c r="C209" s="595"/>
      <c r="D209" s="595"/>
      <c r="E209" s="595"/>
      <c r="F209" s="596"/>
      <c r="G209" s="109" t="s">
        <v>551</v>
      </c>
      <c r="H209" s="110"/>
      <c r="I209" s="110"/>
      <c r="J209" s="110"/>
      <c r="K209" s="111"/>
      <c r="L209" s="94" t="s">
        <v>564</v>
      </c>
      <c r="M209" s="95"/>
      <c r="N209" s="95"/>
      <c r="O209" s="95"/>
      <c r="P209" s="95"/>
      <c r="Q209" s="95"/>
      <c r="R209" s="95"/>
      <c r="S209" s="95"/>
      <c r="T209" s="95"/>
      <c r="U209" s="95"/>
      <c r="V209" s="95"/>
      <c r="W209" s="95"/>
      <c r="X209" s="96"/>
      <c r="Y209" s="97">
        <v>15</v>
      </c>
      <c r="Z209" s="98"/>
      <c r="AA209" s="98"/>
      <c r="AB209" s="112"/>
      <c r="AC209" s="109"/>
      <c r="AD209" s="110"/>
      <c r="AE209" s="110"/>
      <c r="AF209" s="110"/>
      <c r="AG209" s="111"/>
      <c r="AH209" s="94"/>
      <c r="AI209" s="95"/>
      <c r="AJ209" s="95"/>
      <c r="AK209" s="95"/>
      <c r="AL209" s="95"/>
      <c r="AM209" s="95"/>
      <c r="AN209" s="95"/>
      <c r="AO209" s="95"/>
      <c r="AP209" s="95"/>
      <c r="AQ209" s="95"/>
      <c r="AR209" s="95"/>
      <c r="AS209" s="95"/>
      <c r="AT209" s="96"/>
      <c r="AU209" s="97"/>
      <c r="AV209" s="98"/>
      <c r="AW209" s="98"/>
      <c r="AX209" s="99"/>
    </row>
    <row r="210" spans="1:50" ht="24.75" customHeight="1" x14ac:dyDescent="0.15">
      <c r="A210" s="160"/>
      <c r="B210" s="595"/>
      <c r="C210" s="595"/>
      <c r="D210" s="595"/>
      <c r="E210" s="595"/>
      <c r="F210" s="596"/>
      <c r="G210" s="109" t="s">
        <v>581</v>
      </c>
      <c r="H210" s="110"/>
      <c r="I210" s="110"/>
      <c r="J210" s="110"/>
      <c r="K210" s="111"/>
      <c r="L210" s="94" t="s">
        <v>565</v>
      </c>
      <c r="M210" s="95"/>
      <c r="N210" s="95"/>
      <c r="O210" s="95"/>
      <c r="P210" s="95"/>
      <c r="Q210" s="95"/>
      <c r="R210" s="95"/>
      <c r="S210" s="95"/>
      <c r="T210" s="95"/>
      <c r="U210" s="95"/>
      <c r="V210" s="95"/>
      <c r="W210" s="95"/>
      <c r="X210" s="96"/>
      <c r="Y210" s="97">
        <v>3</v>
      </c>
      <c r="Z210" s="98"/>
      <c r="AA210" s="98"/>
      <c r="AB210" s="112"/>
      <c r="AC210" s="109"/>
      <c r="AD210" s="110"/>
      <c r="AE210" s="110"/>
      <c r="AF210" s="110"/>
      <c r="AG210" s="111"/>
      <c r="AH210" s="94"/>
      <c r="AI210" s="95"/>
      <c r="AJ210" s="95"/>
      <c r="AK210" s="95"/>
      <c r="AL210" s="95"/>
      <c r="AM210" s="95"/>
      <c r="AN210" s="95"/>
      <c r="AO210" s="95"/>
      <c r="AP210" s="95"/>
      <c r="AQ210" s="95"/>
      <c r="AR210" s="95"/>
      <c r="AS210" s="95"/>
      <c r="AT210" s="96"/>
      <c r="AU210" s="97"/>
      <c r="AV210" s="98"/>
      <c r="AW210" s="98"/>
      <c r="AX210" s="99"/>
    </row>
    <row r="211" spans="1:50" ht="24.75" customHeight="1" x14ac:dyDescent="0.15">
      <c r="A211" s="160"/>
      <c r="B211" s="595"/>
      <c r="C211" s="595"/>
      <c r="D211" s="595"/>
      <c r="E211" s="595"/>
      <c r="F211" s="596"/>
      <c r="G211" s="109"/>
      <c r="H211" s="110"/>
      <c r="I211" s="110"/>
      <c r="J211" s="110"/>
      <c r="K211" s="111"/>
      <c r="L211" s="94"/>
      <c r="M211" s="95"/>
      <c r="N211" s="95"/>
      <c r="O211" s="95"/>
      <c r="P211" s="95"/>
      <c r="Q211" s="95"/>
      <c r="R211" s="95"/>
      <c r="S211" s="95"/>
      <c r="T211" s="95"/>
      <c r="U211" s="95"/>
      <c r="V211" s="95"/>
      <c r="W211" s="95"/>
      <c r="X211" s="96"/>
      <c r="Y211" s="97"/>
      <c r="Z211" s="98"/>
      <c r="AA211" s="98"/>
      <c r="AB211" s="112"/>
      <c r="AC211" s="109"/>
      <c r="AD211" s="110"/>
      <c r="AE211" s="110"/>
      <c r="AF211" s="110"/>
      <c r="AG211" s="111"/>
      <c r="AH211" s="94"/>
      <c r="AI211" s="95"/>
      <c r="AJ211" s="95"/>
      <c r="AK211" s="95"/>
      <c r="AL211" s="95"/>
      <c r="AM211" s="95"/>
      <c r="AN211" s="95"/>
      <c r="AO211" s="95"/>
      <c r="AP211" s="95"/>
      <c r="AQ211" s="95"/>
      <c r="AR211" s="95"/>
      <c r="AS211" s="95"/>
      <c r="AT211" s="96"/>
      <c r="AU211" s="97"/>
      <c r="AV211" s="98"/>
      <c r="AW211" s="98"/>
      <c r="AX211" s="99"/>
    </row>
    <row r="212" spans="1:50" ht="24.75" customHeight="1" x14ac:dyDescent="0.15">
      <c r="A212" s="160"/>
      <c r="B212" s="595"/>
      <c r="C212" s="595"/>
      <c r="D212" s="595"/>
      <c r="E212" s="595"/>
      <c r="F212" s="596"/>
      <c r="G212" s="109"/>
      <c r="H212" s="110"/>
      <c r="I212" s="110"/>
      <c r="J212" s="110"/>
      <c r="K212" s="111"/>
      <c r="L212" s="94"/>
      <c r="M212" s="95"/>
      <c r="N212" s="95"/>
      <c r="O212" s="95"/>
      <c r="P212" s="95"/>
      <c r="Q212" s="95"/>
      <c r="R212" s="95"/>
      <c r="S212" s="95"/>
      <c r="T212" s="95"/>
      <c r="U212" s="95"/>
      <c r="V212" s="95"/>
      <c r="W212" s="95"/>
      <c r="X212" s="96"/>
      <c r="Y212" s="97"/>
      <c r="Z212" s="98"/>
      <c r="AA212" s="98"/>
      <c r="AB212" s="112"/>
      <c r="AC212" s="109"/>
      <c r="AD212" s="110"/>
      <c r="AE212" s="110"/>
      <c r="AF212" s="110"/>
      <c r="AG212" s="111"/>
      <c r="AH212" s="94"/>
      <c r="AI212" s="95"/>
      <c r="AJ212" s="95"/>
      <c r="AK212" s="95"/>
      <c r="AL212" s="95"/>
      <c r="AM212" s="95"/>
      <c r="AN212" s="95"/>
      <c r="AO212" s="95"/>
      <c r="AP212" s="95"/>
      <c r="AQ212" s="95"/>
      <c r="AR212" s="95"/>
      <c r="AS212" s="95"/>
      <c r="AT212" s="96"/>
      <c r="AU212" s="97"/>
      <c r="AV212" s="98"/>
      <c r="AW212" s="98"/>
      <c r="AX212" s="99"/>
    </row>
    <row r="213" spans="1:50" ht="24.75" customHeight="1" x14ac:dyDescent="0.15">
      <c r="A213" s="160"/>
      <c r="B213" s="595"/>
      <c r="C213" s="595"/>
      <c r="D213" s="595"/>
      <c r="E213" s="595"/>
      <c r="F213" s="596"/>
      <c r="G213" s="109"/>
      <c r="H213" s="110"/>
      <c r="I213" s="110"/>
      <c r="J213" s="110"/>
      <c r="K213" s="111"/>
      <c r="L213" s="94"/>
      <c r="M213" s="95"/>
      <c r="N213" s="95"/>
      <c r="O213" s="95"/>
      <c r="P213" s="95"/>
      <c r="Q213" s="95"/>
      <c r="R213" s="95"/>
      <c r="S213" s="95"/>
      <c r="T213" s="95"/>
      <c r="U213" s="95"/>
      <c r="V213" s="95"/>
      <c r="W213" s="95"/>
      <c r="X213" s="96"/>
      <c r="Y213" s="97"/>
      <c r="Z213" s="98"/>
      <c r="AA213" s="98"/>
      <c r="AB213" s="112"/>
      <c r="AC213" s="109"/>
      <c r="AD213" s="110"/>
      <c r="AE213" s="110"/>
      <c r="AF213" s="110"/>
      <c r="AG213" s="111"/>
      <c r="AH213" s="94"/>
      <c r="AI213" s="95"/>
      <c r="AJ213" s="95"/>
      <c r="AK213" s="95"/>
      <c r="AL213" s="95"/>
      <c r="AM213" s="95"/>
      <c r="AN213" s="95"/>
      <c r="AO213" s="95"/>
      <c r="AP213" s="95"/>
      <c r="AQ213" s="95"/>
      <c r="AR213" s="95"/>
      <c r="AS213" s="95"/>
      <c r="AT213" s="96"/>
      <c r="AU213" s="97"/>
      <c r="AV213" s="98"/>
      <c r="AW213" s="98"/>
      <c r="AX213" s="99"/>
    </row>
    <row r="214" spans="1:50" ht="24.75" hidden="1" customHeight="1" x14ac:dyDescent="0.15">
      <c r="A214" s="160"/>
      <c r="B214" s="595"/>
      <c r="C214" s="595"/>
      <c r="D214" s="595"/>
      <c r="E214" s="595"/>
      <c r="F214" s="596"/>
      <c r="G214" s="109"/>
      <c r="H214" s="110"/>
      <c r="I214" s="110"/>
      <c r="J214" s="110"/>
      <c r="K214" s="111"/>
      <c r="L214" s="94"/>
      <c r="M214" s="95"/>
      <c r="N214" s="95"/>
      <c r="O214" s="95"/>
      <c r="P214" s="95"/>
      <c r="Q214" s="95"/>
      <c r="R214" s="95"/>
      <c r="S214" s="95"/>
      <c r="T214" s="95"/>
      <c r="U214" s="95"/>
      <c r="V214" s="95"/>
      <c r="W214" s="95"/>
      <c r="X214" s="96"/>
      <c r="Y214" s="97"/>
      <c r="Z214" s="98"/>
      <c r="AA214" s="98"/>
      <c r="AB214" s="112"/>
      <c r="AC214" s="109"/>
      <c r="AD214" s="110"/>
      <c r="AE214" s="110"/>
      <c r="AF214" s="110"/>
      <c r="AG214" s="111"/>
      <c r="AH214" s="94"/>
      <c r="AI214" s="95"/>
      <c r="AJ214" s="95"/>
      <c r="AK214" s="95"/>
      <c r="AL214" s="95"/>
      <c r="AM214" s="95"/>
      <c r="AN214" s="95"/>
      <c r="AO214" s="95"/>
      <c r="AP214" s="95"/>
      <c r="AQ214" s="95"/>
      <c r="AR214" s="95"/>
      <c r="AS214" s="95"/>
      <c r="AT214" s="96"/>
      <c r="AU214" s="97"/>
      <c r="AV214" s="98"/>
      <c r="AW214" s="98"/>
      <c r="AX214" s="99"/>
    </row>
    <row r="215" spans="1:50" ht="24.75" customHeight="1" x14ac:dyDescent="0.15">
      <c r="A215" s="160"/>
      <c r="B215" s="595"/>
      <c r="C215" s="595"/>
      <c r="D215" s="595"/>
      <c r="E215" s="595"/>
      <c r="F215" s="596"/>
      <c r="G215" s="109"/>
      <c r="H215" s="110"/>
      <c r="I215" s="110"/>
      <c r="J215" s="110"/>
      <c r="K215" s="111"/>
      <c r="L215" s="94"/>
      <c r="M215" s="95"/>
      <c r="N215" s="95"/>
      <c r="O215" s="95"/>
      <c r="P215" s="95"/>
      <c r="Q215" s="95"/>
      <c r="R215" s="95"/>
      <c r="S215" s="95"/>
      <c r="T215" s="95"/>
      <c r="U215" s="95"/>
      <c r="V215" s="95"/>
      <c r="W215" s="95"/>
      <c r="X215" s="96"/>
      <c r="Y215" s="97"/>
      <c r="Z215" s="98"/>
      <c r="AA215" s="98"/>
      <c r="AB215" s="112"/>
      <c r="AC215" s="109"/>
      <c r="AD215" s="110"/>
      <c r="AE215" s="110"/>
      <c r="AF215" s="110"/>
      <c r="AG215" s="111"/>
      <c r="AH215" s="94"/>
      <c r="AI215" s="95"/>
      <c r="AJ215" s="95"/>
      <c r="AK215" s="95"/>
      <c r="AL215" s="95"/>
      <c r="AM215" s="95"/>
      <c r="AN215" s="95"/>
      <c r="AO215" s="95"/>
      <c r="AP215" s="95"/>
      <c r="AQ215" s="95"/>
      <c r="AR215" s="95"/>
      <c r="AS215" s="95"/>
      <c r="AT215" s="96"/>
      <c r="AU215" s="97"/>
      <c r="AV215" s="98"/>
      <c r="AW215" s="98"/>
      <c r="AX215" s="99"/>
    </row>
    <row r="216" spans="1:50" ht="24.75" customHeight="1" thickBot="1" x14ac:dyDescent="0.2">
      <c r="A216" s="160"/>
      <c r="B216" s="595"/>
      <c r="C216" s="595"/>
      <c r="D216" s="595"/>
      <c r="E216" s="595"/>
      <c r="F216" s="596"/>
      <c r="G216" s="100" t="s">
        <v>22</v>
      </c>
      <c r="H216" s="101"/>
      <c r="I216" s="101"/>
      <c r="J216" s="101"/>
      <c r="K216" s="101"/>
      <c r="L216" s="102"/>
      <c r="M216" s="103"/>
      <c r="N216" s="103"/>
      <c r="O216" s="103"/>
      <c r="P216" s="103"/>
      <c r="Q216" s="103"/>
      <c r="R216" s="103"/>
      <c r="S216" s="103"/>
      <c r="T216" s="103"/>
      <c r="U216" s="103"/>
      <c r="V216" s="103"/>
      <c r="W216" s="103"/>
      <c r="X216" s="104"/>
      <c r="Y216" s="105">
        <f>SUM(Y206:AB215)</f>
        <v>154.19200000000001</v>
      </c>
      <c r="Z216" s="106"/>
      <c r="AA216" s="106"/>
      <c r="AB216" s="107"/>
      <c r="AC216" s="100" t="s">
        <v>22</v>
      </c>
      <c r="AD216" s="101"/>
      <c r="AE216" s="101"/>
      <c r="AF216" s="101"/>
      <c r="AG216" s="101"/>
      <c r="AH216" s="102"/>
      <c r="AI216" s="103"/>
      <c r="AJ216" s="103"/>
      <c r="AK216" s="103"/>
      <c r="AL216" s="103"/>
      <c r="AM216" s="103"/>
      <c r="AN216" s="103"/>
      <c r="AO216" s="103"/>
      <c r="AP216" s="103"/>
      <c r="AQ216" s="103"/>
      <c r="AR216" s="103"/>
      <c r="AS216" s="103"/>
      <c r="AT216" s="104"/>
      <c r="AU216" s="105">
        <f>SUM(AU206:AX215)</f>
        <v>0</v>
      </c>
      <c r="AV216" s="106"/>
      <c r="AW216" s="106"/>
      <c r="AX216" s="108"/>
    </row>
    <row r="217" spans="1:50" ht="30" customHeight="1" x14ac:dyDescent="0.15">
      <c r="A217" s="160"/>
      <c r="B217" s="595"/>
      <c r="C217" s="595"/>
      <c r="D217" s="595"/>
      <c r="E217" s="595"/>
      <c r="F217" s="596"/>
      <c r="G217" s="441" t="s">
        <v>567</v>
      </c>
      <c r="H217" s="442"/>
      <c r="I217" s="442"/>
      <c r="J217" s="442"/>
      <c r="K217" s="442"/>
      <c r="L217" s="442"/>
      <c r="M217" s="442"/>
      <c r="N217" s="442"/>
      <c r="O217" s="442"/>
      <c r="P217" s="442"/>
      <c r="Q217" s="442"/>
      <c r="R217" s="442"/>
      <c r="S217" s="442"/>
      <c r="T217" s="442"/>
      <c r="U217" s="442"/>
      <c r="V217" s="442"/>
      <c r="W217" s="442"/>
      <c r="X217" s="442"/>
      <c r="Y217" s="442"/>
      <c r="Z217" s="442"/>
      <c r="AA217" s="442"/>
      <c r="AB217" s="443"/>
      <c r="AC217" s="441" t="s">
        <v>361</v>
      </c>
      <c r="AD217" s="442"/>
      <c r="AE217" s="442"/>
      <c r="AF217" s="442"/>
      <c r="AG217" s="442"/>
      <c r="AH217" s="442"/>
      <c r="AI217" s="442"/>
      <c r="AJ217" s="442"/>
      <c r="AK217" s="442"/>
      <c r="AL217" s="442"/>
      <c r="AM217" s="442"/>
      <c r="AN217" s="442"/>
      <c r="AO217" s="442"/>
      <c r="AP217" s="442"/>
      <c r="AQ217" s="442"/>
      <c r="AR217" s="442"/>
      <c r="AS217" s="442"/>
      <c r="AT217" s="442"/>
      <c r="AU217" s="442"/>
      <c r="AV217" s="442"/>
      <c r="AW217" s="442"/>
      <c r="AX217" s="444"/>
    </row>
    <row r="218" spans="1:50" ht="24.75" customHeight="1" x14ac:dyDescent="0.15">
      <c r="A218" s="160"/>
      <c r="B218" s="595"/>
      <c r="C218" s="595"/>
      <c r="D218" s="595"/>
      <c r="E218" s="595"/>
      <c r="F218" s="596"/>
      <c r="G218" s="445" t="s">
        <v>19</v>
      </c>
      <c r="H218" s="446"/>
      <c r="I218" s="446"/>
      <c r="J218" s="446"/>
      <c r="K218" s="446"/>
      <c r="L218" s="447" t="s">
        <v>20</v>
      </c>
      <c r="M218" s="446"/>
      <c r="N218" s="446"/>
      <c r="O218" s="446"/>
      <c r="P218" s="446"/>
      <c r="Q218" s="446"/>
      <c r="R218" s="446"/>
      <c r="S218" s="446"/>
      <c r="T218" s="446"/>
      <c r="U218" s="446"/>
      <c r="V218" s="446"/>
      <c r="W218" s="446"/>
      <c r="X218" s="448"/>
      <c r="Y218" s="449" t="s">
        <v>21</v>
      </c>
      <c r="Z218" s="450"/>
      <c r="AA218" s="450"/>
      <c r="AB218" s="451"/>
      <c r="AC218" s="445" t="s">
        <v>19</v>
      </c>
      <c r="AD218" s="446"/>
      <c r="AE218" s="446"/>
      <c r="AF218" s="446"/>
      <c r="AG218" s="446"/>
      <c r="AH218" s="447" t="s">
        <v>20</v>
      </c>
      <c r="AI218" s="446"/>
      <c r="AJ218" s="446"/>
      <c r="AK218" s="446"/>
      <c r="AL218" s="446"/>
      <c r="AM218" s="446"/>
      <c r="AN218" s="446"/>
      <c r="AO218" s="446"/>
      <c r="AP218" s="446"/>
      <c r="AQ218" s="446"/>
      <c r="AR218" s="446"/>
      <c r="AS218" s="446"/>
      <c r="AT218" s="448"/>
      <c r="AU218" s="449" t="s">
        <v>21</v>
      </c>
      <c r="AV218" s="450"/>
      <c r="AW218" s="450"/>
      <c r="AX218" s="452"/>
    </row>
    <row r="219" spans="1:50" ht="24.75" customHeight="1" x14ac:dyDescent="0.15">
      <c r="A219" s="160"/>
      <c r="B219" s="595"/>
      <c r="C219" s="595"/>
      <c r="D219" s="595"/>
      <c r="E219" s="595"/>
      <c r="F219" s="596"/>
      <c r="G219" s="121" t="s">
        <v>561</v>
      </c>
      <c r="H219" s="122"/>
      <c r="I219" s="122"/>
      <c r="J219" s="122"/>
      <c r="K219" s="123"/>
      <c r="L219" s="124" t="s">
        <v>566</v>
      </c>
      <c r="M219" s="125"/>
      <c r="N219" s="125"/>
      <c r="O219" s="125"/>
      <c r="P219" s="125"/>
      <c r="Q219" s="125"/>
      <c r="R219" s="125"/>
      <c r="S219" s="125"/>
      <c r="T219" s="125"/>
      <c r="U219" s="125"/>
      <c r="V219" s="125"/>
      <c r="W219" s="125"/>
      <c r="X219" s="126"/>
      <c r="Y219" s="127">
        <v>18</v>
      </c>
      <c r="Z219" s="128"/>
      <c r="AA219" s="128"/>
      <c r="AB219" s="129"/>
      <c r="AC219" s="121"/>
      <c r="AD219" s="122"/>
      <c r="AE219" s="122"/>
      <c r="AF219" s="122"/>
      <c r="AG219" s="123"/>
      <c r="AH219" s="124"/>
      <c r="AI219" s="125"/>
      <c r="AJ219" s="125"/>
      <c r="AK219" s="125"/>
      <c r="AL219" s="125"/>
      <c r="AM219" s="125"/>
      <c r="AN219" s="125"/>
      <c r="AO219" s="125"/>
      <c r="AP219" s="125"/>
      <c r="AQ219" s="125"/>
      <c r="AR219" s="125"/>
      <c r="AS219" s="125"/>
      <c r="AT219" s="126"/>
      <c r="AU219" s="127"/>
      <c r="AV219" s="128"/>
      <c r="AW219" s="128"/>
      <c r="AX219" s="453"/>
    </row>
    <row r="220" spans="1:50" ht="24.75" customHeight="1" x14ac:dyDescent="0.15">
      <c r="A220" s="160"/>
      <c r="B220" s="595"/>
      <c r="C220" s="595"/>
      <c r="D220" s="595"/>
      <c r="E220" s="595"/>
      <c r="F220" s="596"/>
      <c r="G220" s="109"/>
      <c r="H220" s="110"/>
      <c r="I220" s="110"/>
      <c r="J220" s="110"/>
      <c r="K220" s="111"/>
      <c r="L220" s="94"/>
      <c r="M220" s="95"/>
      <c r="N220" s="95"/>
      <c r="O220" s="95"/>
      <c r="P220" s="95"/>
      <c r="Q220" s="95"/>
      <c r="R220" s="95"/>
      <c r="S220" s="95"/>
      <c r="T220" s="95"/>
      <c r="U220" s="95"/>
      <c r="V220" s="95"/>
      <c r="W220" s="95"/>
      <c r="X220" s="96"/>
      <c r="Y220" s="97"/>
      <c r="Z220" s="98"/>
      <c r="AA220" s="98"/>
      <c r="AB220" s="112"/>
      <c r="AC220" s="109"/>
      <c r="AD220" s="110"/>
      <c r="AE220" s="110"/>
      <c r="AF220" s="110"/>
      <c r="AG220" s="111"/>
      <c r="AH220" s="94"/>
      <c r="AI220" s="95"/>
      <c r="AJ220" s="95"/>
      <c r="AK220" s="95"/>
      <c r="AL220" s="95"/>
      <c r="AM220" s="95"/>
      <c r="AN220" s="95"/>
      <c r="AO220" s="95"/>
      <c r="AP220" s="95"/>
      <c r="AQ220" s="95"/>
      <c r="AR220" s="95"/>
      <c r="AS220" s="95"/>
      <c r="AT220" s="96"/>
      <c r="AU220" s="97"/>
      <c r="AV220" s="98"/>
      <c r="AW220" s="98"/>
      <c r="AX220" s="99"/>
    </row>
    <row r="221" spans="1:50" ht="24.75" customHeight="1" x14ac:dyDescent="0.15">
      <c r="A221" s="160"/>
      <c r="B221" s="595"/>
      <c r="C221" s="595"/>
      <c r="D221" s="595"/>
      <c r="E221" s="595"/>
      <c r="F221" s="596"/>
      <c r="G221" s="109"/>
      <c r="H221" s="110"/>
      <c r="I221" s="110"/>
      <c r="J221" s="110"/>
      <c r="K221" s="111"/>
      <c r="L221" s="94"/>
      <c r="M221" s="95"/>
      <c r="N221" s="95"/>
      <c r="O221" s="95"/>
      <c r="P221" s="95"/>
      <c r="Q221" s="95"/>
      <c r="R221" s="95"/>
      <c r="S221" s="95"/>
      <c r="T221" s="95"/>
      <c r="U221" s="95"/>
      <c r="V221" s="95"/>
      <c r="W221" s="95"/>
      <c r="X221" s="96"/>
      <c r="Y221" s="97"/>
      <c r="Z221" s="98"/>
      <c r="AA221" s="98"/>
      <c r="AB221" s="112"/>
      <c r="AC221" s="109"/>
      <c r="AD221" s="110"/>
      <c r="AE221" s="110"/>
      <c r="AF221" s="110"/>
      <c r="AG221" s="111"/>
      <c r="AH221" s="94"/>
      <c r="AI221" s="95"/>
      <c r="AJ221" s="95"/>
      <c r="AK221" s="95"/>
      <c r="AL221" s="95"/>
      <c r="AM221" s="95"/>
      <c r="AN221" s="95"/>
      <c r="AO221" s="95"/>
      <c r="AP221" s="95"/>
      <c r="AQ221" s="95"/>
      <c r="AR221" s="95"/>
      <c r="AS221" s="95"/>
      <c r="AT221" s="96"/>
      <c r="AU221" s="97"/>
      <c r="AV221" s="98"/>
      <c r="AW221" s="98"/>
      <c r="AX221" s="99"/>
    </row>
    <row r="222" spans="1:50" ht="24.75" customHeight="1" x14ac:dyDescent="0.15">
      <c r="A222" s="160"/>
      <c r="B222" s="595"/>
      <c r="C222" s="595"/>
      <c r="D222" s="595"/>
      <c r="E222" s="595"/>
      <c r="F222" s="596"/>
      <c r="G222" s="109"/>
      <c r="H222" s="110"/>
      <c r="I222" s="110"/>
      <c r="J222" s="110"/>
      <c r="K222" s="111"/>
      <c r="L222" s="94"/>
      <c r="M222" s="95"/>
      <c r="N222" s="95"/>
      <c r="O222" s="95"/>
      <c r="P222" s="95"/>
      <c r="Q222" s="95"/>
      <c r="R222" s="95"/>
      <c r="S222" s="95"/>
      <c r="T222" s="95"/>
      <c r="U222" s="95"/>
      <c r="V222" s="95"/>
      <c r="W222" s="95"/>
      <c r="X222" s="96"/>
      <c r="Y222" s="97"/>
      <c r="Z222" s="98"/>
      <c r="AA222" s="98"/>
      <c r="AB222" s="112"/>
      <c r="AC222" s="109"/>
      <c r="AD222" s="110"/>
      <c r="AE222" s="110"/>
      <c r="AF222" s="110"/>
      <c r="AG222" s="111"/>
      <c r="AH222" s="94"/>
      <c r="AI222" s="95"/>
      <c r="AJ222" s="95"/>
      <c r="AK222" s="95"/>
      <c r="AL222" s="95"/>
      <c r="AM222" s="95"/>
      <c r="AN222" s="95"/>
      <c r="AO222" s="95"/>
      <c r="AP222" s="95"/>
      <c r="AQ222" s="95"/>
      <c r="AR222" s="95"/>
      <c r="AS222" s="95"/>
      <c r="AT222" s="96"/>
      <c r="AU222" s="97"/>
      <c r="AV222" s="98"/>
      <c r="AW222" s="98"/>
      <c r="AX222" s="99"/>
    </row>
    <row r="223" spans="1:50" ht="24.75" customHeight="1" x14ac:dyDescent="0.15">
      <c r="A223" s="160"/>
      <c r="B223" s="595"/>
      <c r="C223" s="595"/>
      <c r="D223" s="595"/>
      <c r="E223" s="595"/>
      <c r="F223" s="596"/>
      <c r="G223" s="109"/>
      <c r="H223" s="110"/>
      <c r="I223" s="110"/>
      <c r="J223" s="110"/>
      <c r="K223" s="111"/>
      <c r="L223" s="94"/>
      <c r="M223" s="95"/>
      <c r="N223" s="95"/>
      <c r="O223" s="95"/>
      <c r="P223" s="95"/>
      <c r="Q223" s="95"/>
      <c r="R223" s="95"/>
      <c r="S223" s="95"/>
      <c r="T223" s="95"/>
      <c r="U223" s="95"/>
      <c r="V223" s="95"/>
      <c r="W223" s="95"/>
      <c r="X223" s="96"/>
      <c r="Y223" s="97"/>
      <c r="Z223" s="98"/>
      <c r="AA223" s="98"/>
      <c r="AB223" s="112"/>
      <c r="AC223" s="109"/>
      <c r="AD223" s="110"/>
      <c r="AE223" s="110"/>
      <c r="AF223" s="110"/>
      <c r="AG223" s="111"/>
      <c r="AH223" s="94"/>
      <c r="AI223" s="95"/>
      <c r="AJ223" s="95"/>
      <c r="AK223" s="95"/>
      <c r="AL223" s="95"/>
      <c r="AM223" s="95"/>
      <c r="AN223" s="95"/>
      <c r="AO223" s="95"/>
      <c r="AP223" s="95"/>
      <c r="AQ223" s="95"/>
      <c r="AR223" s="95"/>
      <c r="AS223" s="95"/>
      <c r="AT223" s="96"/>
      <c r="AU223" s="97"/>
      <c r="AV223" s="98"/>
      <c r="AW223" s="98"/>
      <c r="AX223" s="99"/>
    </row>
    <row r="224" spans="1:50" ht="24.75" customHeight="1" x14ac:dyDescent="0.15">
      <c r="A224" s="160"/>
      <c r="B224" s="595"/>
      <c r="C224" s="595"/>
      <c r="D224" s="595"/>
      <c r="E224" s="595"/>
      <c r="F224" s="596"/>
      <c r="G224" s="109"/>
      <c r="H224" s="110"/>
      <c r="I224" s="110"/>
      <c r="J224" s="110"/>
      <c r="K224" s="111"/>
      <c r="L224" s="94"/>
      <c r="M224" s="95"/>
      <c r="N224" s="95"/>
      <c r="O224" s="95"/>
      <c r="P224" s="95"/>
      <c r="Q224" s="95"/>
      <c r="R224" s="95"/>
      <c r="S224" s="95"/>
      <c r="T224" s="95"/>
      <c r="U224" s="95"/>
      <c r="V224" s="95"/>
      <c r="W224" s="95"/>
      <c r="X224" s="96"/>
      <c r="Y224" s="97"/>
      <c r="Z224" s="98"/>
      <c r="AA224" s="98"/>
      <c r="AB224" s="112"/>
      <c r="AC224" s="109"/>
      <c r="AD224" s="110"/>
      <c r="AE224" s="110"/>
      <c r="AF224" s="110"/>
      <c r="AG224" s="111"/>
      <c r="AH224" s="94"/>
      <c r="AI224" s="95"/>
      <c r="AJ224" s="95"/>
      <c r="AK224" s="95"/>
      <c r="AL224" s="95"/>
      <c r="AM224" s="95"/>
      <c r="AN224" s="95"/>
      <c r="AO224" s="95"/>
      <c r="AP224" s="95"/>
      <c r="AQ224" s="95"/>
      <c r="AR224" s="95"/>
      <c r="AS224" s="95"/>
      <c r="AT224" s="96"/>
      <c r="AU224" s="97"/>
      <c r="AV224" s="98"/>
      <c r="AW224" s="98"/>
      <c r="AX224" s="99"/>
    </row>
    <row r="225" spans="1:50" ht="24.75" customHeight="1" x14ac:dyDescent="0.15">
      <c r="A225" s="160"/>
      <c r="B225" s="595"/>
      <c r="C225" s="595"/>
      <c r="D225" s="595"/>
      <c r="E225" s="595"/>
      <c r="F225" s="596"/>
      <c r="G225" s="109"/>
      <c r="H225" s="110"/>
      <c r="I225" s="110"/>
      <c r="J225" s="110"/>
      <c r="K225" s="111"/>
      <c r="L225" s="94"/>
      <c r="M225" s="95"/>
      <c r="N225" s="95"/>
      <c r="O225" s="95"/>
      <c r="P225" s="95"/>
      <c r="Q225" s="95"/>
      <c r="R225" s="95"/>
      <c r="S225" s="95"/>
      <c r="T225" s="95"/>
      <c r="U225" s="95"/>
      <c r="V225" s="95"/>
      <c r="W225" s="95"/>
      <c r="X225" s="96"/>
      <c r="Y225" s="97"/>
      <c r="Z225" s="98"/>
      <c r="AA225" s="98"/>
      <c r="AB225" s="112"/>
      <c r="AC225" s="109"/>
      <c r="AD225" s="110"/>
      <c r="AE225" s="110"/>
      <c r="AF225" s="110"/>
      <c r="AG225" s="111"/>
      <c r="AH225" s="94"/>
      <c r="AI225" s="95"/>
      <c r="AJ225" s="95"/>
      <c r="AK225" s="95"/>
      <c r="AL225" s="95"/>
      <c r="AM225" s="95"/>
      <c r="AN225" s="95"/>
      <c r="AO225" s="95"/>
      <c r="AP225" s="95"/>
      <c r="AQ225" s="95"/>
      <c r="AR225" s="95"/>
      <c r="AS225" s="95"/>
      <c r="AT225" s="96"/>
      <c r="AU225" s="97"/>
      <c r="AV225" s="98"/>
      <c r="AW225" s="98"/>
      <c r="AX225" s="99"/>
    </row>
    <row r="226" spans="1:50" ht="24.75" hidden="1" customHeight="1" x14ac:dyDescent="0.15">
      <c r="A226" s="160"/>
      <c r="B226" s="595"/>
      <c r="C226" s="595"/>
      <c r="D226" s="595"/>
      <c r="E226" s="595"/>
      <c r="F226" s="596"/>
      <c r="G226" s="109"/>
      <c r="H226" s="110"/>
      <c r="I226" s="110"/>
      <c r="J226" s="110"/>
      <c r="K226" s="111"/>
      <c r="L226" s="94"/>
      <c r="M226" s="95"/>
      <c r="N226" s="95"/>
      <c r="O226" s="95"/>
      <c r="P226" s="95"/>
      <c r="Q226" s="95"/>
      <c r="R226" s="95"/>
      <c r="S226" s="95"/>
      <c r="T226" s="95"/>
      <c r="U226" s="95"/>
      <c r="V226" s="95"/>
      <c r="W226" s="95"/>
      <c r="X226" s="96"/>
      <c r="Y226" s="97"/>
      <c r="Z226" s="98"/>
      <c r="AA226" s="98"/>
      <c r="AB226" s="112"/>
      <c r="AC226" s="109"/>
      <c r="AD226" s="110"/>
      <c r="AE226" s="110"/>
      <c r="AF226" s="110"/>
      <c r="AG226" s="111"/>
      <c r="AH226" s="94"/>
      <c r="AI226" s="95"/>
      <c r="AJ226" s="95"/>
      <c r="AK226" s="95"/>
      <c r="AL226" s="95"/>
      <c r="AM226" s="95"/>
      <c r="AN226" s="95"/>
      <c r="AO226" s="95"/>
      <c r="AP226" s="95"/>
      <c r="AQ226" s="95"/>
      <c r="AR226" s="95"/>
      <c r="AS226" s="95"/>
      <c r="AT226" s="96"/>
      <c r="AU226" s="97"/>
      <c r="AV226" s="98"/>
      <c r="AW226" s="98"/>
      <c r="AX226" s="99"/>
    </row>
    <row r="227" spans="1:50" ht="24.75" hidden="1" customHeight="1" x14ac:dyDescent="0.15">
      <c r="A227" s="160"/>
      <c r="B227" s="595"/>
      <c r="C227" s="595"/>
      <c r="D227" s="595"/>
      <c r="E227" s="595"/>
      <c r="F227" s="596"/>
      <c r="G227" s="109"/>
      <c r="H227" s="110"/>
      <c r="I227" s="110"/>
      <c r="J227" s="110"/>
      <c r="K227" s="111"/>
      <c r="L227" s="94"/>
      <c r="M227" s="95"/>
      <c r="N227" s="95"/>
      <c r="O227" s="95"/>
      <c r="P227" s="95"/>
      <c r="Q227" s="95"/>
      <c r="R227" s="95"/>
      <c r="S227" s="95"/>
      <c r="T227" s="95"/>
      <c r="U227" s="95"/>
      <c r="V227" s="95"/>
      <c r="W227" s="95"/>
      <c r="X227" s="96"/>
      <c r="Y227" s="97"/>
      <c r="Z227" s="98"/>
      <c r="AA227" s="98"/>
      <c r="AB227" s="112"/>
      <c r="AC227" s="109"/>
      <c r="AD227" s="110"/>
      <c r="AE227" s="110"/>
      <c r="AF227" s="110"/>
      <c r="AG227" s="111"/>
      <c r="AH227" s="94"/>
      <c r="AI227" s="95"/>
      <c r="AJ227" s="95"/>
      <c r="AK227" s="95"/>
      <c r="AL227" s="95"/>
      <c r="AM227" s="95"/>
      <c r="AN227" s="95"/>
      <c r="AO227" s="95"/>
      <c r="AP227" s="95"/>
      <c r="AQ227" s="95"/>
      <c r="AR227" s="95"/>
      <c r="AS227" s="95"/>
      <c r="AT227" s="96"/>
      <c r="AU227" s="97"/>
      <c r="AV227" s="98"/>
      <c r="AW227" s="98"/>
      <c r="AX227" s="99"/>
    </row>
    <row r="228" spans="1:50" ht="24.75" customHeight="1" x14ac:dyDescent="0.15">
      <c r="A228" s="160"/>
      <c r="B228" s="595"/>
      <c r="C228" s="595"/>
      <c r="D228" s="595"/>
      <c r="E228" s="595"/>
      <c r="F228" s="596"/>
      <c r="G228" s="109"/>
      <c r="H228" s="110"/>
      <c r="I228" s="110"/>
      <c r="J228" s="110"/>
      <c r="K228" s="111"/>
      <c r="L228" s="94"/>
      <c r="M228" s="95"/>
      <c r="N228" s="95"/>
      <c r="O228" s="95"/>
      <c r="P228" s="95"/>
      <c r="Q228" s="95"/>
      <c r="R228" s="95"/>
      <c r="S228" s="95"/>
      <c r="T228" s="95"/>
      <c r="U228" s="95"/>
      <c r="V228" s="95"/>
      <c r="W228" s="95"/>
      <c r="X228" s="96"/>
      <c r="Y228" s="97"/>
      <c r="Z228" s="98"/>
      <c r="AA228" s="98"/>
      <c r="AB228" s="112"/>
      <c r="AC228" s="109"/>
      <c r="AD228" s="110"/>
      <c r="AE228" s="110"/>
      <c r="AF228" s="110"/>
      <c r="AG228" s="111"/>
      <c r="AH228" s="94"/>
      <c r="AI228" s="95"/>
      <c r="AJ228" s="95"/>
      <c r="AK228" s="95"/>
      <c r="AL228" s="95"/>
      <c r="AM228" s="95"/>
      <c r="AN228" s="95"/>
      <c r="AO228" s="95"/>
      <c r="AP228" s="95"/>
      <c r="AQ228" s="95"/>
      <c r="AR228" s="95"/>
      <c r="AS228" s="95"/>
      <c r="AT228" s="96"/>
      <c r="AU228" s="97"/>
      <c r="AV228" s="98"/>
      <c r="AW228" s="98"/>
      <c r="AX228" s="99"/>
    </row>
    <row r="229" spans="1:50" ht="24.75" customHeight="1" x14ac:dyDescent="0.15">
      <c r="A229" s="160"/>
      <c r="B229" s="595"/>
      <c r="C229" s="595"/>
      <c r="D229" s="595"/>
      <c r="E229" s="595"/>
      <c r="F229" s="596"/>
      <c r="G229" s="100" t="s">
        <v>22</v>
      </c>
      <c r="H229" s="101"/>
      <c r="I229" s="101"/>
      <c r="J229" s="101"/>
      <c r="K229" s="101"/>
      <c r="L229" s="102"/>
      <c r="M229" s="103"/>
      <c r="N229" s="103"/>
      <c r="O229" s="103"/>
      <c r="P229" s="103"/>
      <c r="Q229" s="103"/>
      <c r="R229" s="103"/>
      <c r="S229" s="103"/>
      <c r="T229" s="103"/>
      <c r="U229" s="103"/>
      <c r="V229" s="103"/>
      <c r="W229" s="103"/>
      <c r="X229" s="104"/>
      <c r="Y229" s="105">
        <f>SUM(Y219:AB228)</f>
        <v>18</v>
      </c>
      <c r="Z229" s="106"/>
      <c r="AA229" s="106"/>
      <c r="AB229" s="107"/>
      <c r="AC229" s="100" t="s">
        <v>22</v>
      </c>
      <c r="AD229" s="101"/>
      <c r="AE229" s="101"/>
      <c r="AF229" s="101"/>
      <c r="AG229" s="101"/>
      <c r="AH229" s="102"/>
      <c r="AI229" s="103"/>
      <c r="AJ229" s="103"/>
      <c r="AK229" s="103"/>
      <c r="AL229" s="103"/>
      <c r="AM229" s="103"/>
      <c r="AN229" s="103"/>
      <c r="AO229" s="103"/>
      <c r="AP229" s="103"/>
      <c r="AQ229" s="103"/>
      <c r="AR229" s="103"/>
      <c r="AS229" s="103"/>
      <c r="AT229" s="104"/>
      <c r="AU229" s="105">
        <f>SUM(AU219:AX228)</f>
        <v>0</v>
      </c>
      <c r="AV229" s="106"/>
      <c r="AW229" s="106"/>
      <c r="AX229" s="108"/>
    </row>
    <row r="230" spans="1:50" ht="22.5" customHeight="1" thickBot="1" x14ac:dyDescent="0.2">
      <c r="A230" s="438" t="s">
        <v>321</v>
      </c>
      <c r="B230" s="439"/>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c r="AF230" s="439"/>
      <c r="AG230" s="439"/>
      <c r="AH230" s="439"/>
      <c r="AI230" s="439"/>
      <c r="AJ230" s="439"/>
      <c r="AK230" s="44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6"/>
      <c r="B235" s="136"/>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24" customHeight="1" x14ac:dyDescent="0.15">
      <c r="A236" s="136">
        <v>1</v>
      </c>
      <c r="B236" s="136">
        <v>1</v>
      </c>
      <c r="C236" s="141" t="s">
        <v>430</v>
      </c>
      <c r="D236" s="137"/>
      <c r="E236" s="137"/>
      <c r="F236" s="137"/>
      <c r="G236" s="137"/>
      <c r="H236" s="137"/>
      <c r="I236" s="137"/>
      <c r="J236" s="137"/>
      <c r="K236" s="137"/>
      <c r="L236" s="137"/>
      <c r="M236" s="141" t="s">
        <v>638</v>
      </c>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v>139</v>
      </c>
      <c r="AL236" s="139"/>
      <c r="AM236" s="139"/>
      <c r="AN236" s="139"/>
      <c r="AO236" s="139"/>
      <c r="AP236" s="140"/>
      <c r="AQ236" s="156">
        <v>2</v>
      </c>
      <c r="AR236" s="157"/>
      <c r="AS236" s="157"/>
      <c r="AT236" s="157"/>
      <c r="AU236" s="138">
        <v>97.9</v>
      </c>
      <c r="AV236" s="139"/>
      <c r="AW236" s="139"/>
      <c r="AX236" s="140"/>
    </row>
    <row r="237" spans="1:50" ht="24" customHeight="1" x14ac:dyDescent="0.15">
      <c r="A237" s="136">
        <v>2</v>
      </c>
      <c r="B237" s="136">
        <v>1</v>
      </c>
      <c r="C237" s="141" t="s">
        <v>430</v>
      </c>
      <c r="D237" s="137"/>
      <c r="E237" s="137"/>
      <c r="F237" s="137"/>
      <c r="G237" s="137"/>
      <c r="H237" s="137"/>
      <c r="I237" s="137"/>
      <c r="J237" s="137"/>
      <c r="K237" s="137"/>
      <c r="L237" s="137"/>
      <c r="M237" s="141" t="s">
        <v>639</v>
      </c>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v>18</v>
      </c>
      <c r="AL237" s="139"/>
      <c r="AM237" s="139"/>
      <c r="AN237" s="139"/>
      <c r="AO237" s="139"/>
      <c r="AP237" s="140"/>
      <c r="AQ237" s="156">
        <v>2</v>
      </c>
      <c r="AR237" s="157"/>
      <c r="AS237" s="157"/>
      <c r="AT237" s="157"/>
      <c r="AU237" s="138">
        <v>95.4</v>
      </c>
      <c r="AV237" s="139"/>
      <c r="AW237" s="139"/>
      <c r="AX237" s="140"/>
    </row>
    <row r="238" spans="1:50" ht="24" customHeight="1" x14ac:dyDescent="0.15">
      <c r="A238" s="136">
        <v>3</v>
      </c>
      <c r="B238" s="136">
        <v>1</v>
      </c>
      <c r="C238" s="141" t="s">
        <v>430</v>
      </c>
      <c r="D238" s="137"/>
      <c r="E238" s="137"/>
      <c r="F238" s="137"/>
      <c r="G238" s="137"/>
      <c r="H238" s="137"/>
      <c r="I238" s="137"/>
      <c r="J238" s="137"/>
      <c r="K238" s="137"/>
      <c r="L238" s="137"/>
      <c r="M238" s="141" t="s">
        <v>530</v>
      </c>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v>0.36699999999999999</v>
      </c>
      <c r="AL238" s="139"/>
      <c r="AM238" s="139"/>
      <c r="AN238" s="139"/>
      <c r="AO238" s="139"/>
      <c r="AP238" s="140"/>
      <c r="AQ238" s="156">
        <v>2</v>
      </c>
      <c r="AR238" s="157"/>
      <c r="AS238" s="157"/>
      <c r="AT238" s="157"/>
      <c r="AU238" s="138">
        <v>99.8</v>
      </c>
      <c r="AV238" s="139"/>
      <c r="AW238" s="139"/>
      <c r="AX238" s="140"/>
    </row>
    <row r="239" spans="1:50" ht="24" customHeight="1" x14ac:dyDescent="0.15">
      <c r="A239" s="136">
        <v>4</v>
      </c>
      <c r="B239" s="136">
        <v>1</v>
      </c>
      <c r="C239" s="141" t="s">
        <v>421</v>
      </c>
      <c r="D239" s="137"/>
      <c r="E239" s="137"/>
      <c r="F239" s="137"/>
      <c r="G239" s="137"/>
      <c r="H239" s="137"/>
      <c r="I239" s="137"/>
      <c r="J239" s="137"/>
      <c r="K239" s="137"/>
      <c r="L239" s="137"/>
      <c r="M239" s="141" t="s">
        <v>422</v>
      </c>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v>94</v>
      </c>
      <c r="AL239" s="139"/>
      <c r="AM239" s="139"/>
      <c r="AN239" s="139"/>
      <c r="AO239" s="139"/>
      <c r="AP239" s="140"/>
      <c r="AQ239" s="156">
        <v>1</v>
      </c>
      <c r="AR239" s="157"/>
      <c r="AS239" s="157"/>
      <c r="AT239" s="157"/>
      <c r="AU239" s="138">
        <v>99.8</v>
      </c>
      <c r="AV239" s="139"/>
      <c r="AW239" s="139"/>
      <c r="AX239" s="140"/>
    </row>
    <row r="240" spans="1:50" ht="24" customHeight="1" x14ac:dyDescent="0.15">
      <c r="A240" s="136">
        <v>5</v>
      </c>
      <c r="B240" s="136">
        <v>1</v>
      </c>
      <c r="C240" s="141" t="s">
        <v>421</v>
      </c>
      <c r="D240" s="137"/>
      <c r="E240" s="137"/>
      <c r="F240" s="137"/>
      <c r="G240" s="137"/>
      <c r="H240" s="137"/>
      <c r="I240" s="137"/>
      <c r="J240" s="137"/>
      <c r="K240" s="137"/>
      <c r="L240" s="137"/>
      <c r="M240" s="141" t="s">
        <v>531</v>
      </c>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v>10</v>
      </c>
      <c r="AL240" s="139"/>
      <c r="AM240" s="139"/>
      <c r="AN240" s="139"/>
      <c r="AO240" s="139"/>
      <c r="AP240" s="140"/>
      <c r="AQ240" s="156">
        <v>1</v>
      </c>
      <c r="AR240" s="157"/>
      <c r="AS240" s="157"/>
      <c r="AT240" s="157"/>
      <c r="AU240" s="138">
        <v>100</v>
      </c>
      <c r="AV240" s="139"/>
      <c r="AW240" s="139"/>
      <c r="AX240" s="140"/>
    </row>
    <row r="241" spans="1:50" ht="24" customHeight="1" x14ac:dyDescent="0.15">
      <c r="A241" s="136">
        <v>6</v>
      </c>
      <c r="B241" s="136">
        <v>1</v>
      </c>
      <c r="C241" s="141" t="s">
        <v>421</v>
      </c>
      <c r="D241" s="137"/>
      <c r="E241" s="137"/>
      <c r="F241" s="137"/>
      <c r="G241" s="137"/>
      <c r="H241" s="137"/>
      <c r="I241" s="137"/>
      <c r="J241" s="137"/>
      <c r="K241" s="137"/>
      <c r="L241" s="137"/>
      <c r="M241" s="141" t="s">
        <v>532</v>
      </c>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v>7</v>
      </c>
      <c r="AL241" s="139"/>
      <c r="AM241" s="139"/>
      <c r="AN241" s="139"/>
      <c r="AO241" s="139"/>
      <c r="AP241" s="140"/>
      <c r="AQ241" s="156">
        <v>2</v>
      </c>
      <c r="AR241" s="157"/>
      <c r="AS241" s="157"/>
      <c r="AT241" s="157"/>
      <c r="AU241" s="138">
        <v>99.9</v>
      </c>
      <c r="AV241" s="139"/>
      <c r="AW241" s="139"/>
      <c r="AX241" s="140"/>
    </row>
    <row r="242" spans="1:50" ht="24" customHeight="1" x14ac:dyDescent="0.15">
      <c r="A242" s="136">
        <v>7</v>
      </c>
      <c r="B242" s="136">
        <v>1</v>
      </c>
      <c r="C242" s="141" t="s">
        <v>421</v>
      </c>
      <c r="D242" s="137"/>
      <c r="E242" s="137"/>
      <c r="F242" s="137"/>
      <c r="G242" s="137"/>
      <c r="H242" s="137"/>
      <c r="I242" s="137"/>
      <c r="J242" s="137"/>
      <c r="K242" s="137"/>
      <c r="L242" s="137"/>
      <c r="M242" s="141" t="s">
        <v>582</v>
      </c>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v>6</v>
      </c>
      <c r="AL242" s="139"/>
      <c r="AM242" s="139"/>
      <c r="AN242" s="139"/>
      <c r="AO242" s="139"/>
      <c r="AP242" s="140"/>
      <c r="AQ242" s="156">
        <v>2</v>
      </c>
      <c r="AR242" s="157"/>
      <c r="AS242" s="157"/>
      <c r="AT242" s="157"/>
      <c r="AU242" s="138">
        <v>99.8</v>
      </c>
      <c r="AV242" s="139"/>
      <c r="AW242" s="139"/>
      <c r="AX242" s="140"/>
    </row>
    <row r="243" spans="1:50" ht="24" customHeight="1" x14ac:dyDescent="0.15">
      <c r="A243" s="136">
        <v>8</v>
      </c>
      <c r="B243" s="136">
        <v>1</v>
      </c>
      <c r="C243" s="141" t="s">
        <v>435</v>
      </c>
      <c r="D243" s="137"/>
      <c r="E243" s="137"/>
      <c r="F243" s="137"/>
      <c r="G243" s="137"/>
      <c r="H243" s="137"/>
      <c r="I243" s="137"/>
      <c r="J243" s="137"/>
      <c r="K243" s="137"/>
      <c r="L243" s="137"/>
      <c r="M243" s="141" t="s">
        <v>640</v>
      </c>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v>94</v>
      </c>
      <c r="AL243" s="139"/>
      <c r="AM243" s="139"/>
      <c r="AN243" s="139"/>
      <c r="AO243" s="139"/>
      <c r="AP243" s="140"/>
      <c r="AQ243" s="156">
        <v>1</v>
      </c>
      <c r="AR243" s="157"/>
      <c r="AS243" s="157"/>
      <c r="AT243" s="157"/>
      <c r="AU243" s="138">
        <v>83.5</v>
      </c>
      <c r="AV243" s="139"/>
      <c r="AW243" s="139"/>
      <c r="AX243" s="140"/>
    </row>
    <row r="244" spans="1:50" ht="24" customHeight="1" x14ac:dyDescent="0.15">
      <c r="A244" s="136">
        <v>9</v>
      </c>
      <c r="B244" s="136">
        <v>1</v>
      </c>
      <c r="C244" s="141" t="s">
        <v>435</v>
      </c>
      <c r="D244" s="137"/>
      <c r="E244" s="137"/>
      <c r="F244" s="137"/>
      <c r="G244" s="137"/>
      <c r="H244" s="137"/>
      <c r="I244" s="137"/>
      <c r="J244" s="137"/>
      <c r="K244" s="137"/>
      <c r="L244" s="137"/>
      <c r="M244" s="141" t="s">
        <v>529</v>
      </c>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v>13</v>
      </c>
      <c r="AL244" s="139"/>
      <c r="AM244" s="139"/>
      <c r="AN244" s="139"/>
      <c r="AO244" s="139"/>
      <c r="AP244" s="140"/>
      <c r="AQ244" s="156">
        <v>1</v>
      </c>
      <c r="AR244" s="157"/>
      <c r="AS244" s="157"/>
      <c r="AT244" s="157"/>
      <c r="AU244" s="138">
        <v>99.9</v>
      </c>
      <c r="AV244" s="139"/>
      <c r="AW244" s="139"/>
      <c r="AX244" s="140"/>
    </row>
    <row r="245" spans="1:50" ht="24" customHeight="1" x14ac:dyDescent="0.15">
      <c r="A245" s="136">
        <v>10</v>
      </c>
      <c r="B245" s="136">
        <v>1</v>
      </c>
      <c r="C245" s="141" t="s">
        <v>423</v>
      </c>
      <c r="D245" s="137"/>
      <c r="E245" s="137"/>
      <c r="F245" s="137"/>
      <c r="G245" s="137"/>
      <c r="H245" s="137"/>
      <c r="I245" s="137"/>
      <c r="J245" s="137"/>
      <c r="K245" s="137"/>
      <c r="L245" s="137"/>
      <c r="M245" s="141" t="s">
        <v>424</v>
      </c>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v>54</v>
      </c>
      <c r="AL245" s="139"/>
      <c r="AM245" s="139"/>
      <c r="AN245" s="139"/>
      <c r="AO245" s="139"/>
      <c r="AP245" s="140"/>
      <c r="AQ245" s="156">
        <v>2</v>
      </c>
      <c r="AR245" s="157"/>
      <c r="AS245" s="157"/>
      <c r="AT245" s="157"/>
      <c r="AU245" s="138">
        <v>94.1</v>
      </c>
      <c r="AV245" s="139"/>
      <c r="AW245" s="139"/>
      <c r="AX245" s="140"/>
    </row>
    <row r="246" spans="1:50" ht="24" customHeight="1" x14ac:dyDescent="0.15">
      <c r="A246" s="136">
        <v>11</v>
      </c>
      <c r="B246" s="136">
        <v>1</v>
      </c>
      <c r="C246" s="141" t="s">
        <v>425</v>
      </c>
      <c r="D246" s="137"/>
      <c r="E246" s="137"/>
      <c r="F246" s="137"/>
      <c r="G246" s="137"/>
      <c r="H246" s="137"/>
      <c r="I246" s="137"/>
      <c r="J246" s="137"/>
      <c r="K246" s="137"/>
      <c r="L246" s="137"/>
      <c r="M246" s="153" t="s">
        <v>426</v>
      </c>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9"/>
      <c r="AK246" s="138">
        <v>22</v>
      </c>
      <c r="AL246" s="139"/>
      <c r="AM246" s="139"/>
      <c r="AN246" s="139"/>
      <c r="AO246" s="139"/>
      <c r="AP246" s="140"/>
      <c r="AQ246" s="156">
        <v>2</v>
      </c>
      <c r="AR246" s="157"/>
      <c r="AS246" s="157"/>
      <c r="AT246" s="157"/>
      <c r="AU246" s="138">
        <v>99.7</v>
      </c>
      <c r="AV246" s="139"/>
      <c r="AW246" s="139"/>
      <c r="AX246" s="140"/>
    </row>
    <row r="247" spans="1:50" ht="24" customHeight="1" x14ac:dyDescent="0.15">
      <c r="A247" s="136">
        <v>12</v>
      </c>
      <c r="B247" s="136">
        <v>1</v>
      </c>
      <c r="C247" s="141" t="s">
        <v>427</v>
      </c>
      <c r="D247" s="137"/>
      <c r="E247" s="137"/>
      <c r="F247" s="137"/>
      <c r="G247" s="137"/>
      <c r="H247" s="137"/>
      <c r="I247" s="137"/>
      <c r="J247" s="137"/>
      <c r="K247" s="137"/>
      <c r="L247" s="137"/>
      <c r="M247" s="141" t="s">
        <v>641</v>
      </c>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v>15</v>
      </c>
      <c r="AL247" s="139"/>
      <c r="AM247" s="139"/>
      <c r="AN247" s="139"/>
      <c r="AO247" s="139"/>
      <c r="AP247" s="140"/>
      <c r="AQ247" s="156">
        <v>2</v>
      </c>
      <c r="AR247" s="157"/>
      <c r="AS247" s="157"/>
      <c r="AT247" s="157"/>
      <c r="AU247" s="138">
        <v>56.4</v>
      </c>
      <c r="AV247" s="139"/>
      <c r="AW247" s="139"/>
      <c r="AX247" s="140"/>
    </row>
    <row r="248" spans="1:50" ht="24" customHeight="1" x14ac:dyDescent="0.15">
      <c r="A248" s="136">
        <v>13</v>
      </c>
      <c r="B248" s="136">
        <v>1</v>
      </c>
      <c r="C248" s="141" t="s">
        <v>428</v>
      </c>
      <c r="D248" s="137"/>
      <c r="E248" s="137"/>
      <c r="F248" s="137"/>
      <c r="G248" s="137"/>
      <c r="H248" s="137"/>
      <c r="I248" s="137"/>
      <c r="J248" s="137"/>
      <c r="K248" s="137"/>
      <c r="L248" s="137"/>
      <c r="M248" s="141" t="s">
        <v>429</v>
      </c>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v>10</v>
      </c>
      <c r="AL248" s="139"/>
      <c r="AM248" s="139"/>
      <c r="AN248" s="139"/>
      <c r="AO248" s="139"/>
      <c r="AP248" s="140"/>
      <c r="AQ248" s="156">
        <v>1</v>
      </c>
      <c r="AR248" s="157"/>
      <c r="AS248" s="157"/>
      <c r="AT248" s="157"/>
      <c r="AU248" s="138">
        <v>99.3</v>
      </c>
      <c r="AV248" s="139"/>
      <c r="AW248" s="139"/>
      <c r="AX248" s="140"/>
    </row>
    <row r="249" spans="1:50" ht="24" hidden="1" customHeight="1" x14ac:dyDescent="0.15">
      <c r="A249" s="136">
        <v>14</v>
      </c>
      <c r="B249" s="136">
        <v>1</v>
      </c>
      <c r="C249" s="141"/>
      <c r="D249" s="137"/>
      <c r="E249" s="137"/>
      <c r="F249" s="137"/>
      <c r="G249" s="137"/>
      <c r="H249" s="137"/>
      <c r="I249" s="137"/>
      <c r="J249" s="137"/>
      <c r="K249" s="137"/>
      <c r="L249" s="137"/>
      <c r="M249" s="141"/>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56"/>
      <c r="AR249" s="157"/>
      <c r="AS249" s="157"/>
      <c r="AT249" s="157"/>
      <c r="AU249" s="138"/>
      <c r="AV249" s="139"/>
      <c r="AW249" s="139"/>
      <c r="AX249" s="140"/>
    </row>
    <row r="250" spans="1:50" ht="24" hidden="1" customHeight="1" x14ac:dyDescent="0.15">
      <c r="A250" s="136">
        <v>15</v>
      </c>
      <c r="B250" s="136">
        <v>1</v>
      </c>
      <c r="C250" s="141"/>
      <c r="D250" s="137"/>
      <c r="E250" s="137"/>
      <c r="F250" s="137"/>
      <c r="G250" s="137"/>
      <c r="H250" s="137"/>
      <c r="I250" s="137"/>
      <c r="J250" s="137"/>
      <c r="K250" s="137"/>
      <c r="L250" s="137"/>
      <c r="M250" s="141"/>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56"/>
      <c r="AR250" s="157"/>
      <c r="AS250" s="157"/>
      <c r="AT250" s="157"/>
      <c r="AU250" s="138"/>
      <c r="AV250" s="139"/>
      <c r="AW250" s="139"/>
      <c r="AX250" s="140"/>
    </row>
    <row r="251" spans="1:50" ht="24" hidden="1" customHeight="1" x14ac:dyDescent="0.15">
      <c r="A251" s="136">
        <v>16</v>
      </c>
      <c r="B251" s="136">
        <v>1</v>
      </c>
      <c r="C251" s="141"/>
      <c r="D251" s="137"/>
      <c r="E251" s="137"/>
      <c r="F251" s="137"/>
      <c r="G251" s="137"/>
      <c r="H251" s="137"/>
      <c r="I251" s="137"/>
      <c r="J251" s="137"/>
      <c r="K251" s="137"/>
      <c r="L251" s="137"/>
      <c r="M251" s="141"/>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56"/>
      <c r="AR251" s="157"/>
      <c r="AS251" s="157"/>
      <c r="AT251" s="157"/>
      <c r="AU251" s="138"/>
      <c r="AV251" s="139"/>
      <c r="AW251" s="139"/>
      <c r="AX251" s="140"/>
    </row>
    <row r="252" spans="1:50" ht="24" hidden="1" customHeight="1" x14ac:dyDescent="0.15">
      <c r="A252" s="136">
        <v>17</v>
      </c>
      <c r="B252" s="136">
        <v>1</v>
      </c>
      <c r="C252" s="141"/>
      <c r="D252" s="137"/>
      <c r="E252" s="137"/>
      <c r="F252" s="137"/>
      <c r="G252" s="137"/>
      <c r="H252" s="137"/>
      <c r="I252" s="137"/>
      <c r="J252" s="137"/>
      <c r="K252" s="137"/>
      <c r="L252" s="137"/>
      <c r="M252" s="141"/>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56"/>
      <c r="AR252" s="157"/>
      <c r="AS252" s="157"/>
      <c r="AT252" s="157"/>
      <c r="AU252" s="138"/>
      <c r="AV252" s="139"/>
      <c r="AW252" s="139"/>
      <c r="AX252" s="140"/>
    </row>
    <row r="253" spans="1:50" ht="24" hidden="1" customHeight="1" x14ac:dyDescent="0.15">
      <c r="A253" s="136">
        <v>18</v>
      </c>
      <c r="B253" s="136">
        <v>1</v>
      </c>
      <c r="C253" s="141"/>
      <c r="D253" s="137"/>
      <c r="E253" s="137"/>
      <c r="F253" s="137"/>
      <c r="G253" s="137"/>
      <c r="H253" s="137"/>
      <c r="I253" s="137"/>
      <c r="J253" s="137"/>
      <c r="K253" s="137"/>
      <c r="L253" s="137"/>
      <c r="M253" s="141"/>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56"/>
      <c r="AR253" s="157"/>
      <c r="AS253" s="157"/>
      <c r="AT253" s="157"/>
      <c r="AU253" s="138"/>
      <c r="AV253" s="139"/>
      <c r="AW253" s="139"/>
      <c r="AX253" s="140"/>
    </row>
    <row r="254" spans="1:50" ht="24" hidden="1" customHeight="1" x14ac:dyDescent="0.15">
      <c r="A254" s="136">
        <v>19</v>
      </c>
      <c r="B254" s="136">
        <v>1</v>
      </c>
      <c r="C254" s="141"/>
      <c r="D254" s="137"/>
      <c r="E254" s="137"/>
      <c r="F254" s="137"/>
      <c r="G254" s="137"/>
      <c r="H254" s="137"/>
      <c r="I254" s="137"/>
      <c r="J254" s="137"/>
      <c r="K254" s="137"/>
      <c r="L254" s="137"/>
      <c r="M254" s="141"/>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56"/>
      <c r="AR254" s="157"/>
      <c r="AS254" s="157"/>
      <c r="AT254" s="157"/>
      <c r="AU254" s="138"/>
      <c r="AV254" s="139"/>
      <c r="AW254" s="139"/>
      <c r="AX254" s="140"/>
    </row>
    <row r="255" spans="1:50" ht="24" hidden="1" customHeight="1" x14ac:dyDescent="0.15">
      <c r="A255" s="136">
        <v>20</v>
      </c>
      <c r="B255" s="136">
        <v>1</v>
      </c>
      <c r="C255" s="141"/>
      <c r="D255" s="137"/>
      <c r="E255" s="137"/>
      <c r="F255" s="137"/>
      <c r="G255" s="137"/>
      <c r="H255" s="137"/>
      <c r="I255" s="137"/>
      <c r="J255" s="137"/>
      <c r="K255" s="137"/>
      <c r="L255" s="137"/>
      <c r="M255" s="141"/>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hidden="1" customHeight="1" x14ac:dyDescent="0.15">
      <c r="A256" s="136">
        <v>21</v>
      </c>
      <c r="B256" s="136">
        <v>1</v>
      </c>
      <c r="C256" s="141"/>
      <c r="D256" s="137"/>
      <c r="E256" s="137"/>
      <c r="F256" s="137"/>
      <c r="G256" s="137"/>
      <c r="H256" s="137"/>
      <c r="I256" s="137"/>
      <c r="J256" s="137"/>
      <c r="K256" s="137"/>
      <c r="L256" s="137"/>
      <c r="M256" s="141"/>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56"/>
      <c r="AR256" s="157"/>
      <c r="AS256" s="157"/>
      <c r="AT256" s="157"/>
      <c r="AU256" s="138"/>
      <c r="AV256" s="139"/>
      <c r="AW256" s="139"/>
      <c r="AX256" s="140"/>
    </row>
    <row r="257" spans="1:50" ht="24" hidden="1" customHeight="1" x14ac:dyDescent="0.15">
      <c r="A257" s="136">
        <v>22</v>
      </c>
      <c r="B257" s="136">
        <v>1</v>
      </c>
      <c r="C257" s="141"/>
      <c r="D257" s="137"/>
      <c r="E257" s="137"/>
      <c r="F257" s="137"/>
      <c r="G257" s="137"/>
      <c r="H257" s="137"/>
      <c r="I257" s="137"/>
      <c r="J257" s="137"/>
      <c r="K257" s="137"/>
      <c r="L257" s="137"/>
      <c r="M257" s="141"/>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56"/>
      <c r="AR257" s="157"/>
      <c r="AS257" s="157"/>
      <c r="AT257" s="157"/>
      <c r="AU257" s="138"/>
      <c r="AV257" s="139"/>
      <c r="AW257" s="139"/>
      <c r="AX257" s="140"/>
    </row>
    <row r="258" spans="1:50" ht="24" hidden="1" customHeight="1" x14ac:dyDescent="0.15">
      <c r="A258" s="136">
        <v>23</v>
      </c>
      <c r="B258" s="136">
        <v>1</v>
      </c>
      <c r="C258" s="141"/>
      <c r="D258" s="137"/>
      <c r="E258" s="137"/>
      <c r="F258" s="137"/>
      <c r="G258" s="137"/>
      <c r="H258" s="137"/>
      <c r="I258" s="137"/>
      <c r="J258" s="137"/>
      <c r="K258" s="137"/>
      <c r="L258" s="137"/>
      <c r="M258" s="141"/>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56"/>
      <c r="AR258" s="157"/>
      <c r="AS258" s="157"/>
      <c r="AT258" s="157"/>
      <c r="AU258" s="138"/>
      <c r="AV258" s="139"/>
      <c r="AW258" s="139"/>
      <c r="AX258" s="140"/>
    </row>
    <row r="259" spans="1:50" ht="24" hidden="1" customHeight="1" x14ac:dyDescent="0.15">
      <c r="A259" s="136">
        <v>24</v>
      </c>
      <c r="B259" s="136">
        <v>1</v>
      </c>
      <c r="C259" s="141"/>
      <c r="D259" s="137"/>
      <c r="E259" s="137"/>
      <c r="F259" s="137"/>
      <c r="G259" s="137"/>
      <c r="H259" s="137"/>
      <c r="I259" s="137"/>
      <c r="J259" s="137"/>
      <c r="K259" s="137"/>
      <c r="L259" s="137"/>
      <c r="M259" s="141"/>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56"/>
      <c r="AR259" s="157"/>
      <c r="AS259" s="157"/>
      <c r="AT259" s="157"/>
      <c r="AU259" s="138"/>
      <c r="AV259" s="139"/>
      <c r="AW259" s="139"/>
      <c r="AX259" s="140"/>
    </row>
    <row r="260" spans="1:50" ht="24" hidden="1" customHeight="1" x14ac:dyDescent="0.15">
      <c r="A260" s="136">
        <v>25</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hidden="1" customHeight="1" x14ac:dyDescent="0.15">
      <c r="A261" s="136">
        <v>26</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hidden="1" customHeight="1" x14ac:dyDescent="0.15">
      <c r="A262" s="136">
        <v>27</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hidden="1" customHeight="1" x14ac:dyDescent="0.15">
      <c r="A263" s="136">
        <v>28</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hidden="1" customHeight="1" x14ac:dyDescent="0.15">
      <c r="A264" s="136">
        <v>29</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t="24" hidden="1" customHeight="1" x14ac:dyDescent="0.15">
      <c r="A265" s="136">
        <v>30</v>
      </c>
      <c r="B265" s="136">
        <v>1</v>
      </c>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8"/>
      <c r="AL265" s="139"/>
      <c r="AM265" s="139"/>
      <c r="AN265" s="139"/>
      <c r="AO265" s="139"/>
      <c r="AP265" s="140"/>
      <c r="AQ265" s="141"/>
      <c r="AR265" s="137"/>
      <c r="AS265" s="137"/>
      <c r="AT265" s="137"/>
      <c r="AU265" s="138"/>
      <c r="AV265" s="139"/>
      <c r="AW265" s="139"/>
      <c r="AX265" s="14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6"/>
      <c r="B268" s="136"/>
      <c r="C268" s="142" t="s">
        <v>364</v>
      </c>
      <c r="D268" s="142"/>
      <c r="E268" s="142"/>
      <c r="F268" s="142"/>
      <c r="G268" s="142"/>
      <c r="H268" s="142"/>
      <c r="I268" s="142"/>
      <c r="J268" s="142"/>
      <c r="K268" s="142"/>
      <c r="L268" s="142"/>
      <c r="M268" s="142" t="s">
        <v>365</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366</v>
      </c>
      <c r="AL268" s="142"/>
      <c r="AM268" s="142"/>
      <c r="AN268" s="142"/>
      <c r="AO268" s="142"/>
      <c r="AP268" s="142"/>
      <c r="AQ268" s="142" t="s">
        <v>23</v>
      </c>
      <c r="AR268" s="142"/>
      <c r="AS268" s="142"/>
      <c r="AT268" s="142"/>
      <c r="AU268" s="144" t="s">
        <v>24</v>
      </c>
      <c r="AV268" s="145"/>
      <c r="AW268" s="145"/>
      <c r="AX268" s="146"/>
    </row>
    <row r="269" spans="1:50" ht="24" customHeight="1" x14ac:dyDescent="0.15">
      <c r="A269" s="136">
        <v>1</v>
      </c>
      <c r="B269" s="136">
        <v>1</v>
      </c>
      <c r="C269" s="141" t="s">
        <v>430</v>
      </c>
      <c r="D269" s="137"/>
      <c r="E269" s="137"/>
      <c r="F269" s="137"/>
      <c r="G269" s="137"/>
      <c r="H269" s="137"/>
      <c r="I269" s="137"/>
      <c r="J269" s="137"/>
      <c r="K269" s="137"/>
      <c r="L269" s="137"/>
      <c r="M269" s="141" t="s">
        <v>431</v>
      </c>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v>190</v>
      </c>
      <c r="AL269" s="139"/>
      <c r="AM269" s="139"/>
      <c r="AN269" s="139"/>
      <c r="AO269" s="139"/>
      <c r="AP269" s="140"/>
      <c r="AQ269" s="147" t="s">
        <v>375</v>
      </c>
      <c r="AR269" s="148"/>
      <c r="AS269" s="148"/>
      <c r="AT269" s="149"/>
      <c r="AU269" s="150" t="s">
        <v>376</v>
      </c>
      <c r="AV269" s="151"/>
      <c r="AW269" s="151"/>
      <c r="AX269" s="152"/>
    </row>
    <row r="270" spans="1:50" ht="24" customHeight="1" x14ac:dyDescent="0.15">
      <c r="A270" s="136">
        <v>2</v>
      </c>
      <c r="B270" s="136">
        <v>1</v>
      </c>
      <c r="C270" s="141" t="s">
        <v>430</v>
      </c>
      <c r="D270" s="137"/>
      <c r="E270" s="137"/>
      <c r="F270" s="137"/>
      <c r="G270" s="137"/>
      <c r="H270" s="137"/>
      <c r="I270" s="137"/>
      <c r="J270" s="137"/>
      <c r="K270" s="137"/>
      <c r="L270" s="137"/>
      <c r="M270" s="141" t="s">
        <v>432</v>
      </c>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v>24</v>
      </c>
      <c r="AL270" s="139"/>
      <c r="AM270" s="139"/>
      <c r="AN270" s="139"/>
      <c r="AO270" s="139"/>
      <c r="AP270" s="140"/>
      <c r="AQ270" s="147" t="s">
        <v>375</v>
      </c>
      <c r="AR270" s="148"/>
      <c r="AS270" s="148"/>
      <c r="AT270" s="149"/>
      <c r="AU270" s="150" t="s">
        <v>376</v>
      </c>
      <c r="AV270" s="151"/>
      <c r="AW270" s="151"/>
      <c r="AX270" s="152"/>
    </row>
    <row r="271" spans="1:50" ht="24" customHeight="1" x14ac:dyDescent="0.15">
      <c r="A271" s="136">
        <v>3</v>
      </c>
      <c r="B271" s="136">
        <v>1</v>
      </c>
      <c r="C271" s="141" t="s">
        <v>430</v>
      </c>
      <c r="D271" s="137"/>
      <c r="E271" s="137"/>
      <c r="F271" s="137"/>
      <c r="G271" s="137"/>
      <c r="H271" s="137"/>
      <c r="I271" s="137"/>
      <c r="J271" s="137"/>
      <c r="K271" s="137"/>
      <c r="L271" s="137"/>
      <c r="M271" s="141" t="s">
        <v>433</v>
      </c>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v>11</v>
      </c>
      <c r="AL271" s="139"/>
      <c r="AM271" s="139"/>
      <c r="AN271" s="139"/>
      <c r="AO271" s="139"/>
      <c r="AP271" s="140"/>
      <c r="AQ271" s="147" t="s">
        <v>375</v>
      </c>
      <c r="AR271" s="148"/>
      <c r="AS271" s="148"/>
      <c r="AT271" s="149"/>
      <c r="AU271" s="150" t="s">
        <v>376</v>
      </c>
      <c r="AV271" s="151"/>
      <c r="AW271" s="151"/>
      <c r="AX271" s="152"/>
    </row>
    <row r="272" spans="1:50" ht="24" customHeight="1" x14ac:dyDescent="0.15">
      <c r="A272" s="136">
        <v>4</v>
      </c>
      <c r="B272" s="136">
        <v>1</v>
      </c>
      <c r="C272" s="141" t="s">
        <v>430</v>
      </c>
      <c r="D272" s="137"/>
      <c r="E272" s="137"/>
      <c r="F272" s="137"/>
      <c r="G272" s="137"/>
      <c r="H272" s="137"/>
      <c r="I272" s="137"/>
      <c r="J272" s="137"/>
      <c r="K272" s="137"/>
      <c r="L272" s="137"/>
      <c r="M272" s="141" t="s">
        <v>434</v>
      </c>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v>3</v>
      </c>
      <c r="AL272" s="139"/>
      <c r="AM272" s="139"/>
      <c r="AN272" s="139"/>
      <c r="AO272" s="139"/>
      <c r="AP272" s="140"/>
      <c r="AQ272" s="147" t="s">
        <v>375</v>
      </c>
      <c r="AR272" s="148"/>
      <c r="AS272" s="148"/>
      <c r="AT272" s="149"/>
      <c r="AU272" s="150" t="s">
        <v>376</v>
      </c>
      <c r="AV272" s="151"/>
      <c r="AW272" s="151"/>
      <c r="AX272" s="152"/>
    </row>
    <row r="273" spans="1:50" ht="24" customHeight="1" x14ac:dyDescent="0.15">
      <c r="A273" s="136">
        <v>5</v>
      </c>
      <c r="B273" s="136">
        <v>1</v>
      </c>
      <c r="C273" s="141" t="s">
        <v>435</v>
      </c>
      <c r="D273" s="137"/>
      <c r="E273" s="137"/>
      <c r="F273" s="137"/>
      <c r="G273" s="137"/>
      <c r="H273" s="137"/>
      <c r="I273" s="137"/>
      <c r="J273" s="137"/>
      <c r="K273" s="137"/>
      <c r="L273" s="137"/>
      <c r="M273" s="141" t="s">
        <v>436</v>
      </c>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v>37</v>
      </c>
      <c r="AL273" s="139"/>
      <c r="AM273" s="139"/>
      <c r="AN273" s="139"/>
      <c r="AO273" s="139"/>
      <c r="AP273" s="140"/>
      <c r="AQ273" s="147" t="s">
        <v>375</v>
      </c>
      <c r="AR273" s="148"/>
      <c r="AS273" s="148"/>
      <c r="AT273" s="149"/>
      <c r="AU273" s="150" t="s">
        <v>376</v>
      </c>
      <c r="AV273" s="151"/>
      <c r="AW273" s="151"/>
      <c r="AX273" s="152"/>
    </row>
    <row r="274" spans="1:50" ht="24" customHeight="1" x14ac:dyDescent="0.15">
      <c r="A274" s="136">
        <v>6</v>
      </c>
      <c r="B274" s="136">
        <v>1</v>
      </c>
      <c r="C274" s="141" t="s">
        <v>435</v>
      </c>
      <c r="D274" s="137"/>
      <c r="E274" s="137"/>
      <c r="F274" s="137"/>
      <c r="G274" s="137"/>
      <c r="H274" s="137"/>
      <c r="I274" s="137"/>
      <c r="J274" s="137"/>
      <c r="K274" s="137"/>
      <c r="L274" s="137"/>
      <c r="M274" s="141" t="s">
        <v>437</v>
      </c>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v>24</v>
      </c>
      <c r="AL274" s="139"/>
      <c r="AM274" s="139"/>
      <c r="AN274" s="139"/>
      <c r="AO274" s="139"/>
      <c r="AP274" s="140"/>
      <c r="AQ274" s="147" t="s">
        <v>375</v>
      </c>
      <c r="AR274" s="148"/>
      <c r="AS274" s="148"/>
      <c r="AT274" s="149"/>
      <c r="AU274" s="150" t="s">
        <v>376</v>
      </c>
      <c r="AV274" s="151"/>
      <c r="AW274" s="151"/>
      <c r="AX274" s="152"/>
    </row>
    <row r="275" spans="1:50" ht="24" customHeight="1" x14ac:dyDescent="0.15">
      <c r="A275" s="136">
        <v>7</v>
      </c>
      <c r="B275" s="136">
        <v>1</v>
      </c>
      <c r="C275" s="141" t="s">
        <v>435</v>
      </c>
      <c r="D275" s="137"/>
      <c r="E275" s="137"/>
      <c r="F275" s="137"/>
      <c r="G275" s="137"/>
      <c r="H275" s="137"/>
      <c r="I275" s="137"/>
      <c r="J275" s="137"/>
      <c r="K275" s="137"/>
      <c r="L275" s="137"/>
      <c r="M275" s="141" t="s">
        <v>438</v>
      </c>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v>0.99399999999999999</v>
      </c>
      <c r="AL275" s="139"/>
      <c r="AM275" s="139"/>
      <c r="AN275" s="139"/>
      <c r="AO275" s="139"/>
      <c r="AP275" s="140"/>
      <c r="AQ275" s="147" t="s">
        <v>375</v>
      </c>
      <c r="AR275" s="148"/>
      <c r="AS275" s="148"/>
      <c r="AT275" s="149"/>
      <c r="AU275" s="150" t="s">
        <v>376</v>
      </c>
      <c r="AV275" s="151"/>
      <c r="AW275" s="151"/>
      <c r="AX275" s="152"/>
    </row>
    <row r="276" spans="1:50" ht="24" customHeight="1" x14ac:dyDescent="0.15">
      <c r="A276" s="136">
        <v>8</v>
      </c>
      <c r="B276" s="136">
        <v>1</v>
      </c>
      <c r="C276" s="141" t="s">
        <v>435</v>
      </c>
      <c r="D276" s="137"/>
      <c r="E276" s="137"/>
      <c r="F276" s="137"/>
      <c r="G276" s="137"/>
      <c r="H276" s="137"/>
      <c r="I276" s="137"/>
      <c r="J276" s="137"/>
      <c r="K276" s="137"/>
      <c r="L276" s="137"/>
      <c r="M276" s="141" t="s">
        <v>439</v>
      </c>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v>3</v>
      </c>
      <c r="AL276" s="139"/>
      <c r="AM276" s="139"/>
      <c r="AN276" s="139"/>
      <c r="AO276" s="139"/>
      <c r="AP276" s="140"/>
      <c r="AQ276" s="147" t="s">
        <v>375</v>
      </c>
      <c r="AR276" s="148"/>
      <c r="AS276" s="148"/>
      <c r="AT276" s="149"/>
      <c r="AU276" s="150" t="s">
        <v>376</v>
      </c>
      <c r="AV276" s="151"/>
      <c r="AW276" s="151"/>
      <c r="AX276" s="152"/>
    </row>
    <row r="277" spans="1:50" ht="24" customHeight="1" x14ac:dyDescent="0.15">
      <c r="A277" s="136">
        <v>9</v>
      </c>
      <c r="B277" s="136">
        <v>1</v>
      </c>
      <c r="C277" s="141" t="s">
        <v>440</v>
      </c>
      <c r="D277" s="137"/>
      <c r="E277" s="137"/>
      <c r="F277" s="137"/>
      <c r="G277" s="137"/>
      <c r="H277" s="137"/>
      <c r="I277" s="137"/>
      <c r="J277" s="137"/>
      <c r="K277" s="137"/>
      <c r="L277" s="137"/>
      <c r="M277" s="141" t="s">
        <v>441</v>
      </c>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v>30</v>
      </c>
      <c r="AL277" s="139"/>
      <c r="AM277" s="139"/>
      <c r="AN277" s="139"/>
      <c r="AO277" s="139"/>
      <c r="AP277" s="140"/>
      <c r="AQ277" s="147" t="s">
        <v>375</v>
      </c>
      <c r="AR277" s="148"/>
      <c r="AS277" s="148"/>
      <c r="AT277" s="149"/>
      <c r="AU277" s="150" t="s">
        <v>376</v>
      </c>
      <c r="AV277" s="151"/>
      <c r="AW277" s="151"/>
      <c r="AX277" s="152"/>
    </row>
    <row r="278" spans="1:50" ht="24" customHeight="1" x14ac:dyDescent="0.15">
      <c r="A278" s="136">
        <v>10</v>
      </c>
      <c r="B278" s="136">
        <v>1</v>
      </c>
      <c r="C278" s="141" t="s">
        <v>442</v>
      </c>
      <c r="D278" s="137"/>
      <c r="E278" s="137"/>
      <c r="F278" s="137"/>
      <c r="G278" s="137"/>
      <c r="H278" s="137"/>
      <c r="I278" s="137"/>
      <c r="J278" s="137"/>
      <c r="K278" s="137"/>
      <c r="L278" s="137"/>
      <c r="M278" s="141" t="s">
        <v>443</v>
      </c>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v>20</v>
      </c>
      <c r="AL278" s="139"/>
      <c r="AM278" s="139"/>
      <c r="AN278" s="139"/>
      <c r="AO278" s="139"/>
      <c r="AP278" s="140"/>
      <c r="AQ278" s="147" t="s">
        <v>375</v>
      </c>
      <c r="AR278" s="148"/>
      <c r="AS278" s="148"/>
      <c r="AT278" s="149"/>
      <c r="AU278" s="150" t="s">
        <v>376</v>
      </c>
      <c r="AV278" s="151"/>
      <c r="AW278" s="151"/>
      <c r="AX278" s="152"/>
    </row>
    <row r="279" spans="1:50" ht="24" customHeight="1" x14ac:dyDescent="0.15">
      <c r="A279" s="136">
        <v>11</v>
      </c>
      <c r="B279" s="136">
        <v>1</v>
      </c>
      <c r="C279" s="141" t="s">
        <v>444</v>
      </c>
      <c r="D279" s="137"/>
      <c r="E279" s="137"/>
      <c r="F279" s="137"/>
      <c r="G279" s="137"/>
      <c r="H279" s="137"/>
      <c r="I279" s="137"/>
      <c r="J279" s="137"/>
      <c r="K279" s="137"/>
      <c r="L279" s="137"/>
      <c r="M279" s="141" t="s">
        <v>445</v>
      </c>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v>10</v>
      </c>
      <c r="AL279" s="139"/>
      <c r="AM279" s="139"/>
      <c r="AN279" s="139"/>
      <c r="AO279" s="139"/>
      <c r="AP279" s="140"/>
      <c r="AQ279" s="147" t="s">
        <v>375</v>
      </c>
      <c r="AR279" s="148"/>
      <c r="AS279" s="148"/>
      <c r="AT279" s="149"/>
      <c r="AU279" s="150" t="s">
        <v>376</v>
      </c>
      <c r="AV279" s="151"/>
      <c r="AW279" s="151"/>
      <c r="AX279" s="152"/>
    </row>
    <row r="280" spans="1:50" ht="24" customHeight="1" x14ac:dyDescent="0.15">
      <c r="A280" s="136">
        <v>12</v>
      </c>
      <c r="B280" s="136">
        <v>1</v>
      </c>
      <c r="C280" s="141" t="s">
        <v>444</v>
      </c>
      <c r="D280" s="137"/>
      <c r="E280" s="137"/>
      <c r="F280" s="137"/>
      <c r="G280" s="137"/>
      <c r="H280" s="137"/>
      <c r="I280" s="137"/>
      <c r="J280" s="137"/>
      <c r="K280" s="137"/>
      <c r="L280" s="137"/>
      <c r="M280" s="141" t="s">
        <v>446</v>
      </c>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v>7</v>
      </c>
      <c r="AL280" s="139"/>
      <c r="AM280" s="139"/>
      <c r="AN280" s="139"/>
      <c r="AO280" s="139"/>
      <c r="AP280" s="140"/>
      <c r="AQ280" s="147" t="s">
        <v>375</v>
      </c>
      <c r="AR280" s="148"/>
      <c r="AS280" s="148"/>
      <c r="AT280" s="149"/>
      <c r="AU280" s="150" t="s">
        <v>376</v>
      </c>
      <c r="AV280" s="151"/>
      <c r="AW280" s="151"/>
      <c r="AX280" s="152"/>
    </row>
    <row r="281" spans="1:50" ht="24" customHeight="1" x14ac:dyDescent="0.15">
      <c r="A281" s="136">
        <v>13</v>
      </c>
      <c r="B281" s="136">
        <v>1</v>
      </c>
      <c r="C281" s="141" t="s">
        <v>447</v>
      </c>
      <c r="D281" s="137"/>
      <c r="E281" s="137"/>
      <c r="F281" s="137"/>
      <c r="G281" s="137"/>
      <c r="H281" s="137"/>
      <c r="I281" s="137"/>
      <c r="J281" s="137"/>
      <c r="K281" s="137"/>
      <c r="L281" s="137"/>
      <c r="M281" s="141" t="s">
        <v>448</v>
      </c>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v>12</v>
      </c>
      <c r="AL281" s="139"/>
      <c r="AM281" s="139"/>
      <c r="AN281" s="139"/>
      <c r="AO281" s="139"/>
      <c r="AP281" s="140"/>
      <c r="AQ281" s="147" t="s">
        <v>375</v>
      </c>
      <c r="AR281" s="148"/>
      <c r="AS281" s="148"/>
      <c r="AT281" s="149"/>
      <c r="AU281" s="150" t="s">
        <v>376</v>
      </c>
      <c r="AV281" s="151"/>
      <c r="AW281" s="151"/>
      <c r="AX281" s="152"/>
    </row>
    <row r="282" spans="1:50" ht="24" customHeight="1" x14ac:dyDescent="0.15">
      <c r="A282" s="136">
        <v>14</v>
      </c>
      <c r="B282" s="136">
        <v>1</v>
      </c>
      <c r="C282" s="141" t="s">
        <v>449</v>
      </c>
      <c r="D282" s="137"/>
      <c r="E282" s="137"/>
      <c r="F282" s="137"/>
      <c r="G282" s="137"/>
      <c r="H282" s="137"/>
      <c r="I282" s="137"/>
      <c r="J282" s="137"/>
      <c r="K282" s="137"/>
      <c r="L282" s="137"/>
      <c r="M282" s="141" t="s">
        <v>450</v>
      </c>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v>7</v>
      </c>
      <c r="AL282" s="139"/>
      <c r="AM282" s="139"/>
      <c r="AN282" s="139"/>
      <c r="AO282" s="139"/>
      <c r="AP282" s="140"/>
      <c r="AQ282" s="147" t="s">
        <v>375</v>
      </c>
      <c r="AR282" s="148"/>
      <c r="AS282" s="148"/>
      <c r="AT282" s="149"/>
      <c r="AU282" s="150" t="s">
        <v>376</v>
      </c>
      <c r="AV282" s="151"/>
      <c r="AW282" s="151"/>
      <c r="AX282" s="152"/>
    </row>
    <row r="283" spans="1:50" ht="24" customHeight="1" x14ac:dyDescent="0.15">
      <c r="A283" s="136">
        <v>15</v>
      </c>
      <c r="B283" s="136">
        <v>1</v>
      </c>
      <c r="C283" s="141" t="s">
        <v>449</v>
      </c>
      <c r="D283" s="137"/>
      <c r="E283" s="137"/>
      <c r="F283" s="137"/>
      <c r="G283" s="137"/>
      <c r="H283" s="137"/>
      <c r="I283" s="137"/>
      <c r="J283" s="137"/>
      <c r="K283" s="137"/>
      <c r="L283" s="137"/>
      <c r="M283" s="141" t="s">
        <v>451</v>
      </c>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v>1</v>
      </c>
      <c r="AL283" s="139"/>
      <c r="AM283" s="139"/>
      <c r="AN283" s="139"/>
      <c r="AO283" s="139"/>
      <c r="AP283" s="140"/>
      <c r="AQ283" s="147" t="s">
        <v>375</v>
      </c>
      <c r="AR283" s="148"/>
      <c r="AS283" s="148"/>
      <c r="AT283" s="149"/>
      <c r="AU283" s="150" t="s">
        <v>376</v>
      </c>
      <c r="AV283" s="151"/>
      <c r="AW283" s="151"/>
      <c r="AX283" s="152"/>
    </row>
    <row r="284" spans="1:50" ht="24" customHeight="1" x14ac:dyDescent="0.15">
      <c r="A284" s="136">
        <v>16</v>
      </c>
      <c r="B284" s="136">
        <v>1</v>
      </c>
      <c r="C284" s="141" t="s">
        <v>449</v>
      </c>
      <c r="D284" s="137"/>
      <c r="E284" s="137"/>
      <c r="F284" s="137"/>
      <c r="G284" s="137"/>
      <c r="H284" s="137"/>
      <c r="I284" s="137"/>
      <c r="J284" s="137"/>
      <c r="K284" s="137"/>
      <c r="L284" s="137"/>
      <c r="M284" s="141" t="s">
        <v>452</v>
      </c>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v>0.78</v>
      </c>
      <c r="AL284" s="139"/>
      <c r="AM284" s="139"/>
      <c r="AN284" s="139"/>
      <c r="AO284" s="139"/>
      <c r="AP284" s="140"/>
      <c r="AQ284" s="147" t="s">
        <v>375</v>
      </c>
      <c r="AR284" s="148"/>
      <c r="AS284" s="148"/>
      <c r="AT284" s="149"/>
      <c r="AU284" s="150" t="s">
        <v>376</v>
      </c>
      <c r="AV284" s="151"/>
      <c r="AW284" s="151"/>
      <c r="AX284" s="152"/>
    </row>
    <row r="285" spans="1:50" ht="24" customHeight="1" x14ac:dyDescent="0.15">
      <c r="A285" s="136">
        <v>17</v>
      </c>
      <c r="B285" s="136">
        <v>1</v>
      </c>
      <c r="C285" s="141" t="s">
        <v>449</v>
      </c>
      <c r="D285" s="137"/>
      <c r="E285" s="137"/>
      <c r="F285" s="137"/>
      <c r="G285" s="137"/>
      <c r="H285" s="137"/>
      <c r="I285" s="137"/>
      <c r="J285" s="137"/>
      <c r="K285" s="137"/>
      <c r="L285" s="137"/>
      <c r="M285" s="141" t="s">
        <v>533</v>
      </c>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v>0.53100000000000003</v>
      </c>
      <c r="AL285" s="139"/>
      <c r="AM285" s="139"/>
      <c r="AN285" s="139"/>
      <c r="AO285" s="139"/>
      <c r="AP285" s="140"/>
      <c r="AQ285" s="147" t="s">
        <v>375</v>
      </c>
      <c r="AR285" s="148"/>
      <c r="AS285" s="148"/>
      <c r="AT285" s="149"/>
      <c r="AU285" s="150" t="s">
        <v>376</v>
      </c>
      <c r="AV285" s="151"/>
      <c r="AW285" s="151"/>
      <c r="AX285" s="152"/>
    </row>
    <row r="286" spans="1:50" ht="24" customHeight="1" x14ac:dyDescent="0.15">
      <c r="A286" s="136">
        <v>18</v>
      </c>
      <c r="B286" s="136">
        <v>1</v>
      </c>
      <c r="C286" s="141" t="s">
        <v>453</v>
      </c>
      <c r="D286" s="137"/>
      <c r="E286" s="137"/>
      <c r="F286" s="137"/>
      <c r="G286" s="137"/>
      <c r="H286" s="137"/>
      <c r="I286" s="137"/>
      <c r="J286" s="137"/>
      <c r="K286" s="137"/>
      <c r="L286" s="137"/>
      <c r="M286" s="141" t="s">
        <v>454</v>
      </c>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v>2</v>
      </c>
      <c r="AL286" s="139"/>
      <c r="AM286" s="139"/>
      <c r="AN286" s="139"/>
      <c r="AO286" s="139"/>
      <c r="AP286" s="140"/>
      <c r="AQ286" s="147" t="s">
        <v>375</v>
      </c>
      <c r="AR286" s="148"/>
      <c r="AS286" s="148"/>
      <c r="AT286" s="149"/>
      <c r="AU286" s="150" t="s">
        <v>376</v>
      </c>
      <c r="AV286" s="151"/>
      <c r="AW286" s="151"/>
      <c r="AX286" s="152"/>
    </row>
    <row r="287" spans="1:50" ht="24" customHeight="1" x14ac:dyDescent="0.15">
      <c r="A287" s="136">
        <v>19</v>
      </c>
      <c r="B287" s="136">
        <v>1</v>
      </c>
      <c r="C287" s="141" t="s">
        <v>453</v>
      </c>
      <c r="D287" s="137"/>
      <c r="E287" s="137"/>
      <c r="F287" s="137"/>
      <c r="G287" s="137"/>
      <c r="H287" s="137"/>
      <c r="I287" s="137"/>
      <c r="J287" s="137"/>
      <c r="K287" s="137"/>
      <c r="L287" s="137"/>
      <c r="M287" s="141" t="s">
        <v>455</v>
      </c>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v>0.99399999999999999</v>
      </c>
      <c r="AL287" s="139"/>
      <c r="AM287" s="139"/>
      <c r="AN287" s="139"/>
      <c r="AO287" s="139"/>
      <c r="AP287" s="140"/>
      <c r="AQ287" s="147" t="s">
        <v>375</v>
      </c>
      <c r="AR287" s="148"/>
      <c r="AS287" s="148"/>
      <c r="AT287" s="149"/>
      <c r="AU287" s="150" t="s">
        <v>376</v>
      </c>
      <c r="AV287" s="151"/>
      <c r="AW287" s="151"/>
      <c r="AX287" s="152"/>
    </row>
    <row r="288" spans="1:50" ht="24" customHeight="1" x14ac:dyDescent="0.15">
      <c r="A288" s="136">
        <v>20</v>
      </c>
      <c r="B288" s="136">
        <v>1</v>
      </c>
      <c r="C288" s="141" t="s">
        <v>453</v>
      </c>
      <c r="D288" s="137"/>
      <c r="E288" s="137"/>
      <c r="F288" s="137"/>
      <c r="G288" s="137"/>
      <c r="H288" s="137"/>
      <c r="I288" s="137"/>
      <c r="J288" s="137"/>
      <c r="K288" s="137"/>
      <c r="L288" s="137"/>
      <c r="M288" s="141" t="s">
        <v>456</v>
      </c>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v>0.99399999999999999</v>
      </c>
      <c r="AL288" s="139"/>
      <c r="AM288" s="139"/>
      <c r="AN288" s="139"/>
      <c r="AO288" s="139"/>
      <c r="AP288" s="140"/>
      <c r="AQ288" s="147" t="s">
        <v>375</v>
      </c>
      <c r="AR288" s="148"/>
      <c r="AS288" s="148"/>
      <c r="AT288" s="149"/>
      <c r="AU288" s="150" t="s">
        <v>376</v>
      </c>
      <c r="AV288" s="151"/>
      <c r="AW288" s="151"/>
      <c r="AX288" s="152"/>
    </row>
    <row r="289" spans="1:50" ht="24" customHeight="1" x14ac:dyDescent="0.15">
      <c r="A289" s="136">
        <v>21</v>
      </c>
      <c r="B289" s="136">
        <v>1</v>
      </c>
      <c r="C289" s="141" t="s">
        <v>453</v>
      </c>
      <c r="D289" s="137"/>
      <c r="E289" s="137"/>
      <c r="F289" s="137"/>
      <c r="G289" s="137"/>
      <c r="H289" s="137"/>
      <c r="I289" s="137"/>
      <c r="J289" s="137"/>
      <c r="K289" s="137"/>
      <c r="L289" s="137"/>
      <c r="M289" s="141" t="s">
        <v>534</v>
      </c>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v>2</v>
      </c>
      <c r="AL289" s="139"/>
      <c r="AM289" s="139"/>
      <c r="AN289" s="139"/>
      <c r="AO289" s="139"/>
      <c r="AP289" s="140"/>
      <c r="AQ289" s="147" t="s">
        <v>375</v>
      </c>
      <c r="AR289" s="148"/>
      <c r="AS289" s="148"/>
      <c r="AT289" s="149"/>
      <c r="AU289" s="150" t="s">
        <v>376</v>
      </c>
      <c r="AV289" s="151"/>
      <c r="AW289" s="151"/>
      <c r="AX289" s="152"/>
    </row>
    <row r="290" spans="1:50" ht="24" customHeight="1" x14ac:dyDescent="0.15">
      <c r="A290" s="136">
        <v>22</v>
      </c>
      <c r="B290" s="136">
        <v>1</v>
      </c>
      <c r="C290" s="141" t="s">
        <v>457</v>
      </c>
      <c r="D290" s="137"/>
      <c r="E290" s="137"/>
      <c r="F290" s="137"/>
      <c r="G290" s="137"/>
      <c r="H290" s="137"/>
      <c r="I290" s="137"/>
      <c r="J290" s="137"/>
      <c r="K290" s="137"/>
      <c r="L290" s="137"/>
      <c r="M290" s="141" t="s">
        <v>458</v>
      </c>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v>4</v>
      </c>
      <c r="AL290" s="139"/>
      <c r="AM290" s="139"/>
      <c r="AN290" s="139"/>
      <c r="AO290" s="139"/>
      <c r="AP290" s="140"/>
      <c r="AQ290" s="147" t="s">
        <v>375</v>
      </c>
      <c r="AR290" s="148"/>
      <c r="AS290" s="148"/>
      <c r="AT290" s="149"/>
      <c r="AU290" s="150" t="s">
        <v>376</v>
      </c>
      <c r="AV290" s="151"/>
      <c r="AW290" s="151"/>
      <c r="AX290" s="152"/>
    </row>
    <row r="291" spans="1:50" ht="24" customHeight="1" x14ac:dyDescent="0.15">
      <c r="A291" s="136">
        <v>23</v>
      </c>
      <c r="B291" s="136">
        <v>1</v>
      </c>
      <c r="C291" s="141" t="s">
        <v>459</v>
      </c>
      <c r="D291" s="137"/>
      <c r="E291" s="137"/>
      <c r="F291" s="137"/>
      <c r="G291" s="137"/>
      <c r="H291" s="137"/>
      <c r="I291" s="137"/>
      <c r="J291" s="137"/>
      <c r="K291" s="137"/>
      <c r="L291" s="137"/>
      <c r="M291" s="141" t="s">
        <v>460</v>
      </c>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v>3</v>
      </c>
      <c r="AL291" s="139"/>
      <c r="AM291" s="139"/>
      <c r="AN291" s="139"/>
      <c r="AO291" s="139"/>
      <c r="AP291" s="140"/>
      <c r="AQ291" s="147" t="s">
        <v>375</v>
      </c>
      <c r="AR291" s="148"/>
      <c r="AS291" s="148"/>
      <c r="AT291" s="149"/>
      <c r="AU291" s="150" t="s">
        <v>376</v>
      </c>
      <c r="AV291" s="151"/>
      <c r="AW291" s="151"/>
      <c r="AX291" s="152"/>
    </row>
    <row r="292" spans="1:50" ht="24" customHeight="1" x14ac:dyDescent="0.15">
      <c r="A292" s="136">
        <v>24</v>
      </c>
      <c r="B292" s="136">
        <v>1</v>
      </c>
      <c r="C292" s="141" t="s">
        <v>459</v>
      </c>
      <c r="D292" s="137"/>
      <c r="E292" s="137"/>
      <c r="F292" s="137"/>
      <c r="G292" s="137"/>
      <c r="H292" s="137"/>
      <c r="I292" s="137"/>
      <c r="J292" s="137"/>
      <c r="K292" s="137"/>
      <c r="L292" s="137"/>
      <c r="M292" s="141" t="s">
        <v>461</v>
      </c>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v>0.14599999999999999</v>
      </c>
      <c r="AL292" s="139"/>
      <c r="AM292" s="139"/>
      <c r="AN292" s="139"/>
      <c r="AO292" s="139"/>
      <c r="AP292" s="140"/>
      <c r="AQ292" s="147" t="s">
        <v>375</v>
      </c>
      <c r="AR292" s="148"/>
      <c r="AS292" s="148"/>
      <c r="AT292" s="149"/>
      <c r="AU292" s="150" t="s">
        <v>376</v>
      </c>
      <c r="AV292" s="151"/>
      <c r="AW292" s="151"/>
      <c r="AX292" s="152"/>
    </row>
    <row r="293" spans="1:50" ht="24" hidden="1" customHeight="1" x14ac:dyDescent="0.15">
      <c r="A293" s="136">
        <v>25</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hidden="1" customHeight="1" x14ac:dyDescent="0.15">
      <c r="A294" s="136">
        <v>26</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hidden="1" customHeight="1" x14ac:dyDescent="0.15">
      <c r="A295" s="136">
        <v>27</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hidden="1" customHeight="1" x14ac:dyDescent="0.15">
      <c r="A296" s="136">
        <v>28</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hidden="1" customHeight="1" x14ac:dyDescent="0.15">
      <c r="A297" s="136">
        <v>29</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t="24" hidden="1" customHeight="1" x14ac:dyDescent="0.15">
      <c r="A298" s="136">
        <v>30</v>
      </c>
      <c r="B298" s="136">
        <v>1</v>
      </c>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8"/>
      <c r="AL298" s="139"/>
      <c r="AM298" s="139"/>
      <c r="AN298" s="139"/>
      <c r="AO298" s="139"/>
      <c r="AP298" s="140"/>
      <c r="AQ298" s="141"/>
      <c r="AR298" s="137"/>
      <c r="AS298" s="137"/>
      <c r="AT298" s="137"/>
      <c r="AU298" s="138"/>
      <c r="AV298" s="139"/>
      <c r="AW298" s="139"/>
      <c r="AX298" s="140"/>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6"/>
      <c r="B301" s="136"/>
      <c r="C301" s="142" t="s">
        <v>364</v>
      </c>
      <c r="D301" s="142"/>
      <c r="E301" s="142"/>
      <c r="F301" s="142"/>
      <c r="G301" s="142"/>
      <c r="H301" s="142"/>
      <c r="I301" s="142"/>
      <c r="J301" s="142"/>
      <c r="K301" s="142"/>
      <c r="L301" s="142"/>
      <c r="M301" s="142" t="s">
        <v>365</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366</v>
      </c>
      <c r="AL301" s="142"/>
      <c r="AM301" s="142"/>
      <c r="AN301" s="142"/>
      <c r="AO301" s="142"/>
      <c r="AP301" s="142"/>
      <c r="AQ301" s="142" t="s">
        <v>23</v>
      </c>
      <c r="AR301" s="142"/>
      <c r="AS301" s="142"/>
      <c r="AT301" s="142"/>
      <c r="AU301" s="144" t="s">
        <v>24</v>
      </c>
      <c r="AV301" s="145"/>
      <c r="AW301" s="145"/>
      <c r="AX301" s="146"/>
    </row>
    <row r="302" spans="1:50" ht="24" customHeight="1" x14ac:dyDescent="0.15">
      <c r="A302" s="136">
        <v>1</v>
      </c>
      <c r="B302" s="136">
        <v>1</v>
      </c>
      <c r="C302" s="141" t="s">
        <v>462</v>
      </c>
      <c r="D302" s="137"/>
      <c r="E302" s="137"/>
      <c r="F302" s="137"/>
      <c r="G302" s="137"/>
      <c r="H302" s="137"/>
      <c r="I302" s="137"/>
      <c r="J302" s="137"/>
      <c r="K302" s="137"/>
      <c r="L302" s="137"/>
      <c r="M302" s="141" t="s">
        <v>463</v>
      </c>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v>18</v>
      </c>
      <c r="AL302" s="139"/>
      <c r="AM302" s="139"/>
      <c r="AN302" s="139"/>
      <c r="AO302" s="139"/>
      <c r="AP302" s="140"/>
      <c r="AQ302" s="156">
        <v>1</v>
      </c>
      <c r="AR302" s="157"/>
      <c r="AS302" s="157"/>
      <c r="AT302" s="157"/>
      <c r="AU302" s="138">
        <v>97.3</v>
      </c>
      <c r="AV302" s="139"/>
      <c r="AW302" s="139"/>
      <c r="AX302" s="140"/>
    </row>
    <row r="303" spans="1:50" ht="24" customHeight="1" x14ac:dyDescent="0.15">
      <c r="A303" s="136">
        <v>2</v>
      </c>
      <c r="B303" s="136">
        <v>1</v>
      </c>
      <c r="C303" s="141" t="s">
        <v>462</v>
      </c>
      <c r="D303" s="137"/>
      <c r="E303" s="137"/>
      <c r="F303" s="137"/>
      <c r="G303" s="137"/>
      <c r="H303" s="137"/>
      <c r="I303" s="137"/>
      <c r="J303" s="137"/>
      <c r="K303" s="137"/>
      <c r="L303" s="137"/>
      <c r="M303" s="141" t="s">
        <v>403</v>
      </c>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v>6</v>
      </c>
      <c r="AL303" s="139"/>
      <c r="AM303" s="139"/>
      <c r="AN303" s="139"/>
      <c r="AO303" s="139"/>
      <c r="AP303" s="140"/>
      <c r="AQ303" s="156">
        <v>1</v>
      </c>
      <c r="AR303" s="157"/>
      <c r="AS303" s="157"/>
      <c r="AT303" s="157"/>
      <c r="AU303" s="138">
        <v>86.5</v>
      </c>
      <c r="AV303" s="139"/>
      <c r="AW303" s="139"/>
      <c r="AX303" s="140"/>
    </row>
    <row r="304" spans="1:50" ht="24" customHeight="1" x14ac:dyDescent="0.15">
      <c r="A304" s="136">
        <v>3</v>
      </c>
      <c r="B304" s="136">
        <v>1</v>
      </c>
      <c r="C304" s="141" t="s">
        <v>462</v>
      </c>
      <c r="D304" s="137"/>
      <c r="E304" s="137"/>
      <c r="F304" s="137"/>
      <c r="G304" s="137"/>
      <c r="H304" s="137"/>
      <c r="I304" s="137"/>
      <c r="J304" s="137"/>
      <c r="K304" s="137"/>
      <c r="L304" s="137"/>
      <c r="M304" s="141" t="s">
        <v>464</v>
      </c>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v>4</v>
      </c>
      <c r="AL304" s="139"/>
      <c r="AM304" s="139"/>
      <c r="AN304" s="139"/>
      <c r="AO304" s="139"/>
      <c r="AP304" s="140"/>
      <c r="AQ304" s="156">
        <v>2</v>
      </c>
      <c r="AR304" s="157"/>
      <c r="AS304" s="157"/>
      <c r="AT304" s="157"/>
      <c r="AU304" s="138">
        <v>99.7</v>
      </c>
      <c r="AV304" s="139"/>
      <c r="AW304" s="139"/>
      <c r="AX304" s="140"/>
    </row>
    <row r="305" spans="1:50" ht="24" customHeight="1" x14ac:dyDescent="0.15">
      <c r="A305" s="136">
        <v>4</v>
      </c>
      <c r="B305" s="136">
        <v>1</v>
      </c>
      <c r="C305" s="141" t="s">
        <v>462</v>
      </c>
      <c r="D305" s="137"/>
      <c r="E305" s="137"/>
      <c r="F305" s="137"/>
      <c r="G305" s="137"/>
      <c r="H305" s="137"/>
      <c r="I305" s="137"/>
      <c r="J305" s="137"/>
      <c r="K305" s="137"/>
      <c r="L305" s="137"/>
      <c r="M305" s="141" t="s">
        <v>526</v>
      </c>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v>126</v>
      </c>
      <c r="AL305" s="139"/>
      <c r="AM305" s="139"/>
      <c r="AN305" s="139"/>
      <c r="AO305" s="139"/>
      <c r="AP305" s="140"/>
      <c r="AQ305" s="150"/>
      <c r="AR305" s="151"/>
      <c r="AS305" s="151"/>
      <c r="AT305" s="152"/>
      <c r="AU305" s="150"/>
      <c r="AV305" s="151"/>
      <c r="AW305" s="151"/>
      <c r="AX305" s="152"/>
    </row>
    <row r="306" spans="1:50" ht="24" customHeight="1" x14ac:dyDescent="0.15">
      <c r="A306" s="136">
        <v>5</v>
      </c>
      <c r="B306" s="136">
        <v>1</v>
      </c>
      <c r="C306" s="141" t="s">
        <v>465</v>
      </c>
      <c r="D306" s="137"/>
      <c r="E306" s="137"/>
      <c r="F306" s="137"/>
      <c r="G306" s="137"/>
      <c r="H306" s="137"/>
      <c r="I306" s="137"/>
      <c r="J306" s="137"/>
      <c r="K306" s="137"/>
      <c r="L306" s="137"/>
      <c r="M306" s="141" t="s">
        <v>401</v>
      </c>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v>6</v>
      </c>
      <c r="AL306" s="139"/>
      <c r="AM306" s="139"/>
      <c r="AN306" s="139"/>
      <c r="AO306" s="139"/>
      <c r="AP306" s="140"/>
      <c r="AQ306" s="156">
        <v>2</v>
      </c>
      <c r="AR306" s="157"/>
      <c r="AS306" s="157"/>
      <c r="AT306" s="157"/>
      <c r="AU306" s="138">
        <v>91.3</v>
      </c>
      <c r="AV306" s="139"/>
      <c r="AW306" s="139"/>
      <c r="AX306" s="140"/>
    </row>
    <row r="307" spans="1:50" ht="24" customHeight="1" x14ac:dyDescent="0.15">
      <c r="A307" s="136">
        <v>6</v>
      </c>
      <c r="B307" s="136">
        <v>1</v>
      </c>
      <c r="C307" s="141" t="s">
        <v>465</v>
      </c>
      <c r="D307" s="137"/>
      <c r="E307" s="137"/>
      <c r="F307" s="137"/>
      <c r="G307" s="137"/>
      <c r="H307" s="137"/>
      <c r="I307" s="137"/>
      <c r="J307" s="137"/>
      <c r="K307" s="137"/>
      <c r="L307" s="137"/>
      <c r="M307" s="141" t="s">
        <v>416</v>
      </c>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v>4</v>
      </c>
      <c r="AL307" s="139"/>
      <c r="AM307" s="139"/>
      <c r="AN307" s="139"/>
      <c r="AO307" s="139"/>
      <c r="AP307" s="140"/>
      <c r="AQ307" s="156">
        <v>4</v>
      </c>
      <c r="AR307" s="157"/>
      <c r="AS307" s="157"/>
      <c r="AT307" s="157"/>
      <c r="AU307" s="138">
        <v>96.9</v>
      </c>
      <c r="AV307" s="139"/>
      <c r="AW307" s="139"/>
      <c r="AX307" s="140"/>
    </row>
    <row r="308" spans="1:50" ht="24" customHeight="1" x14ac:dyDescent="0.15">
      <c r="A308" s="136">
        <v>7</v>
      </c>
      <c r="B308" s="136">
        <v>1</v>
      </c>
      <c r="C308" s="141" t="s">
        <v>465</v>
      </c>
      <c r="D308" s="137"/>
      <c r="E308" s="137"/>
      <c r="F308" s="137"/>
      <c r="G308" s="137"/>
      <c r="H308" s="137"/>
      <c r="I308" s="137"/>
      <c r="J308" s="137"/>
      <c r="K308" s="137"/>
      <c r="L308" s="137"/>
      <c r="M308" s="141" t="s">
        <v>466</v>
      </c>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v>2</v>
      </c>
      <c r="AL308" s="139"/>
      <c r="AM308" s="139"/>
      <c r="AN308" s="139"/>
      <c r="AO308" s="139"/>
      <c r="AP308" s="140"/>
      <c r="AQ308" s="147" t="s">
        <v>375</v>
      </c>
      <c r="AR308" s="148"/>
      <c r="AS308" s="148"/>
      <c r="AT308" s="149"/>
      <c r="AU308" s="150" t="s">
        <v>376</v>
      </c>
      <c r="AV308" s="151"/>
      <c r="AW308" s="151"/>
      <c r="AX308" s="152"/>
    </row>
    <row r="309" spans="1:50" ht="24" customHeight="1" x14ac:dyDescent="0.15">
      <c r="A309" s="136">
        <v>8</v>
      </c>
      <c r="B309" s="136">
        <v>1</v>
      </c>
      <c r="C309" s="141" t="s">
        <v>465</v>
      </c>
      <c r="D309" s="137"/>
      <c r="E309" s="137"/>
      <c r="F309" s="137"/>
      <c r="G309" s="137"/>
      <c r="H309" s="137"/>
      <c r="I309" s="137"/>
      <c r="J309" s="137"/>
      <c r="K309" s="137"/>
      <c r="L309" s="137"/>
      <c r="M309" s="141" t="s">
        <v>527</v>
      </c>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v>92</v>
      </c>
      <c r="AL309" s="139"/>
      <c r="AM309" s="139"/>
      <c r="AN309" s="139"/>
      <c r="AO309" s="139"/>
      <c r="AP309" s="140"/>
      <c r="AQ309" s="150"/>
      <c r="AR309" s="151"/>
      <c r="AS309" s="151"/>
      <c r="AT309" s="152"/>
      <c r="AU309" s="150"/>
      <c r="AV309" s="151"/>
      <c r="AW309" s="151"/>
      <c r="AX309" s="152"/>
    </row>
    <row r="310" spans="1:50" ht="24" customHeight="1" x14ac:dyDescent="0.15">
      <c r="A310" s="136">
        <v>9</v>
      </c>
      <c r="B310" s="136">
        <v>1</v>
      </c>
      <c r="C310" s="141" t="s">
        <v>467</v>
      </c>
      <c r="D310" s="137"/>
      <c r="E310" s="137"/>
      <c r="F310" s="137"/>
      <c r="G310" s="137"/>
      <c r="H310" s="137"/>
      <c r="I310" s="137"/>
      <c r="J310" s="137"/>
      <c r="K310" s="137"/>
      <c r="L310" s="137"/>
      <c r="M310" s="141" t="s">
        <v>404</v>
      </c>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v>10</v>
      </c>
      <c r="AL310" s="139"/>
      <c r="AM310" s="139"/>
      <c r="AN310" s="139"/>
      <c r="AO310" s="139"/>
      <c r="AP310" s="140"/>
      <c r="AQ310" s="156">
        <v>2</v>
      </c>
      <c r="AR310" s="157"/>
      <c r="AS310" s="157"/>
      <c r="AT310" s="157"/>
      <c r="AU310" s="138">
        <v>78.8</v>
      </c>
      <c r="AV310" s="139"/>
      <c r="AW310" s="139"/>
      <c r="AX310" s="140"/>
    </row>
    <row r="311" spans="1:50" ht="24" customHeight="1" x14ac:dyDescent="0.15">
      <c r="A311" s="136">
        <v>10</v>
      </c>
      <c r="B311" s="136">
        <v>1</v>
      </c>
      <c r="C311" s="141" t="s">
        <v>467</v>
      </c>
      <c r="D311" s="137"/>
      <c r="E311" s="137"/>
      <c r="F311" s="137"/>
      <c r="G311" s="137"/>
      <c r="H311" s="137"/>
      <c r="I311" s="137"/>
      <c r="J311" s="137"/>
      <c r="K311" s="137"/>
      <c r="L311" s="137"/>
      <c r="M311" s="141" t="s">
        <v>407</v>
      </c>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v>7</v>
      </c>
      <c r="AL311" s="139"/>
      <c r="AM311" s="139"/>
      <c r="AN311" s="139"/>
      <c r="AO311" s="139"/>
      <c r="AP311" s="140"/>
      <c r="AQ311" s="156">
        <v>2</v>
      </c>
      <c r="AR311" s="157"/>
      <c r="AS311" s="157"/>
      <c r="AT311" s="157"/>
      <c r="AU311" s="138">
        <v>74.2</v>
      </c>
      <c r="AV311" s="139"/>
      <c r="AW311" s="139"/>
      <c r="AX311" s="140"/>
    </row>
    <row r="312" spans="1:50" ht="24" customHeight="1" x14ac:dyDescent="0.15">
      <c r="A312" s="136">
        <v>11</v>
      </c>
      <c r="B312" s="136">
        <v>1</v>
      </c>
      <c r="C312" s="141" t="s">
        <v>467</v>
      </c>
      <c r="D312" s="137"/>
      <c r="E312" s="137"/>
      <c r="F312" s="137"/>
      <c r="G312" s="137"/>
      <c r="H312" s="137"/>
      <c r="I312" s="137"/>
      <c r="J312" s="137"/>
      <c r="K312" s="137"/>
      <c r="L312" s="137"/>
      <c r="M312" s="141" t="s">
        <v>411</v>
      </c>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v>6</v>
      </c>
      <c r="AL312" s="139"/>
      <c r="AM312" s="139"/>
      <c r="AN312" s="139"/>
      <c r="AO312" s="139"/>
      <c r="AP312" s="140"/>
      <c r="AQ312" s="156">
        <v>3</v>
      </c>
      <c r="AR312" s="157"/>
      <c r="AS312" s="157"/>
      <c r="AT312" s="157"/>
      <c r="AU312" s="138">
        <v>94.7</v>
      </c>
      <c r="AV312" s="139"/>
      <c r="AW312" s="139"/>
      <c r="AX312" s="140"/>
    </row>
    <row r="313" spans="1:50" ht="24" customHeight="1" x14ac:dyDescent="0.15">
      <c r="A313" s="136">
        <v>12</v>
      </c>
      <c r="B313" s="136">
        <v>1</v>
      </c>
      <c r="C313" s="141" t="s">
        <v>467</v>
      </c>
      <c r="D313" s="137"/>
      <c r="E313" s="137"/>
      <c r="F313" s="137"/>
      <c r="G313" s="137"/>
      <c r="H313" s="137"/>
      <c r="I313" s="137"/>
      <c r="J313" s="137"/>
      <c r="K313" s="137"/>
      <c r="L313" s="137"/>
      <c r="M313" s="141" t="s">
        <v>528</v>
      </c>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v>55</v>
      </c>
      <c r="AL313" s="139"/>
      <c r="AM313" s="139"/>
      <c r="AN313" s="139"/>
      <c r="AO313" s="139"/>
      <c r="AP313" s="140"/>
      <c r="AQ313" s="150"/>
      <c r="AR313" s="151"/>
      <c r="AS313" s="151"/>
      <c r="AT313" s="152"/>
      <c r="AU313" s="150"/>
      <c r="AV313" s="151"/>
      <c r="AW313" s="151"/>
      <c r="AX313" s="152"/>
    </row>
    <row r="314" spans="1:50" ht="24" customHeight="1" x14ac:dyDescent="0.15">
      <c r="A314" s="136">
        <v>13</v>
      </c>
      <c r="B314" s="136">
        <v>1</v>
      </c>
      <c r="C314" s="141" t="s">
        <v>468</v>
      </c>
      <c r="D314" s="137"/>
      <c r="E314" s="137"/>
      <c r="F314" s="137"/>
      <c r="G314" s="137"/>
      <c r="H314" s="137"/>
      <c r="I314" s="137"/>
      <c r="J314" s="137"/>
      <c r="K314" s="137"/>
      <c r="L314" s="137"/>
      <c r="M314" s="141" t="s">
        <v>409</v>
      </c>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v>6</v>
      </c>
      <c r="AL314" s="139"/>
      <c r="AM314" s="139"/>
      <c r="AN314" s="139"/>
      <c r="AO314" s="139"/>
      <c r="AP314" s="140"/>
      <c r="AQ314" s="156">
        <v>5</v>
      </c>
      <c r="AR314" s="157"/>
      <c r="AS314" s="157"/>
      <c r="AT314" s="157"/>
      <c r="AU314" s="138">
        <v>95.9</v>
      </c>
      <c r="AV314" s="139"/>
      <c r="AW314" s="139"/>
      <c r="AX314" s="140"/>
    </row>
    <row r="315" spans="1:50" ht="24" customHeight="1" x14ac:dyDescent="0.15">
      <c r="A315" s="136">
        <v>14</v>
      </c>
      <c r="B315" s="136">
        <v>1</v>
      </c>
      <c r="C315" s="141" t="s">
        <v>468</v>
      </c>
      <c r="D315" s="137"/>
      <c r="E315" s="137"/>
      <c r="F315" s="137"/>
      <c r="G315" s="137"/>
      <c r="H315" s="137"/>
      <c r="I315" s="137"/>
      <c r="J315" s="137"/>
      <c r="K315" s="137"/>
      <c r="L315" s="137"/>
      <c r="M315" s="141" t="s">
        <v>470</v>
      </c>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v>2</v>
      </c>
      <c r="AL315" s="139"/>
      <c r="AM315" s="139"/>
      <c r="AN315" s="139"/>
      <c r="AO315" s="139"/>
      <c r="AP315" s="140"/>
      <c r="AQ315" s="147" t="s">
        <v>375</v>
      </c>
      <c r="AR315" s="148"/>
      <c r="AS315" s="148"/>
      <c r="AT315" s="149"/>
      <c r="AU315" s="150" t="s">
        <v>376</v>
      </c>
      <c r="AV315" s="151"/>
      <c r="AW315" s="151"/>
      <c r="AX315" s="152"/>
    </row>
    <row r="316" spans="1:50" ht="24" customHeight="1" x14ac:dyDescent="0.15">
      <c r="A316" s="136">
        <v>15</v>
      </c>
      <c r="B316" s="136">
        <v>1</v>
      </c>
      <c r="C316" s="141" t="s">
        <v>468</v>
      </c>
      <c r="D316" s="137"/>
      <c r="E316" s="137"/>
      <c r="F316" s="137"/>
      <c r="G316" s="137"/>
      <c r="H316" s="137"/>
      <c r="I316" s="137"/>
      <c r="J316" s="137"/>
      <c r="K316" s="137"/>
      <c r="L316" s="137"/>
      <c r="M316" s="141" t="s">
        <v>469</v>
      </c>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v>2</v>
      </c>
      <c r="AL316" s="139"/>
      <c r="AM316" s="139"/>
      <c r="AN316" s="139"/>
      <c r="AO316" s="139"/>
      <c r="AP316" s="140"/>
      <c r="AQ316" s="147" t="s">
        <v>375</v>
      </c>
      <c r="AR316" s="148"/>
      <c r="AS316" s="148"/>
      <c r="AT316" s="149"/>
      <c r="AU316" s="150" t="s">
        <v>376</v>
      </c>
      <c r="AV316" s="151"/>
      <c r="AW316" s="151"/>
      <c r="AX316" s="152"/>
    </row>
    <row r="317" spans="1:50" ht="24" customHeight="1" x14ac:dyDescent="0.15">
      <c r="A317" s="136">
        <v>16</v>
      </c>
      <c r="B317" s="136">
        <v>1</v>
      </c>
      <c r="C317" s="141" t="s">
        <v>468</v>
      </c>
      <c r="D317" s="137"/>
      <c r="E317" s="137"/>
      <c r="F317" s="137"/>
      <c r="G317" s="137"/>
      <c r="H317" s="137"/>
      <c r="I317" s="137"/>
      <c r="J317" s="137"/>
      <c r="K317" s="137"/>
      <c r="L317" s="137"/>
      <c r="M317" s="141" t="s">
        <v>471</v>
      </c>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v>23</v>
      </c>
      <c r="AL317" s="139"/>
      <c r="AM317" s="139"/>
      <c r="AN317" s="139"/>
      <c r="AO317" s="139"/>
      <c r="AP317" s="140"/>
      <c r="AQ317" s="147" t="s">
        <v>375</v>
      </c>
      <c r="AR317" s="148"/>
      <c r="AS317" s="148"/>
      <c r="AT317" s="149"/>
      <c r="AU317" s="150" t="s">
        <v>376</v>
      </c>
      <c r="AV317" s="151"/>
      <c r="AW317" s="151"/>
      <c r="AX317" s="152"/>
    </row>
    <row r="318" spans="1:50" ht="24" customHeight="1" x14ac:dyDescent="0.15">
      <c r="A318" s="136">
        <v>17</v>
      </c>
      <c r="B318" s="136">
        <v>1</v>
      </c>
      <c r="C318" s="141" t="s">
        <v>472</v>
      </c>
      <c r="D318" s="137"/>
      <c r="E318" s="137"/>
      <c r="F318" s="137"/>
      <c r="G318" s="137"/>
      <c r="H318" s="137"/>
      <c r="I318" s="137"/>
      <c r="J318" s="137"/>
      <c r="K318" s="137"/>
      <c r="L318" s="137"/>
      <c r="M318" s="141" t="s">
        <v>475</v>
      </c>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v>3</v>
      </c>
      <c r="AL318" s="139"/>
      <c r="AM318" s="139"/>
      <c r="AN318" s="139"/>
      <c r="AO318" s="139"/>
      <c r="AP318" s="140"/>
      <c r="AQ318" s="156">
        <v>4</v>
      </c>
      <c r="AR318" s="157"/>
      <c r="AS318" s="157"/>
      <c r="AT318" s="157"/>
      <c r="AU318" s="138">
        <v>72.900000000000006</v>
      </c>
      <c r="AV318" s="139"/>
      <c r="AW318" s="139"/>
      <c r="AX318" s="140"/>
    </row>
    <row r="319" spans="1:50" ht="24" customHeight="1" x14ac:dyDescent="0.15">
      <c r="A319" s="136">
        <v>18</v>
      </c>
      <c r="B319" s="136">
        <v>1</v>
      </c>
      <c r="C319" s="141" t="s">
        <v>472</v>
      </c>
      <c r="D319" s="137"/>
      <c r="E319" s="137"/>
      <c r="F319" s="137"/>
      <c r="G319" s="137"/>
      <c r="H319" s="137"/>
      <c r="I319" s="137"/>
      <c r="J319" s="137"/>
      <c r="K319" s="137"/>
      <c r="L319" s="137"/>
      <c r="M319" s="141" t="s">
        <v>477</v>
      </c>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v>2</v>
      </c>
      <c r="AL319" s="139"/>
      <c r="AM319" s="139"/>
      <c r="AN319" s="139"/>
      <c r="AO319" s="139"/>
      <c r="AP319" s="140"/>
      <c r="AQ319" s="147" t="s">
        <v>375</v>
      </c>
      <c r="AR319" s="148"/>
      <c r="AS319" s="148"/>
      <c r="AT319" s="149"/>
      <c r="AU319" s="150" t="s">
        <v>376</v>
      </c>
      <c r="AV319" s="151"/>
      <c r="AW319" s="151"/>
      <c r="AX319" s="152"/>
    </row>
    <row r="320" spans="1:50" ht="24" customHeight="1" x14ac:dyDescent="0.15">
      <c r="A320" s="136">
        <v>19</v>
      </c>
      <c r="B320" s="136">
        <v>1</v>
      </c>
      <c r="C320" s="141" t="s">
        <v>472</v>
      </c>
      <c r="D320" s="137"/>
      <c r="E320" s="137"/>
      <c r="F320" s="137"/>
      <c r="G320" s="137"/>
      <c r="H320" s="137"/>
      <c r="I320" s="137"/>
      <c r="J320" s="137"/>
      <c r="K320" s="137"/>
      <c r="L320" s="137"/>
      <c r="M320" s="141" t="s">
        <v>476</v>
      </c>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v>2</v>
      </c>
      <c r="AL320" s="139"/>
      <c r="AM320" s="139"/>
      <c r="AN320" s="139"/>
      <c r="AO320" s="139"/>
      <c r="AP320" s="140"/>
      <c r="AQ320" s="147" t="s">
        <v>375</v>
      </c>
      <c r="AR320" s="148"/>
      <c r="AS320" s="148"/>
      <c r="AT320" s="149"/>
      <c r="AU320" s="150" t="s">
        <v>376</v>
      </c>
      <c r="AV320" s="151"/>
      <c r="AW320" s="151"/>
      <c r="AX320" s="152"/>
    </row>
    <row r="321" spans="1:50" ht="24" customHeight="1" x14ac:dyDescent="0.15">
      <c r="A321" s="136">
        <v>20</v>
      </c>
      <c r="B321" s="136">
        <v>1</v>
      </c>
      <c r="C321" s="141" t="s">
        <v>472</v>
      </c>
      <c r="D321" s="137"/>
      <c r="E321" s="137"/>
      <c r="F321" s="137"/>
      <c r="G321" s="137"/>
      <c r="H321" s="137"/>
      <c r="I321" s="137"/>
      <c r="J321" s="137"/>
      <c r="K321" s="137"/>
      <c r="L321" s="137"/>
      <c r="M321" s="141" t="s">
        <v>474</v>
      </c>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v>24</v>
      </c>
      <c r="AL321" s="139"/>
      <c r="AM321" s="139"/>
      <c r="AN321" s="139"/>
      <c r="AO321" s="139"/>
      <c r="AP321" s="140"/>
      <c r="AQ321" s="147" t="s">
        <v>375</v>
      </c>
      <c r="AR321" s="148"/>
      <c r="AS321" s="148"/>
      <c r="AT321" s="149"/>
      <c r="AU321" s="150" t="s">
        <v>376</v>
      </c>
      <c r="AV321" s="151"/>
      <c r="AW321" s="151"/>
      <c r="AX321" s="152"/>
    </row>
    <row r="322" spans="1:50" ht="24" customHeight="1" x14ac:dyDescent="0.15">
      <c r="A322" s="136">
        <v>21</v>
      </c>
      <c r="B322" s="136">
        <v>1</v>
      </c>
      <c r="C322" s="141" t="s">
        <v>473</v>
      </c>
      <c r="D322" s="137"/>
      <c r="E322" s="137"/>
      <c r="F322" s="137"/>
      <c r="G322" s="137"/>
      <c r="H322" s="137"/>
      <c r="I322" s="137"/>
      <c r="J322" s="137"/>
      <c r="K322" s="137"/>
      <c r="L322" s="137"/>
      <c r="M322" s="141" t="s">
        <v>478</v>
      </c>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v>2</v>
      </c>
      <c r="AL322" s="139"/>
      <c r="AM322" s="139"/>
      <c r="AN322" s="139"/>
      <c r="AO322" s="139"/>
      <c r="AP322" s="140"/>
      <c r="AQ322" s="156">
        <v>3</v>
      </c>
      <c r="AR322" s="157"/>
      <c r="AS322" s="157"/>
      <c r="AT322" s="157"/>
      <c r="AU322" s="138">
        <v>96.5</v>
      </c>
      <c r="AV322" s="139"/>
      <c r="AW322" s="139"/>
      <c r="AX322" s="140"/>
    </row>
    <row r="323" spans="1:50" ht="24" customHeight="1" x14ac:dyDescent="0.15">
      <c r="A323" s="136">
        <v>22</v>
      </c>
      <c r="B323" s="136">
        <v>1</v>
      </c>
      <c r="C323" s="141" t="s">
        <v>473</v>
      </c>
      <c r="D323" s="137"/>
      <c r="E323" s="137"/>
      <c r="F323" s="137"/>
      <c r="G323" s="137"/>
      <c r="H323" s="137"/>
      <c r="I323" s="137"/>
      <c r="J323" s="137"/>
      <c r="K323" s="137"/>
      <c r="L323" s="137"/>
      <c r="M323" s="141" t="s">
        <v>479</v>
      </c>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v>2</v>
      </c>
      <c r="AL323" s="139"/>
      <c r="AM323" s="139"/>
      <c r="AN323" s="139"/>
      <c r="AO323" s="139"/>
      <c r="AP323" s="140"/>
      <c r="AQ323" s="147" t="s">
        <v>375</v>
      </c>
      <c r="AR323" s="148"/>
      <c r="AS323" s="148"/>
      <c r="AT323" s="149"/>
      <c r="AU323" s="150" t="s">
        <v>376</v>
      </c>
      <c r="AV323" s="151"/>
      <c r="AW323" s="151"/>
      <c r="AX323" s="152"/>
    </row>
    <row r="324" spans="1:50" ht="24" customHeight="1" x14ac:dyDescent="0.15">
      <c r="A324" s="136">
        <v>23</v>
      </c>
      <c r="B324" s="136">
        <v>1</v>
      </c>
      <c r="C324" s="141" t="s">
        <v>473</v>
      </c>
      <c r="D324" s="137"/>
      <c r="E324" s="137"/>
      <c r="F324" s="137"/>
      <c r="G324" s="137"/>
      <c r="H324" s="137"/>
      <c r="I324" s="137"/>
      <c r="J324" s="137"/>
      <c r="K324" s="137"/>
      <c r="L324" s="137"/>
      <c r="M324" s="141" t="s">
        <v>535</v>
      </c>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v>1</v>
      </c>
      <c r="AL324" s="139"/>
      <c r="AM324" s="139"/>
      <c r="AN324" s="139"/>
      <c r="AO324" s="139"/>
      <c r="AP324" s="140"/>
      <c r="AQ324" s="147" t="s">
        <v>375</v>
      </c>
      <c r="AR324" s="148"/>
      <c r="AS324" s="148"/>
      <c r="AT324" s="149"/>
      <c r="AU324" s="150" t="s">
        <v>376</v>
      </c>
      <c r="AV324" s="151"/>
      <c r="AW324" s="151"/>
      <c r="AX324" s="152"/>
    </row>
    <row r="325" spans="1:50" ht="24" customHeight="1" x14ac:dyDescent="0.15">
      <c r="A325" s="136">
        <v>24</v>
      </c>
      <c r="B325" s="136">
        <v>1</v>
      </c>
      <c r="C325" s="141" t="s">
        <v>473</v>
      </c>
      <c r="D325" s="137"/>
      <c r="E325" s="137"/>
      <c r="F325" s="137"/>
      <c r="G325" s="137"/>
      <c r="H325" s="137"/>
      <c r="I325" s="137"/>
      <c r="J325" s="137"/>
      <c r="K325" s="137"/>
      <c r="L325" s="137"/>
      <c r="M325" s="141" t="s">
        <v>536</v>
      </c>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v>7</v>
      </c>
      <c r="AL325" s="139"/>
      <c r="AM325" s="139"/>
      <c r="AN325" s="139"/>
      <c r="AO325" s="139"/>
      <c r="AP325" s="140"/>
      <c r="AQ325" s="147" t="s">
        <v>375</v>
      </c>
      <c r="AR325" s="148"/>
      <c r="AS325" s="148"/>
      <c r="AT325" s="149"/>
      <c r="AU325" s="150" t="s">
        <v>376</v>
      </c>
      <c r="AV325" s="151"/>
      <c r="AW325" s="151"/>
      <c r="AX325" s="152"/>
    </row>
    <row r="326" spans="1:50" ht="24" hidden="1" customHeight="1" x14ac:dyDescent="0.15">
      <c r="A326" s="136">
        <v>25</v>
      </c>
      <c r="B326" s="136">
        <v>1</v>
      </c>
      <c r="C326" s="141"/>
      <c r="D326" s="137"/>
      <c r="E326" s="137"/>
      <c r="F326" s="137"/>
      <c r="G326" s="137"/>
      <c r="H326" s="137"/>
      <c r="I326" s="137"/>
      <c r="J326" s="137"/>
      <c r="K326" s="137"/>
      <c r="L326" s="137"/>
      <c r="M326" s="141"/>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7"/>
      <c r="AR326" s="148"/>
      <c r="AS326" s="148"/>
      <c r="AT326" s="149"/>
      <c r="AU326" s="150"/>
      <c r="AV326" s="151"/>
      <c r="AW326" s="151"/>
      <c r="AX326" s="152"/>
    </row>
    <row r="327" spans="1:50" ht="24" hidden="1" customHeight="1" x14ac:dyDescent="0.15">
      <c r="A327" s="136">
        <v>26</v>
      </c>
      <c r="B327" s="136">
        <v>1</v>
      </c>
      <c r="C327" s="141"/>
      <c r="D327" s="137"/>
      <c r="E327" s="137"/>
      <c r="F327" s="137"/>
      <c r="G327" s="137"/>
      <c r="H327" s="137"/>
      <c r="I327" s="137"/>
      <c r="J327" s="137"/>
      <c r="K327" s="137"/>
      <c r="L327" s="137"/>
      <c r="M327" s="141"/>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7"/>
      <c r="AR327" s="148"/>
      <c r="AS327" s="148"/>
      <c r="AT327" s="149"/>
      <c r="AU327" s="150"/>
      <c r="AV327" s="151"/>
      <c r="AW327" s="151"/>
      <c r="AX327" s="152"/>
    </row>
    <row r="328" spans="1:50" ht="24" hidden="1" customHeight="1" x14ac:dyDescent="0.15">
      <c r="A328" s="136">
        <v>27</v>
      </c>
      <c r="B328" s="136">
        <v>1</v>
      </c>
      <c r="C328" s="141"/>
      <c r="D328" s="137"/>
      <c r="E328" s="137"/>
      <c r="F328" s="137"/>
      <c r="G328" s="137"/>
      <c r="H328" s="137"/>
      <c r="I328" s="137"/>
      <c r="J328" s="137"/>
      <c r="K328" s="137"/>
      <c r="L328" s="137"/>
      <c r="M328" s="141"/>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56"/>
      <c r="AR328" s="157"/>
      <c r="AS328" s="157"/>
      <c r="AT328" s="157"/>
      <c r="AU328" s="138"/>
      <c r="AV328" s="139"/>
      <c r="AW328" s="139"/>
      <c r="AX328" s="140"/>
    </row>
    <row r="329" spans="1:50" ht="24" hidden="1" customHeight="1" x14ac:dyDescent="0.15">
      <c r="A329" s="136">
        <v>28</v>
      </c>
      <c r="B329" s="136">
        <v>1</v>
      </c>
      <c r="C329" s="141"/>
      <c r="D329" s="137"/>
      <c r="E329" s="137"/>
      <c r="F329" s="137"/>
      <c r="G329" s="137"/>
      <c r="H329" s="137"/>
      <c r="I329" s="137"/>
      <c r="J329" s="137"/>
      <c r="K329" s="137"/>
      <c r="L329" s="137"/>
      <c r="M329" s="141"/>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7"/>
      <c r="AR329" s="148"/>
      <c r="AS329" s="148"/>
      <c r="AT329" s="149"/>
      <c r="AU329" s="150"/>
      <c r="AV329" s="151"/>
      <c r="AW329" s="151"/>
      <c r="AX329" s="152"/>
    </row>
    <row r="330" spans="1:50" ht="24" hidden="1" customHeight="1" x14ac:dyDescent="0.15">
      <c r="A330" s="136">
        <v>29</v>
      </c>
      <c r="B330" s="136">
        <v>1</v>
      </c>
      <c r="C330" s="141"/>
      <c r="D330" s="137"/>
      <c r="E330" s="137"/>
      <c r="F330" s="137"/>
      <c r="G330" s="137"/>
      <c r="H330" s="137"/>
      <c r="I330" s="137"/>
      <c r="J330" s="137"/>
      <c r="K330" s="137"/>
      <c r="L330" s="137"/>
      <c r="M330" s="141"/>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7"/>
      <c r="AR330" s="148"/>
      <c r="AS330" s="148"/>
      <c r="AT330" s="149"/>
      <c r="AU330" s="150"/>
      <c r="AV330" s="151"/>
      <c r="AW330" s="151"/>
      <c r="AX330" s="152"/>
    </row>
    <row r="331" spans="1:50" ht="24" hidden="1" customHeight="1" x14ac:dyDescent="0.15">
      <c r="A331" s="136">
        <v>30</v>
      </c>
      <c r="B331" s="136">
        <v>1</v>
      </c>
      <c r="C331" s="141"/>
      <c r="D331" s="137"/>
      <c r="E331" s="137"/>
      <c r="F331" s="137"/>
      <c r="G331" s="137"/>
      <c r="H331" s="137"/>
      <c r="I331" s="137"/>
      <c r="J331" s="137"/>
      <c r="K331" s="137"/>
      <c r="L331" s="137"/>
      <c r="M331" s="141"/>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8"/>
      <c r="AL331" s="139"/>
      <c r="AM331" s="139"/>
      <c r="AN331" s="139"/>
      <c r="AO331" s="139"/>
      <c r="AP331" s="140"/>
      <c r="AQ331" s="147"/>
      <c r="AR331" s="148"/>
      <c r="AS331" s="148"/>
      <c r="AT331" s="149"/>
      <c r="AU331" s="150"/>
      <c r="AV331" s="151"/>
      <c r="AW331" s="151"/>
      <c r="AX331" s="152"/>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6"/>
      <c r="B334" s="136"/>
      <c r="C334" s="142" t="s">
        <v>364</v>
      </c>
      <c r="D334" s="142"/>
      <c r="E334" s="142"/>
      <c r="F334" s="142"/>
      <c r="G334" s="142"/>
      <c r="H334" s="142"/>
      <c r="I334" s="142"/>
      <c r="J334" s="142"/>
      <c r="K334" s="142"/>
      <c r="L334" s="142"/>
      <c r="M334" s="142" t="s">
        <v>365</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366</v>
      </c>
      <c r="AL334" s="142"/>
      <c r="AM334" s="142"/>
      <c r="AN334" s="142"/>
      <c r="AO334" s="142"/>
      <c r="AP334" s="142"/>
      <c r="AQ334" s="142" t="s">
        <v>23</v>
      </c>
      <c r="AR334" s="142"/>
      <c r="AS334" s="142"/>
      <c r="AT334" s="142"/>
      <c r="AU334" s="144" t="s">
        <v>24</v>
      </c>
      <c r="AV334" s="145"/>
      <c r="AW334" s="145"/>
      <c r="AX334" s="146"/>
    </row>
    <row r="335" spans="1:50" ht="24" customHeight="1" x14ac:dyDescent="0.15">
      <c r="A335" s="136">
        <v>1</v>
      </c>
      <c r="B335" s="136">
        <v>1</v>
      </c>
      <c r="C335" s="141" t="s">
        <v>398</v>
      </c>
      <c r="D335" s="137"/>
      <c r="E335" s="137"/>
      <c r="F335" s="137"/>
      <c r="G335" s="137"/>
      <c r="H335" s="137"/>
      <c r="I335" s="137"/>
      <c r="J335" s="137"/>
      <c r="K335" s="137"/>
      <c r="L335" s="137"/>
      <c r="M335" s="141" t="s">
        <v>399</v>
      </c>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v>18</v>
      </c>
      <c r="AL335" s="139"/>
      <c r="AM335" s="139"/>
      <c r="AN335" s="139"/>
      <c r="AO335" s="139"/>
      <c r="AP335" s="140"/>
      <c r="AQ335" s="156">
        <v>1</v>
      </c>
      <c r="AR335" s="157"/>
      <c r="AS335" s="157"/>
      <c r="AT335" s="157"/>
      <c r="AU335" s="138">
        <v>97.3</v>
      </c>
      <c r="AV335" s="139"/>
      <c r="AW335" s="139"/>
      <c r="AX335" s="140"/>
    </row>
    <row r="336" spans="1:50" ht="24" customHeight="1" x14ac:dyDescent="0.15">
      <c r="A336" s="136">
        <v>2</v>
      </c>
      <c r="B336" s="136">
        <v>1</v>
      </c>
      <c r="C336" s="141" t="s">
        <v>400</v>
      </c>
      <c r="D336" s="137"/>
      <c r="E336" s="137"/>
      <c r="F336" s="137"/>
      <c r="G336" s="137"/>
      <c r="H336" s="137"/>
      <c r="I336" s="137"/>
      <c r="J336" s="137"/>
      <c r="K336" s="137"/>
      <c r="L336" s="137"/>
      <c r="M336" s="141" t="s">
        <v>403</v>
      </c>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v>6</v>
      </c>
      <c r="AL336" s="139"/>
      <c r="AM336" s="139"/>
      <c r="AN336" s="139"/>
      <c r="AO336" s="139"/>
      <c r="AP336" s="140"/>
      <c r="AQ336" s="156">
        <v>1</v>
      </c>
      <c r="AR336" s="157"/>
      <c r="AS336" s="157"/>
      <c r="AT336" s="157"/>
      <c r="AU336" s="138">
        <v>86.5</v>
      </c>
      <c r="AV336" s="139"/>
      <c r="AW336" s="139"/>
      <c r="AX336" s="140"/>
    </row>
    <row r="337" spans="1:50" ht="24" customHeight="1" x14ac:dyDescent="0.15">
      <c r="A337" s="136">
        <v>3</v>
      </c>
      <c r="B337" s="136">
        <v>1</v>
      </c>
      <c r="C337" s="141" t="s">
        <v>400</v>
      </c>
      <c r="D337" s="137"/>
      <c r="E337" s="137"/>
      <c r="F337" s="137"/>
      <c r="G337" s="137"/>
      <c r="H337" s="137"/>
      <c r="I337" s="137"/>
      <c r="J337" s="137"/>
      <c r="K337" s="137"/>
      <c r="L337" s="137"/>
      <c r="M337" s="141" t="s">
        <v>401</v>
      </c>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v>6</v>
      </c>
      <c r="AL337" s="139"/>
      <c r="AM337" s="139"/>
      <c r="AN337" s="139"/>
      <c r="AO337" s="139"/>
      <c r="AP337" s="140"/>
      <c r="AQ337" s="156">
        <v>2</v>
      </c>
      <c r="AR337" s="157"/>
      <c r="AS337" s="157"/>
      <c r="AT337" s="157"/>
      <c r="AU337" s="138">
        <v>91.3</v>
      </c>
      <c r="AV337" s="139"/>
      <c r="AW337" s="139"/>
      <c r="AX337" s="140"/>
    </row>
    <row r="338" spans="1:50" ht="24" customHeight="1" x14ac:dyDescent="0.15">
      <c r="A338" s="136">
        <v>4</v>
      </c>
      <c r="B338" s="136">
        <v>1</v>
      </c>
      <c r="C338" s="141" t="s">
        <v>400</v>
      </c>
      <c r="D338" s="137"/>
      <c r="E338" s="137"/>
      <c r="F338" s="137"/>
      <c r="G338" s="137"/>
      <c r="H338" s="137"/>
      <c r="I338" s="137"/>
      <c r="J338" s="137"/>
      <c r="K338" s="137"/>
      <c r="L338" s="137"/>
      <c r="M338" s="141" t="s">
        <v>402</v>
      </c>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v>1</v>
      </c>
      <c r="AL338" s="139"/>
      <c r="AM338" s="139"/>
      <c r="AN338" s="139"/>
      <c r="AO338" s="139"/>
      <c r="AP338" s="140"/>
      <c r="AQ338" s="156">
        <v>1</v>
      </c>
      <c r="AR338" s="157"/>
      <c r="AS338" s="157"/>
      <c r="AT338" s="157"/>
      <c r="AU338" s="138">
        <v>86.5</v>
      </c>
      <c r="AV338" s="139"/>
      <c r="AW338" s="139"/>
      <c r="AX338" s="140"/>
    </row>
    <row r="339" spans="1:50" ht="24" customHeight="1" x14ac:dyDescent="0.15">
      <c r="A339" s="136">
        <v>5</v>
      </c>
      <c r="B339" s="136">
        <v>1</v>
      </c>
      <c r="C339" s="141" t="s">
        <v>406</v>
      </c>
      <c r="D339" s="137"/>
      <c r="E339" s="137"/>
      <c r="F339" s="137"/>
      <c r="G339" s="137"/>
      <c r="H339" s="137"/>
      <c r="I339" s="137"/>
      <c r="J339" s="137"/>
      <c r="K339" s="137"/>
      <c r="L339" s="137"/>
      <c r="M339" s="141" t="s">
        <v>407</v>
      </c>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v>7</v>
      </c>
      <c r="AL339" s="139"/>
      <c r="AM339" s="139"/>
      <c r="AN339" s="139"/>
      <c r="AO339" s="139"/>
      <c r="AP339" s="140"/>
      <c r="AQ339" s="156">
        <v>2</v>
      </c>
      <c r="AR339" s="157"/>
      <c r="AS339" s="157"/>
      <c r="AT339" s="157"/>
      <c r="AU339" s="138">
        <v>74.2</v>
      </c>
      <c r="AV339" s="139"/>
      <c r="AW339" s="139"/>
      <c r="AX339" s="140"/>
    </row>
    <row r="340" spans="1:50" ht="24" customHeight="1" x14ac:dyDescent="0.15">
      <c r="A340" s="136">
        <v>6</v>
      </c>
      <c r="B340" s="136">
        <v>1</v>
      </c>
      <c r="C340" s="141" t="s">
        <v>406</v>
      </c>
      <c r="D340" s="137"/>
      <c r="E340" s="137"/>
      <c r="F340" s="137"/>
      <c r="G340" s="137"/>
      <c r="H340" s="137"/>
      <c r="I340" s="137"/>
      <c r="J340" s="137"/>
      <c r="K340" s="137"/>
      <c r="L340" s="137"/>
      <c r="M340" s="141" t="s">
        <v>412</v>
      </c>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v>6</v>
      </c>
      <c r="AL340" s="139"/>
      <c r="AM340" s="139"/>
      <c r="AN340" s="139"/>
      <c r="AO340" s="139"/>
      <c r="AP340" s="140"/>
      <c r="AQ340" s="156">
        <v>3</v>
      </c>
      <c r="AR340" s="157"/>
      <c r="AS340" s="157"/>
      <c r="AT340" s="157"/>
      <c r="AU340" s="138">
        <v>64.900000000000006</v>
      </c>
      <c r="AV340" s="139"/>
      <c r="AW340" s="139"/>
      <c r="AX340" s="140"/>
    </row>
    <row r="341" spans="1:50" ht="24" customHeight="1" x14ac:dyDescent="0.15">
      <c r="A341" s="136">
        <v>7</v>
      </c>
      <c r="B341" s="136">
        <v>1</v>
      </c>
      <c r="C341" s="141" t="s">
        <v>405</v>
      </c>
      <c r="D341" s="137"/>
      <c r="E341" s="137"/>
      <c r="F341" s="137"/>
      <c r="G341" s="137"/>
      <c r="H341" s="137"/>
      <c r="I341" s="137"/>
      <c r="J341" s="137"/>
      <c r="K341" s="137"/>
      <c r="L341" s="137"/>
      <c r="M341" s="141" t="s">
        <v>404</v>
      </c>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v>10</v>
      </c>
      <c r="AL341" s="139"/>
      <c r="AM341" s="139"/>
      <c r="AN341" s="139"/>
      <c r="AO341" s="139"/>
      <c r="AP341" s="140"/>
      <c r="AQ341" s="156">
        <v>2</v>
      </c>
      <c r="AR341" s="157"/>
      <c r="AS341" s="157"/>
      <c r="AT341" s="157"/>
      <c r="AU341" s="138">
        <v>78.8</v>
      </c>
      <c r="AV341" s="139"/>
      <c r="AW341" s="139"/>
      <c r="AX341" s="140"/>
    </row>
    <row r="342" spans="1:50" ht="24" customHeight="1" x14ac:dyDescent="0.15">
      <c r="A342" s="136">
        <v>8</v>
      </c>
      <c r="B342" s="136">
        <v>1</v>
      </c>
      <c r="C342" s="141" t="s">
        <v>408</v>
      </c>
      <c r="D342" s="137"/>
      <c r="E342" s="137"/>
      <c r="F342" s="137"/>
      <c r="G342" s="137"/>
      <c r="H342" s="137"/>
      <c r="I342" s="137"/>
      <c r="J342" s="137"/>
      <c r="K342" s="137"/>
      <c r="L342" s="137"/>
      <c r="M342" s="141" t="s">
        <v>409</v>
      </c>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v>6</v>
      </c>
      <c r="AL342" s="139"/>
      <c r="AM342" s="139"/>
      <c r="AN342" s="139"/>
      <c r="AO342" s="139"/>
      <c r="AP342" s="140"/>
      <c r="AQ342" s="156">
        <v>5</v>
      </c>
      <c r="AR342" s="157"/>
      <c r="AS342" s="157"/>
      <c r="AT342" s="157"/>
      <c r="AU342" s="138">
        <v>95.9</v>
      </c>
      <c r="AV342" s="139"/>
      <c r="AW342" s="139"/>
      <c r="AX342" s="140"/>
    </row>
    <row r="343" spans="1:50" ht="24" customHeight="1" x14ac:dyDescent="0.15">
      <c r="A343" s="136">
        <v>9</v>
      </c>
      <c r="B343" s="136">
        <v>1</v>
      </c>
      <c r="C343" s="141" t="s">
        <v>410</v>
      </c>
      <c r="D343" s="137"/>
      <c r="E343" s="137"/>
      <c r="F343" s="137"/>
      <c r="G343" s="137"/>
      <c r="H343" s="137"/>
      <c r="I343" s="137"/>
      <c r="J343" s="137"/>
      <c r="K343" s="137"/>
      <c r="L343" s="137"/>
      <c r="M343" s="141" t="s">
        <v>411</v>
      </c>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v>6</v>
      </c>
      <c r="AL343" s="139"/>
      <c r="AM343" s="139"/>
      <c r="AN343" s="139"/>
      <c r="AO343" s="139"/>
      <c r="AP343" s="140"/>
      <c r="AQ343" s="156">
        <v>3</v>
      </c>
      <c r="AR343" s="157"/>
      <c r="AS343" s="157"/>
      <c r="AT343" s="157"/>
      <c r="AU343" s="138">
        <v>94.7</v>
      </c>
      <c r="AV343" s="139"/>
      <c r="AW343" s="139"/>
      <c r="AX343" s="140"/>
    </row>
    <row r="344" spans="1:50" ht="24" customHeight="1" x14ac:dyDescent="0.15">
      <c r="A344" s="136">
        <v>10</v>
      </c>
      <c r="B344" s="136">
        <v>1</v>
      </c>
      <c r="C344" s="141" t="s">
        <v>413</v>
      </c>
      <c r="D344" s="137"/>
      <c r="E344" s="137"/>
      <c r="F344" s="137"/>
      <c r="G344" s="137"/>
      <c r="H344" s="137"/>
      <c r="I344" s="137"/>
      <c r="J344" s="137"/>
      <c r="K344" s="137"/>
      <c r="L344" s="137"/>
      <c r="M344" s="141" t="s">
        <v>414</v>
      </c>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v>4</v>
      </c>
      <c r="AL344" s="139"/>
      <c r="AM344" s="139"/>
      <c r="AN344" s="139"/>
      <c r="AO344" s="139"/>
      <c r="AP344" s="140"/>
      <c r="AQ344" s="156">
        <v>2</v>
      </c>
      <c r="AR344" s="157"/>
      <c r="AS344" s="157"/>
      <c r="AT344" s="157"/>
      <c r="AU344" s="138">
        <v>99.7</v>
      </c>
      <c r="AV344" s="139"/>
      <c r="AW344" s="139"/>
      <c r="AX344" s="140"/>
    </row>
    <row r="345" spans="1:50" ht="24" customHeight="1" x14ac:dyDescent="0.15">
      <c r="A345" s="136">
        <v>11</v>
      </c>
      <c r="B345" s="136">
        <v>1</v>
      </c>
      <c r="C345" s="141" t="s">
        <v>415</v>
      </c>
      <c r="D345" s="137"/>
      <c r="E345" s="137"/>
      <c r="F345" s="137"/>
      <c r="G345" s="137"/>
      <c r="H345" s="137"/>
      <c r="I345" s="137"/>
      <c r="J345" s="137"/>
      <c r="K345" s="137"/>
      <c r="L345" s="137"/>
      <c r="M345" s="141" t="s">
        <v>416</v>
      </c>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v>4</v>
      </c>
      <c r="AL345" s="139"/>
      <c r="AM345" s="139"/>
      <c r="AN345" s="139"/>
      <c r="AO345" s="139"/>
      <c r="AP345" s="140"/>
      <c r="AQ345" s="156">
        <v>4</v>
      </c>
      <c r="AR345" s="157"/>
      <c r="AS345" s="157"/>
      <c r="AT345" s="157"/>
      <c r="AU345" s="138">
        <v>96.9</v>
      </c>
      <c r="AV345" s="139"/>
      <c r="AW345" s="139"/>
      <c r="AX345" s="140"/>
    </row>
    <row r="346" spans="1:50" ht="24" customHeight="1" x14ac:dyDescent="0.15">
      <c r="A346" s="136">
        <v>12</v>
      </c>
      <c r="B346" s="136">
        <v>1</v>
      </c>
      <c r="C346" s="141" t="s">
        <v>417</v>
      </c>
      <c r="D346" s="137"/>
      <c r="E346" s="137"/>
      <c r="F346" s="137"/>
      <c r="G346" s="137"/>
      <c r="H346" s="137"/>
      <c r="I346" s="137"/>
      <c r="J346" s="137"/>
      <c r="K346" s="137"/>
      <c r="L346" s="137"/>
      <c r="M346" s="141" t="s">
        <v>418</v>
      </c>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v>4</v>
      </c>
      <c r="AL346" s="139"/>
      <c r="AM346" s="139"/>
      <c r="AN346" s="139"/>
      <c r="AO346" s="139"/>
      <c r="AP346" s="140"/>
      <c r="AQ346" s="156">
        <v>3</v>
      </c>
      <c r="AR346" s="157"/>
      <c r="AS346" s="157"/>
      <c r="AT346" s="157"/>
      <c r="AU346" s="138">
        <v>93.5</v>
      </c>
      <c r="AV346" s="139"/>
      <c r="AW346" s="139"/>
      <c r="AX346" s="140"/>
    </row>
    <row r="347" spans="1:50" ht="24" customHeight="1" x14ac:dyDescent="0.15">
      <c r="A347" s="136">
        <v>13</v>
      </c>
      <c r="B347" s="136">
        <v>1</v>
      </c>
      <c r="C347" s="141" t="s">
        <v>419</v>
      </c>
      <c r="D347" s="137"/>
      <c r="E347" s="137"/>
      <c r="F347" s="137"/>
      <c r="G347" s="137"/>
      <c r="H347" s="137"/>
      <c r="I347" s="137"/>
      <c r="J347" s="137"/>
      <c r="K347" s="137"/>
      <c r="L347" s="137"/>
      <c r="M347" s="141" t="s">
        <v>420</v>
      </c>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v>4</v>
      </c>
      <c r="AL347" s="139"/>
      <c r="AM347" s="139"/>
      <c r="AN347" s="139"/>
      <c r="AO347" s="139"/>
      <c r="AP347" s="140"/>
      <c r="AQ347" s="156">
        <v>1</v>
      </c>
      <c r="AR347" s="157"/>
      <c r="AS347" s="157"/>
      <c r="AT347" s="157"/>
      <c r="AU347" s="138">
        <v>96.4</v>
      </c>
      <c r="AV347" s="139"/>
      <c r="AW347" s="139"/>
      <c r="AX347" s="140"/>
    </row>
    <row r="348" spans="1:50" ht="24" hidden="1" customHeight="1" x14ac:dyDescent="0.15">
      <c r="A348" s="136">
        <v>14</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56"/>
      <c r="AR348" s="157"/>
      <c r="AS348" s="157"/>
      <c r="AT348" s="157"/>
      <c r="AU348" s="138"/>
      <c r="AV348" s="139"/>
      <c r="AW348" s="139"/>
      <c r="AX348" s="140"/>
    </row>
    <row r="349" spans="1:50" ht="24" hidden="1" customHeight="1" x14ac:dyDescent="0.15">
      <c r="A349" s="136">
        <v>15</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56"/>
      <c r="AR349" s="157"/>
      <c r="AS349" s="157"/>
      <c r="AT349" s="157"/>
      <c r="AU349" s="138"/>
      <c r="AV349" s="139"/>
      <c r="AW349" s="139"/>
      <c r="AX349" s="140"/>
    </row>
    <row r="350" spans="1:50" ht="24" hidden="1" customHeight="1" x14ac:dyDescent="0.15">
      <c r="A350" s="136">
        <v>16</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56"/>
      <c r="AR350" s="157"/>
      <c r="AS350" s="157"/>
      <c r="AT350" s="157"/>
      <c r="AU350" s="138"/>
      <c r="AV350" s="139"/>
      <c r="AW350" s="139"/>
      <c r="AX350" s="140"/>
    </row>
    <row r="351" spans="1:50" ht="24" hidden="1" customHeight="1" x14ac:dyDescent="0.15">
      <c r="A351" s="136">
        <v>17</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56"/>
      <c r="AR351" s="157"/>
      <c r="AS351" s="157"/>
      <c r="AT351" s="157"/>
      <c r="AU351" s="138"/>
      <c r="AV351" s="139"/>
      <c r="AW351" s="139"/>
      <c r="AX351" s="140"/>
    </row>
    <row r="352" spans="1:50" ht="24" hidden="1" customHeight="1" x14ac:dyDescent="0.15">
      <c r="A352" s="136">
        <v>18</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56"/>
      <c r="AR352" s="157"/>
      <c r="AS352" s="157"/>
      <c r="AT352" s="157"/>
      <c r="AU352" s="138"/>
      <c r="AV352" s="139"/>
      <c r="AW352" s="139"/>
      <c r="AX352" s="140"/>
    </row>
    <row r="353" spans="1:50" ht="24" hidden="1" customHeight="1" x14ac:dyDescent="0.15">
      <c r="A353" s="136">
        <v>19</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56"/>
      <c r="AR353" s="157"/>
      <c r="AS353" s="157"/>
      <c r="AT353" s="157"/>
      <c r="AU353" s="138"/>
      <c r="AV353" s="139"/>
      <c r="AW353" s="139"/>
      <c r="AX353" s="140"/>
    </row>
    <row r="354" spans="1:50" ht="24" hidden="1" customHeight="1" x14ac:dyDescent="0.15">
      <c r="A354" s="136">
        <v>20</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56"/>
      <c r="AR354" s="157"/>
      <c r="AS354" s="157"/>
      <c r="AT354" s="157"/>
      <c r="AU354" s="138"/>
      <c r="AV354" s="139"/>
      <c r="AW354" s="139"/>
      <c r="AX354" s="140"/>
    </row>
    <row r="355" spans="1:50" ht="24" hidden="1" customHeight="1" x14ac:dyDescent="0.15">
      <c r="A355" s="136">
        <v>21</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hidden="1" customHeight="1" x14ac:dyDescent="0.15">
      <c r="A356" s="136">
        <v>22</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hidden="1" customHeight="1" x14ac:dyDescent="0.15">
      <c r="A357" s="136">
        <v>23</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hidden="1" customHeight="1" x14ac:dyDescent="0.15">
      <c r="A358" s="136">
        <v>24</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hidden="1" customHeight="1" x14ac:dyDescent="0.15">
      <c r="A359" s="136">
        <v>25</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hidden="1" customHeight="1" x14ac:dyDescent="0.15">
      <c r="A360" s="136">
        <v>26</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hidden="1" customHeight="1" x14ac:dyDescent="0.15">
      <c r="A361" s="136">
        <v>27</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hidden="1" customHeight="1" x14ac:dyDescent="0.15">
      <c r="A362" s="136">
        <v>28</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hidden="1" customHeight="1" x14ac:dyDescent="0.15">
      <c r="A363" s="136">
        <v>29</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t="24" hidden="1" customHeight="1" x14ac:dyDescent="0.15">
      <c r="A364" s="136">
        <v>30</v>
      </c>
      <c r="B364" s="136">
        <v>1</v>
      </c>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8"/>
      <c r="AL364" s="139"/>
      <c r="AM364" s="139"/>
      <c r="AN364" s="139"/>
      <c r="AO364" s="139"/>
      <c r="AP364" s="140"/>
      <c r="AQ364" s="141"/>
      <c r="AR364" s="137"/>
      <c r="AS364" s="137"/>
      <c r="AT364" s="137"/>
      <c r="AU364" s="138"/>
      <c r="AV364" s="139"/>
      <c r="AW364" s="139"/>
      <c r="AX364" s="140"/>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6"/>
      <c r="B367" s="136"/>
      <c r="C367" s="142" t="s">
        <v>364</v>
      </c>
      <c r="D367" s="142"/>
      <c r="E367" s="142"/>
      <c r="F367" s="142"/>
      <c r="G367" s="142"/>
      <c r="H367" s="142"/>
      <c r="I367" s="142"/>
      <c r="J367" s="142"/>
      <c r="K367" s="142"/>
      <c r="L367" s="142"/>
      <c r="M367" s="142" t="s">
        <v>365</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366</v>
      </c>
      <c r="AL367" s="142"/>
      <c r="AM367" s="142"/>
      <c r="AN367" s="142"/>
      <c r="AO367" s="142"/>
      <c r="AP367" s="142"/>
      <c r="AQ367" s="142" t="s">
        <v>23</v>
      </c>
      <c r="AR367" s="142"/>
      <c r="AS367" s="142"/>
      <c r="AT367" s="142"/>
      <c r="AU367" s="144" t="s">
        <v>24</v>
      </c>
      <c r="AV367" s="145"/>
      <c r="AW367" s="145"/>
      <c r="AX367" s="146"/>
    </row>
    <row r="368" spans="1:50" ht="24" customHeight="1" x14ac:dyDescent="0.15">
      <c r="A368" s="136">
        <v>1</v>
      </c>
      <c r="B368" s="136">
        <v>1</v>
      </c>
      <c r="C368" s="141" t="s">
        <v>487</v>
      </c>
      <c r="D368" s="137"/>
      <c r="E368" s="137"/>
      <c r="F368" s="137"/>
      <c r="G368" s="137"/>
      <c r="H368" s="137"/>
      <c r="I368" s="137"/>
      <c r="J368" s="137"/>
      <c r="K368" s="137"/>
      <c r="L368" s="137"/>
      <c r="M368" s="141" t="s">
        <v>580</v>
      </c>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v>0.98799999999999999</v>
      </c>
      <c r="AL368" s="139"/>
      <c r="AM368" s="139"/>
      <c r="AN368" s="139"/>
      <c r="AO368" s="139"/>
      <c r="AP368" s="140"/>
      <c r="AQ368" s="147" t="s">
        <v>375</v>
      </c>
      <c r="AR368" s="148"/>
      <c r="AS368" s="148"/>
      <c r="AT368" s="149"/>
      <c r="AU368" s="150" t="s">
        <v>376</v>
      </c>
      <c r="AV368" s="151"/>
      <c r="AW368" s="151"/>
      <c r="AX368" s="152"/>
    </row>
    <row r="369" spans="1:50" ht="24" customHeight="1" x14ac:dyDescent="0.15">
      <c r="A369" s="136">
        <v>2</v>
      </c>
      <c r="B369" s="136">
        <v>1</v>
      </c>
      <c r="C369" s="141" t="s">
        <v>487</v>
      </c>
      <c r="D369" s="137"/>
      <c r="E369" s="137"/>
      <c r="F369" s="137"/>
      <c r="G369" s="137"/>
      <c r="H369" s="137"/>
      <c r="I369" s="137"/>
      <c r="J369" s="137"/>
      <c r="K369" s="137"/>
      <c r="L369" s="137"/>
      <c r="M369" s="141" t="s">
        <v>488</v>
      </c>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v>0.98299999999999998</v>
      </c>
      <c r="AL369" s="139"/>
      <c r="AM369" s="139"/>
      <c r="AN369" s="139"/>
      <c r="AO369" s="139"/>
      <c r="AP369" s="140"/>
      <c r="AQ369" s="147" t="s">
        <v>375</v>
      </c>
      <c r="AR369" s="148"/>
      <c r="AS369" s="148"/>
      <c r="AT369" s="149"/>
      <c r="AU369" s="150" t="s">
        <v>376</v>
      </c>
      <c r="AV369" s="151"/>
      <c r="AW369" s="151"/>
      <c r="AX369" s="152"/>
    </row>
    <row r="370" spans="1:50" ht="24" customHeight="1" x14ac:dyDescent="0.15">
      <c r="A370" s="136">
        <v>3</v>
      </c>
      <c r="B370" s="136">
        <v>1</v>
      </c>
      <c r="C370" s="141" t="s">
        <v>487</v>
      </c>
      <c r="D370" s="137"/>
      <c r="E370" s="137"/>
      <c r="F370" s="137"/>
      <c r="G370" s="137"/>
      <c r="H370" s="137"/>
      <c r="I370" s="137"/>
      <c r="J370" s="137"/>
      <c r="K370" s="137"/>
      <c r="L370" s="137"/>
      <c r="M370" s="141" t="s">
        <v>521</v>
      </c>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v>13</v>
      </c>
      <c r="AL370" s="139"/>
      <c r="AM370" s="139"/>
      <c r="AN370" s="139"/>
      <c r="AO370" s="139"/>
      <c r="AP370" s="140"/>
      <c r="AQ370" s="147" t="s">
        <v>375</v>
      </c>
      <c r="AR370" s="148"/>
      <c r="AS370" s="148"/>
      <c r="AT370" s="149"/>
      <c r="AU370" s="150" t="s">
        <v>376</v>
      </c>
      <c r="AV370" s="151"/>
      <c r="AW370" s="151"/>
      <c r="AX370" s="152"/>
    </row>
    <row r="371" spans="1:50" ht="24" customHeight="1" x14ac:dyDescent="0.15">
      <c r="A371" s="136">
        <v>4</v>
      </c>
      <c r="B371" s="136">
        <v>1</v>
      </c>
      <c r="C371" s="141" t="s">
        <v>489</v>
      </c>
      <c r="D371" s="137"/>
      <c r="E371" s="137"/>
      <c r="F371" s="137"/>
      <c r="G371" s="137"/>
      <c r="H371" s="137"/>
      <c r="I371" s="137"/>
      <c r="J371" s="137"/>
      <c r="K371" s="137"/>
      <c r="L371" s="137"/>
      <c r="M371" s="141" t="s">
        <v>490</v>
      </c>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v>2</v>
      </c>
      <c r="AL371" s="139"/>
      <c r="AM371" s="139"/>
      <c r="AN371" s="139"/>
      <c r="AO371" s="139"/>
      <c r="AP371" s="140"/>
      <c r="AQ371" s="147" t="s">
        <v>375</v>
      </c>
      <c r="AR371" s="148"/>
      <c r="AS371" s="148"/>
      <c r="AT371" s="149"/>
      <c r="AU371" s="150" t="s">
        <v>376</v>
      </c>
      <c r="AV371" s="151"/>
      <c r="AW371" s="151"/>
      <c r="AX371" s="152"/>
    </row>
    <row r="372" spans="1:50" ht="24" customHeight="1" x14ac:dyDescent="0.15">
      <c r="A372" s="136">
        <v>5</v>
      </c>
      <c r="B372" s="136">
        <v>1</v>
      </c>
      <c r="C372" s="141" t="s">
        <v>489</v>
      </c>
      <c r="D372" s="137"/>
      <c r="E372" s="137"/>
      <c r="F372" s="137"/>
      <c r="G372" s="137"/>
      <c r="H372" s="137"/>
      <c r="I372" s="137"/>
      <c r="J372" s="137"/>
      <c r="K372" s="137"/>
      <c r="L372" s="137"/>
      <c r="M372" s="141" t="s">
        <v>491</v>
      </c>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v>0.999</v>
      </c>
      <c r="AL372" s="139"/>
      <c r="AM372" s="139"/>
      <c r="AN372" s="139"/>
      <c r="AO372" s="139"/>
      <c r="AP372" s="140"/>
      <c r="AQ372" s="147" t="s">
        <v>375</v>
      </c>
      <c r="AR372" s="148"/>
      <c r="AS372" s="148"/>
      <c r="AT372" s="149"/>
      <c r="AU372" s="150" t="s">
        <v>376</v>
      </c>
      <c r="AV372" s="151"/>
      <c r="AW372" s="151"/>
      <c r="AX372" s="152"/>
    </row>
    <row r="373" spans="1:50" ht="24" customHeight="1" x14ac:dyDescent="0.15">
      <c r="A373" s="136">
        <v>6</v>
      </c>
      <c r="B373" s="136">
        <v>1</v>
      </c>
      <c r="C373" s="141" t="s">
        <v>489</v>
      </c>
      <c r="D373" s="137"/>
      <c r="E373" s="137"/>
      <c r="F373" s="137"/>
      <c r="G373" s="137"/>
      <c r="H373" s="137"/>
      <c r="I373" s="137"/>
      <c r="J373" s="137"/>
      <c r="K373" s="137"/>
      <c r="L373" s="137"/>
      <c r="M373" s="141" t="s">
        <v>492</v>
      </c>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v>9</v>
      </c>
      <c r="AL373" s="139"/>
      <c r="AM373" s="139"/>
      <c r="AN373" s="139"/>
      <c r="AO373" s="139"/>
      <c r="AP373" s="140"/>
      <c r="AQ373" s="147" t="s">
        <v>375</v>
      </c>
      <c r="AR373" s="148"/>
      <c r="AS373" s="148"/>
      <c r="AT373" s="149"/>
      <c r="AU373" s="150" t="s">
        <v>376</v>
      </c>
      <c r="AV373" s="151"/>
      <c r="AW373" s="151"/>
      <c r="AX373" s="152"/>
    </row>
    <row r="374" spans="1:50" ht="24" customHeight="1" x14ac:dyDescent="0.15">
      <c r="A374" s="136">
        <v>7</v>
      </c>
      <c r="B374" s="136">
        <v>1</v>
      </c>
      <c r="C374" s="153" t="s">
        <v>493</v>
      </c>
      <c r="D374" s="154"/>
      <c r="E374" s="154"/>
      <c r="F374" s="154"/>
      <c r="G374" s="154"/>
      <c r="H374" s="154"/>
      <c r="I374" s="154"/>
      <c r="J374" s="154"/>
      <c r="K374" s="154"/>
      <c r="L374" s="155"/>
      <c r="M374" s="153" t="s">
        <v>494</v>
      </c>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5"/>
      <c r="AK374" s="138">
        <v>1</v>
      </c>
      <c r="AL374" s="139"/>
      <c r="AM374" s="139"/>
      <c r="AN374" s="139"/>
      <c r="AO374" s="139"/>
      <c r="AP374" s="140"/>
      <c r="AQ374" s="147" t="s">
        <v>375</v>
      </c>
      <c r="AR374" s="148"/>
      <c r="AS374" s="148"/>
      <c r="AT374" s="149"/>
      <c r="AU374" s="150" t="s">
        <v>376</v>
      </c>
      <c r="AV374" s="151"/>
      <c r="AW374" s="151"/>
      <c r="AX374" s="152"/>
    </row>
    <row r="375" spans="1:50" ht="24" customHeight="1" x14ac:dyDescent="0.15">
      <c r="A375" s="136">
        <v>8</v>
      </c>
      <c r="B375" s="136">
        <v>1</v>
      </c>
      <c r="C375" s="141" t="s">
        <v>493</v>
      </c>
      <c r="D375" s="137"/>
      <c r="E375" s="137"/>
      <c r="F375" s="137"/>
      <c r="G375" s="137"/>
      <c r="H375" s="137"/>
      <c r="I375" s="137"/>
      <c r="J375" s="137"/>
      <c r="K375" s="137"/>
      <c r="L375" s="137"/>
      <c r="M375" s="141" t="s">
        <v>495</v>
      </c>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v>0.88300000000000001</v>
      </c>
      <c r="AL375" s="139"/>
      <c r="AM375" s="139"/>
      <c r="AN375" s="139"/>
      <c r="AO375" s="139"/>
      <c r="AP375" s="140"/>
      <c r="AQ375" s="147" t="s">
        <v>375</v>
      </c>
      <c r="AR375" s="148"/>
      <c r="AS375" s="148"/>
      <c r="AT375" s="149"/>
      <c r="AU375" s="150" t="s">
        <v>376</v>
      </c>
      <c r="AV375" s="151"/>
      <c r="AW375" s="151"/>
      <c r="AX375" s="152"/>
    </row>
    <row r="376" spans="1:50" ht="24" customHeight="1" x14ac:dyDescent="0.15">
      <c r="A376" s="136">
        <v>9</v>
      </c>
      <c r="B376" s="136">
        <v>1</v>
      </c>
      <c r="C376" s="141" t="s">
        <v>493</v>
      </c>
      <c r="D376" s="137"/>
      <c r="E376" s="137"/>
      <c r="F376" s="137"/>
      <c r="G376" s="137"/>
      <c r="H376" s="137"/>
      <c r="I376" s="137"/>
      <c r="J376" s="137"/>
      <c r="K376" s="137"/>
      <c r="L376" s="137"/>
      <c r="M376" s="141" t="s">
        <v>514</v>
      </c>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v>8</v>
      </c>
      <c r="AL376" s="139"/>
      <c r="AM376" s="139"/>
      <c r="AN376" s="139"/>
      <c r="AO376" s="139"/>
      <c r="AP376" s="140"/>
      <c r="AQ376" s="147" t="s">
        <v>375</v>
      </c>
      <c r="AR376" s="148"/>
      <c r="AS376" s="148"/>
      <c r="AT376" s="149"/>
      <c r="AU376" s="150" t="s">
        <v>376</v>
      </c>
      <c r="AV376" s="151"/>
      <c r="AW376" s="151"/>
      <c r="AX376" s="152"/>
    </row>
    <row r="377" spans="1:50" ht="24" customHeight="1" x14ac:dyDescent="0.15">
      <c r="A377" s="136">
        <v>10</v>
      </c>
      <c r="B377" s="136">
        <v>1</v>
      </c>
      <c r="C377" s="141" t="s">
        <v>496</v>
      </c>
      <c r="D377" s="137"/>
      <c r="E377" s="137"/>
      <c r="F377" s="137"/>
      <c r="G377" s="137"/>
      <c r="H377" s="137"/>
      <c r="I377" s="137"/>
      <c r="J377" s="137"/>
      <c r="K377" s="137"/>
      <c r="L377" s="137"/>
      <c r="M377" s="141" t="s">
        <v>497</v>
      </c>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v>1</v>
      </c>
      <c r="AL377" s="139"/>
      <c r="AM377" s="139"/>
      <c r="AN377" s="139"/>
      <c r="AO377" s="139"/>
      <c r="AP377" s="140"/>
      <c r="AQ377" s="147" t="s">
        <v>375</v>
      </c>
      <c r="AR377" s="148"/>
      <c r="AS377" s="148"/>
      <c r="AT377" s="149"/>
      <c r="AU377" s="150" t="s">
        <v>376</v>
      </c>
      <c r="AV377" s="151"/>
      <c r="AW377" s="151"/>
      <c r="AX377" s="152"/>
    </row>
    <row r="378" spans="1:50" ht="24" customHeight="1" x14ac:dyDescent="0.15">
      <c r="A378" s="136">
        <v>11</v>
      </c>
      <c r="B378" s="136">
        <v>1</v>
      </c>
      <c r="C378" s="141" t="s">
        <v>496</v>
      </c>
      <c r="D378" s="137"/>
      <c r="E378" s="137"/>
      <c r="F378" s="137"/>
      <c r="G378" s="137"/>
      <c r="H378" s="137"/>
      <c r="I378" s="137"/>
      <c r="J378" s="137"/>
      <c r="K378" s="137"/>
      <c r="L378" s="137"/>
      <c r="M378" s="141" t="s">
        <v>498</v>
      </c>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v>0.98699999999999999</v>
      </c>
      <c r="AL378" s="139"/>
      <c r="AM378" s="139"/>
      <c r="AN378" s="139"/>
      <c r="AO378" s="139"/>
      <c r="AP378" s="140"/>
      <c r="AQ378" s="147" t="s">
        <v>375</v>
      </c>
      <c r="AR378" s="148"/>
      <c r="AS378" s="148"/>
      <c r="AT378" s="149"/>
      <c r="AU378" s="150" t="s">
        <v>376</v>
      </c>
      <c r="AV378" s="151"/>
      <c r="AW378" s="151"/>
      <c r="AX378" s="152"/>
    </row>
    <row r="379" spans="1:50" ht="24" customHeight="1" x14ac:dyDescent="0.15">
      <c r="A379" s="136">
        <v>12</v>
      </c>
      <c r="B379" s="136">
        <v>1</v>
      </c>
      <c r="C379" s="141" t="s">
        <v>496</v>
      </c>
      <c r="D379" s="137"/>
      <c r="E379" s="137"/>
      <c r="F379" s="137"/>
      <c r="G379" s="137"/>
      <c r="H379" s="137"/>
      <c r="I379" s="137"/>
      <c r="J379" s="137"/>
      <c r="K379" s="137"/>
      <c r="L379" s="137"/>
      <c r="M379" s="141" t="s">
        <v>515</v>
      </c>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v>7</v>
      </c>
      <c r="AL379" s="139"/>
      <c r="AM379" s="139"/>
      <c r="AN379" s="139"/>
      <c r="AO379" s="139"/>
      <c r="AP379" s="140"/>
      <c r="AQ379" s="147" t="s">
        <v>375</v>
      </c>
      <c r="AR379" s="148"/>
      <c r="AS379" s="148"/>
      <c r="AT379" s="149"/>
      <c r="AU379" s="150" t="s">
        <v>376</v>
      </c>
      <c r="AV379" s="151"/>
      <c r="AW379" s="151"/>
      <c r="AX379" s="152"/>
    </row>
    <row r="380" spans="1:50" ht="24" customHeight="1" x14ac:dyDescent="0.15">
      <c r="A380" s="136">
        <v>13</v>
      </c>
      <c r="B380" s="136">
        <v>1</v>
      </c>
      <c r="C380" s="141" t="s">
        <v>499</v>
      </c>
      <c r="D380" s="137"/>
      <c r="E380" s="137"/>
      <c r="F380" s="137"/>
      <c r="G380" s="137"/>
      <c r="H380" s="137"/>
      <c r="I380" s="137"/>
      <c r="J380" s="137"/>
      <c r="K380" s="137"/>
      <c r="L380" s="137"/>
      <c r="M380" s="141" t="s">
        <v>500</v>
      </c>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v>0.89100000000000001</v>
      </c>
      <c r="AL380" s="139"/>
      <c r="AM380" s="139"/>
      <c r="AN380" s="139"/>
      <c r="AO380" s="139"/>
      <c r="AP380" s="140"/>
      <c r="AQ380" s="147" t="s">
        <v>375</v>
      </c>
      <c r="AR380" s="148"/>
      <c r="AS380" s="148"/>
      <c r="AT380" s="149"/>
      <c r="AU380" s="150" t="s">
        <v>376</v>
      </c>
      <c r="AV380" s="151"/>
      <c r="AW380" s="151"/>
      <c r="AX380" s="152"/>
    </row>
    <row r="381" spans="1:50" ht="24" customHeight="1" x14ac:dyDescent="0.15">
      <c r="A381" s="136">
        <v>14</v>
      </c>
      <c r="B381" s="136">
        <v>1</v>
      </c>
      <c r="C381" s="141" t="s">
        <v>499</v>
      </c>
      <c r="D381" s="137"/>
      <c r="E381" s="137"/>
      <c r="F381" s="137"/>
      <c r="G381" s="137"/>
      <c r="H381" s="137"/>
      <c r="I381" s="137"/>
      <c r="J381" s="137"/>
      <c r="K381" s="137"/>
      <c r="L381" s="137"/>
      <c r="M381" s="141" t="s">
        <v>501</v>
      </c>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v>0.77200000000000002</v>
      </c>
      <c r="AL381" s="139"/>
      <c r="AM381" s="139"/>
      <c r="AN381" s="139"/>
      <c r="AO381" s="139"/>
      <c r="AP381" s="140"/>
      <c r="AQ381" s="147" t="s">
        <v>375</v>
      </c>
      <c r="AR381" s="148"/>
      <c r="AS381" s="148"/>
      <c r="AT381" s="149"/>
      <c r="AU381" s="150" t="s">
        <v>376</v>
      </c>
      <c r="AV381" s="151"/>
      <c r="AW381" s="151"/>
      <c r="AX381" s="152"/>
    </row>
    <row r="382" spans="1:50" ht="24" customHeight="1" x14ac:dyDescent="0.15">
      <c r="A382" s="136">
        <v>15</v>
      </c>
      <c r="B382" s="136">
        <v>1</v>
      </c>
      <c r="C382" s="141" t="s">
        <v>499</v>
      </c>
      <c r="D382" s="137"/>
      <c r="E382" s="137"/>
      <c r="F382" s="137"/>
      <c r="G382" s="137"/>
      <c r="H382" s="137"/>
      <c r="I382" s="137"/>
      <c r="J382" s="137"/>
      <c r="K382" s="137"/>
      <c r="L382" s="137"/>
      <c r="M382" s="141" t="s">
        <v>516</v>
      </c>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v>4</v>
      </c>
      <c r="AL382" s="139"/>
      <c r="AM382" s="139"/>
      <c r="AN382" s="139"/>
      <c r="AO382" s="139"/>
      <c r="AP382" s="140"/>
      <c r="AQ382" s="147" t="s">
        <v>375</v>
      </c>
      <c r="AR382" s="148"/>
      <c r="AS382" s="148"/>
      <c r="AT382" s="149"/>
      <c r="AU382" s="150" t="s">
        <v>376</v>
      </c>
      <c r="AV382" s="151"/>
      <c r="AW382" s="151"/>
      <c r="AX382" s="152"/>
    </row>
    <row r="383" spans="1:50" ht="24" customHeight="1" x14ac:dyDescent="0.15">
      <c r="A383" s="136">
        <v>16</v>
      </c>
      <c r="B383" s="136">
        <v>1</v>
      </c>
      <c r="C383" s="141" t="s">
        <v>502</v>
      </c>
      <c r="D383" s="137"/>
      <c r="E383" s="137"/>
      <c r="F383" s="137"/>
      <c r="G383" s="137"/>
      <c r="H383" s="137"/>
      <c r="I383" s="137"/>
      <c r="J383" s="137"/>
      <c r="K383" s="137"/>
      <c r="L383" s="137"/>
      <c r="M383" s="141" t="s">
        <v>503</v>
      </c>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v>2</v>
      </c>
      <c r="AL383" s="139"/>
      <c r="AM383" s="139"/>
      <c r="AN383" s="139"/>
      <c r="AO383" s="139"/>
      <c r="AP383" s="140"/>
      <c r="AQ383" s="147" t="s">
        <v>375</v>
      </c>
      <c r="AR383" s="148"/>
      <c r="AS383" s="148"/>
      <c r="AT383" s="149"/>
      <c r="AU383" s="150" t="s">
        <v>376</v>
      </c>
      <c r="AV383" s="151"/>
      <c r="AW383" s="151"/>
      <c r="AX383" s="152"/>
    </row>
    <row r="384" spans="1:50" ht="24" customHeight="1" x14ac:dyDescent="0.15">
      <c r="A384" s="136">
        <v>17</v>
      </c>
      <c r="B384" s="136">
        <v>1</v>
      </c>
      <c r="C384" s="141" t="s">
        <v>502</v>
      </c>
      <c r="D384" s="137"/>
      <c r="E384" s="137"/>
      <c r="F384" s="137"/>
      <c r="G384" s="137"/>
      <c r="H384" s="137"/>
      <c r="I384" s="137"/>
      <c r="J384" s="137"/>
      <c r="K384" s="137"/>
      <c r="L384" s="137"/>
      <c r="M384" s="141" t="s">
        <v>504</v>
      </c>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v>2</v>
      </c>
      <c r="AL384" s="139"/>
      <c r="AM384" s="139"/>
      <c r="AN384" s="139"/>
      <c r="AO384" s="139"/>
      <c r="AP384" s="140"/>
      <c r="AQ384" s="147" t="s">
        <v>375</v>
      </c>
      <c r="AR384" s="148"/>
      <c r="AS384" s="148"/>
      <c r="AT384" s="149"/>
      <c r="AU384" s="150" t="s">
        <v>376</v>
      </c>
      <c r="AV384" s="151"/>
      <c r="AW384" s="151"/>
      <c r="AX384" s="152"/>
    </row>
    <row r="385" spans="1:50" ht="24" customHeight="1" x14ac:dyDescent="0.15">
      <c r="A385" s="136">
        <v>18</v>
      </c>
      <c r="B385" s="136">
        <v>1</v>
      </c>
      <c r="C385" s="141" t="s">
        <v>502</v>
      </c>
      <c r="D385" s="137"/>
      <c r="E385" s="137"/>
      <c r="F385" s="137"/>
      <c r="G385" s="137"/>
      <c r="H385" s="137"/>
      <c r="I385" s="137"/>
      <c r="J385" s="137"/>
      <c r="K385" s="137"/>
      <c r="L385" s="137"/>
      <c r="M385" s="141" t="s">
        <v>505</v>
      </c>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v>0.77900000000000003</v>
      </c>
      <c r="AL385" s="139"/>
      <c r="AM385" s="139"/>
      <c r="AN385" s="139"/>
      <c r="AO385" s="139"/>
      <c r="AP385" s="140"/>
      <c r="AQ385" s="147" t="s">
        <v>375</v>
      </c>
      <c r="AR385" s="148"/>
      <c r="AS385" s="148"/>
      <c r="AT385" s="149"/>
      <c r="AU385" s="150" t="s">
        <v>376</v>
      </c>
      <c r="AV385" s="151"/>
      <c r="AW385" s="151"/>
      <c r="AX385" s="152"/>
    </row>
    <row r="386" spans="1:50" ht="24" customHeight="1" x14ac:dyDescent="0.15">
      <c r="A386" s="136">
        <v>19</v>
      </c>
      <c r="B386" s="136">
        <v>1</v>
      </c>
      <c r="C386" s="141" t="s">
        <v>506</v>
      </c>
      <c r="D386" s="137"/>
      <c r="E386" s="137"/>
      <c r="F386" s="137"/>
      <c r="G386" s="137"/>
      <c r="H386" s="137"/>
      <c r="I386" s="137"/>
      <c r="J386" s="137"/>
      <c r="K386" s="137"/>
      <c r="L386" s="137"/>
      <c r="M386" s="141" t="s">
        <v>507</v>
      </c>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v>2</v>
      </c>
      <c r="AL386" s="139"/>
      <c r="AM386" s="139"/>
      <c r="AN386" s="139"/>
      <c r="AO386" s="139"/>
      <c r="AP386" s="140"/>
      <c r="AQ386" s="147" t="s">
        <v>375</v>
      </c>
      <c r="AR386" s="148"/>
      <c r="AS386" s="148"/>
      <c r="AT386" s="149"/>
      <c r="AU386" s="150" t="s">
        <v>376</v>
      </c>
      <c r="AV386" s="151"/>
      <c r="AW386" s="151"/>
      <c r="AX386" s="152"/>
    </row>
    <row r="387" spans="1:50" ht="24" customHeight="1" x14ac:dyDescent="0.15">
      <c r="A387" s="136">
        <v>20</v>
      </c>
      <c r="B387" s="136">
        <v>1</v>
      </c>
      <c r="C387" s="141" t="s">
        <v>506</v>
      </c>
      <c r="D387" s="137"/>
      <c r="E387" s="137"/>
      <c r="F387" s="137"/>
      <c r="G387" s="137"/>
      <c r="H387" s="137"/>
      <c r="I387" s="137"/>
      <c r="J387" s="137"/>
      <c r="K387" s="137"/>
      <c r="L387" s="137"/>
      <c r="M387" s="141" t="s">
        <v>508</v>
      </c>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v>2</v>
      </c>
      <c r="AL387" s="139"/>
      <c r="AM387" s="139"/>
      <c r="AN387" s="139"/>
      <c r="AO387" s="139"/>
      <c r="AP387" s="140"/>
      <c r="AQ387" s="147" t="s">
        <v>375</v>
      </c>
      <c r="AR387" s="148"/>
      <c r="AS387" s="148"/>
      <c r="AT387" s="149"/>
      <c r="AU387" s="150" t="s">
        <v>376</v>
      </c>
      <c r="AV387" s="151"/>
      <c r="AW387" s="151"/>
      <c r="AX387" s="152"/>
    </row>
    <row r="388" spans="1:50" ht="24" customHeight="1" x14ac:dyDescent="0.15">
      <c r="A388" s="136">
        <v>21</v>
      </c>
      <c r="B388" s="136">
        <v>1</v>
      </c>
      <c r="C388" s="141" t="s">
        <v>506</v>
      </c>
      <c r="D388" s="137"/>
      <c r="E388" s="137"/>
      <c r="F388" s="137"/>
      <c r="G388" s="137"/>
      <c r="H388" s="137"/>
      <c r="I388" s="137"/>
      <c r="J388" s="137"/>
      <c r="K388" s="137"/>
      <c r="L388" s="137"/>
      <c r="M388" s="141" t="s">
        <v>509</v>
      </c>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v>1</v>
      </c>
      <c r="AL388" s="139"/>
      <c r="AM388" s="139"/>
      <c r="AN388" s="139"/>
      <c r="AO388" s="139"/>
      <c r="AP388" s="140"/>
      <c r="AQ388" s="147" t="s">
        <v>375</v>
      </c>
      <c r="AR388" s="148"/>
      <c r="AS388" s="148"/>
      <c r="AT388" s="149"/>
      <c r="AU388" s="150" t="s">
        <v>376</v>
      </c>
      <c r="AV388" s="151"/>
      <c r="AW388" s="151"/>
      <c r="AX388" s="152"/>
    </row>
    <row r="389" spans="1:50" ht="24" customHeight="1" x14ac:dyDescent="0.15">
      <c r="A389" s="136">
        <v>22</v>
      </c>
      <c r="B389" s="136">
        <v>1</v>
      </c>
      <c r="C389" s="141" t="s">
        <v>510</v>
      </c>
      <c r="D389" s="137"/>
      <c r="E389" s="137"/>
      <c r="F389" s="137"/>
      <c r="G389" s="137"/>
      <c r="H389" s="137"/>
      <c r="I389" s="137"/>
      <c r="J389" s="137"/>
      <c r="K389" s="137"/>
      <c r="L389" s="137"/>
      <c r="M389" s="141" t="s">
        <v>511</v>
      </c>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v>1</v>
      </c>
      <c r="AL389" s="139"/>
      <c r="AM389" s="139"/>
      <c r="AN389" s="139"/>
      <c r="AO389" s="139"/>
      <c r="AP389" s="140"/>
      <c r="AQ389" s="147" t="s">
        <v>375</v>
      </c>
      <c r="AR389" s="148"/>
      <c r="AS389" s="148"/>
      <c r="AT389" s="149"/>
      <c r="AU389" s="150" t="s">
        <v>376</v>
      </c>
      <c r="AV389" s="151"/>
      <c r="AW389" s="151"/>
      <c r="AX389" s="152"/>
    </row>
    <row r="390" spans="1:50" ht="24" customHeight="1" x14ac:dyDescent="0.15">
      <c r="A390" s="136">
        <v>23</v>
      </c>
      <c r="B390" s="136">
        <v>1</v>
      </c>
      <c r="C390" s="141" t="s">
        <v>510</v>
      </c>
      <c r="D390" s="137"/>
      <c r="E390" s="137"/>
      <c r="F390" s="137"/>
      <c r="G390" s="137"/>
      <c r="H390" s="137"/>
      <c r="I390" s="137"/>
      <c r="J390" s="137"/>
      <c r="K390" s="137"/>
      <c r="L390" s="137"/>
      <c r="M390" s="141" t="s">
        <v>512</v>
      </c>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v>0.97199999999999998</v>
      </c>
      <c r="AL390" s="139"/>
      <c r="AM390" s="139"/>
      <c r="AN390" s="139"/>
      <c r="AO390" s="139"/>
      <c r="AP390" s="140"/>
      <c r="AQ390" s="147" t="s">
        <v>375</v>
      </c>
      <c r="AR390" s="148"/>
      <c r="AS390" s="148"/>
      <c r="AT390" s="149"/>
      <c r="AU390" s="150" t="s">
        <v>376</v>
      </c>
      <c r="AV390" s="151"/>
      <c r="AW390" s="151"/>
      <c r="AX390" s="152"/>
    </row>
    <row r="391" spans="1:50" ht="24" customHeight="1" x14ac:dyDescent="0.15">
      <c r="A391" s="136">
        <v>24</v>
      </c>
      <c r="B391" s="136">
        <v>1</v>
      </c>
      <c r="C391" s="141" t="s">
        <v>510</v>
      </c>
      <c r="D391" s="137"/>
      <c r="E391" s="137"/>
      <c r="F391" s="137"/>
      <c r="G391" s="137"/>
      <c r="H391" s="137"/>
      <c r="I391" s="137"/>
      <c r="J391" s="137"/>
      <c r="K391" s="137"/>
      <c r="L391" s="137"/>
      <c r="M391" s="141" t="s">
        <v>513</v>
      </c>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v>3</v>
      </c>
      <c r="AL391" s="139"/>
      <c r="AM391" s="139"/>
      <c r="AN391" s="139"/>
      <c r="AO391" s="139"/>
      <c r="AP391" s="140"/>
      <c r="AQ391" s="147" t="s">
        <v>375</v>
      </c>
      <c r="AR391" s="148"/>
      <c r="AS391" s="148"/>
      <c r="AT391" s="149"/>
      <c r="AU391" s="150" t="s">
        <v>376</v>
      </c>
      <c r="AV391" s="151"/>
      <c r="AW391" s="151"/>
      <c r="AX391" s="152"/>
    </row>
    <row r="392" spans="1:50" ht="24" customHeight="1" x14ac:dyDescent="0.15">
      <c r="A392" s="136">
        <v>25</v>
      </c>
      <c r="B392" s="136">
        <v>1</v>
      </c>
      <c r="C392" s="141" t="s">
        <v>517</v>
      </c>
      <c r="D392" s="137"/>
      <c r="E392" s="137"/>
      <c r="F392" s="137"/>
      <c r="G392" s="137"/>
      <c r="H392" s="137"/>
      <c r="I392" s="137"/>
      <c r="J392" s="137"/>
      <c r="K392" s="137"/>
      <c r="L392" s="137"/>
      <c r="M392" s="141" t="s">
        <v>518</v>
      </c>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v>0.89100000000000001</v>
      </c>
      <c r="AL392" s="139"/>
      <c r="AM392" s="139"/>
      <c r="AN392" s="139"/>
      <c r="AO392" s="139"/>
      <c r="AP392" s="140"/>
      <c r="AQ392" s="147" t="s">
        <v>375</v>
      </c>
      <c r="AR392" s="148"/>
      <c r="AS392" s="148"/>
      <c r="AT392" s="149"/>
      <c r="AU392" s="150" t="s">
        <v>376</v>
      </c>
      <c r="AV392" s="151"/>
      <c r="AW392" s="151"/>
      <c r="AX392" s="152"/>
    </row>
    <row r="393" spans="1:50" ht="24" customHeight="1" x14ac:dyDescent="0.15">
      <c r="A393" s="136">
        <v>26</v>
      </c>
      <c r="B393" s="136">
        <v>1</v>
      </c>
      <c r="C393" s="141" t="s">
        <v>517</v>
      </c>
      <c r="D393" s="137"/>
      <c r="E393" s="137"/>
      <c r="F393" s="137"/>
      <c r="G393" s="137"/>
      <c r="H393" s="137"/>
      <c r="I393" s="137"/>
      <c r="J393" s="137"/>
      <c r="K393" s="137"/>
      <c r="L393" s="137"/>
      <c r="M393" s="141" t="s">
        <v>523</v>
      </c>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v>0.70599999999999996</v>
      </c>
      <c r="AL393" s="139"/>
      <c r="AM393" s="139"/>
      <c r="AN393" s="139"/>
      <c r="AO393" s="139"/>
      <c r="AP393" s="140"/>
      <c r="AQ393" s="147" t="s">
        <v>375</v>
      </c>
      <c r="AR393" s="148"/>
      <c r="AS393" s="148"/>
      <c r="AT393" s="149"/>
      <c r="AU393" s="150" t="s">
        <v>376</v>
      </c>
      <c r="AV393" s="151"/>
      <c r="AW393" s="151"/>
      <c r="AX393" s="152"/>
    </row>
    <row r="394" spans="1:50" ht="24" customHeight="1" x14ac:dyDescent="0.15">
      <c r="A394" s="136">
        <v>27</v>
      </c>
      <c r="B394" s="136">
        <v>1</v>
      </c>
      <c r="C394" s="141" t="s">
        <v>517</v>
      </c>
      <c r="D394" s="137"/>
      <c r="E394" s="137"/>
      <c r="F394" s="137"/>
      <c r="G394" s="137"/>
      <c r="H394" s="137"/>
      <c r="I394" s="137"/>
      <c r="J394" s="137"/>
      <c r="K394" s="137"/>
      <c r="L394" s="137"/>
      <c r="M394" s="141" t="s">
        <v>525</v>
      </c>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v>3</v>
      </c>
      <c r="AL394" s="139"/>
      <c r="AM394" s="139"/>
      <c r="AN394" s="139"/>
      <c r="AO394" s="139"/>
      <c r="AP394" s="140"/>
      <c r="AQ394" s="147" t="s">
        <v>375</v>
      </c>
      <c r="AR394" s="148"/>
      <c r="AS394" s="148"/>
      <c r="AT394" s="149"/>
      <c r="AU394" s="150" t="s">
        <v>376</v>
      </c>
      <c r="AV394" s="151"/>
      <c r="AW394" s="151"/>
      <c r="AX394" s="152"/>
    </row>
    <row r="395" spans="1:50" ht="24" customHeight="1" x14ac:dyDescent="0.15">
      <c r="A395" s="136">
        <v>28</v>
      </c>
      <c r="B395" s="136">
        <v>1</v>
      </c>
      <c r="C395" s="153" t="s">
        <v>519</v>
      </c>
      <c r="D395" s="154"/>
      <c r="E395" s="154"/>
      <c r="F395" s="154"/>
      <c r="G395" s="154"/>
      <c r="H395" s="154"/>
      <c r="I395" s="154"/>
      <c r="J395" s="154"/>
      <c r="K395" s="154"/>
      <c r="L395" s="155"/>
      <c r="M395" s="153" t="s">
        <v>520</v>
      </c>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5"/>
      <c r="AK395" s="138">
        <v>2</v>
      </c>
      <c r="AL395" s="139"/>
      <c r="AM395" s="139"/>
      <c r="AN395" s="139"/>
      <c r="AO395" s="139"/>
      <c r="AP395" s="140"/>
      <c r="AQ395" s="147" t="s">
        <v>375</v>
      </c>
      <c r="AR395" s="148"/>
      <c r="AS395" s="148"/>
      <c r="AT395" s="149"/>
      <c r="AU395" s="150" t="s">
        <v>376</v>
      </c>
      <c r="AV395" s="151"/>
      <c r="AW395" s="151"/>
      <c r="AX395" s="152"/>
    </row>
    <row r="396" spans="1:50" ht="24" customHeight="1" x14ac:dyDescent="0.15">
      <c r="A396" s="136">
        <v>29</v>
      </c>
      <c r="B396" s="136">
        <v>1</v>
      </c>
      <c r="C396" s="141" t="s">
        <v>519</v>
      </c>
      <c r="D396" s="137"/>
      <c r="E396" s="137"/>
      <c r="F396" s="137"/>
      <c r="G396" s="137"/>
      <c r="H396" s="137"/>
      <c r="I396" s="137"/>
      <c r="J396" s="137"/>
      <c r="K396" s="137"/>
      <c r="L396" s="137"/>
      <c r="M396" s="141" t="s">
        <v>522</v>
      </c>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v>2</v>
      </c>
      <c r="AL396" s="139"/>
      <c r="AM396" s="139"/>
      <c r="AN396" s="139"/>
      <c r="AO396" s="139"/>
      <c r="AP396" s="140"/>
      <c r="AQ396" s="147" t="s">
        <v>375</v>
      </c>
      <c r="AR396" s="148"/>
      <c r="AS396" s="148"/>
      <c r="AT396" s="149"/>
      <c r="AU396" s="150" t="s">
        <v>376</v>
      </c>
      <c r="AV396" s="151"/>
      <c r="AW396" s="151"/>
      <c r="AX396" s="152"/>
    </row>
    <row r="397" spans="1:50" ht="24" customHeight="1" x14ac:dyDescent="0.15">
      <c r="A397" s="136">
        <v>30</v>
      </c>
      <c r="B397" s="136">
        <v>1</v>
      </c>
      <c r="C397" s="141" t="s">
        <v>519</v>
      </c>
      <c r="D397" s="137"/>
      <c r="E397" s="137"/>
      <c r="F397" s="137"/>
      <c r="G397" s="137"/>
      <c r="H397" s="137"/>
      <c r="I397" s="137"/>
      <c r="J397" s="137"/>
      <c r="K397" s="137"/>
      <c r="L397" s="137"/>
      <c r="M397" s="141" t="s">
        <v>524</v>
      </c>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8">
        <v>0.83399999999999996</v>
      </c>
      <c r="AL397" s="139"/>
      <c r="AM397" s="139"/>
      <c r="AN397" s="139"/>
      <c r="AO397" s="139"/>
      <c r="AP397" s="140"/>
      <c r="AQ397" s="147" t="s">
        <v>375</v>
      </c>
      <c r="AR397" s="148"/>
      <c r="AS397" s="148"/>
      <c r="AT397" s="149"/>
      <c r="AU397" s="150" t="s">
        <v>376</v>
      </c>
      <c r="AV397" s="151"/>
      <c r="AW397" s="151"/>
      <c r="AX397" s="152"/>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6"/>
      <c r="B400" s="136"/>
      <c r="C400" s="142" t="s">
        <v>364</v>
      </c>
      <c r="D400" s="142"/>
      <c r="E400" s="142"/>
      <c r="F400" s="142"/>
      <c r="G400" s="142"/>
      <c r="H400" s="142"/>
      <c r="I400" s="142"/>
      <c r="J400" s="142"/>
      <c r="K400" s="142"/>
      <c r="L400" s="142"/>
      <c r="M400" s="142" t="s">
        <v>365</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366</v>
      </c>
      <c r="AL400" s="142"/>
      <c r="AM400" s="142"/>
      <c r="AN400" s="142"/>
      <c r="AO400" s="142"/>
      <c r="AP400" s="142"/>
      <c r="AQ400" s="142" t="s">
        <v>23</v>
      </c>
      <c r="AR400" s="142"/>
      <c r="AS400" s="142"/>
      <c r="AT400" s="142"/>
      <c r="AU400" s="144" t="s">
        <v>24</v>
      </c>
      <c r="AV400" s="145"/>
      <c r="AW400" s="145"/>
      <c r="AX400" s="146"/>
    </row>
    <row r="401" spans="1:50" ht="24" customHeight="1" x14ac:dyDescent="0.15">
      <c r="A401" s="136">
        <v>1</v>
      </c>
      <c r="B401" s="136">
        <v>1</v>
      </c>
      <c r="C401" s="141" t="s">
        <v>377</v>
      </c>
      <c r="D401" s="137"/>
      <c r="E401" s="137"/>
      <c r="F401" s="137"/>
      <c r="G401" s="137"/>
      <c r="H401" s="137"/>
      <c r="I401" s="137"/>
      <c r="J401" s="137"/>
      <c r="K401" s="137"/>
      <c r="L401" s="137"/>
      <c r="M401" s="141" t="s">
        <v>378</v>
      </c>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v>0.47199999999999998</v>
      </c>
      <c r="AL401" s="139"/>
      <c r="AM401" s="139"/>
      <c r="AN401" s="139"/>
      <c r="AO401" s="139"/>
      <c r="AP401" s="140"/>
      <c r="AQ401" s="147" t="s">
        <v>375</v>
      </c>
      <c r="AR401" s="148"/>
      <c r="AS401" s="148"/>
      <c r="AT401" s="149"/>
      <c r="AU401" s="150" t="s">
        <v>376</v>
      </c>
      <c r="AV401" s="151"/>
      <c r="AW401" s="151"/>
      <c r="AX401" s="152"/>
    </row>
    <row r="402" spans="1:50" ht="24" customHeight="1" x14ac:dyDescent="0.15">
      <c r="A402" s="136">
        <v>2</v>
      </c>
      <c r="B402" s="136">
        <v>1</v>
      </c>
      <c r="C402" s="141" t="s">
        <v>379</v>
      </c>
      <c r="D402" s="137"/>
      <c r="E402" s="137"/>
      <c r="F402" s="137"/>
      <c r="G402" s="137"/>
      <c r="H402" s="137"/>
      <c r="I402" s="137"/>
      <c r="J402" s="137"/>
      <c r="K402" s="137"/>
      <c r="L402" s="137"/>
      <c r="M402" s="141" t="s">
        <v>380</v>
      </c>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v>0.29099999999999998</v>
      </c>
      <c r="AL402" s="139"/>
      <c r="AM402" s="139"/>
      <c r="AN402" s="139"/>
      <c r="AO402" s="139"/>
      <c r="AP402" s="140"/>
      <c r="AQ402" s="147" t="s">
        <v>375</v>
      </c>
      <c r="AR402" s="148"/>
      <c r="AS402" s="148"/>
      <c r="AT402" s="149"/>
      <c r="AU402" s="150" t="s">
        <v>376</v>
      </c>
      <c r="AV402" s="151"/>
      <c r="AW402" s="151"/>
      <c r="AX402" s="152"/>
    </row>
    <row r="403" spans="1:50" ht="24" customHeight="1" x14ac:dyDescent="0.15">
      <c r="A403" s="136">
        <v>3</v>
      </c>
      <c r="B403" s="136">
        <v>1</v>
      </c>
      <c r="C403" s="141" t="s">
        <v>379</v>
      </c>
      <c r="D403" s="137"/>
      <c r="E403" s="137"/>
      <c r="F403" s="137"/>
      <c r="G403" s="137"/>
      <c r="H403" s="137"/>
      <c r="I403" s="137"/>
      <c r="J403" s="137"/>
      <c r="K403" s="137"/>
      <c r="L403" s="137"/>
      <c r="M403" s="141" t="s">
        <v>381</v>
      </c>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v>4.3999999999999997E-2</v>
      </c>
      <c r="AL403" s="139"/>
      <c r="AM403" s="139"/>
      <c r="AN403" s="139"/>
      <c r="AO403" s="139"/>
      <c r="AP403" s="140"/>
      <c r="AQ403" s="147" t="s">
        <v>375</v>
      </c>
      <c r="AR403" s="148"/>
      <c r="AS403" s="148"/>
      <c r="AT403" s="149"/>
      <c r="AU403" s="150" t="s">
        <v>376</v>
      </c>
      <c r="AV403" s="151"/>
      <c r="AW403" s="151"/>
      <c r="AX403" s="152"/>
    </row>
    <row r="404" spans="1:50" ht="24" customHeight="1" x14ac:dyDescent="0.15">
      <c r="A404" s="136">
        <v>4</v>
      </c>
      <c r="B404" s="136">
        <v>1</v>
      </c>
      <c r="C404" s="141" t="s">
        <v>383</v>
      </c>
      <c r="D404" s="137"/>
      <c r="E404" s="137"/>
      <c r="F404" s="137"/>
      <c r="G404" s="137"/>
      <c r="H404" s="137"/>
      <c r="I404" s="137"/>
      <c r="J404" s="137"/>
      <c r="K404" s="137"/>
      <c r="L404" s="137"/>
      <c r="M404" s="141" t="s">
        <v>382</v>
      </c>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v>0.307</v>
      </c>
      <c r="AL404" s="139"/>
      <c r="AM404" s="139"/>
      <c r="AN404" s="139"/>
      <c r="AO404" s="139"/>
      <c r="AP404" s="140"/>
      <c r="AQ404" s="147" t="s">
        <v>375</v>
      </c>
      <c r="AR404" s="148"/>
      <c r="AS404" s="148"/>
      <c r="AT404" s="149"/>
      <c r="AU404" s="150" t="s">
        <v>376</v>
      </c>
      <c r="AV404" s="151"/>
      <c r="AW404" s="151"/>
      <c r="AX404" s="152"/>
    </row>
    <row r="405" spans="1:50" ht="24" customHeight="1" x14ac:dyDescent="0.15">
      <c r="A405" s="136">
        <v>5</v>
      </c>
      <c r="B405" s="136">
        <v>1</v>
      </c>
      <c r="C405" s="141" t="s">
        <v>385</v>
      </c>
      <c r="D405" s="137"/>
      <c r="E405" s="137"/>
      <c r="F405" s="137"/>
      <c r="G405" s="137"/>
      <c r="H405" s="137"/>
      <c r="I405" s="137"/>
      <c r="J405" s="137"/>
      <c r="K405" s="137"/>
      <c r="L405" s="137"/>
      <c r="M405" s="141" t="s">
        <v>384</v>
      </c>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v>0.28599999999999998</v>
      </c>
      <c r="AL405" s="139"/>
      <c r="AM405" s="139"/>
      <c r="AN405" s="139"/>
      <c r="AO405" s="139"/>
      <c r="AP405" s="140"/>
      <c r="AQ405" s="147" t="s">
        <v>375</v>
      </c>
      <c r="AR405" s="148"/>
      <c r="AS405" s="148"/>
      <c r="AT405" s="149"/>
      <c r="AU405" s="150" t="s">
        <v>376</v>
      </c>
      <c r="AV405" s="151"/>
      <c r="AW405" s="151"/>
      <c r="AX405" s="152"/>
    </row>
    <row r="406" spans="1:50" ht="24" customHeight="1" x14ac:dyDescent="0.15">
      <c r="A406" s="136">
        <v>6</v>
      </c>
      <c r="B406" s="136">
        <v>1</v>
      </c>
      <c r="C406" s="141" t="s">
        <v>385</v>
      </c>
      <c r="D406" s="137"/>
      <c r="E406" s="137"/>
      <c r="F406" s="137"/>
      <c r="G406" s="137"/>
      <c r="H406" s="137"/>
      <c r="I406" s="137"/>
      <c r="J406" s="137"/>
      <c r="K406" s="137"/>
      <c r="L406" s="137"/>
      <c r="M406" s="141" t="s">
        <v>386</v>
      </c>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v>3.0000000000000001E-3</v>
      </c>
      <c r="AL406" s="139"/>
      <c r="AM406" s="139"/>
      <c r="AN406" s="139"/>
      <c r="AO406" s="139"/>
      <c r="AP406" s="140"/>
      <c r="AQ406" s="147" t="s">
        <v>375</v>
      </c>
      <c r="AR406" s="148"/>
      <c r="AS406" s="148"/>
      <c r="AT406" s="149"/>
      <c r="AU406" s="150" t="s">
        <v>376</v>
      </c>
      <c r="AV406" s="151"/>
      <c r="AW406" s="151"/>
      <c r="AX406" s="152"/>
    </row>
    <row r="407" spans="1:50" ht="24" customHeight="1" x14ac:dyDescent="0.15">
      <c r="A407" s="136">
        <v>7</v>
      </c>
      <c r="B407" s="136">
        <v>1</v>
      </c>
      <c r="C407" s="141" t="s">
        <v>388</v>
      </c>
      <c r="D407" s="137"/>
      <c r="E407" s="137"/>
      <c r="F407" s="137"/>
      <c r="G407" s="137"/>
      <c r="H407" s="137"/>
      <c r="I407" s="137"/>
      <c r="J407" s="137"/>
      <c r="K407" s="137"/>
      <c r="L407" s="137"/>
      <c r="M407" s="141" t="s">
        <v>387</v>
      </c>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v>0.254</v>
      </c>
      <c r="AL407" s="139"/>
      <c r="AM407" s="139"/>
      <c r="AN407" s="139"/>
      <c r="AO407" s="139"/>
      <c r="AP407" s="140"/>
      <c r="AQ407" s="147" t="s">
        <v>375</v>
      </c>
      <c r="AR407" s="148"/>
      <c r="AS407" s="148"/>
      <c r="AT407" s="149"/>
      <c r="AU407" s="150" t="s">
        <v>376</v>
      </c>
      <c r="AV407" s="151"/>
      <c r="AW407" s="151"/>
      <c r="AX407" s="152"/>
    </row>
    <row r="408" spans="1:50" ht="24" customHeight="1" x14ac:dyDescent="0.15">
      <c r="A408" s="136">
        <v>8</v>
      </c>
      <c r="B408" s="136">
        <v>1</v>
      </c>
      <c r="C408" s="141" t="s">
        <v>390</v>
      </c>
      <c r="D408" s="137"/>
      <c r="E408" s="137"/>
      <c r="F408" s="137"/>
      <c r="G408" s="137"/>
      <c r="H408" s="137"/>
      <c r="I408" s="137"/>
      <c r="J408" s="137"/>
      <c r="K408" s="137"/>
      <c r="L408" s="137"/>
      <c r="M408" s="141" t="s">
        <v>389</v>
      </c>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v>0.24</v>
      </c>
      <c r="AL408" s="139"/>
      <c r="AM408" s="139"/>
      <c r="AN408" s="139"/>
      <c r="AO408" s="139"/>
      <c r="AP408" s="140"/>
      <c r="AQ408" s="147" t="s">
        <v>375</v>
      </c>
      <c r="AR408" s="148"/>
      <c r="AS408" s="148"/>
      <c r="AT408" s="149"/>
      <c r="AU408" s="150" t="s">
        <v>376</v>
      </c>
      <c r="AV408" s="151"/>
      <c r="AW408" s="151"/>
      <c r="AX408" s="152"/>
    </row>
    <row r="409" spans="1:50" ht="24" customHeight="1" x14ac:dyDescent="0.15">
      <c r="A409" s="136">
        <v>9</v>
      </c>
      <c r="B409" s="136">
        <v>1</v>
      </c>
      <c r="C409" s="141" t="s">
        <v>537</v>
      </c>
      <c r="D409" s="137"/>
      <c r="E409" s="137"/>
      <c r="F409" s="137"/>
      <c r="G409" s="137"/>
      <c r="H409" s="137"/>
      <c r="I409" s="137"/>
      <c r="J409" s="137"/>
      <c r="K409" s="137"/>
      <c r="L409" s="137"/>
      <c r="M409" s="141" t="s">
        <v>538</v>
      </c>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v>0.187</v>
      </c>
      <c r="AL409" s="139"/>
      <c r="AM409" s="139"/>
      <c r="AN409" s="139"/>
      <c r="AO409" s="139"/>
      <c r="AP409" s="140"/>
      <c r="AQ409" s="147" t="s">
        <v>375</v>
      </c>
      <c r="AR409" s="148"/>
      <c r="AS409" s="148"/>
      <c r="AT409" s="149"/>
      <c r="AU409" s="150" t="s">
        <v>376</v>
      </c>
      <c r="AV409" s="151"/>
      <c r="AW409" s="151"/>
      <c r="AX409" s="152"/>
    </row>
    <row r="410" spans="1:50" ht="24" customHeight="1" x14ac:dyDescent="0.15">
      <c r="A410" s="136">
        <v>10</v>
      </c>
      <c r="B410" s="136">
        <v>1</v>
      </c>
      <c r="C410" s="141" t="s">
        <v>393</v>
      </c>
      <c r="D410" s="137"/>
      <c r="E410" s="137"/>
      <c r="F410" s="137"/>
      <c r="G410" s="137"/>
      <c r="H410" s="137"/>
      <c r="I410" s="137"/>
      <c r="J410" s="137"/>
      <c r="K410" s="137"/>
      <c r="L410" s="137"/>
      <c r="M410" s="141" t="s">
        <v>391</v>
      </c>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v>0.16</v>
      </c>
      <c r="AL410" s="139"/>
      <c r="AM410" s="139"/>
      <c r="AN410" s="139"/>
      <c r="AO410" s="139"/>
      <c r="AP410" s="140"/>
      <c r="AQ410" s="147" t="s">
        <v>375</v>
      </c>
      <c r="AR410" s="148"/>
      <c r="AS410" s="148"/>
      <c r="AT410" s="149"/>
      <c r="AU410" s="150" t="s">
        <v>376</v>
      </c>
      <c r="AV410" s="151"/>
      <c r="AW410" s="151"/>
      <c r="AX410" s="152"/>
    </row>
    <row r="411" spans="1:50" ht="24" customHeight="1" x14ac:dyDescent="0.15">
      <c r="A411" s="136">
        <v>11</v>
      </c>
      <c r="B411" s="136">
        <v>1</v>
      </c>
      <c r="C411" s="141" t="s">
        <v>393</v>
      </c>
      <c r="D411" s="137"/>
      <c r="E411" s="137"/>
      <c r="F411" s="137"/>
      <c r="G411" s="137"/>
      <c r="H411" s="137"/>
      <c r="I411" s="137"/>
      <c r="J411" s="137"/>
      <c r="K411" s="137"/>
      <c r="L411" s="137"/>
      <c r="M411" s="141" t="s">
        <v>392</v>
      </c>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v>5.0000000000000001E-3</v>
      </c>
      <c r="AL411" s="139"/>
      <c r="AM411" s="139"/>
      <c r="AN411" s="139"/>
      <c r="AO411" s="139"/>
      <c r="AP411" s="140"/>
      <c r="AQ411" s="147" t="s">
        <v>375</v>
      </c>
      <c r="AR411" s="148"/>
      <c r="AS411" s="148"/>
      <c r="AT411" s="149"/>
      <c r="AU411" s="150" t="s">
        <v>376</v>
      </c>
      <c r="AV411" s="151"/>
      <c r="AW411" s="151"/>
      <c r="AX411" s="152"/>
    </row>
    <row r="412" spans="1:50" ht="24" customHeight="1" x14ac:dyDescent="0.15">
      <c r="A412" s="136">
        <v>12</v>
      </c>
      <c r="B412" s="136">
        <v>1</v>
      </c>
      <c r="C412" s="141" t="s">
        <v>395</v>
      </c>
      <c r="D412" s="137"/>
      <c r="E412" s="137"/>
      <c r="F412" s="137"/>
      <c r="G412" s="137"/>
      <c r="H412" s="137"/>
      <c r="I412" s="137"/>
      <c r="J412" s="137"/>
      <c r="K412" s="137"/>
      <c r="L412" s="137"/>
      <c r="M412" s="141" t="s">
        <v>394</v>
      </c>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v>0.156</v>
      </c>
      <c r="AL412" s="139"/>
      <c r="AM412" s="139"/>
      <c r="AN412" s="139"/>
      <c r="AO412" s="139"/>
      <c r="AP412" s="140"/>
      <c r="AQ412" s="147" t="s">
        <v>375</v>
      </c>
      <c r="AR412" s="148"/>
      <c r="AS412" s="148"/>
      <c r="AT412" s="149"/>
      <c r="AU412" s="150" t="s">
        <v>376</v>
      </c>
      <c r="AV412" s="151"/>
      <c r="AW412" s="151"/>
      <c r="AX412" s="152"/>
    </row>
    <row r="413" spans="1:50" ht="24" customHeight="1" x14ac:dyDescent="0.15">
      <c r="A413" s="136">
        <v>13</v>
      </c>
      <c r="B413" s="136">
        <v>1</v>
      </c>
      <c r="C413" s="141" t="s">
        <v>397</v>
      </c>
      <c r="D413" s="137"/>
      <c r="E413" s="137"/>
      <c r="F413" s="137"/>
      <c r="G413" s="137"/>
      <c r="H413" s="137"/>
      <c r="I413" s="137"/>
      <c r="J413" s="137"/>
      <c r="K413" s="137"/>
      <c r="L413" s="137"/>
      <c r="M413" s="141" t="s">
        <v>396</v>
      </c>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v>0.14099999999999999</v>
      </c>
      <c r="AL413" s="139"/>
      <c r="AM413" s="139"/>
      <c r="AN413" s="139"/>
      <c r="AO413" s="139"/>
      <c r="AP413" s="140"/>
      <c r="AQ413" s="147" t="s">
        <v>375</v>
      </c>
      <c r="AR413" s="148"/>
      <c r="AS413" s="148"/>
      <c r="AT413" s="149"/>
      <c r="AU413" s="150" t="s">
        <v>376</v>
      </c>
      <c r="AV413" s="151"/>
      <c r="AW413" s="151"/>
      <c r="AX413" s="152"/>
    </row>
    <row r="414" spans="1:50" ht="24" hidden="1" customHeight="1" x14ac:dyDescent="0.15">
      <c r="A414" s="136">
        <v>14</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7"/>
      <c r="AR414" s="148"/>
      <c r="AS414" s="148"/>
      <c r="AT414" s="149"/>
      <c r="AU414" s="150"/>
      <c r="AV414" s="151"/>
      <c r="AW414" s="151"/>
      <c r="AX414" s="152"/>
    </row>
    <row r="415" spans="1:50" ht="24" hidden="1" customHeight="1" x14ac:dyDescent="0.15">
      <c r="A415" s="136">
        <v>15</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hidden="1" customHeight="1" x14ac:dyDescent="0.15">
      <c r="A416" s="136">
        <v>16</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hidden="1" customHeight="1" x14ac:dyDescent="0.15">
      <c r="A417" s="136">
        <v>17</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hidden="1" customHeight="1" x14ac:dyDescent="0.15">
      <c r="A418" s="136">
        <v>18</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hidden="1" customHeight="1" x14ac:dyDescent="0.15">
      <c r="A419" s="136">
        <v>19</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hidden="1" customHeight="1" x14ac:dyDescent="0.15">
      <c r="A420" s="136">
        <v>20</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hidden="1" customHeight="1" x14ac:dyDescent="0.15">
      <c r="A421" s="136">
        <v>21</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hidden="1" customHeight="1" x14ac:dyDescent="0.15">
      <c r="A422" s="136">
        <v>22</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hidden="1" customHeight="1" x14ac:dyDescent="0.15">
      <c r="A423" s="136">
        <v>23</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hidden="1" customHeight="1" x14ac:dyDescent="0.15">
      <c r="A424" s="136">
        <v>24</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hidden="1" customHeight="1" x14ac:dyDescent="0.15">
      <c r="A425" s="136">
        <v>25</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hidden="1" customHeight="1" x14ac:dyDescent="0.15">
      <c r="A426" s="136">
        <v>26</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hidden="1" customHeight="1" x14ac:dyDescent="0.15">
      <c r="A427" s="136">
        <v>27</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hidden="1" customHeight="1" x14ac:dyDescent="0.15">
      <c r="A428" s="136">
        <v>28</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hidden="1" customHeight="1" x14ac:dyDescent="0.15">
      <c r="A429" s="136">
        <v>29</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t="24" hidden="1" customHeight="1" x14ac:dyDescent="0.15">
      <c r="A430" s="136">
        <v>30</v>
      </c>
      <c r="B430" s="136">
        <v>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8"/>
      <c r="AL430" s="139"/>
      <c r="AM430" s="139"/>
      <c r="AN430" s="139"/>
      <c r="AO430" s="139"/>
      <c r="AP430" s="140"/>
      <c r="AQ430" s="141"/>
      <c r="AR430" s="137"/>
      <c r="AS430" s="137"/>
      <c r="AT430" s="137"/>
      <c r="AU430" s="138"/>
      <c r="AV430" s="139"/>
      <c r="AW430" s="139"/>
      <c r="AX430" s="140"/>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6"/>
      <c r="B433" s="136"/>
      <c r="C433" s="142" t="s">
        <v>364</v>
      </c>
      <c r="D433" s="142"/>
      <c r="E433" s="142"/>
      <c r="F433" s="142"/>
      <c r="G433" s="142"/>
      <c r="H433" s="142"/>
      <c r="I433" s="142"/>
      <c r="J433" s="142"/>
      <c r="K433" s="142"/>
      <c r="L433" s="142"/>
      <c r="M433" s="142" t="s">
        <v>365</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366</v>
      </c>
      <c r="AL433" s="142"/>
      <c r="AM433" s="142"/>
      <c r="AN433" s="142"/>
      <c r="AO433" s="142"/>
      <c r="AP433" s="142"/>
      <c r="AQ433" s="142" t="s">
        <v>23</v>
      </c>
      <c r="AR433" s="142"/>
      <c r="AS433" s="142"/>
      <c r="AT433" s="142"/>
      <c r="AU433" s="144" t="s">
        <v>24</v>
      </c>
      <c r="AV433" s="145"/>
      <c r="AW433" s="145"/>
      <c r="AX433" s="146"/>
    </row>
    <row r="434" spans="1:50" ht="24" hidden="1" customHeight="1" x14ac:dyDescent="0.15">
      <c r="A434" s="136">
        <v>1</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hidden="1" customHeight="1" x14ac:dyDescent="0.15">
      <c r="A435" s="136">
        <v>2</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hidden="1" customHeight="1" x14ac:dyDescent="0.15">
      <c r="A436" s="136">
        <v>3</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hidden="1" customHeight="1" x14ac:dyDescent="0.15">
      <c r="A437" s="136">
        <v>4</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hidden="1" customHeight="1" x14ac:dyDescent="0.15">
      <c r="A438" s="136">
        <v>5</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hidden="1" customHeight="1" x14ac:dyDescent="0.15">
      <c r="A439" s="136">
        <v>6</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hidden="1" customHeight="1" x14ac:dyDescent="0.15">
      <c r="A440" s="136">
        <v>7</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hidden="1" customHeight="1" x14ac:dyDescent="0.15">
      <c r="A441" s="136">
        <v>8</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hidden="1" customHeight="1" x14ac:dyDescent="0.15">
      <c r="A442" s="136">
        <v>9</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hidden="1" customHeight="1" x14ac:dyDescent="0.15">
      <c r="A443" s="136">
        <v>10</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hidden="1" customHeight="1" x14ac:dyDescent="0.15">
      <c r="A444" s="136">
        <v>11</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hidden="1" customHeight="1" x14ac:dyDescent="0.15">
      <c r="A445" s="136">
        <v>12</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hidden="1" customHeight="1" x14ac:dyDescent="0.15">
      <c r="A446" s="136">
        <v>13</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hidden="1" customHeight="1" x14ac:dyDescent="0.15">
      <c r="A447" s="136">
        <v>14</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hidden="1" customHeight="1" x14ac:dyDescent="0.15">
      <c r="A448" s="136">
        <v>15</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hidden="1" customHeight="1" x14ac:dyDescent="0.15">
      <c r="A449" s="136">
        <v>16</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hidden="1" customHeight="1" x14ac:dyDescent="0.15">
      <c r="A450" s="136">
        <v>17</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hidden="1" customHeight="1" x14ac:dyDescent="0.15">
      <c r="A451" s="136">
        <v>18</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hidden="1" customHeight="1" x14ac:dyDescent="0.15">
      <c r="A452" s="136">
        <v>19</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hidden="1" customHeight="1" x14ac:dyDescent="0.15">
      <c r="A453" s="136">
        <v>20</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hidden="1" customHeight="1" x14ac:dyDescent="0.15">
      <c r="A454" s="136">
        <v>21</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hidden="1" customHeight="1" x14ac:dyDescent="0.15">
      <c r="A455" s="136">
        <v>22</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hidden="1" customHeight="1" x14ac:dyDescent="0.15">
      <c r="A456" s="136">
        <v>23</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hidden="1" customHeight="1" x14ac:dyDescent="0.15">
      <c r="A457" s="136">
        <v>24</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hidden="1" customHeight="1" x14ac:dyDescent="0.15">
      <c r="A458" s="136">
        <v>25</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hidden="1" customHeight="1" x14ac:dyDescent="0.15">
      <c r="A459" s="136">
        <v>26</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hidden="1" customHeight="1" x14ac:dyDescent="0.15">
      <c r="A460" s="136">
        <v>27</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hidden="1" customHeight="1" x14ac:dyDescent="0.15">
      <c r="A461" s="136">
        <v>28</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hidden="1" customHeight="1" x14ac:dyDescent="0.15">
      <c r="A462" s="136">
        <v>29</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t="24" hidden="1" customHeight="1" x14ac:dyDescent="0.15">
      <c r="A463" s="136">
        <v>30</v>
      </c>
      <c r="B463" s="136">
        <v>1</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8"/>
      <c r="AL463" s="139"/>
      <c r="AM463" s="139"/>
      <c r="AN463" s="139"/>
      <c r="AO463" s="139"/>
      <c r="AP463" s="140"/>
      <c r="AQ463" s="141"/>
      <c r="AR463" s="137"/>
      <c r="AS463" s="137"/>
      <c r="AT463" s="137"/>
      <c r="AU463" s="138"/>
      <c r="AV463" s="139"/>
      <c r="AW463" s="139"/>
      <c r="AX463" s="140"/>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6"/>
      <c r="B466" s="136"/>
      <c r="C466" s="142" t="s">
        <v>364</v>
      </c>
      <c r="D466" s="142"/>
      <c r="E466" s="142"/>
      <c r="F466" s="142"/>
      <c r="G466" s="142"/>
      <c r="H466" s="142"/>
      <c r="I466" s="142"/>
      <c r="J466" s="142"/>
      <c r="K466" s="142"/>
      <c r="L466" s="142"/>
      <c r="M466" s="142" t="s">
        <v>365</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366</v>
      </c>
      <c r="AL466" s="142"/>
      <c r="AM466" s="142"/>
      <c r="AN466" s="142"/>
      <c r="AO466" s="142"/>
      <c r="AP466" s="142"/>
      <c r="AQ466" s="142" t="s">
        <v>23</v>
      </c>
      <c r="AR466" s="142"/>
      <c r="AS466" s="142"/>
      <c r="AT466" s="142"/>
      <c r="AU466" s="144" t="s">
        <v>24</v>
      </c>
      <c r="AV466" s="145"/>
      <c r="AW466" s="145"/>
      <c r="AX466" s="146"/>
    </row>
    <row r="467" spans="1:50" ht="24" hidden="1" customHeight="1" x14ac:dyDescent="0.15">
      <c r="A467" s="136">
        <v>1</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hidden="1" customHeight="1" x14ac:dyDescent="0.15">
      <c r="A468" s="136">
        <v>2</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hidden="1" customHeight="1" x14ac:dyDescent="0.15">
      <c r="A469" s="136">
        <v>3</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hidden="1" customHeight="1" x14ac:dyDescent="0.15">
      <c r="A470" s="136">
        <v>4</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hidden="1" customHeight="1" x14ac:dyDescent="0.15">
      <c r="A471" s="136">
        <v>5</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hidden="1" customHeight="1" x14ac:dyDescent="0.15">
      <c r="A472" s="136">
        <v>6</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hidden="1" customHeight="1" x14ac:dyDescent="0.15">
      <c r="A473" s="136">
        <v>7</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hidden="1" customHeight="1" x14ac:dyDescent="0.15">
      <c r="A474" s="136">
        <v>8</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hidden="1" customHeight="1" x14ac:dyDescent="0.15">
      <c r="A475" s="136">
        <v>9</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hidden="1" customHeight="1" x14ac:dyDescent="0.15">
      <c r="A476" s="136">
        <v>10</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hidden="1" customHeight="1" x14ac:dyDescent="0.15">
      <c r="A477" s="136">
        <v>11</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hidden="1" customHeight="1" x14ac:dyDescent="0.15">
      <c r="A478" s="136">
        <v>12</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hidden="1" customHeight="1" x14ac:dyDescent="0.15">
      <c r="A479" s="136">
        <v>13</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hidden="1" customHeight="1" x14ac:dyDescent="0.15">
      <c r="A480" s="136">
        <v>14</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hidden="1" customHeight="1" x14ac:dyDescent="0.15">
      <c r="A481" s="136">
        <v>15</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hidden="1" customHeight="1" x14ac:dyDescent="0.15">
      <c r="A482" s="136">
        <v>16</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hidden="1" customHeight="1" x14ac:dyDescent="0.15">
      <c r="A483" s="136">
        <v>17</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hidden="1" customHeight="1" x14ac:dyDescent="0.15">
      <c r="A484" s="136">
        <v>18</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hidden="1" customHeight="1" x14ac:dyDescent="0.15">
      <c r="A485" s="136">
        <v>19</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hidden="1" customHeight="1" x14ac:dyDescent="0.15">
      <c r="A486" s="136">
        <v>20</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hidden="1" customHeight="1" x14ac:dyDescent="0.15">
      <c r="A487" s="136">
        <v>21</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hidden="1" customHeight="1" x14ac:dyDescent="0.15">
      <c r="A488" s="136">
        <v>22</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hidden="1" customHeight="1" x14ac:dyDescent="0.15">
      <c r="A489" s="136">
        <v>23</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hidden="1" customHeight="1" x14ac:dyDescent="0.15">
      <c r="A490" s="136">
        <v>24</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hidden="1" customHeight="1" x14ac:dyDescent="0.15">
      <c r="A491" s="136">
        <v>25</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hidden="1" customHeight="1" x14ac:dyDescent="0.15">
      <c r="A492" s="136">
        <v>26</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hidden="1" customHeight="1" x14ac:dyDescent="0.15">
      <c r="A493" s="136">
        <v>27</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hidden="1" customHeight="1" x14ac:dyDescent="0.15">
      <c r="A494" s="136">
        <v>28</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hidden="1" customHeight="1" x14ac:dyDescent="0.15">
      <c r="A495" s="136">
        <v>29</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t="24" hidden="1" customHeight="1" x14ac:dyDescent="0.15">
      <c r="A496" s="136">
        <v>30</v>
      </c>
      <c r="B496" s="136">
        <v>1</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8"/>
      <c r="AL496" s="139"/>
      <c r="AM496" s="139"/>
      <c r="AN496" s="139"/>
      <c r="AO496" s="139"/>
      <c r="AP496" s="140"/>
      <c r="AQ496" s="141"/>
      <c r="AR496" s="137"/>
      <c r="AS496" s="137"/>
      <c r="AT496" s="137"/>
      <c r="AU496" s="138"/>
      <c r="AV496" s="139"/>
      <c r="AW496" s="139"/>
      <c r="AX496" s="140"/>
    </row>
    <row r="497" spans="1:50" ht="22.5" customHeight="1" x14ac:dyDescent="0.15">
      <c r="A497" s="726" t="s">
        <v>323</v>
      </c>
      <c r="B497" s="727"/>
      <c r="C497" s="727"/>
      <c r="D497" s="727"/>
      <c r="E497" s="727"/>
      <c r="F497" s="727"/>
      <c r="G497" s="727"/>
      <c r="H497" s="727"/>
      <c r="I497" s="727"/>
      <c r="J497" s="727"/>
      <c r="K497" s="727"/>
      <c r="L497" s="727"/>
      <c r="M497" s="727"/>
      <c r="N497" s="727"/>
      <c r="O497" s="727"/>
      <c r="P497" s="727"/>
      <c r="Q497" s="727"/>
      <c r="R497" s="727"/>
      <c r="S497" s="727"/>
      <c r="T497" s="727"/>
      <c r="U497" s="727"/>
      <c r="V497" s="727"/>
      <c r="W497" s="727"/>
      <c r="X497" s="727"/>
      <c r="Y497" s="727"/>
      <c r="Z497" s="727"/>
      <c r="AA497" s="727"/>
      <c r="AB497" s="727"/>
      <c r="AC497" s="727"/>
      <c r="AD497" s="727"/>
      <c r="AE497" s="727"/>
      <c r="AF497" s="727"/>
      <c r="AG497" s="727"/>
      <c r="AH497" s="727"/>
      <c r="AI497" s="727"/>
      <c r="AJ497" s="727"/>
      <c r="AK497" s="728"/>
      <c r="AL497" s="30"/>
      <c r="AM497" s="30"/>
      <c r="AN497" s="30"/>
      <c r="AO497" s="30"/>
      <c r="AP497" s="30"/>
      <c r="AQ497" s="30"/>
      <c r="AR497" s="30"/>
      <c r="AS497" s="30"/>
      <c r="AT497" s="30"/>
      <c r="AU497" s="30"/>
      <c r="AV497" s="30"/>
      <c r="AW497" s="30"/>
      <c r="AX497" s="31"/>
    </row>
  </sheetData>
  <sheetProtection password="CC77" sheet="1" scenarios="1" formatRows="0"/>
  <mergeCells count="2490">
    <mergeCell ref="K177:L177"/>
    <mergeCell ref="M177:AP177"/>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X171:AI171"/>
    <mergeCell ref="X174:AI174"/>
    <mergeCell ref="X172:AI172"/>
    <mergeCell ref="X175:AI175"/>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J69:AN69"/>
    <mergeCell ref="Y55:AA55"/>
    <mergeCell ref="AB67:AD67"/>
    <mergeCell ref="AJ25:AN25"/>
    <mergeCell ref="AE67:AI67"/>
    <mergeCell ref="AJ67:AN67"/>
    <mergeCell ref="AO67:AS67"/>
    <mergeCell ref="AO21:AS22"/>
    <mergeCell ref="G36:O37"/>
    <mergeCell ref="P36:X37"/>
    <mergeCell ref="Y36:AA37"/>
    <mergeCell ref="B52:F56"/>
    <mergeCell ref="P31:X32"/>
    <mergeCell ref="AK16:AQ16"/>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AJ23:AN23"/>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U179:AX179"/>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Y183:AB183"/>
    <mergeCell ref="G183:K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Y224:AB224"/>
    <mergeCell ref="AC224:AG224"/>
    <mergeCell ref="AH224:AT224"/>
    <mergeCell ref="AU224:AX224"/>
    <mergeCell ref="G225:K225"/>
    <mergeCell ref="L225:X225"/>
    <mergeCell ref="AC221:AG221"/>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O70:AS70"/>
    <mergeCell ref="AO62:AS6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0:AK230"/>
    <mergeCell ref="A238:B238"/>
    <mergeCell ref="C238:L238"/>
    <mergeCell ref="G220:K220"/>
    <mergeCell ref="L220:X220"/>
    <mergeCell ref="Y220:AB220"/>
    <mergeCell ref="AC220:AG220"/>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AB49:AX51"/>
    <mergeCell ref="AB47:AX4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E61:AI61"/>
    <mergeCell ref="AJ61:AN61"/>
    <mergeCell ref="A47:A66"/>
    <mergeCell ref="B62:F66"/>
    <mergeCell ref="G62:O63"/>
    <mergeCell ref="P62:X63"/>
    <mergeCell ref="Y62:AA63"/>
    <mergeCell ref="AB62:AD63"/>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T71:AX71"/>
    <mergeCell ref="Y72:AA72"/>
    <mergeCell ref="AB72:AD72"/>
    <mergeCell ref="AE72:AI72"/>
    <mergeCell ref="AJ72:AN72"/>
    <mergeCell ref="AO72:AS72"/>
    <mergeCell ref="AT72:AX72"/>
    <mergeCell ref="AT67:AX67"/>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P64:X66"/>
    <mergeCell ref="Y64:AA64"/>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L166:AW166"/>
    <mergeCell ref="AL167:AW167"/>
    <mergeCell ref="AM168:AV169"/>
    <mergeCell ref="X142:AI142"/>
    <mergeCell ref="X143:AI143"/>
    <mergeCell ref="H144:Q145"/>
    <mergeCell ref="Y144:AH145"/>
    <mergeCell ref="H146:Q147"/>
    <mergeCell ref="X148:AI148"/>
    <mergeCell ref="X149:AI149"/>
    <mergeCell ref="Y150:AH151"/>
    <mergeCell ref="X154:AI154"/>
    <mergeCell ref="AL154:AW154"/>
    <mergeCell ref="X155:AI155"/>
    <mergeCell ref="AL155:AW155"/>
    <mergeCell ref="Y156:AH157"/>
    <mergeCell ref="AM156:AV157"/>
    <mergeCell ref="AL160:AW160"/>
    <mergeCell ref="AL161:AW161"/>
    <mergeCell ref="AM162:AV163"/>
    <mergeCell ref="AC147:AD147"/>
    <mergeCell ref="AQ159:AR159"/>
  </mergeCells>
  <phoneticPr fontId="6"/>
  <conditionalFormatting sqref="P14:AQ14">
    <cfRule type="expression" dxfId="567" priority="1239">
      <formula>IF(RIGHT(TEXT(P14,"0.#"),1)=".",FALSE,TRUE)</formula>
    </cfRule>
    <cfRule type="expression" dxfId="566" priority="1240">
      <formula>IF(RIGHT(TEXT(P14,"0.#"),1)=".",TRUE,FALSE)</formula>
    </cfRule>
  </conditionalFormatting>
  <conditionalFormatting sqref="AT83:AX83">
    <cfRule type="expression" dxfId="565" priority="1141">
      <formula>IF(RIGHT(TEXT(AT83,"0.#"),1)=".",FALSE,TRUE)</formula>
    </cfRule>
    <cfRule type="expression" dxfId="564" priority="1142">
      <formula>IF(RIGHT(TEXT(AT83,"0.#"),1)=".",TRUE,FALSE)</formula>
    </cfRule>
  </conditionalFormatting>
  <conditionalFormatting sqref="L104">
    <cfRule type="expression" dxfId="563" priority="1119">
      <formula>IF(RIGHT(TEXT(L104,"0.#"),1)=".",FALSE,TRUE)</formula>
    </cfRule>
    <cfRule type="expression" dxfId="562" priority="1120">
      <formula>IF(RIGHT(TEXT(L104,"0.#"),1)=".",TRUE,FALSE)</formula>
    </cfRule>
  </conditionalFormatting>
  <conditionalFormatting sqref="R104">
    <cfRule type="expression" dxfId="561" priority="1117">
      <formula>IF(RIGHT(TEXT(R104,"0.#"),1)=".",FALSE,TRUE)</formula>
    </cfRule>
    <cfRule type="expression" dxfId="560" priority="1118">
      <formula>IF(RIGHT(TEXT(R104,"0.#"),1)=".",TRUE,FALSE)</formula>
    </cfRule>
  </conditionalFormatting>
  <conditionalFormatting sqref="P18:AX18">
    <cfRule type="expression" dxfId="559" priority="1115">
      <formula>IF(RIGHT(TEXT(P18,"0.#"),1)=".",FALSE,TRUE)</formula>
    </cfRule>
    <cfRule type="expression" dxfId="558" priority="1116">
      <formula>IF(RIGHT(TEXT(P18,"0.#"),1)=".",TRUE,FALSE)</formula>
    </cfRule>
  </conditionalFormatting>
  <conditionalFormatting sqref="Y181">
    <cfRule type="expression" dxfId="557" priority="1111">
      <formula>IF(RIGHT(TEXT(Y181,"0.#"),1)=".",FALSE,TRUE)</formula>
    </cfRule>
    <cfRule type="expression" dxfId="556" priority="1112">
      <formula>IF(RIGHT(TEXT(Y181,"0.#"),1)=".",TRUE,FALSE)</formula>
    </cfRule>
  </conditionalFormatting>
  <conditionalFormatting sqref="Y190">
    <cfRule type="expression" dxfId="555" priority="1107">
      <formula>IF(RIGHT(TEXT(Y190,"0.#"),1)=".",FALSE,TRUE)</formula>
    </cfRule>
    <cfRule type="expression" dxfId="554" priority="1108">
      <formula>IF(RIGHT(TEXT(Y190,"0.#"),1)=".",TRUE,FALSE)</formula>
    </cfRule>
  </conditionalFormatting>
  <conditionalFormatting sqref="AE54:AI54">
    <cfRule type="expression" dxfId="553" priority="979">
      <formula>IF(RIGHT(TEXT(AE54,"0.#"),1)=".",FALSE,TRUE)</formula>
    </cfRule>
    <cfRule type="expression" dxfId="552" priority="980">
      <formula>IF(RIGHT(TEXT(AE54,"0.#"),1)=".",TRUE,FALSE)</formula>
    </cfRule>
  </conditionalFormatting>
  <conditionalFormatting sqref="P16:AQ17 P15:AX15 P13:AX13">
    <cfRule type="expression" dxfId="551" priority="937">
      <formula>IF(RIGHT(TEXT(P13,"0.#"),1)=".",FALSE,TRUE)</formula>
    </cfRule>
    <cfRule type="expression" dxfId="550" priority="938">
      <formula>IF(RIGHT(TEXT(P13,"0.#"),1)=".",TRUE,FALSE)</formula>
    </cfRule>
  </conditionalFormatting>
  <conditionalFormatting sqref="AD19:AJ19">
    <cfRule type="expression" dxfId="549" priority="935">
      <formula>IF(RIGHT(TEXT(AD19,"0.#"),1)=".",FALSE,TRUE)</formula>
    </cfRule>
    <cfRule type="expression" dxfId="548" priority="936">
      <formula>IF(RIGHT(TEXT(AD19,"0.#"),1)=".",TRUE,FALSE)</formula>
    </cfRule>
  </conditionalFormatting>
  <conditionalFormatting sqref="AE55:AX55 AJ54:AS54">
    <cfRule type="expression" dxfId="547" priority="931">
      <formula>IF(RIGHT(TEXT(AE54,"0.#"),1)=".",FALSE,TRUE)</formula>
    </cfRule>
    <cfRule type="expression" dxfId="546" priority="932">
      <formula>IF(RIGHT(TEXT(AE54,"0.#"),1)=".",TRUE,FALSE)</formula>
    </cfRule>
  </conditionalFormatting>
  <conditionalFormatting sqref="AE95:AI95 AE92:AI92 AE89:AI89 AE86:AI86">
    <cfRule type="expression" dxfId="545" priority="925">
      <formula>IF(RIGHT(TEXT(AE86,"0.#"),1)=".",FALSE,TRUE)</formula>
    </cfRule>
    <cfRule type="expression" dxfId="544" priority="926">
      <formula>IF(RIGHT(TEXT(AE86,"0.#"),1)=".",TRUE,FALSE)</formula>
    </cfRule>
  </conditionalFormatting>
  <conditionalFormatting sqref="AJ95:AX95 AJ92:AX92 AJ89:AX89 AJ86:AX86">
    <cfRule type="expression" dxfId="543" priority="923">
      <formula>IF(RIGHT(TEXT(AJ86,"0.#"),1)=".",FALSE,TRUE)</formula>
    </cfRule>
    <cfRule type="expression" dxfId="542" priority="924">
      <formula>IF(RIGHT(TEXT(AJ86,"0.#"),1)=".",TRUE,FALSE)</formula>
    </cfRule>
  </conditionalFormatting>
  <conditionalFormatting sqref="L103">
    <cfRule type="expression" dxfId="541" priority="921">
      <formula>IF(RIGHT(TEXT(L103,"0.#"),1)=".",FALSE,TRUE)</formula>
    </cfRule>
    <cfRule type="expression" dxfId="540" priority="922">
      <formula>IF(RIGHT(TEXT(L103,"0.#"),1)=".",TRUE,FALSE)</formula>
    </cfRule>
  </conditionalFormatting>
  <conditionalFormatting sqref="R98">
    <cfRule type="expression" dxfId="539" priority="917">
      <formula>IF(RIGHT(TEXT(R98,"0.#"),1)=".",FALSE,TRUE)</formula>
    </cfRule>
    <cfRule type="expression" dxfId="538" priority="918">
      <formula>IF(RIGHT(TEXT(R98,"0.#"),1)=".",TRUE,FALSE)</formula>
    </cfRule>
  </conditionalFormatting>
  <conditionalFormatting sqref="R99:R103">
    <cfRule type="expression" dxfId="537" priority="915">
      <formula>IF(RIGHT(TEXT(R99,"0.#"),1)=".",FALSE,TRUE)</formula>
    </cfRule>
    <cfRule type="expression" dxfId="536" priority="916">
      <formula>IF(RIGHT(TEXT(R99,"0.#"),1)=".",TRUE,FALSE)</formula>
    </cfRule>
  </conditionalFormatting>
  <conditionalFormatting sqref="Y182:Y189 Y180">
    <cfRule type="expression" dxfId="535" priority="913">
      <formula>IF(RIGHT(TEXT(Y180,"0.#"),1)=".",FALSE,TRUE)</formula>
    </cfRule>
    <cfRule type="expression" dxfId="534" priority="914">
      <formula>IF(RIGHT(TEXT(Y180,"0.#"),1)=".",TRUE,FALSE)</formula>
    </cfRule>
  </conditionalFormatting>
  <conditionalFormatting sqref="AU181">
    <cfRule type="expression" dxfId="533" priority="911">
      <formula>IF(RIGHT(TEXT(AU181,"0.#"),1)=".",FALSE,TRUE)</formula>
    </cfRule>
    <cfRule type="expression" dxfId="532" priority="912">
      <formula>IF(RIGHT(TEXT(AU181,"0.#"),1)=".",TRUE,FALSE)</formula>
    </cfRule>
  </conditionalFormatting>
  <conditionalFormatting sqref="AU190">
    <cfRule type="expression" dxfId="531" priority="909">
      <formula>IF(RIGHT(TEXT(AU190,"0.#"),1)=".",FALSE,TRUE)</formula>
    </cfRule>
    <cfRule type="expression" dxfId="530" priority="910">
      <formula>IF(RIGHT(TEXT(AU190,"0.#"),1)=".",TRUE,FALSE)</formula>
    </cfRule>
  </conditionalFormatting>
  <conditionalFormatting sqref="AU182:AU189 AU180">
    <cfRule type="expression" dxfId="529" priority="907">
      <formula>IF(RIGHT(TEXT(AU180,"0.#"),1)=".",FALSE,TRUE)</formula>
    </cfRule>
    <cfRule type="expression" dxfId="528" priority="908">
      <formula>IF(RIGHT(TEXT(AU180,"0.#"),1)=".",TRUE,FALSE)</formula>
    </cfRule>
  </conditionalFormatting>
  <conditionalFormatting sqref="Y220 Y207 Y194">
    <cfRule type="expression" dxfId="527" priority="893">
      <formula>IF(RIGHT(TEXT(Y194,"0.#"),1)=".",FALSE,TRUE)</formula>
    </cfRule>
    <cfRule type="expression" dxfId="526" priority="894">
      <formula>IF(RIGHT(TEXT(Y194,"0.#"),1)=".",TRUE,FALSE)</formula>
    </cfRule>
  </conditionalFormatting>
  <conditionalFormatting sqref="Y229 Y216 Y203">
    <cfRule type="expression" dxfId="525" priority="891">
      <formula>IF(RIGHT(TEXT(Y203,"0.#"),1)=".",FALSE,TRUE)</formula>
    </cfRule>
    <cfRule type="expression" dxfId="524" priority="892">
      <formula>IF(RIGHT(TEXT(Y203,"0.#"),1)=".",TRUE,FALSE)</formula>
    </cfRule>
  </conditionalFormatting>
  <conditionalFormatting sqref="Y221:Y228 Y219 Y208:Y215 Y206 Y195:Y202 Y193">
    <cfRule type="expression" dxfId="523" priority="889">
      <formula>IF(RIGHT(TEXT(Y193,"0.#"),1)=".",FALSE,TRUE)</formula>
    </cfRule>
    <cfRule type="expression" dxfId="522" priority="890">
      <formula>IF(RIGHT(TEXT(Y193,"0.#"),1)=".",TRUE,FALSE)</formula>
    </cfRule>
  </conditionalFormatting>
  <conditionalFormatting sqref="AU220 AU207 AU194">
    <cfRule type="expression" dxfId="521" priority="887">
      <formula>IF(RIGHT(TEXT(AU194,"0.#"),1)=".",FALSE,TRUE)</formula>
    </cfRule>
    <cfRule type="expression" dxfId="520" priority="888">
      <formula>IF(RIGHT(TEXT(AU194,"0.#"),1)=".",TRUE,FALSE)</formula>
    </cfRule>
  </conditionalFormatting>
  <conditionalFormatting sqref="AU229 AU216 AU203">
    <cfRule type="expression" dxfId="519" priority="885">
      <formula>IF(RIGHT(TEXT(AU203,"0.#"),1)=".",FALSE,TRUE)</formula>
    </cfRule>
    <cfRule type="expression" dxfId="518" priority="886">
      <formula>IF(RIGHT(TEXT(AU203,"0.#"),1)=".",TRUE,FALSE)</formula>
    </cfRule>
  </conditionalFormatting>
  <conditionalFormatting sqref="AU221:AU228 AU219 AU208:AU215 AU206 AU195:AU202 AU193">
    <cfRule type="expression" dxfId="517" priority="883">
      <formula>IF(RIGHT(TEXT(AU193,"0.#"),1)=".",FALSE,TRUE)</formula>
    </cfRule>
    <cfRule type="expression" dxfId="516" priority="884">
      <formula>IF(RIGHT(TEXT(AU193,"0.#"),1)=".",TRUE,FALSE)</formula>
    </cfRule>
  </conditionalFormatting>
  <conditionalFormatting sqref="AE56:AI56">
    <cfRule type="expression" dxfId="515" priority="857">
      <formula>IF(AND(AE56&gt;=0, RIGHT(TEXT(AE56,"0.#"),1)&lt;&gt;"."),TRUE,FALSE)</formula>
    </cfRule>
    <cfRule type="expression" dxfId="514" priority="858">
      <formula>IF(AND(AE56&gt;=0, RIGHT(TEXT(AE56,"0.#"),1)="."),TRUE,FALSE)</formula>
    </cfRule>
    <cfRule type="expression" dxfId="513" priority="859">
      <formula>IF(AND(AE56&lt;0, RIGHT(TEXT(AE56,"0.#"),1)&lt;&gt;"."),TRUE,FALSE)</formula>
    </cfRule>
    <cfRule type="expression" dxfId="512" priority="860">
      <formula>IF(AND(AE56&lt;0, RIGHT(TEXT(AE56,"0.#"),1)="."),TRUE,FALSE)</formula>
    </cfRule>
  </conditionalFormatting>
  <conditionalFormatting sqref="AJ56:AS56">
    <cfRule type="expression" dxfId="511" priority="853">
      <formula>IF(AND(AJ56&gt;=0, RIGHT(TEXT(AJ56,"0.#"),1)&lt;&gt;"."),TRUE,FALSE)</formula>
    </cfRule>
    <cfRule type="expression" dxfId="510" priority="854">
      <formula>IF(AND(AJ56&gt;=0, RIGHT(TEXT(AJ56,"0.#"),1)="."),TRUE,FALSE)</formula>
    </cfRule>
    <cfRule type="expression" dxfId="509" priority="855">
      <formula>IF(AND(AJ56&lt;0, RIGHT(TEXT(AJ56,"0.#"),1)&lt;&gt;"."),TRUE,FALSE)</formula>
    </cfRule>
    <cfRule type="expression" dxfId="508" priority="856">
      <formula>IF(AND(AJ56&lt;0, RIGHT(TEXT(AJ56,"0.#"),1)="."),TRUE,FALSE)</formula>
    </cfRule>
  </conditionalFormatting>
  <conditionalFormatting sqref="AK255 AK260:AK265">
    <cfRule type="expression" dxfId="507" priority="841">
      <formula>IF(RIGHT(TEXT(AK255,"0.#"),1)=".",FALSE,TRUE)</formula>
    </cfRule>
    <cfRule type="expression" dxfId="506" priority="842">
      <formula>IF(RIGHT(TEXT(AK255,"0.#"),1)=".",TRUE,FALSE)</formula>
    </cfRule>
  </conditionalFormatting>
  <conditionalFormatting sqref="AU255:AX255 AU260:AX265">
    <cfRule type="expression" dxfId="505" priority="837">
      <formula>IF(AND(AU255&gt;=0, RIGHT(TEXT(AU255,"0.#"),1)&lt;&gt;"."),TRUE,FALSE)</formula>
    </cfRule>
    <cfRule type="expression" dxfId="504" priority="838">
      <formula>IF(AND(AU255&gt;=0, RIGHT(TEXT(AU255,"0.#"),1)="."),TRUE,FALSE)</formula>
    </cfRule>
    <cfRule type="expression" dxfId="503" priority="839">
      <formula>IF(AND(AU255&lt;0, RIGHT(TEXT(AU255,"0.#"),1)&lt;&gt;"."),TRUE,FALSE)</formula>
    </cfRule>
    <cfRule type="expression" dxfId="502" priority="840">
      <formula>IF(AND(AU255&lt;0, RIGHT(TEXT(AU255,"0.#"),1)="."),TRUE,FALSE)</formula>
    </cfRule>
  </conditionalFormatting>
  <conditionalFormatting sqref="AK269">
    <cfRule type="expression" dxfId="501" priority="835">
      <formula>IF(RIGHT(TEXT(AK269,"0.#"),1)=".",FALSE,TRUE)</formula>
    </cfRule>
    <cfRule type="expression" dxfId="500" priority="836">
      <formula>IF(RIGHT(TEXT(AK269,"0.#"),1)=".",TRUE,FALSE)</formula>
    </cfRule>
  </conditionalFormatting>
  <conditionalFormatting sqref="AK270:AK298">
    <cfRule type="expression" dxfId="499" priority="829">
      <formula>IF(RIGHT(TEXT(AK270,"0.#"),1)=".",FALSE,TRUE)</formula>
    </cfRule>
    <cfRule type="expression" dxfId="498" priority="830">
      <formula>IF(RIGHT(TEXT(AK270,"0.#"),1)=".",TRUE,FALSE)</formula>
    </cfRule>
  </conditionalFormatting>
  <conditionalFormatting sqref="AU293:AX298">
    <cfRule type="expression" dxfId="497" priority="825">
      <formula>IF(AND(AU293&gt;=0, RIGHT(TEXT(AU293,"0.#"),1)&lt;&gt;"."),TRUE,FALSE)</formula>
    </cfRule>
    <cfRule type="expression" dxfId="496" priority="826">
      <formula>IF(AND(AU293&gt;=0, RIGHT(TEXT(AU293,"0.#"),1)="."),TRUE,FALSE)</formula>
    </cfRule>
    <cfRule type="expression" dxfId="495" priority="827">
      <formula>IF(AND(AU293&lt;0, RIGHT(TEXT(AU293,"0.#"),1)&lt;&gt;"."),TRUE,FALSE)</formula>
    </cfRule>
    <cfRule type="expression" dxfId="494" priority="828">
      <formula>IF(AND(AU293&lt;0, RIGHT(TEXT(AU293,"0.#"),1)="."),TRUE,FALSE)</formula>
    </cfRule>
  </conditionalFormatting>
  <conditionalFormatting sqref="AK302">
    <cfRule type="expression" dxfId="493" priority="823">
      <formula>IF(RIGHT(TEXT(AK302,"0.#"),1)=".",FALSE,TRUE)</formula>
    </cfRule>
    <cfRule type="expression" dxfId="492" priority="824">
      <formula>IF(RIGHT(TEXT(AK302,"0.#"),1)=".",TRUE,FALSE)</formula>
    </cfRule>
  </conditionalFormatting>
  <conditionalFormatting sqref="AU302:AX302">
    <cfRule type="expression" dxfId="491" priority="819">
      <formula>IF(AND(AU302&gt;=0, RIGHT(TEXT(AU302,"0.#"),1)&lt;&gt;"."),TRUE,FALSE)</formula>
    </cfRule>
    <cfRule type="expression" dxfId="490" priority="820">
      <formula>IF(AND(AU302&gt;=0, RIGHT(TEXT(AU302,"0.#"),1)="."),TRUE,FALSE)</formula>
    </cfRule>
    <cfRule type="expression" dxfId="489" priority="821">
      <formula>IF(AND(AU302&lt;0, RIGHT(TEXT(AU302,"0.#"),1)&lt;&gt;"."),TRUE,FALSE)</formula>
    </cfRule>
    <cfRule type="expression" dxfId="488" priority="822">
      <formula>IF(AND(AU302&lt;0, RIGHT(TEXT(AU302,"0.#"),1)="."),TRUE,FALSE)</formula>
    </cfRule>
  </conditionalFormatting>
  <conditionalFormatting sqref="AK303:AK305 AK326:AK331">
    <cfRule type="expression" dxfId="487" priority="817">
      <formula>IF(RIGHT(TEXT(AK303,"0.#"),1)=".",FALSE,TRUE)</formula>
    </cfRule>
    <cfRule type="expression" dxfId="486" priority="818">
      <formula>IF(RIGHT(TEXT(AK303,"0.#"),1)=".",TRUE,FALSE)</formula>
    </cfRule>
  </conditionalFormatting>
  <conditionalFormatting sqref="AU303:AX304">
    <cfRule type="expression" dxfId="485" priority="813">
      <formula>IF(AND(AU303&gt;=0, RIGHT(TEXT(AU303,"0.#"),1)&lt;&gt;"."),TRUE,FALSE)</formula>
    </cfRule>
    <cfRule type="expression" dxfId="484" priority="814">
      <formula>IF(AND(AU303&gt;=0, RIGHT(TEXT(AU303,"0.#"),1)="."),TRUE,FALSE)</formula>
    </cfRule>
    <cfRule type="expression" dxfId="483" priority="815">
      <formula>IF(AND(AU303&lt;0, RIGHT(TEXT(AU303,"0.#"),1)&lt;&gt;"."),TRUE,FALSE)</formula>
    </cfRule>
    <cfRule type="expression" dxfId="482" priority="816">
      <formula>IF(AND(AU303&lt;0, RIGHT(TEXT(AU303,"0.#"),1)="."),TRUE,FALSE)</formula>
    </cfRule>
  </conditionalFormatting>
  <conditionalFormatting sqref="AK335">
    <cfRule type="expression" dxfId="481" priority="811">
      <formula>IF(RIGHT(TEXT(AK335,"0.#"),1)=".",FALSE,TRUE)</formula>
    </cfRule>
    <cfRule type="expression" dxfId="480" priority="812">
      <formula>IF(RIGHT(TEXT(AK335,"0.#"),1)=".",TRUE,FALSE)</formula>
    </cfRule>
  </conditionalFormatting>
  <conditionalFormatting sqref="AU335:AX335">
    <cfRule type="expression" dxfId="479" priority="807">
      <formula>IF(AND(AU335&gt;=0, RIGHT(TEXT(AU335,"0.#"),1)&lt;&gt;"."),TRUE,FALSE)</formula>
    </cfRule>
    <cfRule type="expression" dxfId="478" priority="808">
      <formula>IF(AND(AU335&gt;=0, RIGHT(TEXT(AU335,"0.#"),1)="."),TRUE,FALSE)</formula>
    </cfRule>
    <cfRule type="expression" dxfId="477" priority="809">
      <formula>IF(AND(AU335&lt;0, RIGHT(TEXT(AU335,"0.#"),1)&lt;&gt;"."),TRUE,FALSE)</formula>
    </cfRule>
    <cfRule type="expression" dxfId="476" priority="810">
      <formula>IF(AND(AU335&lt;0, RIGHT(TEXT(AU335,"0.#"),1)="."),TRUE,FALSE)</formula>
    </cfRule>
  </conditionalFormatting>
  <conditionalFormatting sqref="AK336:AK338 AK346:AK364 AK340">
    <cfRule type="expression" dxfId="475" priority="805">
      <formula>IF(RIGHT(TEXT(AK336,"0.#"),1)=".",FALSE,TRUE)</formula>
    </cfRule>
    <cfRule type="expression" dxfId="474" priority="806">
      <formula>IF(RIGHT(TEXT(AK336,"0.#"),1)=".",TRUE,FALSE)</formula>
    </cfRule>
  </conditionalFormatting>
  <conditionalFormatting sqref="AU336:AX338 AU346:AX364 AU340:AX340">
    <cfRule type="expression" dxfId="473" priority="801">
      <formula>IF(AND(AU336&gt;=0, RIGHT(TEXT(AU336,"0.#"),1)&lt;&gt;"."),TRUE,FALSE)</formula>
    </cfRule>
    <cfRule type="expression" dxfId="472" priority="802">
      <formula>IF(AND(AU336&gt;=0, RIGHT(TEXT(AU336,"0.#"),1)="."),TRUE,FALSE)</formula>
    </cfRule>
    <cfRule type="expression" dxfId="471" priority="803">
      <formula>IF(AND(AU336&lt;0, RIGHT(TEXT(AU336,"0.#"),1)&lt;&gt;"."),TRUE,FALSE)</formula>
    </cfRule>
    <cfRule type="expression" dxfId="470" priority="804">
      <formula>IF(AND(AU336&lt;0, RIGHT(TEXT(AU336,"0.#"),1)="."),TRUE,FALSE)</formula>
    </cfRule>
  </conditionalFormatting>
  <conditionalFormatting sqref="AK368">
    <cfRule type="expression" dxfId="469" priority="799">
      <formula>IF(RIGHT(TEXT(AK368,"0.#"),1)=".",FALSE,TRUE)</formula>
    </cfRule>
    <cfRule type="expression" dxfId="468" priority="800">
      <formula>IF(RIGHT(TEXT(AK368,"0.#"),1)=".",TRUE,FALSE)</formula>
    </cfRule>
  </conditionalFormatting>
  <conditionalFormatting sqref="AK369:AK370 AK394 AK397">
    <cfRule type="expression" dxfId="467" priority="793">
      <formula>IF(RIGHT(TEXT(AK369,"0.#"),1)=".",FALSE,TRUE)</formula>
    </cfRule>
    <cfRule type="expression" dxfId="466" priority="794">
      <formula>IF(RIGHT(TEXT(AK369,"0.#"),1)=".",TRUE,FALSE)</formula>
    </cfRule>
  </conditionalFormatting>
  <conditionalFormatting sqref="AK401">
    <cfRule type="expression" dxfId="465" priority="787">
      <formula>IF(RIGHT(TEXT(AK401,"0.#"),1)=".",FALSE,TRUE)</formula>
    </cfRule>
    <cfRule type="expression" dxfId="464" priority="788">
      <formula>IF(RIGHT(TEXT(AK401,"0.#"),1)=".",TRUE,FALSE)</formula>
    </cfRule>
  </conditionalFormatting>
  <conditionalFormatting sqref="AK402:AK409 AK414:AK430">
    <cfRule type="expression" dxfId="463" priority="781">
      <formula>IF(RIGHT(TEXT(AK402,"0.#"),1)=".",FALSE,TRUE)</formula>
    </cfRule>
    <cfRule type="expression" dxfId="462" priority="782">
      <formula>IF(RIGHT(TEXT(AK402,"0.#"),1)=".",TRUE,FALSE)</formula>
    </cfRule>
  </conditionalFormatting>
  <conditionalFormatting sqref="AU415:AX430">
    <cfRule type="expression" dxfId="461" priority="777">
      <formula>IF(AND(AU415&gt;=0, RIGHT(TEXT(AU415,"0.#"),1)&lt;&gt;"."),TRUE,FALSE)</formula>
    </cfRule>
    <cfRule type="expression" dxfId="460" priority="778">
      <formula>IF(AND(AU415&gt;=0, RIGHT(TEXT(AU415,"0.#"),1)="."),TRUE,FALSE)</formula>
    </cfRule>
    <cfRule type="expression" dxfId="459" priority="779">
      <formula>IF(AND(AU415&lt;0, RIGHT(TEXT(AU415,"0.#"),1)&lt;&gt;"."),TRUE,FALSE)</formula>
    </cfRule>
    <cfRule type="expression" dxfId="458" priority="780">
      <formula>IF(AND(AU415&lt;0, RIGHT(TEXT(AU415,"0.#"),1)="."),TRUE,FALSE)</formula>
    </cfRule>
  </conditionalFormatting>
  <conditionalFormatting sqref="AK434">
    <cfRule type="expression" dxfId="457" priority="775">
      <formula>IF(RIGHT(TEXT(AK434,"0.#"),1)=".",FALSE,TRUE)</formula>
    </cfRule>
    <cfRule type="expression" dxfId="456" priority="776">
      <formula>IF(RIGHT(TEXT(AK434,"0.#"),1)=".",TRUE,FALSE)</formula>
    </cfRule>
  </conditionalFormatting>
  <conditionalFormatting sqref="AU434:AX434">
    <cfRule type="expression" dxfId="455" priority="771">
      <formula>IF(AND(AU434&gt;=0, RIGHT(TEXT(AU434,"0.#"),1)&lt;&gt;"."),TRUE,FALSE)</formula>
    </cfRule>
    <cfRule type="expression" dxfId="454" priority="772">
      <formula>IF(AND(AU434&gt;=0, RIGHT(TEXT(AU434,"0.#"),1)="."),TRUE,FALSE)</formula>
    </cfRule>
    <cfRule type="expression" dxfId="453" priority="773">
      <formula>IF(AND(AU434&lt;0, RIGHT(TEXT(AU434,"0.#"),1)&lt;&gt;"."),TRUE,FALSE)</formula>
    </cfRule>
    <cfRule type="expression" dxfId="452" priority="774">
      <formula>IF(AND(AU434&lt;0, RIGHT(TEXT(AU434,"0.#"),1)="."),TRUE,FALSE)</formula>
    </cfRule>
  </conditionalFormatting>
  <conditionalFormatting sqref="AK435:AK463">
    <cfRule type="expression" dxfId="451" priority="769">
      <formula>IF(RIGHT(TEXT(AK435,"0.#"),1)=".",FALSE,TRUE)</formula>
    </cfRule>
    <cfRule type="expression" dxfId="450" priority="770">
      <formula>IF(RIGHT(TEXT(AK435,"0.#"),1)=".",TRUE,FALSE)</formula>
    </cfRule>
  </conditionalFormatting>
  <conditionalFormatting sqref="AU435:AX463">
    <cfRule type="expression" dxfId="449" priority="765">
      <formula>IF(AND(AU435&gt;=0, RIGHT(TEXT(AU435,"0.#"),1)&lt;&gt;"."),TRUE,FALSE)</formula>
    </cfRule>
    <cfRule type="expression" dxfId="448" priority="766">
      <formula>IF(AND(AU435&gt;=0, RIGHT(TEXT(AU435,"0.#"),1)="."),TRUE,FALSE)</formula>
    </cfRule>
    <cfRule type="expression" dxfId="447" priority="767">
      <formula>IF(AND(AU435&lt;0, RIGHT(TEXT(AU435,"0.#"),1)&lt;&gt;"."),TRUE,FALSE)</formula>
    </cfRule>
    <cfRule type="expression" dxfId="446" priority="768">
      <formula>IF(AND(AU435&lt;0, RIGHT(TEXT(AU435,"0.#"),1)="."),TRUE,FALSE)</formula>
    </cfRule>
  </conditionalFormatting>
  <conditionalFormatting sqref="AK467">
    <cfRule type="expression" dxfId="445" priority="763">
      <formula>IF(RIGHT(TEXT(AK467,"0.#"),1)=".",FALSE,TRUE)</formula>
    </cfRule>
    <cfRule type="expression" dxfId="444" priority="764">
      <formula>IF(RIGHT(TEXT(AK467,"0.#"),1)=".",TRUE,FALSE)</formula>
    </cfRule>
  </conditionalFormatting>
  <conditionalFormatting sqref="AU467:AX467">
    <cfRule type="expression" dxfId="443" priority="759">
      <formula>IF(AND(AU467&gt;=0, RIGHT(TEXT(AU467,"0.#"),1)&lt;&gt;"."),TRUE,FALSE)</formula>
    </cfRule>
    <cfRule type="expression" dxfId="442" priority="760">
      <formula>IF(AND(AU467&gt;=0, RIGHT(TEXT(AU467,"0.#"),1)="."),TRUE,FALSE)</formula>
    </cfRule>
    <cfRule type="expression" dxfId="441" priority="761">
      <formula>IF(AND(AU467&lt;0, RIGHT(TEXT(AU467,"0.#"),1)&lt;&gt;"."),TRUE,FALSE)</formula>
    </cfRule>
    <cfRule type="expression" dxfId="440" priority="762">
      <formula>IF(AND(AU467&lt;0, RIGHT(TEXT(AU467,"0.#"),1)="."),TRUE,FALSE)</formula>
    </cfRule>
  </conditionalFormatting>
  <conditionalFormatting sqref="AK468:AK496">
    <cfRule type="expression" dxfId="439" priority="757">
      <formula>IF(RIGHT(TEXT(AK468,"0.#"),1)=".",FALSE,TRUE)</formula>
    </cfRule>
    <cfRule type="expression" dxfId="438" priority="758">
      <formula>IF(RIGHT(TEXT(AK468,"0.#"),1)=".",TRUE,FALSE)</formula>
    </cfRule>
  </conditionalFormatting>
  <conditionalFormatting sqref="AU468:AX496">
    <cfRule type="expression" dxfId="437" priority="753">
      <formula>IF(AND(AU468&gt;=0, RIGHT(TEXT(AU468,"0.#"),1)&lt;&gt;"."),TRUE,FALSE)</formula>
    </cfRule>
    <cfRule type="expression" dxfId="436" priority="754">
      <formula>IF(AND(AU468&gt;=0, RIGHT(TEXT(AU468,"0.#"),1)="."),TRUE,FALSE)</formula>
    </cfRule>
    <cfRule type="expression" dxfId="435" priority="755">
      <formula>IF(AND(AU468&lt;0, RIGHT(TEXT(AU468,"0.#"),1)&lt;&gt;"."),TRUE,FALSE)</formula>
    </cfRule>
    <cfRule type="expression" dxfId="434" priority="756">
      <formula>IF(AND(AU468&lt;0, RIGHT(TEXT(AU468,"0.#"),1)="."),TRUE,FALSE)</formula>
    </cfRule>
  </conditionalFormatting>
  <conditionalFormatting sqref="AE43:AI43">
    <cfRule type="expression" dxfId="433" priority="725">
      <formula>IF(RIGHT(TEXT(AE43,"0.#"),1)=".",FALSE,TRUE)</formula>
    </cfRule>
    <cfRule type="expression" dxfId="432" priority="726">
      <formula>IF(RIGHT(TEXT(AE43,"0.#"),1)=".",TRUE,FALSE)</formula>
    </cfRule>
  </conditionalFormatting>
  <conditionalFormatting sqref="AE44:AX44 AJ43:AS43 AT39:AX39 AT34:AX34">
    <cfRule type="expression" dxfId="431" priority="723">
      <formula>IF(RIGHT(TEXT(AE34,"0.#"),1)=".",FALSE,TRUE)</formula>
    </cfRule>
    <cfRule type="expression" dxfId="430" priority="724">
      <formula>IF(RIGHT(TEXT(AE34,"0.#"),1)=".",TRUE,FALSE)</formula>
    </cfRule>
  </conditionalFormatting>
  <conditionalFormatting sqref="AE45:AI45">
    <cfRule type="expression" dxfId="429" priority="719">
      <formula>IF(AND(AE45&gt;=0, RIGHT(TEXT(AE45,"0.#"),1)&lt;&gt;"."),TRUE,FALSE)</formula>
    </cfRule>
    <cfRule type="expression" dxfId="428" priority="720">
      <formula>IF(AND(AE45&gt;=0, RIGHT(TEXT(AE45,"0.#"),1)="."),TRUE,FALSE)</formula>
    </cfRule>
    <cfRule type="expression" dxfId="427" priority="721">
      <formula>IF(AND(AE45&lt;0, RIGHT(TEXT(AE45,"0.#"),1)&lt;&gt;"."),TRUE,FALSE)</formula>
    </cfRule>
    <cfRule type="expression" dxfId="426" priority="722">
      <formula>IF(AND(AE45&lt;0, RIGHT(TEXT(AE45,"0.#"),1)="."),TRUE,FALSE)</formula>
    </cfRule>
  </conditionalFormatting>
  <conditionalFormatting sqref="AJ45:AS45">
    <cfRule type="expression" dxfId="425" priority="715">
      <formula>IF(AND(AJ45&gt;=0, RIGHT(TEXT(AJ45,"0.#"),1)&lt;&gt;"."),TRUE,FALSE)</formula>
    </cfRule>
    <cfRule type="expression" dxfId="424" priority="716">
      <formula>IF(AND(AJ45&gt;=0, RIGHT(TEXT(AJ45,"0.#"),1)="."),TRUE,FALSE)</formula>
    </cfRule>
    <cfRule type="expression" dxfId="423" priority="717">
      <formula>IF(AND(AJ45&lt;0, RIGHT(TEXT(AJ45,"0.#"),1)&lt;&gt;"."),TRUE,FALSE)</formula>
    </cfRule>
    <cfRule type="expression" dxfId="422" priority="718">
      <formula>IF(AND(AJ45&lt;0, RIGHT(TEXT(AJ45,"0.#"),1)="."),TRUE,FALSE)</formula>
    </cfRule>
  </conditionalFormatting>
  <conditionalFormatting sqref="AE64:AI64 AE59:AI59">
    <cfRule type="expression" dxfId="421" priority="713">
      <formula>IF(RIGHT(TEXT(AE59,"0.#"),1)=".",FALSE,TRUE)</formula>
    </cfRule>
    <cfRule type="expression" dxfId="420" priority="714">
      <formula>IF(RIGHT(TEXT(AE59,"0.#"),1)=".",TRUE,FALSE)</formula>
    </cfRule>
  </conditionalFormatting>
  <conditionalFormatting sqref="AE65:AX65 AJ64:AS64 AE60:AX60 AJ59:AS59">
    <cfRule type="expression" dxfId="419" priority="711">
      <formula>IF(RIGHT(TEXT(AE59,"0.#"),1)=".",FALSE,TRUE)</formula>
    </cfRule>
    <cfRule type="expression" dxfId="418" priority="712">
      <formula>IF(RIGHT(TEXT(AE59,"0.#"),1)=".",TRUE,FALSE)</formula>
    </cfRule>
  </conditionalFormatting>
  <conditionalFormatting sqref="AE66:AI66 AE61:AI61">
    <cfRule type="expression" dxfId="417" priority="707">
      <formula>IF(AND(AE61&gt;=0, RIGHT(TEXT(AE61,"0.#"),1)&lt;&gt;"."),TRUE,FALSE)</formula>
    </cfRule>
    <cfRule type="expression" dxfId="416" priority="708">
      <formula>IF(AND(AE61&gt;=0, RIGHT(TEXT(AE61,"0.#"),1)="."),TRUE,FALSE)</formula>
    </cfRule>
    <cfRule type="expression" dxfId="415" priority="709">
      <formula>IF(AND(AE61&lt;0, RIGHT(TEXT(AE61,"0.#"),1)&lt;&gt;"."),TRUE,FALSE)</formula>
    </cfRule>
    <cfRule type="expression" dxfId="414" priority="710">
      <formula>IF(AND(AE61&lt;0, RIGHT(TEXT(AE61,"0.#"),1)="."),TRUE,FALSE)</formula>
    </cfRule>
  </conditionalFormatting>
  <conditionalFormatting sqref="AJ66:AS66 AJ61:AS61">
    <cfRule type="expression" dxfId="413" priority="703">
      <formula>IF(AND(AJ61&gt;=0, RIGHT(TEXT(AJ61,"0.#"),1)&lt;&gt;"."),TRUE,FALSE)</formula>
    </cfRule>
    <cfRule type="expression" dxfId="412" priority="704">
      <formula>IF(AND(AJ61&gt;=0, RIGHT(TEXT(AJ61,"0.#"),1)="."),TRUE,FALSE)</formula>
    </cfRule>
    <cfRule type="expression" dxfId="411" priority="705">
      <formula>IF(AND(AJ61&lt;0, RIGHT(TEXT(AJ61,"0.#"),1)&lt;&gt;"."),TRUE,FALSE)</formula>
    </cfRule>
    <cfRule type="expression" dxfId="410" priority="706">
      <formula>IF(AND(AJ61&lt;0, RIGHT(TEXT(AJ61,"0.#"),1)="."),TRUE,FALSE)</formula>
    </cfRule>
  </conditionalFormatting>
  <conditionalFormatting sqref="AE81:AX81">
    <cfRule type="expression" dxfId="409" priority="701">
      <formula>IF(RIGHT(TEXT(AE81,"0.#"),1)=".",FALSE,TRUE)</formula>
    </cfRule>
    <cfRule type="expression" dxfId="408" priority="702">
      <formula>IF(RIGHT(TEXT(AE81,"0.#"),1)=".",TRUE,FALSE)</formula>
    </cfRule>
  </conditionalFormatting>
  <conditionalFormatting sqref="AE80:AS80">
    <cfRule type="expression" dxfId="407" priority="699">
      <formula>IF(RIGHT(TEXT(AE80,"0.#"),1)=".",FALSE,TRUE)</formula>
    </cfRule>
    <cfRule type="expression" dxfId="406" priority="700">
      <formula>IF(RIGHT(TEXT(AE80,"0.#"),1)=".",TRUE,FALSE)</formula>
    </cfRule>
  </conditionalFormatting>
  <conditionalFormatting sqref="AU401:AX409 AU412:AX414">
    <cfRule type="expression" dxfId="405" priority="695">
      <formula>IF(AND(AU401&gt;=0, RIGHT(TEXT(AU401,"0.#"),1)&lt;&gt;"."),TRUE,FALSE)</formula>
    </cfRule>
    <cfRule type="expression" dxfId="404" priority="696">
      <formula>IF(AND(AU401&gt;=0, RIGHT(TEXT(AU401,"0.#"),1)="."),TRUE,FALSE)</formula>
    </cfRule>
    <cfRule type="expression" dxfId="403" priority="697">
      <formula>IF(AND(AU401&lt;0, RIGHT(TEXT(AU401,"0.#"),1)&lt;&gt;"."),TRUE,FALSE)</formula>
    </cfRule>
    <cfRule type="expression" dxfId="402" priority="698">
      <formula>IF(AND(AU401&lt;0, RIGHT(TEXT(AU401,"0.#"),1)="."),TRUE,FALSE)</formula>
    </cfRule>
  </conditionalFormatting>
  <conditionalFormatting sqref="AK344:AK345">
    <cfRule type="expression" dxfId="401" priority="693">
      <formula>IF(RIGHT(TEXT(AK344,"0.#"),1)=".",FALSE,TRUE)</formula>
    </cfRule>
    <cfRule type="expression" dxfId="400" priority="694">
      <formula>IF(RIGHT(TEXT(AK344,"0.#"),1)=".",TRUE,FALSE)</formula>
    </cfRule>
  </conditionalFormatting>
  <conditionalFormatting sqref="AU344:AX345">
    <cfRule type="expression" dxfId="399" priority="689">
      <formula>IF(AND(AU344&gt;=0, RIGHT(TEXT(AU344,"0.#"),1)&lt;&gt;"."),TRUE,FALSE)</formula>
    </cfRule>
    <cfRule type="expression" dxfId="398" priority="690">
      <formula>IF(AND(AU344&gt;=0, RIGHT(TEXT(AU344,"0.#"),1)="."),TRUE,FALSE)</formula>
    </cfRule>
    <cfRule type="expression" dxfId="397" priority="691">
      <formula>IF(AND(AU344&lt;0, RIGHT(TEXT(AU344,"0.#"),1)&lt;&gt;"."),TRUE,FALSE)</formula>
    </cfRule>
    <cfRule type="expression" dxfId="396" priority="692">
      <formula>IF(AND(AU344&lt;0, RIGHT(TEXT(AU344,"0.#"),1)="."),TRUE,FALSE)</formula>
    </cfRule>
  </conditionalFormatting>
  <conditionalFormatting sqref="AK339">
    <cfRule type="expression" dxfId="395" priority="681">
      <formula>IF(RIGHT(TEXT(AK339,"0.#"),1)=".",FALSE,TRUE)</formula>
    </cfRule>
    <cfRule type="expression" dxfId="394" priority="682">
      <formula>IF(RIGHT(TEXT(AK339,"0.#"),1)=".",TRUE,FALSE)</formula>
    </cfRule>
  </conditionalFormatting>
  <conditionalFormatting sqref="AU339:AX339">
    <cfRule type="expression" dxfId="393" priority="677">
      <formula>IF(AND(AU339&gt;=0, RIGHT(TEXT(AU339,"0.#"),1)&lt;&gt;"."),TRUE,FALSE)</formula>
    </cfRule>
    <cfRule type="expression" dxfId="392" priority="678">
      <formula>IF(AND(AU339&gt;=0, RIGHT(TEXT(AU339,"0.#"),1)="."),TRUE,FALSE)</formula>
    </cfRule>
    <cfRule type="expression" dxfId="391" priority="679">
      <formula>IF(AND(AU339&lt;0, RIGHT(TEXT(AU339,"0.#"),1)&lt;&gt;"."),TRUE,FALSE)</formula>
    </cfRule>
    <cfRule type="expression" dxfId="390" priority="680">
      <formula>IF(AND(AU339&lt;0, RIGHT(TEXT(AU339,"0.#"),1)="."),TRUE,FALSE)</formula>
    </cfRule>
  </conditionalFormatting>
  <conditionalFormatting sqref="AK342">
    <cfRule type="expression" dxfId="389" priority="675">
      <formula>IF(RIGHT(TEXT(AK342,"0.#"),1)=".",FALSE,TRUE)</formula>
    </cfRule>
    <cfRule type="expression" dxfId="388" priority="676">
      <formula>IF(RIGHT(TEXT(AK342,"0.#"),1)=".",TRUE,FALSE)</formula>
    </cfRule>
  </conditionalFormatting>
  <conditionalFormatting sqref="AU342:AX342">
    <cfRule type="expression" dxfId="387" priority="671">
      <formula>IF(AND(AU342&gt;=0, RIGHT(TEXT(AU342,"0.#"),1)&lt;&gt;"."),TRUE,FALSE)</formula>
    </cfRule>
    <cfRule type="expression" dxfId="386" priority="672">
      <formula>IF(AND(AU342&gt;=0, RIGHT(TEXT(AU342,"0.#"),1)="."),TRUE,FALSE)</formula>
    </cfRule>
    <cfRule type="expression" dxfId="385" priority="673">
      <formula>IF(AND(AU342&lt;0, RIGHT(TEXT(AU342,"0.#"),1)&lt;&gt;"."),TRUE,FALSE)</formula>
    </cfRule>
    <cfRule type="expression" dxfId="384" priority="674">
      <formula>IF(AND(AU342&lt;0, RIGHT(TEXT(AU342,"0.#"),1)="."),TRUE,FALSE)</formula>
    </cfRule>
  </conditionalFormatting>
  <conditionalFormatting sqref="AK341">
    <cfRule type="expression" dxfId="383" priority="669">
      <formula>IF(RIGHT(TEXT(AK341,"0.#"),1)=".",FALSE,TRUE)</formula>
    </cfRule>
    <cfRule type="expression" dxfId="382" priority="670">
      <formula>IF(RIGHT(TEXT(AK341,"0.#"),1)=".",TRUE,FALSE)</formula>
    </cfRule>
  </conditionalFormatting>
  <conditionalFormatting sqref="AU341:AX341">
    <cfRule type="expression" dxfId="381" priority="665">
      <formula>IF(AND(AU341&gt;=0, RIGHT(TEXT(AU341,"0.#"),1)&lt;&gt;"."),TRUE,FALSE)</formula>
    </cfRule>
    <cfRule type="expression" dxfId="380" priority="666">
      <formula>IF(AND(AU341&gt;=0, RIGHT(TEXT(AU341,"0.#"),1)="."),TRUE,FALSE)</formula>
    </cfRule>
    <cfRule type="expression" dxfId="379" priority="667">
      <formula>IF(AND(AU341&lt;0, RIGHT(TEXT(AU341,"0.#"),1)&lt;&gt;"."),TRUE,FALSE)</formula>
    </cfRule>
    <cfRule type="expression" dxfId="378" priority="668">
      <formula>IF(AND(AU341&lt;0, RIGHT(TEXT(AU341,"0.#"),1)="."),TRUE,FALSE)</formula>
    </cfRule>
  </conditionalFormatting>
  <conditionalFormatting sqref="AK343">
    <cfRule type="expression" dxfId="377" priority="663">
      <formula>IF(RIGHT(TEXT(AK343,"0.#"),1)=".",FALSE,TRUE)</formula>
    </cfRule>
    <cfRule type="expression" dxfId="376" priority="664">
      <formula>IF(RIGHT(TEXT(AK343,"0.#"),1)=".",TRUE,FALSE)</formula>
    </cfRule>
  </conditionalFormatting>
  <conditionalFormatting sqref="AU343:AX343">
    <cfRule type="expression" dxfId="375" priority="659">
      <formula>IF(AND(AU343&gt;=0, RIGHT(TEXT(AU343,"0.#"),1)&lt;&gt;"."),TRUE,FALSE)</formula>
    </cfRule>
    <cfRule type="expression" dxfId="374" priority="660">
      <formula>IF(AND(AU343&gt;=0, RIGHT(TEXT(AU343,"0.#"),1)="."),TRUE,FALSE)</formula>
    </cfRule>
    <cfRule type="expression" dxfId="373" priority="661">
      <formula>IF(AND(AU343&lt;0, RIGHT(TEXT(AU343,"0.#"),1)&lt;&gt;"."),TRUE,FALSE)</formula>
    </cfRule>
    <cfRule type="expression" dxfId="372" priority="662">
      <formula>IF(AND(AU343&lt;0, RIGHT(TEXT(AU343,"0.#"),1)="."),TRUE,FALSE)</formula>
    </cfRule>
  </conditionalFormatting>
  <conditionalFormatting sqref="AU269:AX292">
    <cfRule type="expression" dxfId="371" priority="655">
      <formula>IF(AND(AU269&gt;=0, RIGHT(TEXT(AU269,"0.#"),1)&lt;&gt;"."),TRUE,FALSE)</formula>
    </cfRule>
    <cfRule type="expression" dxfId="370" priority="656">
      <formula>IF(AND(AU269&gt;=0, RIGHT(TEXT(AU269,"0.#"),1)="."),TRUE,FALSE)</formula>
    </cfRule>
    <cfRule type="expression" dxfId="369" priority="657">
      <formula>IF(AND(AU269&lt;0, RIGHT(TEXT(AU269,"0.#"),1)&lt;&gt;"."),TRUE,FALSE)</formula>
    </cfRule>
    <cfRule type="expression" dxfId="368" priority="658">
      <formula>IF(AND(AU269&lt;0, RIGHT(TEXT(AU269,"0.#"),1)="."),TRUE,FALSE)</formula>
    </cfRule>
  </conditionalFormatting>
  <conditionalFormatting sqref="AU326:AX327">
    <cfRule type="expression" dxfId="367" priority="619">
      <formula>IF(AND(AU326&gt;=0, RIGHT(TEXT(AU326,"0.#"),1)&lt;&gt;"."),TRUE,FALSE)</formula>
    </cfRule>
    <cfRule type="expression" dxfId="366" priority="620">
      <formula>IF(AND(AU326&gt;=0, RIGHT(TEXT(AU326,"0.#"),1)="."),TRUE,FALSE)</formula>
    </cfRule>
    <cfRule type="expression" dxfId="365" priority="621">
      <formula>IF(AND(AU326&lt;0, RIGHT(TEXT(AU326,"0.#"),1)&lt;&gt;"."),TRUE,FALSE)</formula>
    </cfRule>
    <cfRule type="expression" dxfId="364" priority="622">
      <formula>IF(AND(AU326&lt;0, RIGHT(TEXT(AU326,"0.#"),1)="."),TRUE,FALSE)</formula>
    </cfRule>
  </conditionalFormatting>
  <conditionalFormatting sqref="AU329:AX331">
    <cfRule type="expression" dxfId="363" priority="611">
      <formula>IF(AND(AU329&gt;=0, RIGHT(TEXT(AU329,"0.#"),1)&lt;&gt;"."),TRUE,FALSE)</formula>
    </cfRule>
    <cfRule type="expression" dxfId="362" priority="612">
      <formula>IF(AND(AU329&gt;=0, RIGHT(TEXT(AU329,"0.#"),1)="."),TRUE,FALSE)</formula>
    </cfRule>
    <cfRule type="expression" dxfId="361" priority="613">
      <formula>IF(AND(AU329&lt;0, RIGHT(TEXT(AU329,"0.#"),1)&lt;&gt;"."),TRUE,FALSE)</formula>
    </cfRule>
    <cfRule type="expression" dxfId="360" priority="614">
      <formula>IF(AND(AU329&lt;0, RIGHT(TEXT(AU329,"0.#"),1)="."),TRUE,FALSE)</formula>
    </cfRule>
  </conditionalFormatting>
  <conditionalFormatting sqref="AU328:AX328">
    <cfRule type="expression" dxfId="359" priority="607">
      <formula>IF(AND(AU328&gt;=0, RIGHT(TEXT(AU328,"0.#"),1)&lt;&gt;"."),TRUE,FALSE)</formula>
    </cfRule>
    <cfRule type="expression" dxfId="358" priority="608">
      <formula>IF(AND(AU328&gt;=0, RIGHT(TEXT(AU328,"0.#"),1)="."),TRUE,FALSE)</formula>
    </cfRule>
    <cfRule type="expression" dxfId="357" priority="609">
      <formula>IF(AND(AU328&lt;0, RIGHT(TEXT(AU328,"0.#"),1)&lt;&gt;"."),TRUE,FALSE)</formula>
    </cfRule>
    <cfRule type="expression" dxfId="356" priority="610">
      <formula>IF(AND(AU328&lt;0, RIGHT(TEXT(AU328,"0.#"),1)="."),TRUE,FALSE)</formula>
    </cfRule>
  </conditionalFormatting>
  <conditionalFormatting sqref="AU368:AX397">
    <cfRule type="expression" dxfId="355" priority="603">
      <formula>IF(AND(AU368&gt;=0, RIGHT(TEXT(AU368,"0.#"),1)&lt;&gt;"."),TRUE,FALSE)</formula>
    </cfRule>
    <cfRule type="expression" dxfId="354" priority="604">
      <formula>IF(AND(AU368&gt;=0, RIGHT(TEXT(AU368,"0.#"),1)="."),TRUE,FALSE)</formula>
    </cfRule>
    <cfRule type="expression" dxfId="353" priority="605">
      <formula>IF(AND(AU368&lt;0, RIGHT(TEXT(AU368,"0.#"),1)&lt;&gt;"."),TRUE,FALSE)</formula>
    </cfRule>
    <cfRule type="expression" dxfId="352" priority="606">
      <formula>IF(AND(AU368&lt;0, RIGHT(TEXT(AU368,"0.#"),1)="."),TRUE,FALSE)</formula>
    </cfRule>
  </conditionalFormatting>
  <conditionalFormatting sqref="AK371">
    <cfRule type="expression" dxfId="351" priority="585">
      <formula>IF(RIGHT(TEXT(AK371,"0.#"),1)=".",FALSE,TRUE)</formula>
    </cfRule>
    <cfRule type="expression" dxfId="350" priority="586">
      <formula>IF(RIGHT(TEXT(AK371,"0.#"),1)=".",TRUE,FALSE)</formula>
    </cfRule>
  </conditionalFormatting>
  <conditionalFormatting sqref="AK372">
    <cfRule type="expression" dxfId="349" priority="583">
      <formula>IF(RIGHT(TEXT(AK372,"0.#"),1)=".",FALSE,TRUE)</formula>
    </cfRule>
    <cfRule type="expression" dxfId="348" priority="584">
      <formula>IF(RIGHT(TEXT(AK372,"0.#"),1)=".",TRUE,FALSE)</formula>
    </cfRule>
  </conditionalFormatting>
  <conditionalFormatting sqref="AK373">
    <cfRule type="expression" dxfId="347" priority="581">
      <formula>IF(RIGHT(TEXT(AK373,"0.#"),1)=".",FALSE,TRUE)</formula>
    </cfRule>
    <cfRule type="expression" dxfId="346" priority="582">
      <formula>IF(RIGHT(TEXT(AK373,"0.#"),1)=".",TRUE,FALSE)</formula>
    </cfRule>
  </conditionalFormatting>
  <conditionalFormatting sqref="AK374:AK375">
    <cfRule type="expression" dxfId="345" priority="579">
      <formula>IF(RIGHT(TEXT(AK374,"0.#"),1)=".",FALSE,TRUE)</formula>
    </cfRule>
    <cfRule type="expression" dxfId="344" priority="580">
      <formula>IF(RIGHT(TEXT(AK374,"0.#"),1)=".",TRUE,FALSE)</formula>
    </cfRule>
  </conditionalFormatting>
  <conditionalFormatting sqref="AK376">
    <cfRule type="expression" dxfId="343" priority="577">
      <formula>IF(RIGHT(TEXT(AK376,"0.#"),1)=".",FALSE,TRUE)</formula>
    </cfRule>
    <cfRule type="expression" dxfId="342" priority="578">
      <formula>IF(RIGHT(TEXT(AK376,"0.#"),1)=".",TRUE,FALSE)</formula>
    </cfRule>
  </conditionalFormatting>
  <conditionalFormatting sqref="AK377">
    <cfRule type="expression" dxfId="341" priority="575">
      <formula>IF(RIGHT(TEXT(AK377,"0.#"),1)=".",FALSE,TRUE)</formula>
    </cfRule>
    <cfRule type="expression" dxfId="340" priority="576">
      <formula>IF(RIGHT(TEXT(AK377,"0.#"),1)=".",TRUE,FALSE)</formula>
    </cfRule>
  </conditionalFormatting>
  <conditionalFormatting sqref="AK378">
    <cfRule type="expression" dxfId="339" priority="573">
      <formula>IF(RIGHT(TEXT(AK378,"0.#"),1)=".",FALSE,TRUE)</formula>
    </cfRule>
    <cfRule type="expression" dxfId="338" priority="574">
      <formula>IF(RIGHT(TEXT(AK378,"0.#"),1)=".",TRUE,FALSE)</formula>
    </cfRule>
  </conditionalFormatting>
  <conditionalFormatting sqref="AK379">
    <cfRule type="expression" dxfId="337" priority="571">
      <formula>IF(RIGHT(TEXT(AK379,"0.#"),1)=".",FALSE,TRUE)</formula>
    </cfRule>
    <cfRule type="expression" dxfId="336" priority="572">
      <formula>IF(RIGHT(TEXT(AK379,"0.#"),1)=".",TRUE,FALSE)</formula>
    </cfRule>
  </conditionalFormatting>
  <conditionalFormatting sqref="AK380:AK381">
    <cfRule type="expression" dxfId="335" priority="569">
      <formula>IF(RIGHT(TEXT(AK380,"0.#"),1)=".",FALSE,TRUE)</formula>
    </cfRule>
    <cfRule type="expression" dxfId="334" priority="570">
      <formula>IF(RIGHT(TEXT(AK380,"0.#"),1)=".",TRUE,FALSE)</formula>
    </cfRule>
  </conditionalFormatting>
  <conditionalFormatting sqref="AK382">
    <cfRule type="expression" dxfId="333" priority="567">
      <formula>IF(RIGHT(TEXT(AK382,"0.#"),1)=".",FALSE,TRUE)</formula>
    </cfRule>
    <cfRule type="expression" dxfId="332" priority="568">
      <formula>IF(RIGHT(TEXT(AK382,"0.#"),1)=".",TRUE,FALSE)</formula>
    </cfRule>
  </conditionalFormatting>
  <conditionalFormatting sqref="AK383">
    <cfRule type="expression" dxfId="331" priority="565">
      <formula>IF(RIGHT(TEXT(AK383,"0.#"),1)=".",FALSE,TRUE)</formula>
    </cfRule>
    <cfRule type="expression" dxfId="330" priority="566">
      <formula>IF(RIGHT(TEXT(AK383,"0.#"),1)=".",TRUE,FALSE)</formula>
    </cfRule>
  </conditionalFormatting>
  <conditionalFormatting sqref="AK384:AK385">
    <cfRule type="expression" dxfId="329" priority="563">
      <formula>IF(RIGHT(TEXT(AK384,"0.#"),1)=".",FALSE,TRUE)</formula>
    </cfRule>
    <cfRule type="expression" dxfId="328" priority="564">
      <formula>IF(RIGHT(TEXT(AK384,"0.#"),1)=".",TRUE,FALSE)</formula>
    </cfRule>
  </conditionalFormatting>
  <conditionalFormatting sqref="AK386:AK387">
    <cfRule type="expression" dxfId="327" priority="561">
      <formula>IF(RIGHT(TEXT(AK386,"0.#"),1)=".",FALSE,TRUE)</formula>
    </cfRule>
    <cfRule type="expression" dxfId="326" priority="562">
      <formula>IF(RIGHT(TEXT(AK386,"0.#"),1)=".",TRUE,FALSE)</formula>
    </cfRule>
  </conditionalFormatting>
  <conditionalFormatting sqref="AK388">
    <cfRule type="expression" dxfId="325" priority="559">
      <formula>IF(RIGHT(TEXT(AK388,"0.#"),1)=".",FALSE,TRUE)</formula>
    </cfRule>
    <cfRule type="expression" dxfId="324" priority="560">
      <formula>IF(RIGHT(TEXT(AK388,"0.#"),1)=".",TRUE,FALSE)</formula>
    </cfRule>
  </conditionalFormatting>
  <conditionalFormatting sqref="AK389">
    <cfRule type="expression" dxfId="323" priority="557">
      <formula>IF(RIGHT(TEXT(AK389,"0.#"),1)=".",FALSE,TRUE)</formula>
    </cfRule>
    <cfRule type="expression" dxfId="322" priority="558">
      <formula>IF(RIGHT(TEXT(AK389,"0.#"),1)=".",TRUE,FALSE)</formula>
    </cfRule>
  </conditionalFormatting>
  <conditionalFormatting sqref="AK390:AK391">
    <cfRule type="expression" dxfId="321" priority="555">
      <formula>IF(RIGHT(TEXT(AK390,"0.#"),1)=".",FALSE,TRUE)</formula>
    </cfRule>
    <cfRule type="expression" dxfId="320" priority="556">
      <formula>IF(RIGHT(TEXT(AK390,"0.#"),1)=".",TRUE,FALSE)</formula>
    </cfRule>
  </conditionalFormatting>
  <conditionalFormatting sqref="AK392:AK393">
    <cfRule type="expression" dxfId="319" priority="553">
      <formula>IF(RIGHT(TEXT(AK392,"0.#"),1)=".",FALSE,TRUE)</formula>
    </cfRule>
    <cfRule type="expression" dxfId="318" priority="554">
      <formula>IF(RIGHT(TEXT(AK392,"0.#"),1)=".",TRUE,FALSE)</formula>
    </cfRule>
  </conditionalFormatting>
  <conditionalFormatting sqref="AK395">
    <cfRule type="expression" dxfId="317" priority="551">
      <formula>IF(RIGHT(TEXT(AK395,"0.#"),1)=".",FALSE,TRUE)</formula>
    </cfRule>
    <cfRule type="expression" dxfId="316" priority="552">
      <formula>IF(RIGHT(TEXT(AK395,"0.#"),1)=".",TRUE,FALSE)</formula>
    </cfRule>
  </conditionalFormatting>
  <conditionalFormatting sqref="AK396">
    <cfRule type="expression" dxfId="315" priority="549">
      <formula>IF(RIGHT(TEXT(AK396,"0.#"),1)=".",FALSE,TRUE)</formula>
    </cfRule>
    <cfRule type="expression" dxfId="314" priority="550">
      <formula>IF(RIGHT(TEXT(AK396,"0.#"),1)=".",TRUE,FALSE)</formula>
    </cfRule>
  </conditionalFormatting>
  <conditionalFormatting sqref="AQ305:AT305">
    <cfRule type="expression" dxfId="313" priority="545">
      <formula>IF(AND(AQ305&gt;=0, RIGHT(TEXT(AQ305,"0.#"),1)&lt;&gt;"."),TRUE,FALSE)</formula>
    </cfRule>
    <cfRule type="expression" dxfId="312" priority="546">
      <formula>IF(AND(AQ305&gt;=0, RIGHT(TEXT(AQ305,"0.#"),1)="."),TRUE,FALSE)</formula>
    </cfRule>
    <cfRule type="expression" dxfId="311" priority="547">
      <formula>IF(AND(AQ305&lt;0, RIGHT(TEXT(AQ305,"0.#"),1)&lt;&gt;"."),TRUE,FALSE)</formula>
    </cfRule>
    <cfRule type="expression" dxfId="310" priority="548">
      <formula>IF(AND(AQ305&lt;0, RIGHT(TEXT(AQ305,"0.#"),1)="."),TRUE,FALSE)</formula>
    </cfRule>
  </conditionalFormatting>
  <conditionalFormatting sqref="AU305:AX305">
    <cfRule type="expression" dxfId="309" priority="541">
      <formula>IF(AND(AU305&gt;=0, RIGHT(TEXT(AU305,"0.#"),1)&lt;&gt;"."),TRUE,FALSE)</formula>
    </cfRule>
    <cfRule type="expression" dxfId="308" priority="542">
      <formula>IF(AND(AU305&gt;=0, RIGHT(TEXT(AU305,"0.#"),1)="."),TRUE,FALSE)</formula>
    </cfRule>
    <cfRule type="expression" dxfId="307" priority="543">
      <formula>IF(AND(AU305&lt;0, RIGHT(TEXT(AU305,"0.#"),1)&lt;&gt;"."),TRUE,FALSE)</formula>
    </cfRule>
    <cfRule type="expression" dxfId="306" priority="544">
      <formula>IF(AND(AU305&lt;0, RIGHT(TEXT(AU305,"0.#"),1)="."),TRUE,FALSE)</formula>
    </cfRule>
  </conditionalFormatting>
  <conditionalFormatting sqref="AK306:AK307">
    <cfRule type="expression" dxfId="305" priority="539">
      <formula>IF(RIGHT(TEXT(AK306,"0.#"),1)=".",FALSE,TRUE)</formula>
    </cfRule>
    <cfRule type="expression" dxfId="304" priority="540">
      <formula>IF(RIGHT(TEXT(AK306,"0.#"),1)=".",TRUE,FALSE)</formula>
    </cfRule>
  </conditionalFormatting>
  <conditionalFormatting sqref="AU306:AX307">
    <cfRule type="expression" dxfId="303" priority="535">
      <formula>IF(AND(AU306&gt;=0, RIGHT(TEXT(AU306,"0.#"),1)&lt;&gt;"."),TRUE,FALSE)</formula>
    </cfRule>
    <cfRule type="expression" dxfId="302" priority="536">
      <formula>IF(AND(AU306&gt;=0, RIGHT(TEXT(AU306,"0.#"),1)="."),TRUE,FALSE)</formula>
    </cfRule>
    <cfRule type="expression" dxfId="301" priority="537">
      <formula>IF(AND(AU306&lt;0, RIGHT(TEXT(AU306,"0.#"),1)&lt;&gt;"."),TRUE,FALSE)</formula>
    </cfRule>
    <cfRule type="expression" dxfId="300" priority="538">
      <formula>IF(AND(AU306&lt;0, RIGHT(TEXT(AU306,"0.#"),1)="."),TRUE,FALSE)</formula>
    </cfRule>
  </conditionalFormatting>
  <conditionalFormatting sqref="AK308:AK309">
    <cfRule type="expression" dxfId="299" priority="533">
      <formula>IF(RIGHT(TEXT(AK308,"0.#"),1)=".",FALSE,TRUE)</formula>
    </cfRule>
    <cfRule type="expression" dxfId="298" priority="534">
      <formula>IF(RIGHT(TEXT(AK308,"0.#"),1)=".",TRUE,FALSE)</formula>
    </cfRule>
  </conditionalFormatting>
  <conditionalFormatting sqref="AU308:AX309">
    <cfRule type="expression" dxfId="297" priority="529">
      <formula>IF(AND(AU308&gt;=0, RIGHT(TEXT(AU308,"0.#"),1)&lt;&gt;"."),TRUE,FALSE)</formula>
    </cfRule>
    <cfRule type="expression" dxfId="296" priority="530">
      <formula>IF(AND(AU308&gt;=0, RIGHT(TEXT(AU308,"0.#"),1)="."),TRUE,FALSE)</formula>
    </cfRule>
    <cfRule type="expression" dxfId="295" priority="531">
      <formula>IF(AND(AU308&lt;0, RIGHT(TEXT(AU308,"0.#"),1)&lt;&gt;"."),TRUE,FALSE)</formula>
    </cfRule>
    <cfRule type="expression" dxfId="294" priority="532">
      <formula>IF(AND(AU308&lt;0, RIGHT(TEXT(AU308,"0.#"),1)="."),TRUE,FALSE)</formula>
    </cfRule>
  </conditionalFormatting>
  <conditionalFormatting sqref="AQ309:AT309">
    <cfRule type="expression" dxfId="293" priority="525">
      <formula>IF(AND(AQ309&gt;=0, RIGHT(TEXT(AQ309,"0.#"),1)&lt;&gt;"."),TRUE,FALSE)</formula>
    </cfRule>
    <cfRule type="expression" dxfId="292" priority="526">
      <formula>IF(AND(AQ309&gt;=0, RIGHT(TEXT(AQ309,"0.#"),1)="."),TRUE,FALSE)</formula>
    </cfRule>
    <cfRule type="expression" dxfId="291" priority="527">
      <formula>IF(AND(AQ309&lt;0, RIGHT(TEXT(AQ309,"0.#"),1)&lt;&gt;"."),TRUE,FALSE)</formula>
    </cfRule>
    <cfRule type="expression" dxfId="290" priority="528">
      <formula>IF(AND(AQ309&lt;0, RIGHT(TEXT(AQ309,"0.#"),1)="."),TRUE,FALSE)</formula>
    </cfRule>
  </conditionalFormatting>
  <conditionalFormatting sqref="AK310:AK312">
    <cfRule type="expression" dxfId="289" priority="523">
      <formula>IF(RIGHT(TEXT(AK310,"0.#"),1)=".",FALSE,TRUE)</formula>
    </cfRule>
    <cfRule type="expression" dxfId="288" priority="524">
      <formula>IF(RIGHT(TEXT(AK310,"0.#"),1)=".",TRUE,FALSE)</formula>
    </cfRule>
  </conditionalFormatting>
  <conditionalFormatting sqref="AU311:AX312">
    <cfRule type="expression" dxfId="287" priority="519">
      <formula>IF(AND(AU311&gt;=0, RIGHT(TEXT(AU311,"0.#"),1)&lt;&gt;"."),TRUE,FALSE)</formula>
    </cfRule>
    <cfRule type="expression" dxfId="286" priority="520">
      <formula>IF(AND(AU311&gt;=0, RIGHT(TEXT(AU311,"0.#"),1)="."),TRUE,FALSE)</formula>
    </cfRule>
    <cfRule type="expression" dxfId="285" priority="521">
      <formula>IF(AND(AU311&lt;0, RIGHT(TEXT(AU311,"0.#"),1)&lt;&gt;"."),TRUE,FALSE)</formula>
    </cfRule>
    <cfRule type="expression" dxfId="284" priority="522">
      <formula>IF(AND(AU311&lt;0, RIGHT(TEXT(AU311,"0.#"),1)="."),TRUE,FALSE)</formula>
    </cfRule>
  </conditionalFormatting>
  <conditionalFormatting sqref="AU310:AX310">
    <cfRule type="expression" dxfId="283" priority="515">
      <formula>IF(AND(AU310&gt;=0, RIGHT(TEXT(AU310,"0.#"),1)&lt;&gt;"."),TRUE,FALSE)</formula>
    </cfRule>
    <cfRule type="expression" dxfId="282" priority="516">
      <formula>IF(AND(AU310&gt;=0, RIGHT(TEXT(AU310,"0.#"),1)="."),TRUE,FALSE)</formula>
    </cfRule>
    <cfRule type="expression" dxfId="281" priority="517">
      <formula>IF(AND(AU310&lt;0, RIGHT(TEXT(AU310,"0.#"),1)&lt;&gt;"."),TRUE,FALSE)</formula>
    </cfRule>
    <cfRule type="expression" dxfId="280" priority="518">
      <formula>IF(AND(AU310&lt;0, RIGHT(TEXT(AU310,"0.#"),1)="."),TRUE,FALSE)</formula>
    </cfRule>
  </conditionalFormatting>
  <conditionalFormatting sqref="AK313">
    <cfRule type="expression" dxfId="279" priority="513">
      <formula>IF(RIGHT(TEXT(AK313,"0.#"),1)=".",FALSE,TRUE)</formula>
    </cfRule>
    <cfRule type="expression" dxfId="278" priority="514">
      <formula>IF(RIGHT(TEXT(AK313,"0.#"),1)=".",TRUE,FALSE)</formula>
    </cfRule>
  </conditionalFormatting>
  <conditionalFormatting sqref="AU313:AX313">
    <cfRule type="expression" dxfId="277" priority="505">
      <formula>IF(AND(AU313&gt;=0, RIGHT(TEXT(AU313,"0.#"),1)&lt;&gt;"."),TRUE,FALSE)</formula>
    </cfRule>
    <cfRule type="expression" dxfId="276" priority="506">
      <formula>IF(AND(AU313&gt;=0, RIGHT(TEXT(AU313,"0.#"),1)="."),TRUE,FALSE)</formula>
    </cfRule>
    <cfRule type="expression" dxfId="275" priority="507">
      <formula>IF(AND(AU313&lt;0, RIGHT(TEXT(AU313,"0.#"),1)&lt;&gt;"."),TRUE,FALSE)</formula>
    </cfRule>
    <cfRule type="expression" dxfId="274" priority="508">
      <formula>IF(AND(AU313&lt;0, RIGHT(TEXT(AU313,"0.#"),1)="."),TRUE,FALSE)</formula>
    </cfRule>
  </conditionalFormatting>
  <conditionalFormatting sqref="AQ313:AT313">
    <cfRule type="expression" dxfId="273" priority="501">
      <formula>IF(AND(AQ313&gt;=0, RIGHT(TEXT(AQ313,"0.#"),1)&lt;&gt;"."),TRUE,FALSE)</formula>
    </cfRule>
    <cfRule type="expression" dxfId="272" priority="502">
      <formula>IF(AND(AQ313&gt;=0, RIGHT(TEXT(AQ313,"0.#"),1)="."),TRUE,FALSE)</formula>
    </cfRule>
    <cfRule type="expression" dxfId="271" priority="503">
      <formula>IF(AND(AQ313&lt;0, RIGHT(TEXT(AQ313,"0.#"),1)&lt;&gt;"."),TRUE,FALSE)</formula>
    </cfRule>
    <cfRule type="expression" dxfId="270" priority="504">
      <formula>IF(AND(AQ313&lt;0, RIGHT(TEXT(AQ313,"0.#"),1)="."),TRUE,FALSE)</formula>
    </cfRule>
  </conditionalFormatting>
  <conditionalFormatting sqref="AK314:AK317">
    <cfRule type="expression" dxfId="269" priority="499">
      <formula>IF(RIGHT(TEXT(AK314,"0.#"),1)=".",FALSE,TRUE)</formula>
    </cfRule>
    <cfRule type="expression" dxfId="268" priority="500">
      <formula>IF(RIGHT(TEXT(AK314,"0.#"),1)=".",TRUE,FALSE)</formula>
    </cfRule>
  </conditionalFormatting>
  <conditionalFormatting sqref="AU315:AX317">
    <cfRule type="expression" dxfId="267" priority="495">
      <formula>IF(AND(AU315&gt;=0, RIGHT(TEXT(AU315,"0.#"),1)&lt;&gt;"."),TRUE,FALSE)</formula>
    </cfRule>
    <cfRule type="expression" dxfId="266" priority="496">
      <formula>IF(AND(AU315&gt;=0, RIGHT(TEXT(AU315,"0.#"),1)="."),TRUE,FALSE)</formula>
    </cfRule>
    <cfRule type="expression" dxfId="265" priority="497">
      <formula>IF(AND(AU315&lt;0, RIGHT(TEXT(AU315,"0.#"),1)&lt;&gt;"."),TRUE,FALSE)</formula>
    </cfRule>
    <cfRule type="expression" dxfId="264" priority="498">
      <formula>IF(AND(AU315&lt;0, RIGHT(TEXT(AU315,"0.#"),1)="."),TRUE,FALSE)</formula>
    </cfRule>
  </conditionalFormatting>
  <conditionalFormatting sqref="AU314:AX314">
    <cfRule type="expression" dxfId="263" priority="491">
      <formula>IF(AND(AU314&gt;=0, RIGHT(TEXT(AU314,"0.#"),1)&lt;&gt;"."),TRUE,FALSE)</formula>
    </cfRule>
    <cfRule type="expression" dxfId="262" priority="492">
      <formula>IF(AND(AU314&gt;=0, RIGHT(TEXT(AU314,"0.#"),1)="."),TRUE,FALSE)</formula>
    </cfRule>
    <cfRule type="expression" dxfId="261" priority="493">
      <formula>IF(AND(AU314&lt;0, RIGHT(TEXT(AU314,"0.#"),1)&lt;&gt;"."),TRUE,FALSE)</formula>
    </cfRule>
    <cfRule type="expression" dxfId="260" priority="494">
      <formula>IF(AND(AU314&lt;0, RIGHT(TEXT(AU314,"0.#"),1)="."),TRUE,FALSE)</formula>
    </cfRule>
  </conditionalFormatting>
  <conditionalFormatting sqref="AK318:AK321">
    <cfRule type="expression" dxfId="259" priority="489">
      <formula>IF(RIGHT(TEXT(AK318,"0.#"),1)=".",FALSE,TRUE)</formula>
    </cfRule>
    <cfRule type="expression" dxfId="258" priority="490">
      <formula>IF(RIGHT(TEXT(AK318,"0.#"),1)=".",TRUE,FALSE)</formula>
    </cfRule>
  </conditionalFormatting>
  <conditionalFormatting sqref="AU319:AX321">
    <cfRule type="expression" dxfId="257" priority="485">
      <formula>IF(AND(AU319&gt;=0, RIGHT(TEXT(AU319,"0.#"),1)&lt;&gt;"."),TRUE,FALSE)</formula>
    </cfRule>
    <cfRule type="expression" dxfId="256" priority="486">
      <formula>IF(AND(AU319&gt;=0, RIGHT(TEXT(AU319,"0.#"),1)="."),TRUE,FALSE)</formula>
    </cfRule>
    <cfRule type="expression" dxfId="255" priority="487">
      <formula>IF(AND(AU319&lt;0, RIGHT(TEXT(AU319,"0.#"),1)&lt;&gt;"."),TRUE,FALSE)</formula>
    </cfRule>
    <cfRule type="expression" dxfId="254" priority="488">
      <formula>IF(AND(AU319&lt;0, RIGHT(TEXT(AU319,"0.#"),1)="."),TRUE,FALSE)</formula>
    </cfRule>
  </conditionalFormatting>
  <conditionalFormatting sqref="AU318:AX318">
    <cfRule type="expression" dxfId="253" priority="481">
      <formula>IF(AND(AU318&gt;=0, RIGHT(TEXT(AU318,"0.#"),1)&lt;&gt;"."),TRUE,FALSE)</formula>
    </cfRule>
    <cfRule type="expression" dxfId="252" priority="482">
      <formula>IF(AND(AU318&gt;=0, RIGHT(TEXT(AU318,"0.#"),1)="."),TRUE,FALSE)</formula>
    </cfRule>
    <cfRule type="expression" dxfId="251" priority="483">
      <formula>IF(AND(AU318&lt;0, RIGHT(TEXT(AU318,"0.#"),1)&lt;&gt;"."),TRUE,FALSE)</formula>
    </cfRule>
    <cfRule type="expression" dxfId="250" priority="484">
      <formula>IF(AND(AU318&lt;0, RIGHT(TEXT(AU318,"0.#"),1)="."),TRUE,FALSE)</formula>
    </cfRule>
  </conditionalFormatting>
  <conditionalFormatting sqref="AK322:AK325">
    <cfRule type="expression" dxfId="249" priority="479">
      <formula>IF(RIGHT(TEXT(AK322,"0.#"),1)=".",FALSE,TRUE)</formula>
    </cfRule>
    <cfRule type="expression" dxfId="248" priority="480">
      <formula>IF(RIGHT(TEXT(AK322,"0.#"),1)=".",TRUE,FALSE)</formula>
    </cfRule>
  </conditionalFormatting>
  <conditionalFormatting sqref="AU323:AX325">
    <cfRule type="expression" dxfId="247" priority="475">
      <formula>IF(AND(AU323&gt;=0, RIGHT(TEXT(AU323,"0.#"),1)&lt;&gt;"."),TRUE,FALSE)</formula>
    </cfRule>
    <cfRule type="expression" dxfId="246" priority="476">
      <formula>IF(AND(AU323&gt;=0, RIGHT(TEXT(AU323,"0.#"),1)="."),TRUE,FALSE)</formula>
    </cfRule>
    <cfRule type="expression" dxfId="245" priority="477">
      <formula>IF(AND(AU323&lt;0, RIGHT(TEXT(AU323,"0.#"),1)&lt;&gt;"."),TRUE,FALSE)</formula>
    </cfRule>
    <cfRule type="expression" dxfId="244" priority="478">
      <formula>IF(AND(AU323&lt;0, RIGHT(TEXT(AU323,"0.#"),1)="."),TRUE,FALSE)</formula>
    </cfRule>
  </conditionalFormatting>
  <conditionalFormatting sqref="AU322:AX322">
    <cfRule type="expression" dxfId="243" priority="471">
      <formula>IF(AND(AU322&gt;=0, RIGHT(TEXT(AU322,"0.#"),1)&lt;&gt;"."),TRUE,FALSE)</formula>
    </cfRule>
    <cfRule type="expression" dxfId="242" priority="472">
      <formula>IF(AND(AU322&gt;=0, RIGHT(TEXT(AU322,"0.#"),1)="."),TRUE,FALSE)</formula>
    </cfRule>
    <cfRule type="expression" dxfId="241" priority="473">
      <formula>IF(AND(AU322&lt;0, RIGHT(TEXT(AU322,"0.#"),1)&lt;&gt;"."),TRUE,FALSE)</formula>
    </cfRule>
    <cfRule type="expression" dxfId="240" priority="474">
      <formula>IF(AND(AU322&lt;0, RIGHT(TEXT(AU322,"0.#"),1)="."),TRUE,FALSE)</formula>
    </cfRule>
  </conditionalFormatting>
  <conditionalFormatting sqref="AK246">
    <cfRule type="expression" dxfId="239" priority="373">
      <formula>IF(RIGHT(TEXT(AK246,"0.#"),1)=".",FALSE,TRUE)</formula>
    </cfRule>
    <cfRule type="expression" dxfId="238" priority="374">
      <formula>IF(RIGHT(TEXT(AK246,"0.#"),1)=".",TRUE,FALSE)</formula>
    </cfRule>
  </conditionalFormatting>
  <conditionalFormatting sqref="AU246:AX246">
    <cfRule type="expression" dxfId="237" priority="369">
      <formula>IF(AND(AU246&gt;=0, RIGHT(TEXT(AU246,"0.#"),1)&lt;&gt;"."),TRUE,FALSE)</formula>
    </cfRule>
    <cfRule type="expression" dxfId="236" priority="370">
      <formula>IF(AND(AU246&gt;=0, RIGHT(TEXT(AU246,"0.#"),1)="."),TRUE,FALSE)</formula>
    </cfRule>
    <cfRule type="expression" dxfId="235" priority="371">
      <formula>IF(AND(AU246&lt;0, RIGHT(TEXT(AU246,"0.#"),1)&lt;&gt;"."),TRUE,FALSE)</formula>
    </cfRule>
    <cfRule type="expression" dxfId="234" priority="372">
      <formula>IF(AND(AU246&lt;0, RIGHT(TEXT(AU246,"0.#"),1)="."),TRUE,FALSE)</formula>
    </cfRule>
  </conditionalFormatting>
  <conditionalFormatting sqref="AK236">
    <cfRule type="expression" dxfId="233" priority="319">
      <formula>IF(RIGHT(TEXT(AK236,"0.#"),1)=".",FALSE,TRUE)</formula>
    </cfRule>
    <cfRule type="expression" dxfId="232" priority="320">
      <formula>IF(RIGHT(TEXT(AK236,"0.#"),1)=".",TRUE,FALSE)</formula>
    </cfRule>
  </conditionalFormatting>
  <conditionalFormatting sqref="AK254">
    <cfRule type="expression" dxfId="231" priority="283">
      <formula>IF(RIGHT(TEXT(AK254,"0.#"),1)=".",FALSE,TRUE)</formula>
    </cfRule>
    <cfRule type="expression" dxfId="230" priority="284">
      <formula>IF(RIGHT(TEXT(AK254,"0.#"),1)=".",TRUE,FALSE)</formula>
    </cfRule>
  </conditionalFormatting>
  <conditionalFormatting sqref="AU254:AX254">
    <cfRule type="expression" dxfId="229" priority="279">
      <formula>IF(AND(AU254&gt;=0, RIGHT(TEXT(AU254,"0.#"),1)&lt;&gt;"."),TRUE,FALSE)</formula>
    </cfRule>
    <cfRule type="expression" dxfId="228" priority="280">
      <formula>IF(AND(AU254&gt;=0, RIGHT(TEXT(AU254,"0.#"),1)="."),TRUE,FALSE)</formula>
    </cfRule>
    <cfRule type="expression" dxfId="227" priority="281">
      <formula>IF(AND(AU254&lt;0, RIGHT(TEXT(AU254,"0.#"),1)&lt;&gt;"."),TRUE,FALSE)</formula>
    </cfRule>
    <cfRule type="expression" dxfId="226" priority="282">
      <formula>IF(AND(AU254&lt;0, RIGHT(TEXT(AU254,"0.#"),1)="."),TRUE,FALSE)</formula>
    </cfRule>
  </conditionalFormatting>
  <conditionalFormatting sqref="AK252">
    <cfRule type="expression" dxfId="225" priority="259">
      <formula>IF(RIGHT(TEXT(AK252,"0.#"),1)=".",FALSE,TRUE)</formula>
    </cfRule>
    <cfRule type="expression" dxfId="224" priority="260">
      <formula>IF(RIGHT(TEXT(AK252,"0.#"),1)=".",TRUE,FALSE)</formula>
    </cfRule>
  </conditionalFormatting>
  <conditionalFormatting sqref="AK249">
    <cfRule type="expression" dxfId="223" priority="247">
      <formula>IF(RIGHT(TEXT(AK249,"0.#"),1)=".",FALSE,TRUE)</formula>
    </cfRule>
    <cfRule type="expression" dxfId="222" priority="248">
      <formula>IF(RIGHT(TEXT(AK249,"0.#"),1)=".",TRUE,FALSE)</formula>
    </cfRule>
  </conditionalFormatting>
  <conditionalFormatting sqref="AU249:AX249">
    <cfRule type="expression" dxfId="221" priority="243">
      <formula>IF(AND(AU249&gt;=0, RIGHT(TEXT(AU249,"0.#"),1)&lt;&gt;"."),TRUE,FALSE)</formula>
    </cfRule>
    <cfRule type="expression" dxfId="220" priority="244">
      <formula>IF(AND(AU249&gt;=0, RIGHT(TEXT(AU249,"0.#"),1)="."),TRUE,FALSE)</formula>
    </cfRule>
    <cfRule type="expression" dxfId="219" priority="245">
      <formula>IF(AND(AU249&lt;0, RIGHT(TEXT(AU249,"0.#"),1)&lt;&gt;"."),TRUE,FALSE)</formula>
    </cfRule>
    <cfRule type="expression" dxfId="218" priority="246">
      <formula>IF(AND(AU249&lt;0, RIGHT(TEXT(AU249,"0.#"),1)="."),TRUE,FALSE)</formula>
    </cfRule>
  </conditionalFormatting>
  <conditionalFormatting sqref="AK251">
    <cfRule type="expression" dxfId="217" priority="241">
      <formula>IF(RIGHT(TEXT(AK251,"0.#"),1)=".",FALSE,TRUE)</formula>
    </cfRule>
    <cfRule type="expression" dxfId="216" priority="242">
      <formula>IF(RIGHT(TEXT(AK251,"0.#"),1)=".",TRUE,FALSE)</formula>
    </cfRule>
  </conditionalFormatting>
  <conditionalFormatting sqref="AU251:AX251">
    <cfRule type="expression" dxfId="215" priority="237">
      <formula>IF(AND(AU251&gt;=0, RIGHT(TEXT(AU251,"0.#"),1)&lt;&gt;"."),TRUE,FALSE)</formula>
    </cfRule>
    <cfRule type="expression" dxfId="214" priority="238">
      <formula>IF(AND(AU251&gt;=0, RIGHT(TEXT(AU251,"0.#"),1)="."),TRUE,FALSE)</formula>
    </cfRule>
    <cfRule type="expression" dxfId="213" priority="239">
      <formula>IF(AND(AU251&lt;0, RIGHT(TEXT(AU251,"0.#"),1)&lt;&gt;"."),TRUE,FALSE)</formula>
    </cfRule>
    <cfRule type="expression" dxfId="212" priority="240">
      <formula>IF(AND(AU251&lt;0, RIGHT(TEXT(AU251,"0.#"),1)="."),TRUE,FALSE)</formula>
    </cfRule>
  </conditionalFormatting>
  <conditionalFormatting sqref="AK250">
    <cfRule type="expression" dxfId="211" priority="235">
      <formula>IF(RIGHT(TEXT(AK250,"0.#"),1)=".",FALSE,TRUE)</formula>
    </cfRule>
    <cfRule type="expression" dxfId="210" priority="236">
      <formula>IF(RIGHT(TEXT(AK250,"0.#"),1)=".",TRUE,FALSE)</formula>
    </cfRule>
  </conditionalFormatting>
  <conditionalFormatting sqref="AU250:AX250">
    <cfRule type="expression" dxfId="209" priority="231">
      <formula>IF(AND(AU250&gt;=0, RIGHT(TEXT(AU250,"0.#"),1)&lt;&gt;"."),TRUE,FALSE)</formula>
    </cfRule>
    <cfRule type="expression" dxfId="208" priority="232">
      <formula>IF(AND(AU250&gt;=0, RIGHT(TEXT(AU250,"0.#"),1)="."),TRUE,FALSE)</formula>
    </cfRule>
    <cfRule type="expression" dxfId="207" priority="233">
      <formula>IF(AND(AU250&lt;0, RIGHT(TEXT(AU250,"0.#"),1)&lt;&gt;"."),TRUE,FALSE)</formula>
    </cfRule>
    <cfRule type="expression" dxfId="206" priority="234">
      <formula>IF(AND(AU250&lt;0, RIGHT(TEXT(AU250,"0.#"),1)="."),TRUE,FALSE)</formula>
    </cfRule>
  </conditionalFormatting>
  <conditionalFormatting sqref="AU252:AX252">
    <cfRule type="expression" dxfId="205" priority="227">
      <formula>IF(AND(AU252&gt;=0, RIGHT(TEXT(AU252,"0.#"),1)&lt;&gt;"."),TRUE,FALSE)</formula>
    </cfRule>
    <cfRule type="expression" dxfId="204" priority="228">
      <formula>IF(AND(AU252&gt;=0, RIGHT(TEXT(AU252,"0.#"),1)="."),TRUE,FALSE)</formula>
    </cfRule>
    <cfRule type="expression" dxfId="203" priority="229">
      <formula>IF(AND(AU252&lt;0, RIGHT(TEXT(AU252,"0.#"),1)&lt;&gt;"."),TRUE,FALSE)</formula>
    </cfRule>
    <cfRule type="expression" dxfId="202" priority="230">
      <formula>IF(AND(AU252&lt;0, RIGHT(TEXT(AU252,"0.#"),1)="."),TRUE,FALSE)</formula>
    </cfRule>
  </conditionalFormatting>
  <conditionalFormatting sqref="AK253">
    <cfRule type="expression" dxfId="201" priority="225">
      <formula>IF(RIGHT(TEXT(AK253,"0.#"),1)=".",FALSE,TRUE)</formula>
    </cfRule>
    <cfRule type="expression" dxfId="200" priority="226">
      <formula>IF(RIGHT(TEXT(AK253,"0.#"),1)=".",TRUE,FALSE)</formula>
    </cfRule>
  </conditionalFormatting>
  <conditionalFormatting sqref="AU253:AX253">
    <cfRule type="expression" dxfId="199" priority="221">
      <formula>IF(AND(AU253&gt;=0, RIGHT(TEXT(AU253,"0.#"),1)&lt;&gt;"."),TRUE,FALSE)</formula>
    </cfRule>
    <cfRule type="expression" dxfId="198" priority="222">
      <formula>IF(AND(AU253&gt;=0, RIGHT(TEXT(AU253,"0.#"),1)="."),TRUE,FALSE)</formula>
    </cfRule>
    <cfRule type="expression" dxfId="197" priority="223">
      <formula>IF(AND(AU253&lt;0, RIGHT(TEXT(AU253,"0.#"),1)&lt;&gt;"."),TRUE,FALSE)</formula>
    </cfRule>
    <cfRule type="expression" dxfId="196" priority="224">
      <formula>IF(AND(AU253&lt;0, RIGHT(TEXT(AU253,"0.#"),1)="."),TRUE,FALSE)</formula>
    </cfRule>
  </conditionalFormatting>
  <conditionalFormatting sqref="AK257">
    <cfRule type="expression" dxfId="195" priority="219">
      <formula>IF(RIGHT(TEXT(AK257,"0.#"),1)=".",FALSE,TRUE)</formula>
    </cfRule>
    <cfRule type="expression" dxfId="194" priority="220">
      <formula>IF(RIGHT(TEXT(AK257,"0.#"),1)=".",TRUE,FALSE)</formula>
    </cfRule>
  </conditionalFormatting>
  <conditionalFormatting sqref="AU257:AX257">
    <cfRule type="expression" dxfId="193" priority="215">
      <formula>IF(AND(AU257&gt;=0, RIGHT(TEXT(AU257,"0.#"),1)&lt;&gt;"."),TRUE,FALSE)</formula>
    </cfRule>
    <cfRule type="expression" dxfId="192" priority="216">
      <formula>IF(AND(AU257&gt;=0, RIGHT(TEXT(AU257,"0.#"),1)="."),TRUE,FALSE)</formula>
    </cfRule>
    <cfRule type="expression" dxfId="191" priority="217">
      <formula>IF(AND(AU257&lt;0, RIGHT(TEXT(AU257,"0.#"),1)&lt;&gt;"."),TRUE,FALSE)</formula>
    </cfRule>
    <cfRule type="expression" dxfId="190" priority="218">
      <formula>IF(AND(AU257&lt;0, RIGHT(TEXT(AU257,"0.#"),1)="."),TRUE,FALSE)</formula>
    </cfRule>
  </conditionalFormatting>
  <conditionalFormatting sqref="AK258">
    <cfRule type="expression" dxfId="189" priority="213">
      <formula>IF(RIGHT(TEXT(AK258,"0.#"),1)=".",FALSE,TRUE)</formula>
    </cfRule>
    <cfRule type="expression" dxfId="188" priority="214">
      <formula>IF(RIGHT(TEXT(AK258,"0.#"),1)=".",TRUE,FALSE)</formula>
    </cfRule>
  </conditionalFormatting>
  <conditionalFormatting sqref="AK259">
    <cfRule type="expression" dxfId="187" priority="211">
      <formula>IF(RIGHT(TEXT(AK259,"0.#"),1)=".",FALSE,TRUE)</formula>
    </cfRule>
    <cfRule type="expression" dxfId="186" priority="212">
      <formula>IF(RIGHT(TEXT(AK259,"0.#"),1)=".",TRUE,FALSE)</formula>
    </cfRule>
  </conditionalFormatting>
  <conditionalFormatting sqref="AU259:AX259">
    <cfRule type="expression" dxfId="185" priority="207">
      <formula>IF(AND(AU259&gt;=0, RIGHT(TEXT(AU259,"0.#"),1)&lt;&gt;"."),TRUE,FALSE)</formula>
    </cfRule>
    <cfRule type="expression" dxfId="184" priority="208">
      <formula>IF(AND(AU259&gt;=0, RIGHT(TEXT(AU259,"0.#"),1)="."),TRUE,FALSE)</formula>
    </cfRule>
    <cfRule type="expression" dxfId="183" priority="209">
      <formula>IF(AND(AU259&lt;0, RIGHT(TEXT(AU259,"0.#"),1)&lt;&gt;"."),TRUE,FALSE)</formula>
    </cfRule>
    <cfRule type="expression" dxfId="182" priority="210">
      <formula>IF(AND(AU259&lt;0, RIGHT(TEXT(AU259,"0.#"),1)="."),TRUE,FALSE)</formula>
    </cfRule>
  </conditionalFormatting>
  <conditionalFormatting sqref="AU258:AX258">
    <cfRule type="expression" dxfId="181" priority="203">
      <formula>IF(AND(AU258&gt;=0, RIGHT(TEXT(AU258,"0.#"),1)&lt;&gt;"."),TRUE,FALSE)</formula>
    </cfRule>
    <cfRule type="expression" dxfId="180" priority="204">
      <formula>IF(AND(AU258&gt;=0, RIGHT(TEXT(AU258,"0.#"),1)="."),TRUE,FALSE)</formula>
    </cfRule>
    <cfRule type="expression" dxfId="179" priority="205">
      <formula>IF(AND(AU258&lt;0, RIGHT(TEXT(AU258,"0.#"),1)&lt;&gt;"."),TRUE,FALSE)</formula>
    </cfRule>
    <cfRule type="expression" dxfId="178" priority="206">
      <formula>IF(AND(AU258&lt;0, RIGHT(TEXT(AU258,"0.#"),1)="."),TRUE,FALSE)</formula>
    </cfRule>
  </conditionalFormatting>
  <conditionalFormatting sqref="AK256">
    <cfRule type="expression" dxfId="177" priority="201">
      <formula>IF(RIGHT(TEXT(AK256,"0.#"),1)=".",FALSE,TRUE)</formula>
    </cfRule>
    <cfRule type="expression" dxfId="176" priority="202">
      <formula>IF(RIGHT(TEXT(AK256,"0.#"),1)=".",TRUE,FALSE)</formula>
    </cfRule>
  </conditionalFormatting>
  <conditionalFormatting sqref="AU256:AX256">
    <cfRule type="expression" dxfId="175" priority="197">
      <formula>IF(AND(AU256&gt;=0, RIGHT(TEXT(AU256,"0.#"),1)&lt;&gt;"."),TRUE,FALSE)</formula>
    </cfRule>
    <cfRule type="expression" dxfId="174" priority="198">
      <formula>IF(AND(AU256&gt;=0, RIGHT(TEXT(AU256,"0.#"),1)="."),TRUE,FALSE)</formula>
    </cfRule>
    <cfRule type="expression" dxfId="173" priority="199">
      <formula>IF(AND(AU256&lt;0, RIGHT(TEXT(AU256,"0.#"),1)&lt;&gt;"."),TRUE,FALSE)</formula>
    </cfRule>
    <cfRule type="expression" dxfId="172" priority="200">
      <formula>IF(AND(AU256&lt;0, RIGHT(TEXT(AU256,"0.#"),1)="."),TRUE,FALSE)</formula>
    </cfRule>
  </conditionalFormatting>
  <conditionalFormatting sqref="AK245">
    <cfRule type="expression" dxfId="171" priority="177">
      <formula>IF(RIGHT(TEXT(AK245,"0.#"),1)=".",FALSE,TRUE)</formula>
    </cfRule>
    <cfRule type="expression" dxfId="170" priority="178">
      <formula>IF(RIGHT(TEXT(AK245,"0.#"),1)=".",TRUE,FALSE)</formula>
    </cfRule>
  </conditionalFormatting>
  <conditionalFormatting sqref="AU245:AX245">
    <cfRule type="expression" dxfId="169" priority="173">
      <formula>IF(AND(AU245&gt;=0, RIGHT(TEXT(AU245,"0.#"),1)&lt;&gt;"."),TRUE,FALSE)</formula>
    </cfRule>
    <cfRule type="expression" dxfId="168" priority="174">
      <formula>IF(AND(AU245&gt;=0, RIGHT(TEXT(AU245,"0.#"),1)="."),TRUE,FALSE)</formula>
    </cfRule>
    <cfRule type="expression" dxfId="167" priority="175">
      <formula>IF(AND(AU245&lt;0, RIGHT(TEXT(AU245,"0.#"),1)&lt;&gt;"."),TRUE,FALSE)</formula>
    </cfRule>
    <cfRule type="expression" dxfId="166" priority="176">
      <formula>IF(AND(AU245&lt;0, RIGHT(TEXT(AU245,"0.#"),1)="."),TRUE,FALSE)</formula>
    </cfRule>
  </conditionalFormatting>
  <conditionalFormatting sqref="AK243">
    <cfRule type="expression" dxfId="165" priority="171">
      <formula>IF(RIGHT(TEXT(AK243,"0.#"),1)=".",FALSE,TRUE)</formula>
    </cfRule>
    <cfRule type="expression" dxfId="164" priority="172">
      <formula>IF(RIGHT(TEXT(AK243,"0.#"),1)=".",TRUE,FALSE)</formula>
    </cfRule>
  </conditionalFormatting>
  <conditionalFormatting sqref="AK244">
    <cfRule type="expression" dxfId="163" priority="169">
      <formula>IF(RIGHT(TEXT(AK244,"0.#"),1)=".",FALSE,TRUE)</formula>
    </cfRule>
    <cfRule type="expression" dxfId="162" priority="170">
      <formula>IF(RIGHT(TEXT(AK244,"0.#"),1)=".",TRUE,FALSE)</formula>
    </cfRule>
  </conditionalFormatting>
  <conditionalFormatting sqref="AU244:AX244">
    <cfRule type="expression" dxfId="161" priority="165">
      <formula>IF(AND(AU244&gt;=0, RIGHT(TEXT(AU244,"0.#"),1)&lt;&gt;"."),TRUE,FALSE)</formula>
    </cfRule>
    <cfRule type="expression" dxfId="160" priority="166">
      <formula>IF(AND(AU244&gt;=0, RIGHT(TEXT(AU244,"0.#"),1)="."),TRUE,FALSE)</formula>
    </cfRule>
    <cfRule type="expression" dxfId="159" priority="167">
      <formula>IF(AND(AU244&lt;0, RIGHT(TEXT(AU244,"0.#"),1)&lt;&gt;"."),TRUE,FALSE)</formula>
    </cfRule>
    <cfRule type="expression" dxfId="158" priority="168">
      <formula>IF(AND(AU244&lt;0, RIGHT(TEXT(AU244,"0.#"),1)="."),TRUE,FALSE)</formula>
    </cfRule>
  </conditionalFormatting>
  <conditionalFormatting sqref="AU243:AX243">
    <cfRule type="expression" dxfId="157" priority="161">
      <formula>IF(AND(AU243&gt;=0, RIGHT(TEXT(AU243,"0.#"),1)&lt;&gt;"."),TRUE,FALSE)</formula>
    </cfRule>
    <cfRule type="expression" dxfId="156" priority="162">
      <formula>IF(AND(AU243&gt;=0, RIGHT(TEXT(AU243,"0.#"),1)="."),TRUE,FALSE)</formula>
    </cfRule>
    <cfRule type="expression" dxfId="155" priority="163">
      <formula>IF(AND(AU243&lt;0, RIGHT(TEXT(AU243,"0.#"),1)&lt;&gt;"."),TRUE,FALSE)</formula>
    </cfRule>
    <cfRule type="expression" dxfId="154" priority="164">
      <formula>IF(AND(AU243&lt;0, RIGHT(TEXT(AU243,"0.#"),1)="."),TRUE,FALSE)</formula>
    </cfRule>
  </conditionalFormatting>
  <conditionalFormatting sqref="AU236:AX236">
    <cfRule type="expression" dxfId="153" priority="157">
      <formula>IF(AND(AU236&gt;=0, RIGHT(TEXT(AU236,"0.#"),1)&lt;&gt;"."),TRUE,FALSE)</formula>
    </cfRule>
    <cfRule type="expression" dxfId="152" priority="158">
      <formula>IF(AND(AU236&gt;=0, RIGHT(TEXT(AU236,"0.#"),1)="."),TRUE,FALSE)</formula>
    </cfRule>
    <cfRule type="expression" dxfId="151" priority="159">
      <formula>IF(AND(AU236&lt;0, RIGHT(TEXT(AU236,"0.#"),1)&lt;&gt;"."),TRUE,FALSE)</formula>
    </cfRule>
    <cfRule type="expression" dxfId="150" priority="160">
      <formula>IF(AND(AU236&lt;0, RIGHT(TEXT(AU236,"0.#"),1)="."),TRUE,FALSE)</formula>
    </cfRule>
  </conditionalFormatting>
  <conditionalFormatting sqref="AK237">
    <cfRule type="expression" dxfId="149" priority="155">
      <formula>IF(RIGHT(TEXT(AK237,"0.#"),1)=".",FALSE,TRUE)</formula>
    </cfRule>
    <cfRule type="expression" dxfId="148" priority="156">
      <formula>IF(RIGHT(TEXT(AK237,"0.#"),1)=".",TRUE,FALSE)</formula>
    </cfRule>
  </conditionalFormatting>
  <conditionalFormatting sqref="AU237:AX237">
    <cfRule type="expression" dxfId="147" priority="151">
      <formula>IF(AND(AU237&gt;=0, RIGHT(TEXT(AU237,"0.#"),1)&lt;&gt;"."),TRUE,FALSE)</formula>
    </cfRule>
    <cfRule type="expression" dxfId="146" priority="152">
      <formula>IF(AND(AU237&gt;=0, RIGHT(TEXT(AU237,"0.#"),1)="."),TRUE,FALSE)</formula>
    </cfRule>
    <cfRule type="expression" dxfId="145" priority="153">
      <formula>IF(AND(AU237&lt;0, RIGHT(TEXT(AU237,"0.#"),1)&lt;&gt;"."),TRUE,FALSE)</formula>
    </cfRule>
    <cfRule type="expression" dxfId="144" priority="154">
      <formula>IF(AND(AU237&lt;0, RIGHT(TEXT(AU237,"0.#"),1)="."),TRUE,FALSE)</formula>
    </cfRule>
  </conditionalFormatting>
  <conditionalFormatting sqref="AK238">
    <cfRule type="expression" dxfId="143" priority="149">
      <formula>IF(RIGHT(TEXT(AK238,"0.#"),1)=".",FALSE,TRUE)</formula>
    </cfRule>
    <cfRule type="expression" dxfId="142" priority="150">
      <formula>IF(RIGHT(TEXT(AK238,"0.#"),1)=".",TRUE,FALSE)</formula>
    </cfRule>
  </conditionalFormatting>
  <conditionalFormatting sqref="AU238:AX238">
    <cfRule type="expression" dxfId="141" priority="145">
      <formula>IF(AND(AU238&gt;=0, RIGHT(TEXT(AU238,"0.#"),1)&lt;&gt;"."),TRUE,FALSE)</formula>
    </cfRule>
    <cfRule type="expression" dxfId="140" priority="146">
      <formula>IF(AND(AU238&gt;=0, RIGHT(TEXT(AU238,"0.#"),1)="."),TRUE,FALSE)</formula>
    </cfRule>
    <cfRule type="expression" dxfId="139" priority="147">
      <formula>IF(AND(AU238&lt;0, RIGHT(TEXT(AU238,"0.#"),1)&lt;&gt;"."),TRUE,FALSE)</formula>
    </cfRule>
    <cfRule type="expression" dxfId="138" priority="148">
      <formula>IF(AND(AU238&lt;0, RIGHT(TEXT(AU238,"0.#"),1)="."),TRUE,FALSE)</formula>
    </cfRule>
  </conditionalFormatting>
  <conditionalFormatting sqref="AK240">
    <cfRule type="expression" dxfId="137" priority="143">
      <formula>IF(RIGHT(TEXT(AK240,"0.#"),1)=".",FALSE,TRUE)</formula>
    </cfRule>
    <cfRule type="expression" dxfId="136" priority="144">
      <formula>IF(RIGHT(TEXT(AK240,"0.#"),1)=".",TRUE,FALSE)</formula>
    </cfRule>
  </conditionalFormatting>
  <conditionalFormatting sqref="AU240:AX240">
    <cfRule type="expression" dxfId="135" priority="139">
      <formula>IF(AND(AU240&gt;=0, RIGHT(TEXT(AU240,"0.#"),1)&lt;&gt;"."),TRUE,FALSE)</formula>
    </cfRule>
    <cfRule type="expression" dxfId="134" priority="140">
      <formula>IF(AND(AU240&gt;=0, RIGHT(TEXT(AU240,"0.#"),1)="."),TRUE,FALSE)</formula>
    </cfRule>
    <cfRule type="expression" dxfId="133" priority="141">
      <formula>IF(AND(AU240&lt;0, RIGHT(TEXT(AU240,"0.#"),1)&lt;&gt;"."),TRUE,FALSE)</formula>
    </cfRule>
    <cfRule type="expression" dxfId="132" priority="142">
      <formula>IF(AND(AU240&lt;0, RIGHT(TEXT(AU240,"0.#"),1)="."),TRUE,FALSE)</formula>
    </cfRule>
  </conditionalFormatting>
  <conditionalFormatting sqref="AK241">
    <cfRule type="expression" dxfId="131" priority="137">
      <formula>IF(RIGHT(TEXT(AK241,"0.#"),1)=".",FALSE,TRUE)</formula>
    </cfRule>
    <cfRule type="expression" dxfId="130" priority="138">
      <formula>IF(RIGHT(TEXT(AK241,"0.#"),1)=".",TRUE,FALSE)</formula>
    </cfRule>
  </conditionalFormatting>
  <conditionalFormatting sqref="AK242">
    <cfRule type="expression" dxfId="129" priority="135">
      <formula>IF(RIGHT(TEXT(AK242,"0.#"),1)=".",FALSE,TRUE)</formula>
    </cfRule>
    <cfRule type="expression" dxfId="128" priority="136">
      <formula>IF(RIGHT(TEXT(AK242,"0.#"),1)=".",TRUE,FALSE)</formula>
    </cfRule>
  </conditionalFormatting>
  <conditionalFormatting sqref="AU242:AX242">
    <cfRule type="expression" dxfId="127" priority="131">
      <formula>IF(AND(AU242&gt;=0, RIGHT(TEXT(AU242,"0.#"),1)&lt;&gt;"."),TRUE,FALSE)</formula>
    </cfRule>
    <cfRule type="expression" dxfId="126" priority="132">
      <formula>IF(AND(AU242&gt;=0, RIGHT(TEXT(AU242,"0.#"),1)="."),TRUE,FALSE)</formula>
    </cfRule>
    <cfRule type="expression" dxfId="125" priority="133">
      <formula>IF(AND(AU242&lt;0, RIGHT(TEXT(AU242,"0.#"),1)&lt;&gt;"."),TRUE,FALSE)</formula>
    </cfRule>
    <cfRule type="expression" dxfId="124" priority="134">
      <formula>IF(AND(AU242&lt;0, RIGHT(TEXT(AU242,"0.#"),1)="."),TRUE,FALSE)</formula>
    </cfRule>
  </conditionalFormatting>
  <conditionalFormatting sqref="AU241:AX241">
    <cfRule type="expression" dxfId="123" priority="127">
      <formula>IF(AND(AU241&gt;=0, RIGHT(TEXT(AU241,"0.#"),1)&lt;&gt;"."),TRUE,FALSE)</formula>
    </cfRule>
    <cfRule type="expression" dxfId="122" priority="128">
      <formula>IF(AND(AU241&gt;=0, RIGHT(TEXT(AU241,"0.#"),1)="."),TRUE,FALSE)</formula>
    </cfRule>
    <cfRule type="expression" dxfId="121" priority="129">
      <formula>IF(AND(AU241&lt;0, RIGHT(TEXT(AU241,"0.#"),1)&lt;&gt;"."),TRUE,FALSE)</formula>
    </cfRule>
    <cfRule type="expression" dxfId="120" priority="130">
      <formula>IF(AND(AU241&lt;0, RIGHT(TEXT(AU241,"0.#"),1)="."),TRUE,FALSE)</formula>
    </cfRule>
  </conditionalFormatting>
  <conditionalFormatting sqref="AK239">
    <cfRule type="expression" dxfId="119" priority="125">
      <formula>IF(RIGHT(TEXT(AK239,"0.#"),1)=".",FALSE,TRUE)</formula>
    </cfRule>
    <cfRule type="expression" dxfId="118" priority="126">
      <formula>IF(RIGHT(TEXT(AK239,"0.#"),1)=".",TRUE,FALSE)</formula>
    </cfRule>
  </conditionalFormatting>
  <conditionalFormatting sqref="AU239:AX239">
    <cfRule type="expression" dxfId="117" priority="121">
      <formula>IF(AND(AU239&gt;=0, RIGHT(TEXT(AU239,"0.#"),1)&lt;&gt;"."),TRUE,FALSE)</formula>
    </cfRule>
    <cfRule type="expression" dxfId="116" priority="122">
      <formula>IF(AND(AU239&gt;=0, RIGHT(TEXT(AU239,"0.#"),1)="."),TRUE,FALSE)</formula>
    </cfRule>
    <cfRule type="expression" dxfId="115" priority="123">
      <formula>IF(AND(AU239&lt;0, RIGHT(TEXT(AU239,"0.#"),1)&lt;&gt;"."),TRUE,FALSE)</formula>
    </cfRule>
    <cfRule type="expression" dxfId="114" priority="124">
      <formula>IF(AND(AU239&lt;0, RIGHT(TEXT(AU239,"0.#"),1)="."),TRUE,FALSE)</formula>
    </cfRule>
  </conditionalFormatting>
  <conditionalFormatting sqref="AK248">
    <cfRule type="expression" dxfId="113" priority="113">
      <formula>IF(RIGHT(TEXT(AK248,"0.#"),1)=".",FALSE,TRUE)</formula>
    </cfRule>
    <cfRule type="expression" dxfId="112" priority="114">
      <formula>IF(RIGHT(TEXT(AK248,"0.#"),1)=".",TRUE,FALSE)</formula>
    </cfRule>
  </conditionalFormatting>
  <conditionalFormatting sqref="AU248:AX248">
    <cfRule type="expression" dxfId="111" priority="109">
      <formula>IF(AND(AU248&gt;=0, RIGHT(TEXT(AU248,"0.#"),1)&lt;&gt;"."),TRUE,FALSE)</formula>
    </cfRule>
    <cfRule type="expression" dxfId="110" priority="110">
      <formula>IF(AND(AU248&gt;=0, RIGHT(TEXT(AU248,"0.#"),1)="."),TRUE,FALSE)</formula>
    </cfRule>
    <cfRule type="expression" dxfId="109" priority="111">
      <formula>IF(AND(AU248&lt;0, RIGHT(TEXT(AU248,"0.#"),1)&lt;&gt;"."),TRUE,FALSE)</formula>
    </cfRule>
    <cfRule type="expression" dxfId="108" priority="112">
      <formula>IF(AND(AU248&lt;0, RIGHT(TEXT(AU248,"0.#"),1)="."),TRUE,FALSE)</formula>
    </cfRule>
  </conditionalFormatting>
  <conditionalFormatting sqref="AK247">
    <cfRule type="expression" dxfId="107" priority="107">
      <formula>IF(RIGHT(TEXT(AK247,"0.#"),1)=".",FALSE,TRUE)</formula>
    </cfRule>
    <cfRule type="expression" dxfId="106" priority="108">
      <formula>IF(RIGHT(TEXT(AK247,"0.#"),1)=".",TRUE,FALSE)</formula>
    </cfRule>
  </conditionalFormatting>
  <conditionalFormatting sqref="AU247:AX247">
    <cfRule type="expression" dxfId="105" priority="103">
      <formula>IF(AND(AU247&gt;=0, RIGHT(TEXT(AU247,"0.#"),1)&lt;&gt;"."),TRUE,FALSE)</formula>
    </cfRule>
    <cfRule type="expression" dxfId="104" priority="104">
      <formula>IF(AND(AU247&gt;=0, RIGHT(TEXT(AU247,"0.#"),1)="."),TRUE,FALSE)</formula>
    </cfRule>
    <cfRule type="expression" dxfId="103" priority="105">
      <formula>IF(AND(AU247&lt;0, RIGHT(TEXT(AU247,"0.#"),1)&lt;&gt;"."),TRUE,FALSE)</formula>
    </cfRule>
    <cfRule type="expression" dxfId="102" priority="106">
      <formula>IF(AND(AU247&lt;0, RIGHT(TEXT(AU247,"0.#"),1)="."),TRUE,FALSE)</formula>
    </cfRule>
  </conditionalFormatting>
  <conditionalFormatting sqref="AK413">
    <cfRule type="expression" dxfId="101" priority="101">
      <formula>IF(RIGHT(TEXT(AK413,"0.#"),1)=".",FALSE,TRUE)</formula>
    </cfRule>
    <cfRule type="expression" dxfId="100" priority="102">
      <formula>IF(RIGHT(TEXT(AK413,"0.#"),1)=".",TRUE,FALSE)</formula>
    </cfRule>
  </conditionalFormatting>
  <conditionalFormatting sqref="AK412">
    <cfRule type="expression" dxfId="99" priority="99">
      <formula>IF(RIGHT(TEXT(AK412,"0.#"),1)=".",FALSE,TRUE)</formula>
    </cfRule>
    <cfRule type="expression" dxfId="98" priority="100">
      <formula>IF(RIGHT(TEXT(AK412,"0.#"),1)=".",TRUE,FALSE)</formula>
    </cfRule>
  </conditionalFormatting>
  <conditionalFormatting sqref="AK411">
    <cfRule type="expression" dxfId="97" priority="97">
      <formula>IF(RIGHT(TEXT(AK411,"0.#"),1)=".",FALSE,TRUE)</formula>
    </cfRule>
    <cfRule type="expression" dxfId="96" priority="98">
      <formula>IF(RIGHT(TEXT(AK411,"0.#"),1)=".",TRUE,FALSE)</formula>
    </cfRule>
  </conditionalFormatting>
  <conditionalFormatting sqref="AU411:AX411">
    <cfRule type="expression" dxfId="95" priority="93">
      <formula>IF(AND(AU411&gt;=0, RIGHT(TEXT(AU411,"0.#"),1)&lt;&gt;"."),TRUE,FALSE)</formula>
    </cfRule>
    <cfRule type="expression" dxfId="94" priority="94">
      <formula>IF(AND(AU411&gt;=0, RIGHT(TEXT(AU411,"0.#"),1)="."),TRUE,FALSE)</formula>
    </cfRule>
    <cfRule type="expression" dxfId="93" priority="95">
      <formula>IF(AND(AU411&lt;0, RIGHT(TEXT(AU411,"0.#"),1)&lt;&gt;"."),TRUE,FALSE)</formula>
    </cfRule>
    <cfRule type="expression" dxfId="92" priority="96">
      <formula>IF(AND(AU411&lt;0, RIGHT(TEXT(AU411,"0.#"),1)="."),TRUE,FALSE)</formula>
    </cfRule>
  </conditionalFormatting>
  <conditionalFormatting sqref="AK410">
    <cfRule type="expression" dxfId="91" priority="91">
      <formula>IF(RIGHT(TEXT(AK410,"0.#"),1)=".",FALSE,TRUE)</formula>
    </cfRule>
    <cfRule type="expression" dxfId="90" priority="92">
      <formula>IF(RIGHT(TEXT(AK410,"0.#"),1)=".",TRUE,FALSE)</formula>
    </cfRule>
  </conditionalFormatting>
  <conditionalFormatting sqref="AU410:AX410">
    <cfRule type="expression" dxfId="89" priority="87">
      <formula>IF(AND(AU410&gt;=0, RIGHT(TEXT(AU410,"0.#"),1)&lt;&gt;"."),TRUE,FALSE)</formula>
    </cfRule>
    <cfRule type="expression" dxfId="88" priority="88">
      <formula>IF(AND(AU410&gt;=0, RIGHT(TEXT(AU410,"0.#"),1)="."),TRUE,FALSE)</formula>
    </cfRule>
    <cfRule type="expression" dxfId="87" priority="89">
      <formula>IF(AND(AU410&lt;0, RIGHT(TEXT(AU410,"0.#"),1)&lt;&gt;"."),TRUE,FALSE)</formula>
    </cfRule>
    <cfRule type="expression" dxfId="86" priority="90">
      <formula>IF(AND(AU410&lt;0, RIGHT(TEXT(AU410,"0.#"),1)="."),TRUE,FALSE)</formula>
    </cfRule>
  </conditionalFormatting>
  <conditionalFormatting sqref="P19:AC19">
    <cfRule type="expression" dxfId="85" priority="85">
      <formula>IF(RIGHT(TEXT(P19,"0.#"),1)=".",FALSE,TRUE)</formula>
    </cfRule>
    <cfRule type="expression" dxfId="84" priority="86">
      <formula>IF(RIGHT(TEXT(P19,"0.#"),1)=".",TRUE,FALSE)</formula>
    </cfRule>
  </conditionalFormatting>
  <conditionalFormatting sqref="AE23:AI23">
    <cfRule type="expression" dxfId="83" priority="83">
      <formula>IF(RIGHT(TEXT(AE23,"0.#"),1)=".",FALSE,TRUE)</formula>
    </cfRule>
    <cfRule type="expression" dxfId="82" priority="84">
      <formula>IF(RIGHT(TEXT(AE23,"0.#"),1)=".",TRUE,FALSE)</formula>
    </cfRule>
  </conditionalFormatting>
  <conditionalFormatting sqref="AE24:AS24 AJ23:AS23">
    <cfRule type="expression" dxfId="81" priority="81">
      <formula>IF(RIGHT(TEXT(AE23,"0.#"),1)=".",FALSE,TRUE)</formula>
    </cfRule>
    <cfRule type="expression" dxfId="80" priority="82">
      <formula>IF(RIGHT(TEXT(AE23,"0.#"),1)=".",TRUE,FALSE)</formula>
    </cfRule>
  </conditionalFormatting>
  <conditionalFormatting sqref="AT24:AX24">
    <cfRule type="expression" dxfId="79" priority="79">
      <formula>IF(RIGHT(TEXT(AT24,"0.#"),1)=".",FALSE,TRUE)</formula>
    </cfRule>
    <cfRule type="expression" dxfId="78" priority="80">
      <formula>IF(RIGHT(TEXT(AT24,"0.#"),1)=".",TRUE,FALSE)</formula>
    </cfRule>
  </conditionalFormatting>
  <conditionalFormatting sqref="AE25:AI25">
    <cfRule type="expression" dxfId="77" priority="75">
      <formula>IF(AND(AE25&gt;=0, RIGHT(TEXT(AE25,"0.#"),1)&lt;&gt;"."),TRUE,FALSE)</formula>
    </cfRule>
    <cfRule type="expression" dxfId="76" priority="76">
      <formula>IF(AND(AE25&gt;=0, RIGHT(TEXT(AE25,"0.#"),1)="."),TRUE,FALSE)</formula>
    </cfRule>
    <cfRule type="expression" dxfId="75" priority="77">
      <formula>IF(AND(AE25&lt;0, RIGHT(TEXT(AE25,"0.#"),1)&lt;&gt;"."),TRUE,FALSE)</formula>
    </cfRule>
    <cfRule type="expression" dxfId="74" priority="78">
      <formula>IF(AND(AE25&lt;0, RIGHT(TEXT(AE25,"0.#"),1)="."),TRUE,FALSE)</formula>
    </cfRule>
  </conditionalFormatting>
  <conditionalFormatting sqref="AJ25:AS25">
    <cfRule type="expression" dxfId="73" priority="71">
      <formula>IF(AND(AJ25&gt;=0, RIGHT(TEXT(AJ25,"0.#"),1)&lt;&gt;"."),TRUE,FALSE)</formula>
    </cfRule>
    <cfRule type="expression" dxfId="72" priority="72">
      <formula>IF(AND(AJ25&gt;=0, RIGHT(TEXT(AJ25,"0.#"),1)="."),TRUE,FALSE)</formula>
    </cfRule>
    <cfRule type="expression" dxfId="71" priority="73">
      <formula>IF(AND(AJ25&lt;0, RIGHT(TEXT(AJ25,"0.#"),1)&lt;&gt;"."),TRUE,FALSE)</formula>
    </cfRule>
    <cfRule type="expression" dxfId="70" priority="74">
      <formula>IF(AND(AJ25&lt;0, RIGHT(TEXT(AJ25,"0.#"),1)="."),TRUE,FALSE)</formula>
    </cfRule>
  </conditionalFormatting>
  <conditionalFormatting sqref="AE28:AI28">
    <cfRule type="expression" dxfId="69" priority="69">
      <formula>IF(RIGHT(TEXT(AE28,"0.#"),1)=".",FALSE,TRUE)</formula>
    </cfRule>
    <cfRule type="expression" dxfId="68" priority="70">
      <formula>IF(RIGHT(TEXT(AE28,"0.#"),1)=".",TRUE,FALSE)</formula>
    </cfRule>
  </conditionalFormatting>
  <conditionalFormatting sqref="AE29:AS29 AJ28:AS28">
    <cfRule type="expression" dxfId="67" priority="67">
      <formula>IF(RIGHT(TEXT(AE28,"0.#"),1)=".",FALSE,TRUE)</formula>
    </cfRule>
    <cfRule type="expression" dxfId="66" priority="68">
      <formula>IF(RIGHT(TEXT(AE28,"0.#"),1)=".",TRUE,FALSE)</formula>
    </cfRule>
  </conditionalFormatting>
  <conditionalFormatting sqref="AT29:AX29">
    <cfRule type="expression" dxfId="65" priority="65">
      <formula>IF(RIGHT(TEXT(AT29,"0.#"),1)=".",FALSE,TRUE)</formula>
    </cfRule>
    <cfRule type="expression" dxfId="64" priority="66">
      <formula>IF(RIGHT(TEXT(AT29,"0.#"),1)=".",TRUE,FALSE)</formula>
    </cfRule>
  </conditionalFormatting>
  <conditionalFormatting sqref="AE30:AI30">
    <cfRule type="expression" dxfId="63" priority="61">
      <formula>IF(AND(AE30&gt;=0, RIGHT(TEXT(AE30,"0.#"),1)&lt;&gt;"."),TRUE,FALSE)</formula>
    </cfRule>
    <cfRule type="expression" dxfId="62" priority="62">
      <formula>IF(AND(AE30&gt;=0, RIGHT(TEXT(AE30,"0.#"),1)="."),TRUE,FALSE)</formula>
    </cfRule>
    <cfRule type="expression" dxfId="61" priority="63">
      <formula>IF(AND(AE30&lt;0, RIGHT(TEXT(AE30,"0.#"),1)&lt;&gt;"."),TRUE,FALSE)</formula>
    </cfRule>
    <cfRule type="expression" dxfId="60" priority="64">
      <formula>IF(AND(AE30&lt;0, RIGHT(TEXT(AE30,"0.#"),1)="."),TRUE,FALSE)</formula>
    </cfRule>
  </conditionalFormatting>
  <conditionalFormatting sqref="AJ30:AS30">
    <cfRule type="expression" dxfId="59" priority="57">
      <formula>IF(AND(AJ30&gt;=0, RIGHT(TEXT(AJ30,"0.#"),1)&lt;&gt;"."),TRUE,FALSE)</formula>
    </cfRule>
    <cfRule type="expression" dxfId="58" priority="58">
      <formula>IF(AND(AJ30&gt;=0, RIGHT(TEXT(AJ30,"0.#"),1)="."),TRUE,FALSE)</formula>
    </cfRule>
    <cfRule type="expression" dxfId="57" priority="59">
      <formula>IF(AND(AJ30&lt;0, RIGHT(TEXT(AJ30,"0.#"),1)&lt;&gt;"."),TRUE,FALSE)</formula>
    </cfRule>
    <cfRule type="expression" dxfId="56" priority="60">
      <formula>IF(AND(AJ30&lt;0, RIGHT(TEXT(AJ30,"0.#"),1)="."),TRUE,FALSE)</formula>
    </cfRule>
  </conditionalFormatting>
  <conditionalFormatting sqref="AE69:AS69">
    <cfRule type="expression" dxfId="55" priority="55">
      <formula>IF(RIGHT(TEXT(AE69,"0.#"),1)=".",FALSE,TRUE)</formula>
    </cfRule>
    <cfRule type="expression" dxfId="54" priority="56">
      <formula>IF(RIGHT(TEXT(AE69,"0.#"),1)=".",TRUE,FALSE)</formula>
    </cfRule>
  </conditionalFormatting>
  <conditionalFormatting sqref="AE68:AS68">
    <cfRule type="expression" dxfId="53" priority="53">
      <formula>IF(RIGHT(TEXT(AE68,"0.#"),1)=".",FALSE,TRUE)</formula>
    </cfRule>
    <cfRule type="expression" dxfId="52" priority="54">
      <formula>IF(RIGHT(TEXT(AE68,"0.#"),1)=".",TRUE,FALSE)</formula>
    </cfRule>
  </conditionalFormatting>
  <conditionalFormatting sqref="AT69:AX69">
    <cfRule type="expression" dxfId="51" priority="51">
      <formula>IF(RIGHT(TEXT(AT69,"0.#"),1)=".",FALSE,TRUE)</formula>
    </cfRule>
    <cfRule type="expression" dxfId="50" priority="52">
      <formula>IF(RIGHT(TEXT(AT69,"0.#"),1)=".",TRUE,FALSE)</formula>
    </cfRule>
  </conditionalFormatting>
  <conditionalFormatting sqref="AE72:AS72">
    <cfRule type="expression" dxfId="49" priority="49">
      <formula>IF(RIGHT(TEXT(AE72,"0.#"),1)=".",FALSE,TRUE)</formula>
    </cfRule>
    <cfRule type="expression" dxfId="48" priority="50">
      <formula>IF(RIGHT(TEXT(AE72,"0.#"),1)=".",TRUE,FALSE)</formula>
    </cfRule>
  </conditionalFormatting>
  <conditionalFormatting sqref="AE71:AS71">
    <cfRule type="expression" dxfId="47" priority="47">
      <formula>IF(RIGHT(TEXT(AE71,"0.#"),1)=".",FALSE,TRUE)</formula>
    </cfRule>
    <cfRule type="expression" dxfId="46" priority="48">
      <formula>IF(RIGHT(TEXT(AE71,"0.#"),1)=".",TRUE,FALSE)</formula>
    </cfRule>
  </conditionalFormatting>
  <conditionalFormatting sqref="AT72:AX72">
    <cfRule type="expression" dxfId="45" priority="45">
      <formula>IF(RIGHT(TEXT(AT72,"0.#"),1)=".",FALSE,TRUE)</formula>
    </cfRule>
    <cfRule type="expression" dxfId="44" priority="46">
      <formula>IF(RIGHT(TEXT(AT72,"0.#"),1)=".",TRUE,FALSE)</formula>
    </cfRule>
  </conditionalFormatting>
  <conditionalFormatting sqref="AE75:AS75">
    <cfRule type="expression" dxfId="43" priority="43">
      <formula>IF(RIGHT(TEXT(AE75,"0.#"),1)=".",FALSE,TRUE)</formula>
    </cfRule>
    <cfRule type="expression" dxfId="42" priority="44">
      <formula>IF(RIGHT(TEXT(AE75,"0.#"),1)=".",TRUE,FALSE)</formula>
    </cfRule>
  </conditionalFormatting>
  <conditionalFormatting sqref="AE74:AS74">
    <cfRule type="expression" dxfId="41" priority="41">
      <formula>IF(RIGHT(TEXT(AE74,"0.#"),1)=".",FALSE,TRUE)</formula>
    </cfRule>
    <cfRule type="expression" dxfId="40" priority="42">
      <formula>IF(RIGHT(TEXT(AE74,"0.#"),1)=".",TRUE,FALSE)</formula>
    </cfRule>
  </conditionalFormatting>
  <conditionalFormatting sqref="AT75:AX75">
    <cfRule type="expression" dxfId="39" priority="39">
      <formula>IF(RIGHT(TEXT(AT75,"0.#"),1)=".",FALSE,TRUE)</formula>
    </cfRule>
    <cfRule type="expression" dxfId="38" priority="40">
      <formula>IF(RIGHT(TEXT(AT75,"0.#"),1)=".",TRUE,FALSE)</formula>
    </cfRule>
  </conditionalFormatting>
  <conditionalFormatting sqref="AE78:AS78">
    <cfRule type="expression" dxfId="37" priority="37">
      <formula>IF(RIGHT(TEXT(AE78,"0.#"),1)=".",FALSE,TRUE)</formula>
    </cfRule>
    <cfRule type="expression" dxfId="36" priority="38">
      <formula>IF(RIGHT(TEXT(AE78,"0.#"),1)=".",TRUE,FALSE)</formula>
    </cfRule>
  </conditionalFormatting>
  <conditionalFormatting sqref="AE77:AS77">
    <cfRule type="expression" dxfId="35" priority="35">
      <formula>IF(RIGHT(TEXT(AE77,"0.#"),1)=".",FALSE,TRUE)</formula>
    </cfRule>
    <cfRule type="expression" dxfId="34" priority="36">
      <formula>IF(RIGHT(TEXT(AE77,"0.#"),1)=".",TRUE,FALSE)</formula>
    </cfRule>
  </conditionalFormatting>
  <conditionalFormatting sqref="AT78:AX78">
    <cfRule type="expression" dxfId="33" priority="33">
      <formula>IF(RIGHT(TEXT(AT78,"0.#"),1)=".",FALSE,TRUE)</formula>
    </cfRule>
    <cfRule type="expression" dxfId="32" priority="34">
      <formula>IF(RIGHT(TEXT(AT78,"0.#"),1)=".",TRUE,FALSE)</formula>
    </cfRule>
  </conditionalFormatting>
  <conditionalFormatting sqref="AE83:AI83">
    <cfRule type="expression" dxfId="31" priority="31">
      <formula>IF(RIGHT(TEXT(AE83,"0.#"),1)=".",FALSE,TRUE)</formula>
    </cfRule>
    <cfRule type="expression" dxfId="30" priority="32">
      <formula>IF(RIGHT(TEXT(AE83,"0.#"),1)=".",TRUE,FALSE)</formula>
    </cfRule>
  </conditionalFormatting>
  <conditionalFormatting sqref="AJ83:AS83">
    <cfRule type="expression" dxfId="29" priority="29">
      <formula>IF(RIGHT(TEXT(AJ83,"0.#"),1)=".",FALSE,TRUE)</formula>
    </cfRule>
    <cfRule type="expression" dxfId="28" priority="30">
      <formula>IF(RIGHT(TEXT(AJ83,"0.#"),1)=".",TRUE,FALSE)</formula>
    </cfRule>
  </conditionalFormatting>
  <conditionalFormatting sqref="L99">
    <cfRule type="expression" dxfId="27" priority="27">
      <formula>IF(RIGHT(TEXT(L99,"0.#"),1)=".",FALSE,TRUE)</formula>
    </cfRule>
    <cfRule type="expression" dxfId="26" priority="28">
      <formula>IF(RIGHT(TEXT(L99,"0.#"),1)=".",TRUE,FALSE)</formula>
    </cfRule>
  </conditionalFormatting>
  <conditionalFormatting sqref="L100:L102 L98">
    <cfRule type="expression" dxfId="25" priority="25">
      <formula>IF(RIGHT(TEXT(L98,"0.#"),1)=".",FALSE,TRUE)</formula>
    </cfRule>
    <cfRule type="expression" dxfId="24" priority="26">
      <formula>IF(RIGHT(TEXT(L98,"0.#"),1)=".",TRUE,FALSE)</formula>
    </cfRule>
  </conditionalFormatting>
  <conditionalFormatting sqref="AE33:AI33">
    <cfRule type="expression" dxfId="23" priority="23">
      <formula>IF(RIGHT(TEXT(AE33,"0.#"),1)=".",FALSE,TRUE)</formula>
    </cfRule>
    <cfRule type="expression" dxfId="22" priority="24">
      <formula>IF(RIGHT(TEXT(AE33,"0.#"),1)=".",TRUE,FALSE)</formula>
    </cfRule>
  </conditionalFormatting>
  <conditionalFormatting sqref="AE34:AS34 AJ33:AS33">
    <cfRule type="expression" dxfId="21" priority="21">
      <formula>IF(RIGHT(TEXT(AE33,"0.#"),1)=".",FALSE,TRUE)</formula>
    </cfRule>
    <cfRule type="expression" dxfId="20" priority="22">
      <formula>IF(RIGHT(TEXT(AE33,"0.#"),1)=".",TRUE,FALSE)</formula>
    </cfRule>
  </conditionalFormatting>
  <conditionalFormatting sqref="AE38:AI38">
    <cfRule type="expression" dxfId="19" priority="19">
      <formula>IF(RIGHT(TEXT(AE38,"0.#"),1)=".",FALSE,TRUE)</formula>
    </cfRule>
    <cfRule type="expression" dxfId="18" priority="20">
      <formula>IF(RIGHT(TEXT(AE38,"0.#"),1)=".",TRUE,FALSE)</formula>
    </cfRule>
  </conditionalFormatting>
  <conditionalFormatting sqref="AE39:AS39 AJ38:AS38">
    <cfRule type="expression" dxfId="17" priority="17">
      <formula>IF(RIGHT(TEXT(AE38,"0.#"),1)=".",FALSE,TRUE)</formula>
    </cfRule>
    <cfRule type="expression" dxfId="16" priority="18">
      <formula>IF(RIGHT(TEXT(AE38,"0.#"),1)=".",TRUE,FALSE)</formula>
    </cfRule>
  </conditionalFormatting>
  <conditionalFormatting sqref="AE35:AI35">
    <cfRule type="expression" dxfId="15" priority="13">
      <formula>IF(AND(AE35&gt;=0, RIGHT(TEXT(AE35,"0.#"),1)&lt;&gt;"."),TRUE,FALSE)</formula>
    </cfRule>
    <cfRule type="expression" dxfId="14" priority="14">
      <formula>IF(AND(AE35&gt;=0, RIGHT(TEXT(AE35,"0.#"),1)="."),TRUE,FALSE)</formula>
    </cfRule>
    <cfRule type="expression" dxfId="13" priority="15">
      <formula>IF(AND(AE35&lt;0, RIGHT(TEXT(AE35,"0.#"),1)&lt;&gt;"."),TRUE,FALSE)</formula>
    </cfRule>
    <cfRule type="expression" dxfId="12" priority="16">
      <formula>IF(AND(AE35&lt;0, RIGHT(TEXT(AE35,"0.#"),1)="."),TRUE,FALSE)</formula>
    </cfRule>
  </conditionalFormatting>
  <conditionalFormatting sqref="AJ35:AS35">
    <cfRule type="expression" dxfId="11" priority="9">
      <formula>IF(AND(AJ35&gt;=0, RIGHT(TEXT(AJ35,"0.#"),1)&lt;&gt;"."),TRUE,FALSE)</formula>
    </cfRule>
    <cfRule type="expression" dxfId="10" priority="10">
      <formula>IF(AND(AJ35&gt;=0, RIGHT(TEXT(AJ35,"0.#"),1)="."),TRUE,FALSE)</formula>
    </cfRule>
    <cfRule type="expression" dxfId="9" priority="11">
      <formula>IF(AND(AJ35&lt;0, RIGHT(TEXT(AJ35,"0.#"),1)&lt;&gt;"."),TRUE,FALSE)</formula>
    </cfRule>
    <cfRule type="expression" dxfId="8" priority="12">
      <formula>IF(AND(AJ35&lt;0, RIGHT(TEXT(AJ35,"0.#"),1)="."),TRUE,FALSE)</formula>
    </cfRule>
  </conditionalFormatting>
  <conditionalFormatting sqref="AE40:AI40">
    <cfRule type="expression" dxfId="7" priority="5">
      <formula>IF(AND(AE40&gt;=0, RIGHT(TEXT(AE40,"0.#"),1)&lt;&gt;"."),TRUE,FALSE)</formula>
    </cfRule>
    <cfRule type="expression" dxfId="6" priority="6">
      <formula>IF(AND(AE40&gt;=0, RIGHT(TEXT(AE40,"0.#"),1)="."),TRUE,FALSE)</formula>
    </cfRule>
    <cfRule type="expression" dxfId="5" priority="7">
      <formula>IF(AND(AE40&lt;0, RIGHT(TEXT(AE40,"0.#"),1)&lt;&gt;"."),TRUE,FALSE)</formula>
    </cfRule>
    <cfRule type="expression" dxfId="4" priority="8">
      <formula>IF(AND(AE40&lt;0, RIGHT(TEXT(AE40,"0.#"),1)="."),TRUE,FALSE)</formula>
    </cfRule>
  </conditionalFormatting>
  <conditionalFormatting sqref="AJ40:AS40">
    <cfRule type="expression" dxfId="3" priority="1">
      <formula>IF(AND(AJ40&gt;=0, RIGHT(TEXT(AJ40,"0.#"),1)&lt;&gt;"."),TRUE,FALSE)</formula>
    </cfRule>
    <cfRule type="expression" dxfId="2" priority="2">
      <formula>IF(AND(AJ40&gt;=0, RIGHT(TEXT(AJ40,"0.#"),1)="."),TRUE,FALSE)</formula>
    </cfRule>
    <cfRule type="expression" dxfId="1" priority="3">
      <formula>IF(AND(AJ40&lt;0, RIGHT(TEXT(AJ40,"0.#"),1)&lt;&gt;"."),TRUE,FALSE)</formula>
    </cfRule>
    <cfRule type="expression" dxfId="0" priority="4">
      <formula>IF(AND(AJ40&lt;0, RIGHT(TEXT(AJ40,"0.#"),1)="."),TRUE,FALSE)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114300</xdr:colOff>
                    <xdr:row>39</xdr:row>
                    <xdr:rowOff>238125</xdr:rowOff>
                  </from>
                  <to>
                    <xdr:col>49</xdr:col>
                    <xdr:colOff>161925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85725</xdr:colOff>
                    <xdr:row>229</xdr:row>
                    <xdr:rowOff>57150</xdr:rowOff>
                  </from>
                  <to>
                    <xdr:col>47</xdr:col>
                    <xdr:colOff>133350</xdr:colOff>
                    <xdr:row>229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38100</xdr:colOff>
                    <xdr:row>496</xdr:row>
                    <xdr:rowOff>47625</xdr:rowOff>
                  </from>
                  <to>
                    <xdr:col>47</xdr:col>
                    <xdr:colOff>85725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592</v>
      </c>
      <c r="H2" s="15" t="str">
        <f>IF(G2="","",F2)</f>
        <v>一般会計</v>
      </c>
      <c r="I2" s="15" t="str">
        <f>IF(H2="","",IF(I1&lt;&gt;"",CONCATENATE(I1,"、",H2),H2))</f>
        <v>一般会計</v>
      </c>
      <c r="K2" s="16" t="s">
        <v>258</v>
      </c>
      <c r="L2" s="17"/>
      <c r="M2" s="15" t="str">
        <f>IF(L2="","",K2)</f>
        <v/>
      </c>
      <c r="N2" s="15" t="str">
        <f>IF(M2="","",IF(N1&lt;&gt;"",CONCATENATE(N1,"、",M2),M2))</f>
        <v/>
      </c>
      <c r="O2" s="15"/>
      <c r="P2" s="14" t="s">
        <v>217</v>
      </c>
      <c r="Q2" s="19" t="s">
        <v>592</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592</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592</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t="s">
        <v>592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592</v>
      </c>
      <c r="C19" s="15" t="str">
        <f t="shared" si="0"/>
        <v>ＩＴ戦略</v>
      </c>
      <c r="D19" s="15" t="str">
        <f t="shared" si="7"/>
        <v>海洋政策、国土強靭化、ＩＴ戦略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2015-08-20T06:22:39Z</cp:lastPrinted>
  <dcterms:created xsi:type="dcterms:W3CDTF">2012-03-13T00:50:25Z</dcterms:created>
  <dcterms:modified xsi:type="dcterms:W3CDTF">2015-09-01T12:54:52Z</dcterms:modified>
</cp:coreProperties>
</file>