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<sst xmlns="http://schemas.openxmlformats.org/spreadsheetml/2006/main" count="848" uniqueCount="504">
  <si>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</si>
  <si>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</si>
  <si>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</si>
  <si>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</si>
  <si>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</si>
  <si>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</si>
  <si>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</si>
  <si>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</si>
  <si>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</si>
  <si>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</si>
  <si>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</si>
  <si>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</si>
  <si>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</si>
  <si>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</si>
  <si>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</si>
  <si>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</si>
  <si>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</si>
  <si>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</si>
  <si>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</si>
  <si>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</si>
  <si>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</si>
  <si>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</si>
  <si>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</si>
  <si>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</si>
  <si>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</si>
  <si>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</si>
  <si>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</si>
  <si>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</si>
  <si>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</si>
  <si>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</si>
  <si>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</si>
  <si>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</si>
  <si>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</si>
  <si>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</si>
  <si>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</si>
  <si>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</si>
  <si>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</si>
  <si>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</si>
  <si>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</si>
  <si>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</si>
  <si>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</si>
  <si>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</si>
  <si>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</si>
  <si>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</si>
  <si>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</si>
  <si>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</si>
  <si>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</si>
  <si>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</si>
  <si>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</si>
  <si>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</si>
  <si>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</si>
  <si>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</si>
  <si>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</si>
  <si>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</si>
  <si>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</si>
  <si>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</si>
  <si>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</si>
  <si>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</si>
  <si>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</si>
  <si>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</si>
  <si>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</si>
  <si>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</si>
  <si>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</si>
  <si>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</si>
  <si>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</si>
  <si>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</si>
  <si>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</si>
  <si>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</si>
  <si>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</si>
  <si>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</si>
  <si>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</si>
  <si>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</si>
  <si>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</si>
  <si>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</si>
  <si>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</si>
  <si>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</si>
  <si>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</si>
  <si>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</si>
  <si>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</si>
  <si>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</si>
  <si>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</si>
  <si>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</si>
  <si>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</si>
  <si>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</si>
  <si>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</si>
  <si>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</si>
  <si>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</si>
  <si>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</si>
  <si>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</si>
  <si>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</si>
  <si>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</si>
  <si>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</si>
  <si>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</si>
  <si>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</si>
  <si>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</si>
  <si>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</si>
  <si>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</si>
  <si>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</si>
  <si>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</si>
  <si>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</si>
  <si>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</si>
  <si>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</si>
  <si>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</si>
  <si>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</si>
  <si>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</si>
  <si>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</si>
  <si>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</si>
  <si>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</si>
  <si>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</si>
  <si>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</si>
  <si>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</si>
  <si>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</si>
  <si>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</si>
  <si>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</si>
  <si>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</si>
  <si>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</si>
  <si>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</si>
  <si>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</si>
  <si>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</si>
  <si>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</si>
  <si>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</si>
  <si>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</si>
  <si>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</si>
  <si>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</si>
  <si>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</si>
  <si>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</si>
  <si>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</si>
  <si>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</si>
  <si>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</si>
  <si>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</si>
  <si>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</si>
  <si>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</si>
  <si>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</si>
  <si>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</si>
  <si>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</si>
  <si>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</si>
  <si>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</si>
  <si>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</si>
  <si>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</si>
  <si>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</si>
  <si>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</si>
  <si>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</si>
  <si>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</si>
  <si>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</si>
  <si>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</si>
  <si>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</si>
  <si>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</si>
  <si>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</si>
  <si>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</si>
  <si>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</si>
  <si>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</si>
  <si>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</si>
  <si>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</si>
  <si>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</si>
  <si>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</si>
  <si>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</si>
  <si>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</si>
  <si>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</si>
  <si>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</si>
  <si>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</si>
  <si>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</si>
  <si>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</si>
  <si>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</si>
  <si>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</si>
  <si>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</si>
  <si>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</si>
  <si>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</si>
  <si>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</si>
  <si>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</si>
  <si>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</si>
  <si>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</si>
  <si>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</si>
  <si>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</si>
  <si>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</si>
  <si>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</si>
  <si>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</si>
  <si>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</si>
  <si>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</si>
  <si>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</si>
  <si>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</si>
  <si>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</si>
  <si>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</si>
  <si>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</si>
  <si>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</si>
  <si>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</si>
  <si>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</si>
  <si>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</si>
  <si>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</si>
  <si>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</si>
  <si>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</si>
  <si>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</si>
  <si>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</si>
  <si>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</si>
  <si>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</si>
  <si>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</si>
  <si>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</si>
  <si>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</si>
  <si>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</si>
  <si>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</si>
  <si>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</si>
  <si>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</si>
  <si>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</si>
  <si>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</si>
  <si>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</si>
  <si>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</si>
  <si>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</si>
  <si>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</si>
  <si>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</si>
  <si>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</si>
  <si>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</si>
  <si>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</si>
  <si>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</si>
  <si>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</si>
  <si>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</si>
  <si>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</si>
  <si>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</si>
  <si>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</si>
  <si>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</si>
  <si>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</si>
  <si>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</si>
  <si>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</si>
  <si>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</si>
  <si>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</si>
  <si>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</si>
  <si>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</si>
  <si>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</si>
  <si>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</si>
  <si>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</si>
  <si>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</si>
  <si>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</si>
  <si>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</si>
  <si>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</si>
  <si>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</si>
  <si>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</si>
  <si>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</si>
  <si>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</si>
  <si>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</si>
  <si>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</si>
  <si>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</si>
  <si>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</si>
  <si>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</si>
  <si>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</si>
  <si>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</si>
  <si>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</si>
  <si>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</si>
  <si>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</si>
  <si>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</si>
  <si>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</si>
  <si>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</si>
  <si>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</si>
  <si>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</si>
  <si>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</si>
  <si>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</si>
  <si>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</si>
  <si>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</si>
  <si>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</si>
  <si>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</si>
  <si>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</si>
  <si>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</si>
  <si>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</si>
  <si>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</si>
  <si>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</si>
  <si>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</si>
  <si>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</si>
  <si>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</si>
  <si>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</si>
  <si>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</si>
  <si>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</si>
  <si>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</si>
  <si>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</si>
  <si>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</si>
  <si>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</si>
  <si>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</si>
  <si>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</si>
  <si>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</si>
  <si>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</si>
  <si>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</si>
  <si>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</si>
  <si>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</si>
  <si>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</si>
  <si>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</si>
  <si>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</si>
  <si>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</si>
  <si>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</si>
  <si>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</si>
  <si>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</si>
  <si>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</si>
  <si>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</si>
  <si>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</si>
  <si>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</si>
  <si>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</si>
  <si>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</si>
  <si>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</si>
  <si>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</si>
  <si>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</si>
  <si>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</si>
  <si>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</si>
  <si>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</si>
  <si>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</si>
  <si>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</si>
  <si>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</si>
  <si>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</si>
  <si>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</si>
  <si>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</si>
  <si>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</si>
  <si>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</si>
  <si>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</si>
  <si>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</si>
  <si>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</si>
  <si>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</si>
  <si>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</si>
  <si>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</si>
  <si>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</si>
  <si>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</si>
  <si>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</si>
  <si>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</si>
  <si>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</si>
  <si>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</si>
  <si>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</si>
  <si>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</si>
  <si>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</si>
  <si>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</si>
  <si>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</si>
  <si>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</si>
  <si>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</si>
  <si>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</si>
  <si>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</si>
  <si>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</si>
  <si>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</si>
  <si>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</si>
  <si>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</si>
  <si>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</si>
  <si>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</si>
  <si>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</si>
  <si>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</si>
  <si>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</si>
  <si>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</si>
  <si>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</si>
  <si>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</si>
  <si>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</si>
  <si>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</si>
  <si>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</si>
  <si>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</si>
  <si>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</si>
  <si>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</si>
  <si>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</si>
  <si>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</si>
  <si>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</si>
  <si>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</si>
  <si>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</si>
  <si>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</si>
  <si>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</si>
  <si>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</si>
  <si>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</si>
  <si>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</si>
  <si>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</si>
  <si>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</si>
  <si>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</si>
  <si>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</si>
  <si>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</si>
  <si>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</si>
  <si>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</si>
  <si>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</si>
  <si>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</si>
  <si>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</si>
  <si>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</si>
  <si>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</si>
  <si>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</si>
  <si>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</si>
  <si>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</si>
  <si>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</si>
  <si>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</si>
  <si>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</si>
  <si>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</si>
  <si>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</si>
  <si>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</si>
  <si>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</si>
  <si>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</si>
  <si>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(株)須田ビルメンテナンス</t>
    <rPh sb="0" eb="3">
      <t>カブ</t>
    </rPh>
    <rPh sb="3" eb="5">
      <t>スダ</t>
    </rPh>
    <phoneticPr fontId="6"/>
  </si>
  <si>
    <t>(株)いころ</t>
    <rPh sb="0" eb="3">
      <t>カブ</t>
    </rPh>
    <phoneticPr fontId="6"/>
  </si>
  <si>
    <t>(株)紀伊國屋書店</t>
    <rPh sb="0" eb="3">
      <t>カブ</t>
    </rPh>
    <rPh sb="3" eb="7">
      <t>キノクニヤ</t>
    </rPh>
    <rPh sb="7" eb="9">
      <t>ショテン</t>
    </rPh>
    <phoneticPr fontId="6"/>
  </si>
  <si>
    <t>気象庁・気象大学校及び地磁気観測所構内警備</t>
    <rPh sb="0" eb="3">
      <t>キショウチョウ</t>
    </rPh>
    <phoneticPr fontId="6"/>
  </si>
  <si>
    <t>太陽電池充電コントローラほかの購入</t>
    <phoneticPr fontId="6"/>
  </si>
  <si>
    <t>外国図書「大気環境」他の購入</t>
    <phoneticPr fontId="6"/>
  </si>
  <si>
    <t>外国図書「アメリカ気象学会誌」他の購入</t>
    <phoneticPr fontId="6"/>
  </si>
  <si>
    <t>外国図書「境界層の気象」他の購入</t>
    <phoneticPr fontId="6"/>
  </si>
  <si>
    <t>（有）テラテクニカ</t>
    <phoneticPr fontId="6"/>
  </si>
  <si>
    <t>国際電子工業（株）</t>
    <phoneticPr fontId="6"/>
  </si>
  <si>
    <t>(株)イワナシ</t>
    <rPh sb="0" eb="3">
      <t>カブ</t>
    </rPh>
    <phoneticPr fontId="6"/>
  </si>
  <si>
    <t>（株）島津製作所</t>
    <phoneticPr fontId="6"/>
  </si>
  <si>
    <t>（株）河西組</t>
    <phoneticPr fontId="6"/>
  </si>
  <si>
    <t>太陽計測（株）</t>
    <phoneticPr fontId="6"/>
  </si>
  <si>
    <t>傾斜観測装置の修理</t>
    <phoneticPr fontId="6"/>
  </si>
  <si>
    <t>地磁気データ伝送装置ほかの修理</t>
    <phoneticPr fontId="6"/>
  </si>
  <si>
    <t>可搬型全磁力観測装置の修理　等</t>
    <rPh sb="14" eb="15">
      <t>トウ</t>
    </rPh>
    <phoneticPr fontId="6"/>
  </si>
  <si>
    <t>磁力計の修理</t>
    <phoneticPr fontId="6"/>
  </si>
  <si>
    <t>標準磁気儀観測装置刻時装置の修理</t>
    <phoneticPr fontId="6"/>
  </si>
  <si>
    <t>鉛蓄電池専用充電器ほかの購入</t>
    <phoneticPr fontId="6"/>
  </si>
  <si>
    <t>地磁気変化量観測装置（高感度フラックスゲート磁力計）の修理</t>
    <phoneticPr fontId="6"/>
  </si>
  <si>
    <t>地磁気変化量観測装置の点検及び調査</t>
    <phoneticPr fontId="6"/>
  </si>
  <si>
    <t>地磁気全磁力連続観測装置設置作業</t>
    <phoneticPr fontId="6"/>
  </si>
  <si>
    <t>電圧（電流）発生器の購入</t>
    <phoneticPr fontId="6"/>
  </si>
  <si>
    <t>データ処理装置の修理</t>
    <phoneticPr fontId="6"/>
  </si>
  <si>
    <t>直流標準電源装置の校正</t>
    <phoneticPr fontId="6"/>
  </si>
  <si>
    <t>地磁気全磁力観測装置用データ処理装置業務処理ソフトウェアの運用支援</t>
    <phoneticPr fontId="6"/>
  </si>
  <si>
    <t>地磁気観測総合処理装置のファイアウォールＯＳアップデート作業</t>
    <phoneticPr fontId="6"/>
  </si>
  <si>
    <t>地磁気全磁力観測装置用データ処理装置の修理</t>
    <phoneticPr fontId="6"/>
  </si>
  <si>
    <t>随意契約</t>
    <rPh sb="0" eb="2">
      <t>ズイイ</t>
    </rPh>
    <rPh sb="2" eb="4">
      <t>ケイヤク</t>
    </rPh>
    <phoneticPr fontId="6"/>
  </si>
  <si>
    <t>-</t>
    <phoneticPr fontId="6"/>
  </si>
  <si>
    <t>(株)イセブ</t>
    <rPh sb="0" eb="3">
      <t>カブ</t>
    </rPh>
    <phoneticPr fontId="6"/>
  </si>
  <si>
    <t>テクニカルレポートの印刷</t>
    <rPh sb="10" eb="12">
      <t>インサツ</t>
    </rPh>
    <phoneticPr fontId="6"/>
  </si>
  <si>
    <t>阿蘇山地磁気変化観測施設（山上観測点）敷地借料</t>
    <phoneticPr fontId="6"/>
  </si>
  <si>
    <t>阿蘇市会計管理者</t>
    <phoneticPr fontId="6"/>
  </si>
  <si>
    <t>全磁力観測装置敷地借料</t>
    <phoneticPr fontId="6"/>
  </si>
  <si>
    <t>東京都大島町会計管理者</t>
    <phoneticPr fontId="6"/>
  </si>
  <si>
    <t>【一般競争入札】</t>
    <rPh sb="1" eb="3">
      <t>イッパン</t>
    </rPh>
    <rPh sb="3" eb="5">
      <t>キョウソウ</t>
    </rPh>
    <rPh sb="5" eb="7">
      <t>ニュウサツ</t>
    </rPh>
    <phoneticPr fontId="6"/>
  </si>
  <si>
    <t>Ａ．民間事業者（４社）</t>
    <rPh sb="2" eb="4">
      <t>ミンカン</t>
    </rPh>
    <rPh sb="4" eb="6">
      <t>ジギョウ</t>
    </rPh>
    <rPh sb="6" eb="7">
      <t>シャ</t>
    </rPh>
    <rPh sb="9" eb="10">
      <t>シャ</t>
    </rPh>
    <phoneticPr fontId="6"/>
  </si>
  <si>
    <t>１６百万円</t>
    <rPh sb="2" eb="5">
      <t>ヒャクマンエン</t>
    </rPh>
    <phoneticPr fontId="6"/>
  </si>
  <si>
    <t>気象庁
２７百万円</t>
    <rPh sb="0" eb="3">
      <t>キショウチョウ</t>
    </rPh>
    <rPh sb="6" eb="9">
      <t>ヒャクマンエン</t>
    </rPh>
    <phoneticPr fontId="6"/>
  </si>
  <si>
    <t>地磁気観測に係る企画立案及び事業の実施</t>
    <phoneticPr fontId="6"/>
  </si>
  <si>
    <t>【随意契約】</t>
    <rPh sb="1" eb="3">
      <t>ズイイ</t>
    </rPh>
    <rPh sb="3" eb="5">
      <t>ケイヤク</t>
    </rPh>
    <phoneticPr fontId="6"/>
  </si>
  <si>
    <t>（註）</t>
    <rPh sb="1" eb="2">
      <t>チュウ</t>
    </rPh>
    <phoneticPr fontId="6"/>
  </si>
  <si>
    <t>８百万円</t>
    <rPh sb="1" eb="4">
      <t>ヒャクマンエン</t>
    </rPh>
    <phoneticPr fontId="6"/>
  </si>
  <si>
    <t>※少額のため千円単位</t>
    <rPh sb="1" eb="3">
      <t>ショウガク</t>
    </rPh>
    <rPh sb="6" eb="8">
      <t>センエン</t>
    </rPh>
    <rPh sb="8" eb="10">
      <t>タンイ</t>
    </rPh>
    <phoneticPr fontId="6"/>
  </si>
  <si>
    <t>観測敷地提供</t>
    <phoneticPr fontId="6"/>
  </si>
  <si>
    <t>旅費（事務費）</t>
    <rPh sb="0" eb="2">
      <t>リョヒ</t>
    </rPh>
    <rPh sb="3" eb="6">
      <t>ジムヒ</t>
    </rPh>
    <phoneticPr fontId="6"/>
  </si>
  <si>
    <t>３百万円</t>
    <phoneticPr fontId="6"/>
  </si>
  <si>
    <t>地磁気全磁力観測装置の修理</t>
    <phoneticPr fontId="6"/>
  </si>
  <si>
    <t>ＭＢ１６２用信号ケーブルの購入</t>
    <rPh sb="5" eb="6">
      <t>ヨウ</t>
    </rPh>
    <rPh sb="6" eb="8">
      <t>シンゴウ</t>
    </rPh>
    <rPh sb="13" eb="15">
      <t>コウニュウ</t>
    </rPh>
    <phoneticPr fontId="6"/>
  </si>
  <si>
    <t>三菱スペース・ソフトウエア(株)</t>
    <rPh sb="0" eb="2">
      <t>ミツビシ</t>
    </rPh>
    <rPh sb="13" eb="16">
      <t>カブ</t>
    </rPh>
    <phoneticPr fontId="6"/>
  </si>
  <si>
    <t>(株)ＥＬＳＳ</t>
    <rPh sb="0" eb="3">
      <t>カブ</t>
    </rPh>
    <phoneticPr fontId="6"/>
  </si>
  <si>
    <t>論文の英文校閲</t>
    <phoneticPr fontId="6"/>
  </si>
  <si>
    <t>テクニカルレポート論文要旨の英文校閲</t>
    <phoneticPr fontId="6"/>
  </si>
  <si>
    <t>(株)ジコー</t>
    <rPh sb="0" eb="3">
      <t>カブ</t>
    </rPh>
    <phoneticPr fontId="6"/>
  </si>
  <si>
    <t>ガス検知器の点検調整</t>
    <phoneticPr fontId="6"/>
  </si>
  <si>
    <t>地磁気観測総合処理装置借用（リース）・保守　等</t>
    <rPh sb="22" eb="23">
      <t>トウ</t>
    </rPh>
    <phoneticPr fontId="6"/>
  </si>
  <si>
    <t>雑役務費</t>
    <rPh sb="0" eb="1">
      <t>ザツ</t>
    </rPh>
    <rPh sb="1" eb="3">
      <t>エキム</t>
    </rPh>
    <rPh sb="3" eb="4">
      <t>ヒ</t>
    </rPh>
    <phoneticPr fontId="6"/>
  </si>
  <si>
    <t>地磁気全磁力観測装置の修理　等</t>
    <rPh sb="14" eb="15">
      <t>トウ</t>
    </rPh>
    <phoneticPr fontId="6"/>
  </si>
  <si>
    <t>Ｂ．民間事業者（２６社）</t>
    <rPh sb="2" eb="4">
      <t>ミンカン</t>
    </rPh>
    <rPh sb="4" eb="6">
      <t>ジギョウ</t>
    </rPh>
    <rPh sb="6" eb="7">
      <t>シャ</t>
    </rPh>
    <rPh sb="10" eb="11">
      <t>シャ</t>
    </rPh>
    <phoneticPr fontId="6"/>
  </si>
  <si>
    <t>本庁が発注した地磁気全磁力観測装置の修理　等</t>
    <rPh sb="7" eb="10">
      <t>チジキ</t>
    </rPh>
    <rPh sb="21" eb="22">
      <t>トウ</t>
    </rPh>
    <phoneticPr fontId="6"/>
  </si>
  <si>
    <t>本庁が発注した地磁気観測総合処理装置借用（リース）・保守　等</t>
    <rPh sb="7" eb="10">
      <t>チジキ</t>
    </rPh>
    <phoneticPr fontId="6"/>
  </si>
  <si>
    <t>２千円</t>
    <rPh sb="1" eb="2">
      <t>ゼン</t>
    </rPh>
    <rPh sb="2" eb="3">
      <t>エン</t>
    </rPh>
    <phoneticPr fontId="6"/>
  </si>
  <si>
    <t>C．地方公共団体等（２者）</t>
    <phoneticPr fontId="6"/>
  </si>
  <si>
    <t>C.阿蘇市</t>
    <phoneticPr fontId="6"/>
  </si>
  <si>
    <t>阿蘇山地磁気変化観測施設（山上観測点）敷地借料</t>
    <phoneticPr fontId="6"/>
  </si>
  <si>
    <t>B.（有）テラテクニカ</t>
    <phoneticPr fontId="6"/>
  </si>
  <si>
    <t>A.三菱スペース・ソフトウエア(株)</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</si>
  <si>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</si>
  <si>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</si>
  <si>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借料及び損料</t>
    <rPh sb="0" eb="2">
      <t>シャクリョウ</t>
    </rPh>
    <rPh sb="2" eb="3">
      <t>オヨ</t>
    </rPh>
    <rPh sb="4" eb="6">
      <t>ソンリョウ</t>
    </rPh>
    <phoneticPr fontId="6"/>
  </si>
  <si>
    <t>国土交通省</t>
  </si>
  <si>
    <t>地磁気観測</t>
  </si>
  <si>
    <t>気象庁観測部</t>
  </si>
  <si>
    <t>昭和３１年度</t>
    <rPh sb="0" eb="2">
      <t>ショウワ</t>
    </rPh>
    <rPh sb="4" eb="5">
      <t>ネン</t>
    </rPh>
    <rPh sb="5" eb="6">
      <t>ド</t>
    </rPh>
    <phoneticPr fontId="6"/>
  </si>
  <si>
    <t>終了予定なし</t>
    <rPh sb="0" eb="2">
      <t>シュウリョウ</t>
    </rPh>
    <rPh sb="2" eb="4">
      <t>ヨテイ</t>
    </rPh>
    <phoneticPr fontId="6"/>
  </si>
  <si>
    <t>計画課</t>
  </si>
  <si>
    <t>課長
森　隆志</t>
    <rPh sb="3" eb="4">
      <t>モリ</t>
    </rPh>
    <rPh sb="5" eb="7">
      <t>タカシ</t>
    </rPh>
    <phoneticPr fontId="4"/>
  </si>
  <si>
    <t>○</t>
  </si>
  <si>
    <t xml:space="preserve">4　水害等災害による被害の軽減
　10　自然災害等による被害を軽減するため、気象情報等の提供及び観測・通信体制を充実する                   </t>
    <phoneticPr fontId="6"/>
  </si>
  <si>
    <t>気象業務法（第3条、第4条　他）
活動火山対策特別措置法（第19条）</t>
  </si>
  <si>
    <t>INTERMAGNET計画（国際地球電磁気学・超高層物理学協会、平成4年度より参画）
災害の軽減に貢献するための地震火山研究計画の推進について（建議）（平成25年文科省科学技術・学術審議会）</t>
    <rPh sb="43" eb="45">
      <t>サイガイ</t>
    </rPh>
    <rPh sb="46" eb="48">
      <t>ケイゲン</t>
    </rPh>
    <rPh sb="49" eb="51">
      <t>コウケン</t>
    </rPh>
    <rPh sb="56" eb="58">
      <t>ジシン</t>
    </rPh>
    <rPh sb="58" eb="60">
      <t>カザン</t>
    </rPh>
    <rPh sb="60" eb="62">
      <t>ケンキュウ</t>
    </rPh>
    <rPh sb="62" eb="64">
      <t>ケイカク</t>
    </rPh>
    <phoneticPr fontId="6"/>
  </si>
  <si>
    <t>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</si>
  <si>
    <t>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</si>
  <si>
    <t>-</t>
  </si>
  <si>
    <t>-</t>
    <phoneticPr fontId="6"/>
  </si>
  <si>
    <t>噴火警戒レベルを発表する対象火山の数を平成27年度に３９火山とする。</t>
    <rPh sb="2" eb="4">
      <t>ケイカイ</t>
    </rPh>
    <phoneticPr fontId="6"/>
  </si>
  <si>
    <t>噴火警戒レベルを発表する対象火山の数</t>
    <rPh sb="2" eb="4">
      <t>ケイカイ</t>
    </rPh>
    <phoneticPr fontId="6"/>
  </si>
  <si>
    <t>箇所</t>
    <rPh sb="0" eb="2">
      <t>カショ</t>
    </rPh>
    <phoneticPr fontId="4"/>
  </si>
  <si>
    <t>地磁気絶対観測地点数</t>
    <rPh sb="0" eb="3">
      <t>チジキ</t>
    </rPh>
    <rPh sb="3" eb="5">
      <t>ゼッタイ</t>
    </rPh>
    <rPh sb="5" eb="7">
      <t>カンソク</t>
    </rPh>
    <rPh sb="7" eb="10">
      <t>チテンスウ</t>
    </rPh>
    <phoneticPr fontId="4"/>
  </si>
  <si>
    <t>地電流観測地点数</t>
    <rPh sb="0" eb="3">
      <t>チデンリュウ</t>
    </rPh>
    <rPh sb="3" eb="8">
      <t>カンソクチテンスウ</t>
    </rPh>
    <phoneticPr fontId="4"/>
  </si>
  <si>
    <t>地磁気観測時間</t>
    <rPh sb="0" eb="3">
      <t>チジキ</t>
    </rPh>
    <rPh sb="3" eb="5">
      <t>カンソク</t>
    </rPh>
    <rPh sb="5" eb="7">
      <t>ジカン</t>
    </rPh>
    <phoneticPr fontId="31"/>
  </si>
  <si>
    <t>カ所</t>
    <rPh sb="1" eb="2">
      <t>ショ</t>
    </rPh>
    <phoneticPr fontId="1"/>
  </si>
  <si>
    <t>時間</t>
    <rPh sb="0" eb="2">
      <t>ジカン</t>
    </rPh>
    <phoneticPr fontId="1"/>
  </si>
  <si>
    <t>執行額（千円）／地磁気観測時間　　　　　　　　　　　</t>
  </si>
  <si>
    <t>千円/時間</t>
    <rPh sb="0" eb="1">
      <t>セン</t>
    </rPh>
    <rPh sb="1" eb="2">
      <t>エン</t>
    </rPh>
    <rPh sb="3" eb="5">
      <t>ジカン</t>
    </rPh>
    <phoneticPr fontId="4"/>
  </si>
  <si>
    <t>　　/</t>
    <phoneticPr fontId="6"/>
  </si>
  <si>
    <t>27,000/
  17,404</t>
  </si>
  <si>
    <t>職員旅費</t>
    <rPh sb="0" eb="2">
      <t>ショクイン</t>
    </rPh>
    <rPh sb="2" eb="4">
      <t>リョヒ</t>
    </rPh>
    <phoneticPr fontId="5"/>
  </si>
  <si>
    <t>観測予報庁費</t>
    <rPh sb="0" eb="6">
      <t>カンソクヨホウチョウヒ</t>
    </rPh>
    <phoneticPr fontId="5"/>
  </si>
  <si>
    <t>27,000/
  17,312</t>
    <phoneticPr fontId="6"/>
  </si>
  <si>
    <t>31,000/
  17,518</t>
    <phoneticPr fontId="6"/>
  </si>
  <si>
    <t>火山噴火の予知、磁気図の作成、無線通信障害警報のための基盤情報として、また、人工衛星の安全運用のための必須情報として、防災機関や無線通信事業者等を含め、広く国民のニーズがある。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8" eb="40">
      <t>ジンコウ</t>
    </rPh>
    <rPh sb="40" eb="42">
      <t>エイセイ</t>
    </rPh>
    <rPh sb="43" eb="45">
      <t>アンゼン</t>
    </rPh>
    <rPh sb="45" eb="47">
      <t>ウンヨウ</t>
    </rPh>
    <rPh sb="51" eb="53">
      <t>ヒッス</t>
    </rPh>
    <rPh sb="53" eb="55">
      <t>ジョウホウ</t>
    </rPh>
    <rPh sb="59" eb="61">
      <t>ボウサイ</t>
    </rPh>
    <rPh sb="61" eb="63">
      <t>キカン</t>
    </rPh>
    <rPh sb="64" eb="66">
      <t>ムセン</t>
    </rPh>
    <rPh sb="66" eb="68">
      <t>ツウシン</t>
    </rPh>
    <rPh sb="68" eb="71">
      <t>ジギョウシャ</t>
    </rPh>
    <rPh sb="71" eb="72">
      <t>トウ</t>
    </rPh>
    <rPh sb="73" eb="74">
      <t>フク</t>
    </rPh>
    <rPh sb="76" eb="77">
      <t>ヒロ</t>
    </rPh>
    <rPh sb="78" eb="80">
      <t>コクミン</t>
    </rPh>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</si>
  <si>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</si>
  <si>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火山噴火の予知、磁気図の作成、無線通信障害警報のための基盤情報、また、人工衛星の安全運用のための必須情報を提供するための事業であり、政策優先度の高い事業である。</t>
    <rPh sb="0" eb="2">
      <t>カザン</t>
    </rPh>
    <rPh sb="2" eb="4">
      <t>フンカ</t>
    </rPh>
    <rPh sb="5" eb="7">
      <t>ヨチ</t>
    </rPh>
    <rPh sb="8" eb="10">
      <t>ジキ</t>
    </rPh>
    <rPh sb="10" eb="11">
      <t>ズ</t>
    </rPh>
    <rPh sb="12" eb="14">
      <t>サクセイ</t>
    </rPh>
    <rPh sb="15" eb="17">
      <t>ムセン</t>
    </rPh>
    <rPh sb="17" eb="19">
      <t>ツウシン</t>
    </rPh>
    <rPh sb="19" eb="21">
      <t>ショウガイ</t>
    </rPh>
    <rPh sb="21" eb="23">
      <t>ケイホウ</t>
    </rPh>
    <rPh sb="27" eb="29">
      <t>キバン</t>
    </rPh>
    <rPh sb="29" eb="31">
      <t>ジョウホウ</t>
    </rPh>
    <rPh sb="35" eb="37">
      <t>ジンコウ</t>
    </rPh>
    <rPh sb="37" eb="39">
      <t>エイセイ</t>
    </rPh>
    <rPh sb="40" eb="42">
      <t>アンゼン</t>
    </rPh>
    <rPh sb="42" eb="44">
      <t>ウンヨウ</t>
    </rPh>
    <rPh sb="48" eb="50">
      <t>ヒッス</t>
    </rPh>
    <rPh sb="50" eb="52">
      <t>ジョウホウ</t>
    </rPh>
    <rPh sb="53" eb="55">
      <t>テイキョウ</t>
    </rPh>
    <rPh sb="60" eb="62">
      <t>ジギョウ</t>
    </rPh>
    <rPh sb="66" eb="68">
      <t>セイサク</t>
    </rPh>
    <rPh sb="68" eb="71">
      <t>ユウセンド</t>
    </rPh>
    <rPh sb="72" eb="73">
      <t>タカ</t>
    </rPh>
    <rPh sb="74" eb="76">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</si>
  <si>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</si>
  <si>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</si>
  <si>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</si>
  <si>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</si>
  <si>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地磁気全磁力観測装置の整備において国庫債務負担行為を活用した複数年契約を行うなど、コスト削減や調達における競争性の確保に努めている。</t>
    <rPh sb="0" eb="3">
      <t>チジキ</t>
    </rPh>
    <rPh sb="3" eb="4">
      <t>ゼン</t>
    </rPh>
    <rPh sb="4" eb="6">
      <t>ジリョク</t>
    </rPh>
    <rPh sb="6" eb="8">
      <t>カンソク</t>
    </rPh>
    <rPh sb="8" eb="10">
      <t>ソウチ</t>
    </rPh>
    <rPh sb="11" eb="13">
      <t>セイビ</t>
    </rPh>
    <rPh sb="17" eb="19">
      <t>コッコ</t>
    </rPh>
    <rPh sb="19" eb="21">
      <t>サイム</t>
    </rPh>
    <rPh sb="21" eb="23">
      <t>フタン</t>
    </rPh>
    <rPh sb="23" eb="25">
      <t>コウイ</t>
    </rPh>
    <rPh sb="26" eb="28">
      <t>カツヨウ</t>
    </rPh>
    <rPh sb="30" eb="33">
      <t>フクスウネン</t>
    </rPh>
    <rPh sb="33" eb="35">
      <t>ケイヤク</t>
    </rPh>
    <rPh sb="36" eb="37">
      <t>オコナ</t>
    </rPh>
    <rPh sb="44" eb="46">
      <t>サクゲン</t>
    </rPh>
    <rPh sb="47" eb="49">
      <t>チョウタツ</t>
    </rPh>
    <rPh sb="53" eb="56">
      <t>キョウソウセイ</t>
    </rPh>
    <rPh sb="57" eb="59">
      <t>カクホ</t>
    </rPh>
    <rPh sb="60" eb="61">
      <t>ツト</t>
    </rPh>
    <phoneticPr fontId="6"/>
  </si>
  <si>
    <t>毎年、成果目標に対して成果実績は改善しており、適切な指標となっている。</t>
    <rPh sb="0" eb="2">
      <t>マイネン</t>
    </rPh>
    <rPh sb="3" eb="5">
      <t>セイカ</t>
    </rPh>
    <rPh sb="5" eb="7">
      <t>モクヒョウ</t>
    </rPh>
    <rPh sb="8" eb="9">
      <t>タイ</t>
    </rPh>
    <rPh sb="11" eb="13">
      <t>セイカ</t>
    </rPh>
    <rPh sb="13" eb="15">
      <t>ジッセキ</t>
    </rPh>
    <rPh sb="16" eb="18">
      <t>カイゼン</t>
    </rPh>
    <rPh sb="23" eb="25">
      <t>テキセツ</t>
    </rPh>
    <rPh sb="26" eb="28">
      <t>シヒョウ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</si>
  <si>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</si>
  <si>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</si>
  <si>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観測成果は、火山噴火の予知、磁気図の作成、無線通信障害警報のための基盤情報として、また、人工衛星の安全運用のための必須情報として広く利用されている。</t>
    <rPh sb="0" eb="2">
      <t>カンソク</t>
    </rPh>
    <rPh sb="2" eb="4">
      <t>セイカ</t>
    </rPh>
    <rPh sb="6" eb="8">
      <t>カザン</t>
    </rPh>
    <rPh sb="8" eb="10">
      <t>フンカ</t>
    </rPh>
    <rPh sb="11" eb="13">
      <t>ヨチ</t>
    </rPh>
    <rPh sb="14" eb="16">
      <t>ジキ</t>
    </rPh>
    <rPh sb="16" eb="17">
      <t>ズ</t>
    </rPh>
    <rPh sb="18" eb="20">
      <t>サクセイ</t>
    </rPh>
    <rPh sb="21" eb="23">
      <t>ムセン</t>
    </rPh>
    <rPh sb="23" eb="25">
      <t>ツウシン</t>
    </rPh>
    <rPh sb="25" eb="27">
      <t>ショウガイ</t>
    </rPh>
    <rPh sb="27" eb="29">
      <t>ケイホウ</t>
    </rPh>
    <rPh sb="33" eb="35">
      <t>キバン</t>
    </rPh>
    <rPh sb="35" eb="37">
      <t>ジョウホウ</t>
    </rPh>
    <rPh sb="44" eb="46">
      <t>ジンコウ</t>
    </rPh>
    <rPh sb="46" eb="48">
      <t>エイセイ</t>
    </rPh>
    <rPh sb="49" eb="51">
      <t>アンゼン</t>
    </rPh>
    <rPh sb="51" eb="53">
      <t>ウンヨウ</t>
    </rPh>
    <rPh sb="57" eb="59">
      <t>ヒッス</t>
    </rPh>
    <rPh sb="59" eb="61">
      <t>ジョウホウ</t>
    </rPh>
    <rPh sb="64" eb="65">
      <t>ヒロ</t>
    </rPh>
    <rPh sb="66" eb="68">
      <t>リヨウ</t>
    </rPh>
    <phoneticPr fontId="6"/>
  </si>
  <si>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地球規模のネットワークの一翼を担ってい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</si>
  <si>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6"/>
  </si>
  <si>
    <t>・支出先上位１０者リストの中には、平成２２年度、平成２４年度に入札を行ったものが含まれる。</t>
    <phoneticPr fontId="6"/>
  </si>
  <si>
    <t>28,000/
 17,568</t>
    <phoneticPr fontId="6"/>
  </si>
  <si>
    <t>地磁気観測総合処理装置借用（リース）・保守（国庫債務負担行為）</t>
    <rPh sb="22" eb="24">
      <t>コッコ</t>
    </rPh>
    <rPh sb="24" eb="26">
      <t>サイム</t>
    </rPh>
    <rPh sb="26" eb="28">
      <t>フタン</t>
    </rPh>
    <rPh sb="28" eb="30">
      <t>コウイ</t>
    </rPh>
    <phoneticPr fontId="6"/>
  </si>
  <si>
    <t>地磁気全磁力観測装置用データ処理装置の借用（リース）及び保守（国庫債務負担行為）</t>
    <rPh sb="31" eb="33">
      <t>コッコ</t>
    </rPh>
    <rPh sb="33" eb="35">
      <t>サイム</t>
    </rPh>
    <rPh sb="35" eb="37">
      <t>フタン</t>
    </rPh>
    <rPh sb="37" eb="39">
      <t>コウイ</t>
    </rPh>
    <phoneticPr fontId="6"/>
  </si>
  <si>
    <t>土地建物借料</t>
    <rPh sb="0" eb="2">
      <t>トチ</t>
    </rPh>
    <rPh sb="2" eb="4">
      <t>タテモノ</t>
    </rPh>
    <rPh sb="4" eb="6">
      <t>シャクリョウ</t>
    </rPh>
    <phoneticPr fontId="31"/>
  </si>
  <si>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</si>
  <si>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縮減</t>
  </si>
  <si>
    <t>地磁気観測総合処理装置の高度化にあたり、維持費を見直し、コストの縮減を図る。</t>
    <rPh sb="0" eb="3">
      <t>チジキ</t>
    </rPh>
    <rPh sb="3" eb="5">
      <t>カンソク</t>
    </rPh>
    <rPh sb="5" eb="7">
      <t>ソウゴウ</t>
    </rPh>
    <rPh sb="7" eb="9">
      <t>ショリ</t>
    </rPh>
    <rPh sb="9" eb="11">
      <t>ソウチ</t>
    </rPh>
    <rPh sb="12" eb="15">
      <t>コウドカ</t>
    </rPh>
    <rPh sb="20" eb="23">
      <t>イジヒ</t>
    </rPh>
    <rPh sb="24" eb="26">
      <t>ミナオ</t>
    </rPh>
    <rPh sb="32" eb="34">
      <t>シュクゲン</t>
    </rPh>
    <rPh sb="35" eb="36">
      <t>ハカ</t>
    </rPh>
    <phoneticPr fontId="2"/>
  </si>
  <si>
    <t>・地磁気観測総合処理装置の高度化　35
・地磁気観測総合処理装置の更新に伴う維持費の見直し　▲1</t>
    <rPh sb="1" eb="4">
      <t>チジキ</t>
    </rPh>
    <rPh sb="4" eb="6">
      <t>カンソク</t>
    </rPh>
    <rPh sb="6" eb="8">
      <t>ソウゴウ</t>
    </rPh>
    <rPh sb="8" eb="10">
      <t>ショリ</t>
    </rPh>
    <rPh sb="10" eb="12">
      <t>ソウチ</t>
    </rPh>
    <rPh sb="13" eb="16">
      <t>コウドカ</t>
    </rPh>
    <rPh sb="21" eb="24">
      <t>チジキ</t>
    </rPh>
    <rPh sb="24" eb="26">
      <t>カンソク</t>
    </rPh>
    <rPh sb="26" eb="28">
      <t>ソウゴウ</t>
    </rPh>
    <rPh sb="28" eb="30">
      <t>ショリ</t>
    </rPh>
    <rPh sb="30" eb="32">
      <t>ソウチ</t>
    </rPh>
    <rPh sb="33" eb="35">
      <t>コウシン</t>
    </rPh>
    <rPh sb="36" eb="37">
      <t>トモナ</t>
    </rPh>
    <rPh sb="38" eb="41">
      <t>イジヒ</t>
    </rPh>
    <rPh sb="42" eb="44">
      <t>ミナオ</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</si>
</sst>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5"/>
      <color theme="3"/>
      <name val="ＭＳ Ｐゴシック"/>
      <family val="2"/>
      <charset val="128"/>
      <scheme val="minor"/>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0" applyFont="1" applyFill="1" applyBorder="1"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12" fillId="0" borderId="0" xfId="1"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0" fillId="0" borderId="25" xfId="0" applyFont="1" applyBorder="1" applyAlignment="1" applyProtection="1">
      <alignment horizontal="left" vertical="center" shrinkToFit="1"/>
      <protection locked="0"/>
    </xf>
    <xf numFmtId="0" fontId="4" fillId="0" borderId="26" xfId="0" applyFont="1" applyBorder="1" applyAlignment="1" applyProtection="1">
      <alignment horizontal="left" vertical="center" shrinkToFit="1"/>
      <protection locked="0"/>
    </xf>
    <xf numFmtId="0" fontId="4" fillId="0" borderId="27" xfId="0" applyFont="1" applyBorder="1" applyAlignment="1" applyProtection="1">
      <alignment horizontal="left" vertical="center" shrinkToFit="1"/>
      <protection locked="0"/>
    </xf>
    <xf numFmtId="0" fontId="0" fillId="0" borderId="11"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2" fillId="0" borderId="41"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63" xfId="0" applyFont="1" applyFill="1" applyBorder="1" applyAlignment="1" applyProtection="1">
      <alignment horizontal="center" vertical="center"/>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39" xfId="0" applyFont="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75"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0" fillId="0" borderId="63" xfId="0"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39" xfId="1" applyFont="1" applyFill="1" applyBorder="1" applyAlignment="1" applyProtection="1">
      <alignment horizontal="center" vertical="center" wrapText="1"/>
      <protection locked="0"/>
    </xf>
    <xf numFmtId="0" fontId="4" fillId="0" borderId="140" xfId="0" applyFont="1" applyFill="1" applyBorder="1" applyAlignment="1" applyProtection="1">
      <alignment horizontal="center" vertical="center"/>
      <protection locked="0"/>
    </xf>
    <xf numFmtId="0" fontId="4" fillId="0" borderId="141"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75" xfId="0" applyFont="1" applyBorder="1" applyAlignment="1" applyProtection="1">
      <alignment horizontal="left" vertical="center" wrapTex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2" fillId="0" borderId="140" xfId="1" applyFont="1" applyFill="1" applyBorder="1" applyAlignment="1" applyProtection="1">
      <alignment vertical="center" wrapText="1"/>
      <protection locked="0"/>
    </xf>
    <xf numFmtId="0" fontId="4" fillId="0" borderId="14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139" xfId="1" applyFont="1" applyFill="1" applyBorder="1" applyAlignment="1" applyProtection="1">
      <alignment horizontal="center" vertical="center"/>
      <protection locked="0"/>
    </xf>
    <xf numFmtId="0" fontId="12" fillId="0" borderId="142" xfId="1" applyFont="1" applyFill="1" applyBorder="1" applyAlignment="1" applyProtection="1">
      <alignment horizontal="center" vertical="center"/>
      <protection locked="0"/>
    </xf>
    <xf numFmtId="0" fontId="4" fillId="0" borderId="143" xfId="0" applyFont="1" applyFill="1" applyBorder="1" applyAlignment="1" applyProtection="1">
      <alignment horizontal="center" vertical="center"/>
      <protection locked="0"/>
    </xf>
    <xf numFmtId="0" fontId="4" fillId="0" borderId="144" xfId="0" applyFont="1" applyFill="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4" fillId="0" borderId="140" xfId="0" applyFont="1" applyFill="1" applyBorder="1" applyAlignment="1" applyProtection="1">
      <alignment horizontal="center" vertical="center" wrapText="1"/>
      <protection locked="0"/>
    </xf>
    <xf numFmtId="0" fontId="4" fillId="0" borderId="141" xfId="0" applyFont="1" applyFill="1" applyBorder="1" applyAlignment="1" applyProtection="1">
      <alignment vertical="center" wrapText="1"/>
      <protection locked="0"/>
    </xf>
    <xf numFmtId="0" fontId="4" fillId="0" borderId="142" xfId="0" applyFont="1" applyFill="1" applyBorder="1" applyAlignment="1" applyProtection="1">
      <alignment horizontal="center" vertical="center" wrapText="1"/>
      <protection locked="0"/>
    </xf>
    <xf numFmtId="0" fontId="4" fillId="0" borderId="143" xfId="0" applyFont="1" applyFill="1" applyBorder="1" applyAlignment="1" applyProtection="1">
      <alignment horizontal="center" vertical="center" wrapText="1"/>
      <protection locked="0"/>
    </xf>
    <xf numFmtId="0" fontId="4" fillId="0" borderId="143" xfId="0" applyFont="1" applyFill="1" applyBorder="1" applyAlignment="1" applyProtection="1">
      <alignment vertical="center" wrapText="1"/>
      <protection locked="0"/>
    </xf>
    <xf numFmtId="0" fontId="4" fillId="0" borderId="144"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protection locked="0"/>
    </xf>
    <xf numFmtId="0" fontId="12" fillId="0" borderId="0" xfId="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39" xfId="0" applyFont="1" applyFill="1" applyBorder="1" applyAlignment="1" applyProtection="1">
      <alignment horizontal="center" vertical="center"/>
      <protection locked="0"/>
    </xf>
    <xf numFmtId="0" fontId="4" fillId="0" borderId="142"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470725"/>
          <a:ext cx="200977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144</xdr:row>
      <xdr:rowOff>0</xdr:rowOff>
    </xdr:from>
    <xdr:to>
      <xdr:col>20</xdr:col>
      <xdr:colOff>0</xdr:colOff>
      <xdr:row>144</xdr:row>
      <xdr:rowOff>0</xdr:rowOff>
    </xdr:to>
    <xdr:cxnSp macro="">
      <xdr:nvCxnSpPr>
        <xdr:cNvPr id="6" name="直線コネクタ 5"/>
        <xdr:cNvCxnSpPr/>
      </xdr:nvCxnSpPr>
      <xdr:spPr>
        <a:xfrm>
          <a:off x="3067050" y="32137350"/>
          <a:ext cx="5524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7" name="大かっこ 6"/>
        <xdr:cNvSpPr/>
      </xdr:nvSpPr>
      <xdr:spPr>
        <a:xfrm>
          <a:off x="4143375" y="3364230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8" name="大かっこ 7"/>
        <xdr:cNvSpPr/>
      </xdr:nvSpPr>
      <xdr:spPr>
        <a:xfrm>
          <a:off x="4133850" y="31880175"/>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9" name="大かっこ 8"/>
        <xdr:cNvSpPr/>
      </xdr:nvSpPr>
      <xdr:spPr>
        <a:xfrm>
          <a:off x="4162425" y="35413950"/>
          <a:ext cx="21526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142</xdr:row>
      <xdr:rowOff>0</xdr:rowOff>
    </xdr:from>
    <xdr:to>
      <xdr:col>23</xdr:col>
      <xdr:colOff>0</xdr:colOff>
      <xdr:row>142</xdr:row>
      <xdr:rowOff>0</xdr:rowOff>
    </xdr:to>
    <xdr:cxnSp macro="">
      <xdr:nvCxnSpPr>
        <xdr:cNvPr id="10" name="直線コネクタ 9"/>
        <xdr:cNvCxnSpPr/>
      </xdr:nvCxnSpPr>
      <xdr:spPr>
        <a:xfrm>
          <a:off x="3619500" y="315468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148</xdr:row>
      <xdr:rowOff>9525</xdr:rowOff>
    </xdr:from>
    <xdr:to>
      <xdr:col>23</xdr:col>
      <xdr:colOff>0</xdr:colOff>
      <xdr:row>148</xdr:row>
      <xdr:rowOff>9525</xdr:rowOff>
    </xdr:to>
    <xdr:cxnSp macro="">
      <xdr:nvCxnSpPr>
        <xdr:cNvPr id="11" name="直線コネクタ 10"/>
        <xdr:cNvCxnSpPr/>
      </xdr:nvCxnSpPr>
      <xdr:spPr>
        <a:xfrm>
          <a:off x="3619500" y="33327975"/>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154</xdr:row>
      <xdr:rowOff>0</xdr:rowOff>
    </xdr:from>
    <xdr:to>
      <xdr:col>23</xdr:col>
      <xdr:colOff>0</xdr:colOff>
      <xdr:row>154</xdr:row>
      <xdr:rowOff>0</xdr:rowOff>
    </xdr:to>
    <xdr:cxnSp macro="">
      <xdr:nvCxnSpPr>
        <xdr:cNvPr id="12" name="直線コネクタ 11"/>
        <xdr:cNvCxnSpPr/>
      </xdr:nvCxnSpPr>
      <xdr:spPr>
        <a:xfrm>
          <a:off x="3619500" y="3509010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142</xdr:row>
      <xdr:rowOff>0</xdr:rowOff>
    </xdr:from>
    <xdr:to>
      <xdr:col>20</xdr:col>
      <xdr:colOff>9525</xdr:colOff>
      <xdr:row>155</xdr:row>
      <xdr:rowOff>9525</xdr:rowOff>
    </xdr:to>
    <xdr:cxnSp macro="">
      <xdr:nvCxnSpPr>
        <xdr:cNvPr id="13" name="直線コネクタ 12"/>
        <xdr:cNvCxnSpPr/>
      </xdr:nvCxnSpPr>
      <xdr:spPr>
        <a:xfrm>
          <a:off x="3619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9525</xdr:colOff>
      <xdr:row>154</xdr:row>
      <xdr:rowOff>238125</xdr:rowOff>
    </xdr:from>
    <xdr:to>
      <xdr:col>20</xdr:col>
      <xdr:colOff>9525</xdr:colOff>
      <xdr:row>164</xdr:row>
      <xdr:rowOff>9525</xdr:rowOff>
    </xdr:to>
    <xdr:cxnSp macro="">
      <xdr:nvCxnSpPr>
        <xdr:cNvPr id="14" name="直線コネクタ 13"/>
        <xdr:cNvCxnSpPr/>
      </xdr:nvCxnSpPr>
      <xdr:spPr>
        <a:xfrm>
          <a:off x="3629025" y="35328225"/>
          <a:ext cx="0" cy="2724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164</xdr:row>
      <xdr:rowOff>0</xdr:rowOff>
    </xdr:from>
    <xdr:to>
      <xdr:col>22</xdr:col>
      <xdr:colOff>190500</xdr:colOff>
      <xdr:row>164</xdr:row>
      <xdr:rowOff>0</xdr:rowOff>
    </xdr:to>
    <xdr:cxnSp macro="">
      <xdr:nvCxnSpPr>
        <xdr:cNvPr id="15" name="直線コネクタ 14"/>
        <xdr:cNvCxnSpPr/>
      </xdr:nvCxnSpPr>
      <xdr:spPr>
        <a:xfrm>
          <a:off x="3619500" y="38042850"/>
          <a:ext cx="542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97" zoomScale="75"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108" t="s">
        <v>377</v>
      </c>
      <c r="AR2" s="108"/>
      <c r="AS2" s="59" t="str">
        <f>IF(OR(AQ2="　", AQ2=""), "", "-")</f>
        <v/>
      </c>
      <c r="AT2" s="109">
        <v>82</v>
      </c>
      <c r="AU2" s="109"/>
      <c r="AV2" s="60" t="str">
        <f>IF(AW2="", "", "-")</f>
        <v/>
      </c>
      <c r="AW2" s="113"/>
      <c r="AX2" s="113"/>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450</v>
      </c>
      <c r="AK3" s="303"/>
      <c r="AL3" s="303"/>
      <c r="AM3" s="303"/>
      <c r="AN3" s="303"/>
      <c r="AO3" s="303"/>
      <c r="AP3" s="303"/>
      <c r="AQ3" s="303"/>
      <c r="AR3" s="303"/>
      <c r="AS3" s="303"/>
      <c r="AT3" s="303"/>
      <c r="AU3" s="303"/>
      <c r="AV3" s="303"/>
      <c r="AW3" s="303"/>
      <c r="AX3" s="36" t="s">
        <v>91</v>
      </c>
    </row>
    <row r="4" spans="1:50" ht="24.75" customHeight="1" x14ac:dyDescent="0.15">
      <c r="A4" s="510" t="s">
        <v>30</v>
      </c>
      <c r="B4" s="511"/>
      <c r="C4" s="511"/>
      <c r="D4" s="511"/>
      <c r="E4" s="511"/>
      <c r="F4" s="511"/>
      <c r="G4" s="484" t="s">
        <v>451</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452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39" t="s">
        <v>453</v>
      </c>
      <c r="H5" s="340"/>
      <c r="I5" s="340"/>
      <c r="J5" s="340"/>
      <c r="K5" s="340"/>
      <c r="L5" s="340"/>
      <c r="M5" s="341" t="s">
        <v>92</v>
      </c>
      <c r="N5" s="342"/>
      <c r="O5" s="342"/>
      <c r="P5" s="342"/>
      <c r="Q5" s="342"/>
      <c r="R5" s="343"/>
      <c r="S5" s="344" t="s">
        <v>454</v>
      </c>
      <c r="T5" s="340"/>
      <c r="U5" s="340"/>
      <c r="V5" s="340"/>
      <c r="W5" s="340"/>
      <c r="X5" s="345"/>
      <c r="Y5" s="501" t="s">
        <v>3</v>
      </c>
      <c r="Z5" s="502"/>
      <c r="AA5" s="502"/>
      <c r="AB5" s="502"/>
      <c r="AC5" s="502"/>
      <c r="AD5" s="503"/>
      <c r="AE5" s="504" t="s">
        <v>455</v>
      </c>
      <c r="AF5" s="505"/>
      <c r="AG5" s="505"/>
      <c r="AH5" s="505"/>
      <c r="AI5" s="505"/>
      <c r="AJ5" s="505"/>
      <c r="AK5" s="505"/>
      <c r="AL5" s="505"/>
      <c r="AM5" s="505"/>
      <c r="AN5" s="505"/>
      <c r="AO5" s="505"/>
      <c r="AP5" s="506"/>
      <c r="AQ5" s="507" t="s">
        <v>456</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458</v>
      </c>
      <c r="AF6" s="519"/>
      <c r="AG6" s="519"/>
      <c r="AH6" s="519"/>
      <c r="AI6" s="519"/>
      <c r="AJ6" s="519"/>
      <c r="AK6" s="519"/>
      <c r="AL6" s="519"/>
      <c r="AM6" s="519"/>
      <c r="AN6" s="519"/>
      <c r="AO6" s="519"/>
      <c r="AP6" s="519"/>
      <c r="AQ6" s="520"/>
      <c r="AR6" s="520"/>
      <c r="AS6" s="520"/>
      <c r="AT6" s="520"/>
      <c r="AU6" s="520"/>
      <c r="AV6" s="520"/>
      <c r="AW6" s="520"/>
      <c r="AX6" s="521"/>
    </row>
    <row r="7" spans="1:50" ht="71.25" customHeight="1" x14ac:dyDescent="0.15">
      <c r="A7" s="440" t="s">
        <v>25</v>
      </c>
      <c r="B7" s="441"/>
      <c r="C7" s="441"/>
      <c r="D7" s="441"/>
      <c r="E7" s="441"/>
      <c r="F7" s="441"/>
      <c r="G7" s="442" t="s">
        <v>459</v>
      </c>
      <c r="H7" s="443"/>
      <c r="I7" s="443"/>
      <c r="J7" s="443"/>
      <c r="K7" s="443"/>
      <c r="L7" s="443"/>
      <c r="M7" s="443"/>
      <c r="N7" s="443"/>
      <c r="O7" s="443"/>
      <c r="P7" s="443"/>
      <c r="Q7" s="443"/>
      <c r="R7" s="443"/>
      <c r="S7" s="443"/>
      <c r="T7" s="443"/>
      <c r="U7" s="443"/>
      <c r="V7" s="444"/>
      <c r="W7" s="444"/>
      <c r="X7" s="444"/>
      <c r="Y7" s="445" t="s">
        <v>5</v>
      </c>
      <c r="Z7" s="386"/>
      <c r="AA7" s="386"/>
      <c r="AB7" s="386"/>
      <c r="AC7" s="386"/>
      <c r="AD7" s="388"/>
      <c r="AE7" s="446" t="s">
        <v>460</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22" t="s">
        <v>79</v>
      </c>
      <c r="Z8" s="522"/>
      <c r="AA8" s="522"/>
      <c r="AB8" s="522"/>
      <c r="AC8" s="522"/>
      <c r="AD8" s="522"/>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38.25" customHeight="1" x14ac:dyDescent="0.15">
      <c r="A9" s="449" t="s">
        <v>26</v>
      </c>
      <c r="B9" s="450"/>
      <c r="C9" s="450"/>
      <c r="D9" s="450"/>
      <c r="E9" s="450"/>
      <c r="F9" s="450"/>
      <c r="G9" s="478" t="s">
        <v>461</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42" customHeight="1" x14ac:dyDescent="0.15">
      <c r="A10" s="449" t="s">
        <v>36</v>
      </c>
      <c r="B10" s="450"/>
      <c r="C10" s="450"/>
      <c r="D10" s="450"/>
      <c r="E10" s="450"/>
      <c r="F10" s="450"/>
      <c r="G10" s="478" t="s">
        <v>462</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33.75" customHeight="1" x14ac:dyDescent="0.15">
      <c r="A11" s="449" t="s">
        <v>6</v>
      </c>
      <c r="B11" s="450"/>
      <c r="C11" s="450"/>
      <c r="D11" s="450"/>
      <c r="E11" s="450"/>
      <c r="F11" s="451"/>
      <c r="G11" s="498" t="str">
        <f>入力規則等!P10</f>
        <v>直接実施</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93" t="s">
        <v>69</v>
      </c>
      <c r="Q12" s="123"/>
      <c r="R12" s="123"/>
      <c r="S12" s="123"/>
      <c r="T12" s="123"/>
      <c r="U12" s="123"/>
      <c r="V12" s="189"/>
      <c r="W12" s="193" t="s">
        <v>70</v>
      </c>
      <c r="X12" s="123"/>
      <c r="Y12" s="123"/>
      <c r="Z12" s="123"/>
      <c r="AA12" s="123"/>
      <c r="AB12" s="123"/>
      <c r="AC12" s="189"/>
      <c r="AD12" s="193" t="s">
        <v>71</v>
      </c>
      <c r="AE12" s="123"/>
      <c r="AF12" s="123"/>
      <c r="AG12" s="123"/>
      <c r="AH12" s="123"/>
      <c r="AI12" s="123"/>
      <c r="AJ12" s="189"/>
      <c r="AK12" s="193" t="s">
        <v>72</v>
      </c>
      <c r="AL12" s="123"/>
      <c r="AM12" s="123"/>
      <c r="AN12" s="123"/>
      <c r="AO12" s="123"/>
      <c r="AP12" s="123"/>
      <c r="AQ12" s="189"/>
      <c r="AR12" s="193" t="s">
        <v>73</v>
      </c>
      <c r="AS12" s="123"/>
      <c r="AT12" s="123"/>
      <c r="AU12" s="123"/>
      <c r="AV12" s="123"/>
      <c r="AW12" s="123"/>
      <c r="AX12" s="465"/>
    </row>
    <row r="13" spans="1:50" ht="21" customHeight="1" x14ac:dyDescent="0.15">
      <c r="A13" s="455"/>
      <c r="B13" s="456"/>
      <c r="C13" s="456"/>
      <c r="D13" s="456"/>
      <c r="E13" s="456"/>
      <c r="F13" s="457"/>
      <c r="G13" s="466" t="s">
        <v>7</v>
      </c>
      <c r="H13" s="467"/>
      <c r="I13" s="472" t="s">
        <v>8</v>
      </c>
      <c r="J13" s="473"/>
      <c r="K13" s="473"/>
      <c r="L13" s="473"/>
      <c r="M13" s="473"/>
      <c r="N13" s="473"/>
      <c r="O13" s="474"/>
      <c r="P13" s="92">
        <v>31</v>
      </c>
      <c r="Q13" s="93"/>
      <c r="R13" s="93"/>
      <c r="S13" s="93"/>
      <c r="T13" s="93"/>
      <c r="U13" s="93"/>
      <c r="V13" s="94"/>
      <c r="W13" s="92">
        <v>28</v>
      </c>
      <c r="X13" s="93"/>
      <c r="Y13" s="93"/>
      <c r="Z13" s="93"/>
      <c r="AA13" s="93"/>
      <c r="AB13" s="93"/>
      <c r="AC13" s="94"/>
      <c r="AD13" s="92">
        <v>28</v>
      </c>
      <c r="AE13" s="93"/>
      <c r="AF13" s="93"/>
      <c r="AG13" s="93"/>
      <c r="AH13" s="93"/>
      <c r="AI13" s="93"/>
      <c r="AJ13" s="94"/>
      <c r="AK13" s="70">
        <v>28</v>
      </c>
      <c r="AL13" s="71"/>
      <c r="AM13" s="71"/>
      <c r="AN13" s="71"/>
      <c r="AO13" s="71"/>
      <c r="AP13" s="71"/>
      <c r="AQ13" s="72"/>
      <c r="AR13" s="92">
        <v>62</v>
      </c>
      <c r="AS13" s="93"/>
      <c r="AT13" s="93"/>
      <c r="AU13" s="93"/>
      <c r="AV13" s="93"/>
      <c r="AW13" s="93"/>
      <c r="AX13" s="664"/>
    </row>
    <row r="14" spans="1:50" ht="21" customHeight="1" x14ac:dyDescent="0.15">
      <c r="A14" s="455"/>
      <c r="B14" s="456"/>
      <c r="C14" s="456"/>
      <c r="D14" s="456"/>
      <c r="E14" s="456"/>
      <c r="F14" s="457"/>
      <c r="G14" s="468"/>
      <c r="H14" s="469"/>
      <c r="I14" s="353" t="s">
        <v>9</v>
      </c>
      <c r="J14" s="463"/>
      <c r="K14" s="463"/>
      <c r="L14" s="463"/>
      <c r="M14" s="463"/>
      <c r="N14" s="463"/>
      <c r="O14" s="464"/>
      <c r="P14" s="70">
        <v>-0.04</v>
      </c>
      <c r="Q14" s="71"/>
      <c r="R14" s="71"/>
      <c r="S14" s="71"/>
      <c r="T14" s="71"/>
      <c r="U14" s="71"/>
      <c r="V14" s="72"/>
      <c r="W14" s="70" t="s">
        <v>463</v>
      </c>
      <c r="X14" s="71"/>
      <c r="Y14" s="71"/>
      <c r="Z14" s="71"/>
      <c r="AA14" s="71"/>
      <c r="AB14" s="71"/>
      <c r="AC14" s="72"/>
      <c r="AD14" s="70" t="s">
        <v>464</v>
      </c>
      <c r="AE14" s="71"/>
      <c r="AF14" s="71"/>
      <c r="AG14" s="71"/>
      <c r="AH14" s="71"/>
      <c r="AI14" s="71"/>
      <c r="AJ14" s="72"/>
      <c r="AK14" s="70"/>
      <c r="AL14" s="71"/>
      <c r="AM14" s="71"/>
      <c r="AN14" s="71"/>
      <c r="AO14" s="71"/>
      <c r="AP14" s="71"/>
      <c r="AQ14" s="72"/>
      <c r="AR14" s="662"/>
      <c r="AS14" s="662"/>
      <c r="AT14" s="662"/>
      <c r="AU14" s="662"/>
      <c r="AV14" s="662"/>
      <c r="AW14" s="662"/>
      <c r="AX14" s="663"/>
    </row>
    <row r="15" spans="1:50" ht="21" customHeight="1" x14ac:dyDescent="0.15">
      <c r="A15" s="455"/>
      <c r="B15" s="456"/>
      <c r="C15" s="456"/>
      <c r="D15" s="456"/>
      <c r="E15" s="456"/>
      <c r="F15" s="457"/>
      <c r="G15" s="468"/>
      <c r="H15" s="469"/>
      <c r="I15" s="353" t="s">
        <v>62</v>
      </c>
      <c r="J15" s="354"/>
      <c r="K15" s="354"/>
      <c r="L15" s="354"/>
      <c r="M15" s="354"/>
      <c r="N15" s="354"/>
      <c r="O15" s="355"/>
      <c r="P15" s="70" t="s">
        <v>463</v>
      </c>
      <c r="Q15" s="71"/>
      <c r="R15" s="71"/>
      <c r="S15" s="71"/>
      <c r="T15" s="71"/>
      <c r="U15" s="71"/>
      <c r="V15" s="72"/>
      <c r="W15" s="70" t="s">
        <v>463</v>
      </c>
      <c r="X15" s="71"/>
      <c r="Y15" s="71"/>
      <c r="Z15" s="71"/>
      <c r="AA15" s="71"/>
      <c r="AB15" s="71"/>
      <c r="AC15" s="72"/>
      <c r="AD15" s="70" t="s">
        <v>463</v>
      </c>
      <c r="AE15" s="71"/>
      <c r="AF15" s="71"/>
      <c r="AG15" s="71"/>
      <c r="AH15" s="71"/>
      <c r="AI15" s="71"/>
      <c r="AJ15" s="72"/>
      <c r="AK15" s="70" t="s">
        <v>464</v>
      </c>
      <c r="AL15" s="71"/>
      <c r="AM15" s="71"/>
      <c r="AN15" s="71"/>
      <c r="AO15" s="71"/>
      <c r="AP15" s="71"/>
      <c r="AQ15" s="72"/>
      <c r="AR15" s="70"/>
      <c r="AS15" s="71"/>
      <c r="AT15" s="71"/>
      <c r="AU15" s="71"/>
      <c r="AV15" s="71"/>
      <c r="AW15" s="71"/>
      <c r="AX15" s="661"/>
    </row>
    <row r="16" spans="1:50" ht="21" customHeight="1" x14ac:dyDescent="0.15">
      <c r="A16" s="455"/>
      <c r="B16" s="456"/>
      <c r="C16" s="456"/>
      <c r="D16" s="456"/>
      <c r="E16" s="456"/>
      <c r="F16" s="457"/>
      <c r="G16" s="468"/>
      <c r="H16" s="469"/>
      <c r="I16" s="353" t="s">
        <v>63</v>
      </c>
      <c r="J16" s="354"/>
      <c r="K16" s="354"/>
      <c r="L16" s="354"/>
      <c r="M16" s="354"/>
      <c r="N16" s="354"/>
      <c r="O16" s="355"/>
      <c r="P16" s="70" t="s">
        <v>463</v>
      </c>
      <c r="Q16" s="71"/>
      <c r="R16" s="71"/>
      <c r="S16" s="71"/>
      <c r="T16" s="71"/>
      <c r="U16" s="71"/>
      <c r="V16" s="72"/>
      <c r="W16" s="70" t="s">
        <v>463</v>
      </c>
      <c r="X16" s="71"/>
      <c r="Y16" s="71"/>
      <c r="Z16" s="71"/>
      <c r="AA16" s="71"/>
      <c r="AB16" s="71"/>
      <c r="AC16" s="72"/>
      <c r="AD16" s="70" t="s">
        <v>464</v>
      </c>
      <c r="AE16" s="71"/>
      <c r="AF16" s="71"/>
      <c r="AG16" s="71"/>
      <c r="AH16" s="71"/>
      <c r="AI16" s="71"/>
      <c r="AJ16" s="72"/>
      <c r="AK16" s="70"/>
      <c r="AL16" s="71"/>
      <c r="AM16" s="71"/>
      <c r="AN16" s="71"/>
      <c r="AO16" s="71"/>
      <c r="AP16" s="71"/>
      <c r="AQ16" s="72"/>
      <c r="AR16" s="435"/>
      <c r="AS16" s="436"/>
      <c r="AT16" s="436"/>
      <c r="AU16" s="436"/>
      <c r="AV16" s="436"/>
      <c r="AW16" s="436"/>
      <c r="AX16" s="437"/>
    </row>
    <row r="17" spans="1:50" ht="24.75" customHeight="1" x14ac:dyDescent="0.15">
      <c r="A17" s="455"/>
      <c r="B17" s="456"/>
      <c r="C17" s="456"/>
      <c r="D17" s="456"/>
      <c r="E17" s="456"/>
      <c r="F17" s="457"/>
      <c r="G17" s="468"/>
      <c r="H17" s="469"/>
      <c r="I17" s="353" t="s">
        <v>61</v>
      </c>
      <c r="J17" s="463"/>
      <c r="K17" s="463"/>
      <c r="L17" s="463"/>
      <c r="M17" s="463"/>
      <c r="N17" s="463"/>
      <c r="O17" s="464"/>
      <c r="P17" s="70" t="s">
        <v>463</v>
      </c>
      <c r="Q17" s="71"/>
      <c r="R17" s="71"/>
      <c r="S17" s="71"/>
      <c r="T17" s="71"/>
      <c r="U17" s="71"/>
      <c r="V17" s="72"/>
      <c r="W17" s="70" t="s">
        <v>463</v>
      </c>
      <c r="X17" s="71"/>
      <c r="Y17" s="71"/>
      <c r="Z17" s="71"/>
      <c r="AA17" s="71"/>
      <c r="AB17" s="71"/>
      <c r="AC17" s="72"/>
      <c r="AD17" s="70" t="s">
        <v>464</v>
      </c>
      <c r="AE17" s="71"/>
      <c r="AF17" s="71"/>
      <c r="AG17" s="71"/>
      <c r="AH17" s="71"/>
      <c r="AI17" s="71"/>
      <c r="AJ17" s="72"/>
      <c r="AK17" s="70"/>
      <c r="AL17" s="71"/>
      <c r="AM17" s="71"/>
      <c r="AN17" s="71"/>
      <c r="AO17" s="71"/>
      <c r="AP17" s="71"/>
      <c r="AQ17" s="72"/>
      <c r="AR17" s="438"/>
      <c r="AS17" s="438"/>
      <c r="AT17" s="438"/>
      <c r="AU17" s="438"/>
      <c r="AV17" s="438"/>
      <c r="AW17" s="438"/>
      <c r="AX17" s="439"/>
    </row>
    <row r="18" spans="1:50" ht="24.75" customHeight="1" x14ac:dyDescent="0.15">
      <c r="A18" s="455"/>
      <c r="B18" s="456"/>
      <c r="C18" s="456"/>
      <c r="D18" s="456"/>
      <c r="E18" s="456"/>
      <c r="F18" s="457"/>
      <c r="G18" s="470"/>
      <c r="H18" s="471"/>
      <c r="I18" s="356" t="s">
        <v>22</v>
      </c>
      <c r="J18" s="357"/>
      <c r="K18" s="357"/>
      <c r="L18" s="357"/>
      <c r="M18" s="357"/>
      <c r="N18" s="357"/>
      <c r="O18" s="358"/>
      <c r="P18" s="319">
        <f>SUM(P13:V17)</f>
        <v>30.96</v>
      </c>
      <c r="Q18" s="320"/>
      <c r="R18" s="320"/>
      <c r="S18" s="320"/>
      <c r="T18" s="320"/>
      <c r="U18" s="320"/>
      <c r="V18" s="321"/>
      <c r="W18" s="319">
        <f>SUM(W13:AC17)</f>
        <v>28</v>
      </c>
      <c r="X18" s="320"/>
      <c r="Y18" s="320"/>
      <c r="Z18" s="320"/>
      <c r="AA18" s="320"/>
      <c r="AB18" s="320"/>
      <c r="AC18" s="321"/>
      <c r="AD18" s="319">
        <f t="shared" ref="AD18" si="0">SUM(AD13:AJ17)</f>
        <v>28</v>
      </c>
      <c r="AE18" s="320"/>
      <c r="AF18" s="320"/>
      <c r="AG18" s="320"/>
      <c r="AH18" s="320"/>
      <c r="AI18" s="320"/>
      <c r="AJ18" s="321"/>
      <c r="AK18" s="319">
        <f t="shared" ref="AK18" si="1">SUM(AK13:AQ17)</f>
        <v>28</v>
      </c>
      <c r="AL18" s="320"/>
      <c r="AM18" s="320"/>
      <c r="AN18" s="320"/>
      <c r="AO18" s="320"/>
      <c r="AP18" s="320"/>
      <c r="AQ18" s="321"/>
      <c r="AR18" s="319">
        <f t="shared" ref="AR18" si="2">SUM(AR13:AX17)</f>
        <v>62</v>
      </c>
      <c r="AS18" s="320"/>
      <c r="AT18" s="320"/>
      <c r="AU18" s="320"/>
      <c r="AV18" s="320"/>
      <c r="AW18" s="320"/>
      <c r="AX18" s="322"/>
    </row>
    <row r="19" spans="1:50" ht="24.75" customHeight="1" x14ac:dyDescent="0.15">
      <c r="A19" s="455"/>
      <c r="B19" s="456"/>
      <c r="C19" s="456"/>
      <c r="D19" s="456"/>
      <c r="E19" s="456"/>
      <c r="F19" s="457"/>
      <c r="G19" s="316" t="s">
        <v>10</v>
      </c>
      <c r="H19" s="317"/>
      <c r="I19" s="317"/>
      <c r="J19" s="317"/>
      <c r="K19" s="317"/>
      <c r="L19" s="317"/>
      <c r="M19" s="317"/>
      <c r="N19" s="317"/>
      <c r="O19" s="317"/>
      <c r="P19" s="70">
        <v>31</v>
      </c>
      <c r="Q19" s="71"/>
      <c r="R19" s="71"/>
      <c r="S19" s="71"/>
      <c r="T19" s="71"/>
      <c r="U19" s="71"/>
      <c r="V19" s="72"/>
      <c r="W19" s="70">
        <v>27</v>
      </c>
      <c r="X19" s="71"/>
      <c r="Y19" s="71"/>
      <c r="Z19" s="71"/>
      <c r="AA19" s="71"/>
      <c r="AB19" s="71"/>
      <c r="AC19" s="72"/>
      <c r="AD19" s="70">
        <v>27</v>
      </c>
      <c r="AE19" s="71"/>
      <c r="AF19" s="71"/>
      <c r="AG19" s="71"/>
      <c r="AH19" s="71"/>
      <c r="AI19" s="71"/>
      <c r="AJ19" s="72"/>
      <c r="AK19" s="318"/>
      <c r="AL19" s="318"/>
      <c r="AM19" s="318"/>
      <c r="AN19" s="318"/>
      <c r="AO19" s="318"/>
      <c r="AP19" s="318"/>
      <c r="AQ19" s="318"/>
      <c r="AR19" s="318"/>
      <c r="AS19" s="318"/>
      <c r="AT19" s="318"/>
      <c r="AU19" s="318"/>
      <c r="AV19" s="318"/>
      <c r="AW19" s="318"/>
      <c r="AX19" s="323"/>
    </row>
    <row r="20" spans="1:50" ht="24.75" customHeight="1" x14ac:dyDescent="0.15">
      <c r="A20" s="458"/>
      <c r="B20" s="459"/>
      <c r="C20" s="459"/>
      <c r="D20" s="459"/>
      <c r="E20" s="459"/>
      <c r="F20" s="460"/>
      <c r="G20" s="316" t="s">
        <v>11</v>
      </c>
      <c r="H20" s="317"/>
      <c r="I20" s="317"/>
      <c r="J20" s="317"/>
      <c r="K20" s="317"/>
      <c r="L20" s="317"/>
      <c r="M20" s="317"/>
      <c r="N20" s="317"/>
      <c r="O20" s="317"/>
      <c r="P20" s="324">
        <f>IF(P18=0, "-", P19/P18)</f>
        <v>1.0012919896640826</v>
      </c>
      <c r="Q20" s="324"/>
      <c r="R20" s="324"/>
      <c r="S20" s="324"/>
      <c r="T20" s="324"/>
      <c r="U20" s="324"/>
      <c r="V20" s="324"/>
      <c r="W20" s="324">
        <f>IF(W18=0, "-", W19/W18)</f>
        <v>0.9642857142857143</v>
      </c>
      <c r="X20" s="324"/>
      <c r="Y20" s="324"/>
      <c r="Z20" s="324"/>
      <c r="AA20" s="324"/>
      <c r="AB20" s="324"/>
      <c r="AC20" s="324"/>
      <c r="AD20" s="324">
        <f>IF(AD18=0, "-", AD19/AD18)</f>
        <v>0.9642857142857143</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651" t="s">
        <v>13</v>
      </c>
      <c r="B21" s="652"/>
      <c r="C21" s="652"/>
      <c r="D21" s="652"/>
      <c r="E21" s="652"/>
      <c r="F21" s="653"/>
      <c r="G21" s="240" t="s">
        <v>319</v>
      </c>
      <c r="H21" s="241"/>
      <c r="I21" s="241"/>
      <c r="J21" s="241"/>
      <c r="K21" s="241"/>
      <c r="L21" s="241"/>
      <c r="M21" s="241"/>
      <c r="N21" s="241"/>
      <c r="O21" s="242"/>
      <c r="P21" s="245" t="s">
        <v>83</v>
      </c>
      <c r="Q21" s="241"/>
      <c r="R21" s="241"/>
      <c r="S21" s="241"/>
      <c r="T21" s="241"/>
      <c r="U21" s="241"/>
      <c r="V21" s="241"/>
      <c r="W21" s="241"/>
      <c r="X21" s="242"/>
      <c r="Y21" s="211"/>
      <c r="Z21" s="85"/>
      <c r="AA21" s="86"/>
      <c r="AB21" s="634" t="s">
        <v>12</v>
      </c>
      <c r="AC21" s="635"/>
      <c r="AD21" s="636"/>
      <c r="AE21" s="637" t="s">
        <v>69</v>
      </c>
      <c r="AF21" s="638"/>
      <c r="AG21" s="638"/>
      <c r="AH21" s="638"/>
      <c r="AI21" s="639"/>
      <c r="AJ21" s="637" t="s">
        <v>70</v>
      </c>
      <c r="AK21" s="638"/>
      <c r="AL21" s="638"/>
      <c r="AM21" s="638"/>
      <c r="AN21" s="639"/>
      <c r="AO21" s="637" t="s">
        <v>71</v>
      </c>
      <c r="AP21" s="638"/>
      <c r="AQ21" s="638"/>
      <c r="AR21" s="638"/>
      <c r="AS21" s="639"/>
      <c r="AT21" s="290" t="s">
        <v>303</v>
      </c>
      <c r="AU21" s="291"/>
      <c r="AV21" s="291"/>
      <c r="AW21" s="291"/>
      <c r="AX21" s="292"/>
    </row>
    <row r="22" spans="1:50" ht="18.75" customHeight="1" x14ac:dyDescent="0.15">
      <c r="A22" s="651"/>
      <c r="B22" s="652"/>
      <c r="C22" s="652"/>
      <c r="D22" s="652"/>
      <c r="E22" s="652"/>
      <c r="F22" s="653"/>
      <c r="G22" s="243"/>
      <c r="H22" s="110"/>
      <c r="I22" s="110"/>
      <c r="J22" s="110"/>
      <c r="K22" s="110"/>
      <c r="L22" s="110"/>
      <c r="M22" s="110"/>
      <c r="N22" s="110"/>
      <c r="O22" s="244"/>
      <c r="P22" s="246"/>
      <c r="Q22" s="110"/>
      <c r="R22" s="110"/>
      <c r="S22" s="110"/>
      <c r="T22" s="110"/>
      <c r="U22" s="110"/>
      <c r="V22" s="110"/>
      <c r="W22" s="110"/>
      <c r="X22" s="244"/>
      <c r="Y22" s="630"/>
      <c r="Z22" s="631"/>
      <c r="AA22" s="632"/>
      <c r="AB22" s="157"/>
      <c r="AC22" s="152"/>
      <c r="AD22" s="153"/>
      <c r="AE22" s="158"/>
      <c r="AF22" s="151"/>
      <c r="AG22" s="151"/>
      <c r="AH22" s="151"/>
      <c r="AI22" s="640"/>
      <c r="AJ22" s="158"/>
      <c r="AK22" s="151"/>
      <c r="AL22" s="151"/>
      <c r="AM22" s="151"/>
      <c r="AN22" s="640"/>
      <c r="AO22" s="158"/>
      <c r="AP22" s="151"/>
      <c r="AQ22" s="151"/>
      <c r="AR22" s="151"/>
      <c r="AS22" s="640"/>
      <c r="AT22" s="58"/>
      <c r="AU22" s="112">
        <v>27</v>
      </c>
      <c r="AV22" s="112"/>
      <c r="AW22" s="110" t="s">
        <v>355</v>
      </c>
      <c r="AX22" s="111"/>
    </row>
    <row r="23" spans="1:50" ht="22.5" customHeight="1" x14ac:dyDescent="0.15">
      <c r="A23" s="654"/>
      <c r="B23" s="652"/>
      <c r="C23" s="652"/>
      <c r="D23" s="652"/>
      <c r="E23" s="652"/>
      <c r="F23" s="653"/>
      <c r="G23" s="325" t="s">
        <v>465</v>
      </c>
      <c r="H23" s="326"/>
      <c r="I23" s="326"/>
      <c r="J23" s="326"/>
      <c r="K23" s="326"/>
      <c r="L23" s="326"/>
      <c r="M23" s="326"/>
      <c r="N23" s="326"/>
      <c r="O23" s="327"/>
      <c r="P23" s="259" t="s">
        <v>466</v>
      </c>
      <c r="Q23" s="213"/>
      <c r="R23" s="213"/>
      <c r="S23" s="213"/>
      <c r="T23" s="213"/>
      <c r="U23" s="213"/>
      <c r="V23" s="213"/>
      <c r="W23" s="213"/>
      <c r="X23" s="214"/>
      <c r="Y23" s="334" t="s">
        <v>14</v>
      </c>
      <c r="Z23" s="335"/>
      <c r="AA23" s="336"/>
      <c r="AB23" s="673" t="s">
        <v>467</v>
      </c>
      <c r="AC23" s="337"/>
      <c r="AD23" s="337"/>
      <c r="AE23" s="95">
        <v>29</v>
      </c>
      <c r="AF23" s="96"/>
      <c r="AG23" s="96"/>
      <c r="AH23" s="96"/>
      <c r="AI23" s="97"/>
      <c r="AJ23" s="95">
        <v>30</v>
      </c>
      <c r="AK23" s="96"/>
      <c r="AL23" s="96"/>
      <c r="AM23" s="96"/>
      <c r="AN23" s="97"/>
      <c r="AO23" s="95">
        <v>30</v>
      </c>
      <c r="AP23" s="96"/>
      <c r="AQ23" s="96"/>
      <c r="AR23" s="96"/>
      <c r="AS23" s="97"/>
      <c r="AT23" s="285"/>
      <c r="AU23" s="285"/>
      <c r="AV23" s="285"/>
      <c r="AW23" s="285"/>
      <c r="AX23" s="286"/>
    </row>
    <row r="24" spans="1:50" ht="22.5" customHeight="1" x14ac:dyDescent="0.15">
      <c r="A24" s="655"/>
      <c r="B24" s="656"/>
      <c r="C24" s="656"/>
      <c r="D24" s="656"/>
      <c r="E24" s="656"/>
      <c r="F24" s="657"/>
      <c r="G24" s="328"/>
      <c r="H24" s="329"/>
      <c r="I24" s="329"/>
      <c r="J24" s="329"/>
      <c r="K24" s="329"/>
      <c r="L24" s="329"/>
      <c r="M24" s="329"/>
      <c r="N24" s="329"/>
      <c r="O24" s="330"/>
      <c r="P24" s="295"/>
      <c r="Q24" s="295"/>
      <c r="R24" s="295"/>
      <c r="S24" s="295"/>
      <c r="T24" s="295"/>
      <c r="U24" s="295"/>
      <c r="V24" s="295"/>
      <c r="W24" s="295"/>
      <c r="X24" s="296"/>
      <c r="Y24" s="193" t="s">
        <v>65</v>
      </c>
      <c r="Z24" s="123"/>
      <c r="AA24" s="189"/>
      <c r="AB24" s="349" t="s">
        <v>467</v>
      </c>
      <c r="AC24" s="338"/>
      <c r="AD24" s="338"/>
      <c r="AE24" s="95">
        <v>39</v>
      </c>
      <c r="AF24" s="96"/>
      <c r="AG24" s="96"/>
      <c r="AH24" s="96"/>
      <c r="AI24" s="97"/>
      <c r="AJ24" s="95">
        <v>39</v>
      </c>
      <c r="AK24" s="96"/>
      <c r="AL24" s="96"/>
      <c r="AM24" s="96"/>
      <c r="AN24" s="97"/>
      <c r="AO24" s="95">
        <v>39</v>
      </c>
      <c r="AP24" s="96"/>
      <c r="AQ24" s="96"/>
      <c r="AR24" s="96"/>
      <c r="AS24" s="97"/>
      <c r="AT24" s="95">
        <v>39</v>
      </c>
      <c r="AU24" s="96"/>
      <c r="AV24" s="96"/>
      <c r="AW24" s="96"/>
      <c r="AX24" s="98"/>
    </row>
    <row r="25" spans="1:50" ht="22.5" customHeight="1" x14ac:dyDescent="0.15">
      <c r="A25" s="665"/>
      <c r="B25" s="666"/>
      <c r="C25" s="666"/>
      <c r="D25" s="666"/>
      <c r="E25" s="666"/>
      <c r="F25" s="667"/>
      <c r="G25" s="331"/>
      <c r="H25" s="332"/>
      <c r="I25" s="332"/>
      <c r="J25" s="332"/>
      <c r="K25" s="332"/>
      <c r="L25" s="332"/>
      <c r="M25" s="332"/>
      <c r="N25" s="332"/>
      <c r="O25" s="333"/>
      <c r="P25" s="215"/>
      <c r="Q25" s="215"/>
      <c r="R25" s="215"/>
      <c r="S25" s="215"/>
      <c r="T25" s="215"/>
      <c r="U25" s="215"/>
      <c r="V25" s="215"/>
      <c r="W25" s="215"/>
      <c r="X25" s="216"/>
      <c r="Y25" s="122" t="s">
        <v>15</v>
      </c>
      <c r="Z25" s="123"/>
      <c r="AA25" s="189"/>
      <c r="AB25" s="668" t="s">
        <v>359</v>
      </c>
      <c r="AC25" s="362"/>
      <c r="AD25" s="362"/>
      <c r="AE25" s="95">
        <f>AE23/AT24*100</f>
        <v>74.358974358974365</v>
      </c>
      <c r="AF25" s="96"/>
      <c r="AG25" s="96"/>
      <c r="AH25" s="96"/>
      <c r="AI25" s="97"/>
      <c r="AJ25" s="95">
        <f>AJ23/AT24*100</f>
        <v>76.923076923076934</v>
      </c>
      <c r="AK25" s="96"/>
      <c r="AL25" s="96"/>
      <c r="AM25" s="96"/>
      <c r="AN25" s="97"/>
      <c r="AO25" s="95">
        <f>AO23/AT24*100</f>
        <v>76.923076923076934</v>
      </c>
      <c r="AP25" s="96"/>
      <c r="AQ25" s="96"/>
      <c r="AR25" s="96"/>
      <c r="AS25" s="97"/>
      <c r="AT25" s="298"/>
      <c r="AU25" s="299"/>
      <c r="AV25" s="299"/>
      <c r="AW25" s="299"/>
      <c r="AX25" s="300"/>
    </row>
    <row r="26" spans="1:50" ht="18.75" hidden="1" customHeight="1" x14ac:dyDescent="0.15">
      <c r="A26" s="651" t="s">
        <v>13</v>
      </c>
      <c r="B26" s="652"/>
      <c r="C26" s="652"/>
      <c r="D26" s="652"/>
      <c r="E26" s="652"/>
      <c r="F26" s="653"/>
      <c r="G26" s="240" t="s">
        <v>319</v>
      </c>
      <c r="H26" s="241"/>
      <c r="I26" s="241"/>
      <c r="J26" s="241"/>
      <c r="K26" s="241"/>
      <c r="L26" s="241"/>
      <c r="M26" s="241"/>
      <c r="N26" s="241"/>
      <c r="O26" s="242"/>
      <c r="P26" s="245" t="s">
        <v>83</v>
      </c>
      <c r="Q26" s="241"/>
      <c r="R26" s="241"/>
      <c r="S26" s="241"/>
      <c r="T26" s="241"/>
      <c r="U26" s="241"/>
      <c r="V26" s="241"/>
      <c r="W26" s="241"/>
      <c r="X26" s="242"/>
      <c r="Y26" s="211"/>
      <c r="Z26" s="85"/>
      <c r="AA26" s="86"/>
      <c r="AB26" s="634" t="s">
        <v>12</v>
      </c>
      <c r="AC26" s="635"/>
      <c r="AD26" s="636"/>
      <c r="AE26" s="637" t="s">
        <v>69</v>
      </c>
      <c r="AF26" s="638"/>
      <c r="AG26" s="638"/>
      <c r="AH26" s="638"/>
      <c r="AI26" s="639"/>
      <c r="AJ26" s="637" t="s">
        <v>70</v>
      </c>
      <c r="AK26" s="638"/>
      <c r="AL26" s="638"/>
      <c r="AM26" s="638"/>
      <c r="AN26" s="639"/>
      <c r="AO26" s="637" t="s">
        <v>71</v>
      </c>
      <c r="AP26" s="638"/>
      <c r="AQ26" s="638"/>
      <c r="AR26" s="638"/>
      <c r="AS26" s="639"/>
      <c r="AT26" s="641" t="s">
        <v>303</v>
      </c>
      <c r="AU26" s="642"/>
      <c r="AV26" s="642"/>
      <c r="AW26" s="642"/>
      <c r="AX26" s="643"/>
    </row>
    <row r="27" spans="1:50" ht="18.75" hidden="1" customHeight="1" x14ac:dyDescent="0.15">
      <c r="A27" s="651"/>
      <c r="B27" s="652"/>
      <c r="C27" s="652"/>
      <c r="D27" s="652"/>
      <c r="E27" s="652"/>
      <c r="F27" s="653"/>
      <c r="G27" s="243"/>
      <c r="H27" s="110"/>
      <c r="I27" s="110"/>
      <c r="J27" s="110"/>
      <c r="K27" s="110"/>
      <c r="L27" s="110"/>
      <c r="M27" s="110"/>
      <c r="N27" s="110"/>
      <c r="O27" s="244"/>
      <c r="P27" s="246"/>
      <c r="Q27" s="110"/>
      <c r="R27" s="110"/>
      <c r="S27" s="110"/>
      <c r="T27" s="110"/>
      <c r="U27" s="110"/>
      <c r="V27" s="110"/>
      <c r="W27" s="110"/>
      <c r="X27" s="244"/>
      <c r="Y27" s="630"/>
      <c r="Z27" s="631"/>
      <c r="AA27" s="632"/>
      <c r="AB27" s="157"/>
      <c r="AC27" s="152"/>
      <c r="AD27" s="153"/>
      <c r="AE27" s="158"/>
      <c r="AF27" s="151"/>
      <c r="AG27" s="151"/>
      <c r="AH27" s="151"/>
      <c r="AI27" s="640"/>
      <c r="AJ27" s="158"/>
      <c r="AK27" s="151"/>
      <c r="AL27" s="151"/>
      <c r="AM27" s="151"/>
      <c r="AN27" s="640"/>
      <c r="AO27" s="158"/>
      <c r="AP27" s="151"/>
      <c r="AQ27" s="151"/>
      <c r="AR27" s="151"/>
      <c r="AS27" s="640"/>
      <c r="AT27" s="58"/>
      <c r="AU27" s="112"/>
      <c r="AV27" s="112"/>
      <c r="AW27" s="110" t="s">
        <v>355</v>
      </c>
      <c r="AX27" s="111"/>
    </row>
    <row r="28" spans="1:50" ht="22.5" hidden="1" customHeight="1" x14ac:dyDescent="0.15">
      <c r="A28" s="654"/>
      <c r="B28" s="652"/>
      <c r="C28" s="652"/>
      <c r="D28" s="652"/>
      <c r="E28" s="652"/>
      <c r="F28" s="653"/>
      <c r="G28" s="325"/>
      <c r="H28" s="326"/>
      <c r="I28" s="326"/>
      <c r="J28" s="326"/>
      <c r="K28" s="326"/>
      <c r="L28" s="326"/>
      <c r="M28" s="326"/>
      <c r="N28" s="326"/>
      <c r="O28" s="327"/>
      <c r="P28" s="259"/>
      <c r="Q28" s="213"/>
      <c r="R28" s="213"/>
      <c r="S28" s="213"/>
      <c r="T28" s="213"/>
      <c r="U28" s="213"/>
      <c r="V28" s="213"/>
      <c r="W28" s="213"/>
      <c r="X28" s="214"/>
      <c r="Y28" s="334" t="s">
        <v>14</v>
      </c>
      <c r="Z28" s="335"/>
      <c r="AA28" s="336"/>
      <c r="AB28" s="337"/>
      <c r="AC28" s="337"/>
      <c r="AD28" s="337"/>
      <c r="AE28" s="95"/>
      <c r="AF28" s="96"/>
      <c r="AG28" s="96"/>
      <c r="AH28" s="96"/>
      <c r="AI28" s="97"/>
      <c r="AJ28" s="95"/>
      <c r="AK28" s="96"/>
      <c r="AL28" s="96"/>
      <c r="AM28" s="96"/>
      <c r="AN28" s="97"/>
      <c r="AO28" s="95"/>
      <c r="AP28" s="96"/>
      <c r="AQ28" s="96"/>
      <c r="AR28" s="96"/>
      <c r="AS28" s="97"/>
      <c r="AT28" s="285"/>
      <c r="AU28" s="285"/>
      <c r="AV28" s="285"/>
      <c r="AW28" s="285"/>
      <c r="AX28" s="286"/>
    </row>
    <row r="29" spans="1:50" ht="22.5" hidden="1" customHeight="1" x14ac:dyDescent="0.15">
      <c r="A29" s="655"/>
      <c r="B29" s="656"/>
      <c r="C29" s="656"/>
      <c r="D29" s="656"/>
      <c r="E29" s="656"/>
      <c r="F29" s="657"/>
      <c r="G29" s="328"/>
      <c r="H29" s="329"/>
      <c r="I29" s="329"/>
      <c r="J29" s="329"/>
      <c r="K29" s="329"/>
      <c r="L29" s="329"/>
      <c r="M29" s="329"/>
      <c r="N29" s="329"/>
      <c r="O29" s="330"/>
      <c r="P29" s="295"/>
      <c r="Q29" s="295"/>
      <c r="R29" s="295"/>
      <c r="S29" s="295"/>
      <c r="T29" s="295"/>
      <c r="U29" s="295"/>
      <c r="V29" s="295"/>
      <c r="W29" s="295"/>
      <c r="X29" s="296"/>
      <c r="Y29" s="193" t="s">
        <v>65</v>
      </c>
      <c r="Z29" s="123"/>
      <c r="AA29" s="189"/>
      <c r="AB29" s="338"/>
      <c r="AC29" s="338"/>
      <c r="AD29" s="338"/>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65"/>
      <c r="B30" s="666"/>
      <c r="C30" s="666"/>
      <c r="D30" s="666"/>
      <c r="E30" s="666"/>
      <c r="F30" s="667"/>
      <c r="G30" s="331"/>
      <c r="H30" s="332"/>
      <c r="I30" s="332"/>
      <c r="J30" s="332"/>
      <c r="K30" s="332"/>
      <c r="L30" s="332"/>
      <c r="M30" s="332"/>
      <c r="N30" s="332"/>
      <c r="O30" s="333"/>
      <c r="P30" s="215"/>
      <c r="Q30" s="215"/>
      <c r="R30" s="215"/>
      <c r="S30" s="215"/>
      <c r="T30" s="215"/>
      <c r="U30" s="215"/>
      <c r="V30" s="215"/>
      <c r="W30" s="215"/>
      <c r="X30" s="216"/>
      <c r="Y30" s="122" t="s">
        <v>15</v>
      </c>
      <c r="Z30" s="123"/>
      <c r="AA30" s="189"/>
      <c r="AB30" s="362" t="s">
        <v>16</v>
      </c>
      <c r="AC30" s="362"/>
      <c r="AD30" s="362"/>
      <c r="AE30" s="95"/>
      <c r="AF30" s="96"/>
      <c r="AG30" s="96"/>
      <c r="AH30" s="96"/>
      <c r="AI30" s="97"/>
      <c r="AJ30" s="95"/>
      <c r="AK30" s="96"/>
      <c r="AL30" s="96"/>
      <c r="AM30" s="96"/>
      <c r="AN30" s="97"/>
      <c r="AO30" s="95"/>
      <c r="AP30" s="96"/>
      <c r="AQ30" s="96"/>
      <c r="AR30" s="96"/>
      <c r="AS30" s="97"/>
      <c r="AT30" s="298"/>
      <c r="AU30" s="299"/>
      <c r="AV30" s="299"/>
      <c r="AW30" s="299"/>
      <c r="AX30" s="300"/>
    </row>
    <row r="31" spans="1:50" ht="18.75" hidden="1" customHeight="1" x14ac:dyDescent="0.15">
      <c r="A31" s="651" t="s">
        <v>13</v>
      </c>
      <c r="B31" s="652"/>
      <c r="C31" s="652"/>
      <c r="D31" s="652"/>
      <c r="E31" s="652"/>
      <c r="F31" s="653"/>
      <c r="G31" s="240" t="s">
        <v>319</v>
      </c>
      <c r="H31" s="241"/>
      <c r="I31" s="241"/>
      <c r="J31" s="241"/>
      <c r="K31" s="241"/>
      <c r="L31" s="241"/>
      <c r="M31" s="241"/>
      <c r="N31" s="241"/>
      <c r="O31" s="242"/>
      <c r="P31" s="245" t="s">
        <v>83</v>
      </c>
      <c r="Q31" s="241"/>
      <c r="R31" s="241"/>
      <c r="S31" s="241"/>
      <c r="T31" s="241"/>
      <c r="U31" s="241"/>
      <c r="V31" s="241"/>
      <c r="W31" s="241"/>
      <c r="X31" s="242"/>
      <c r="Y31" s="211"/>
      <c r="Z31" s="85"/>
      <c r="AA31" s="86"/>
      <c r="AB31" s="634" t="s">
        <v>12</v>
      </c>
      <c r="AC31" s="635"/>
      <c r="AD31" s="636"/>
      <c r="AE31" s="637" t="s">
        <v>69</v>
      </c>
      <c r="AF31" s="638"/>
      <c r="AG31" s="638"/>
      <c r="AH31" s="638"/>
      <c r="AI31" s="639"/>
      <c r="AJ31" s="637" t="s">
        <v>70</v>
      </c>
      <c r="AK31" s="638"/>
      <c r="AL31" s="638"/>
      <c r="AM31" s="638"/>
      <c r="AN31" s="639"/>
      <c r="AO31" s="637" t="s">
        <v>71</v>
      </c>
      <c r="AP31" s="638"/>
      <c r="AQ31" s="638"/>
      <c r="AR31" s="638"/>
      <c r="AS31" s="639"/>
      <c r="AT31" s="290" t="s">
        <v>303</v>
      </c>
      <c r="AU31" s="291"/>
      <c r="AV31" s="291"/>
      <c r="AW31" s="291"/>
      <c r="AX31" s="292"/>
    </row>
    <row r="32" spans="1:50" ht="18.75" hidden="1" customHeight="1" x14ac:dyDescent="0.15">
      <c r="A32" s="651"/>
      <c r="B32" s="652"/>
      <c r="C32" s="652"/>
      <c r="D32" s="652"/>
      <c r="E32" s="652"/>
      <c r="F32" s="653"/>
      <c r="G32" s="243"/>
      <c r="H32" s="110"/>
      <c r="I32" s="110"/>
      <c r="J32" s="110"/>
      <c r="K32" s="110"/>
      <c r="L32" s="110"/>
      <c r="M32" s="110"/>
      <c r="N32" s="110"/>
      <c r="O32" s="244"/>
      <c r="P32" s="246"/>
      <c r="Q32" s="110"/>
      <c r="R32" s="110"/>
      <c r="S32" s="110"/>
      <c r="T32" s="110"/>
      <c r="U32" s="110"/>
      <c r="V32" s="110"/>
      <c r="W32" s="110"/>
      <c r="X32" s="244"/>
      <c r="Y32" s="630"/>
      <c r="Z32" s="631"/>
      <c r="AA32" s="632"/>
      <c r="AB32" s="157"/>
      <c r="AC32" s="152"/>
      <c r="AD32" s="153"/>
      <c r="AE32" s="158"/>
      <c r="AF32" s="151"/>
      <c r="AG32" s="151"/>
      <c r="AH32" s="151"/>
      <c r="AI32" s="640"/>
      <c r="AJ32" s="158"/>
      <c r="AK32" s="151"/>
      <c r="AL32" s="151"/>
      <c r="AM32" s="151"/>
      <c r="AN32" s="640"/>
      <c r="AO32" s="158"/>
      <c r="AP32" s="151"/>
      <c r="AQ32" s="151"/>
      <c r="AR32" s="151"/>
      <c r="AS32" s="640"/>
      <c r="AT32" s="58"/>
      <c r="AU32" s="112"/>
      <c r="AV32" s="112"/>
      <c r="AW32" s="110" t="s">
        <v>355</v>
      </c>
      <c r="AX32" s="111"/>
    </row>
    <row r="33" spans="1:50" ht="22.5" hidden="1" customHeight="1" x14ac:dyDescent="0.15">
      <c r="A33" s="654"/>
      <c r="B33" s="652"/>
      <c r="C33" s="652"/>
      <c r="D33" s="652"/>
      <c r="E33" s="652"/>
      <c r="F33" s="653"/>
      <c r="G33" s="633"/>
      <c r="H33" s="326"/>
      <c r="I33" s="326"/>
      <c r="J33" s="326"/>
      <c r="K33" s="326"/>
      <c r="L33" s="326"/>
      <c r="M33" s="326"/>
      <c r="N33" s="326"/>
      <c r="O33" s="327"/>
      <c r="P33" s="259"/>
      <c r="Q33" s="213"/>
      <c r="R33" s="213"/>
      <c r="S33" s="213"/>
      <c r="T33" s="213"/>
      <c r="U33" s="213"/>
      <c r="V33" s="213"/>
      <c r="W33" s="213"/>
      <c r="X33" s="214"/>
      <c r="Y33" s="334" t="s">
        <v>14</v>
      </c>
      <c r="Z33" s="335"/>
      <c r="AA33" s="336"/>
      <c r="AB33" s="337"/>
      <c r="AC33" s="337"/>
      <c r="AD33" s="337"/>
      <c r="AE33" s="95"/>
      <c r="AF33" s="96"/>
      <c r="AG33" s="96"/>
      <c r="AH33" s="96"/>
      <c r="AI33" s="97"/>
      <c r="AJ33" s="95"/>
      <c r="AK33" s="96"/>
      <c r="AL33" s="96"/>
      <c r="AM33" s="96"/>
      <c r="AN33" s="97"/>
      <c r="AO33" s="95"/>
      <c r="AP33" s="96"/>
      <c r="AQ33" s="96"/>
      <c r="AR33" s="96"/>
      <c r="AS33" s="97"/>
      <c r="AT33" s="285"/>
      <c r="AU33" s="285"/>
      <c r="AV33" s="285"/>
      <c r="AW33" s="285"/>
      <c r="AX33" s="286"/>
    </row>
    <row r="34" spans="1:50" ht="22.5" hidden="1" customHeight="1" x14ac:dyDescent="0.15">
      <c r="A34" s="655"/>
      <c r="B34" s="656"/>
      <c r="C34" s="656"/>
      <c r="D34" s="656"/>
      <c r="E34" s="656"/>
      <c r="F34" s="657"/>
      <c r="G34" s="328"/>
      <c r="H34" s="329"/>
      <c r="I34" s="329"/>
      <c r="J34" s="329"/>
      <c r="K34" s="329"/>
      <c r="L34" s="329"/>
      <c r="M34" s="329"/>
      <c r="N34" s="329"/>
      <c r="O34" s="330"/>
      <c r="P34" s="295"/>
      <c r="Q34" s="295"/>
      <c r="R34" s="295"/>
      <c r="S34" s="295"/>
      <c r="T34" s="295"/>
      <c r="U34" s="295"/>
      <c r="V34" s="295"/>
      <c r="W34" s="295"/>
      <c r="X34" s="296"/>
      <c r="Y34" s="193" t="s">
        <v>65</v>
      </c>
      <c r="Z34" s="123"/>
      <c r="AA34" s="189"/>
      <c r="AB34" s="338"/>
      <c r="AC34" s="338"/>
      <c r="AD34" s="338"/>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65"/>
      <c r="B35" s="666"/>
      <c r="C35" s="666"/>
      <c r="D35" s="666"/>
      <c r="E35" s="666"/>
      <c r="F35" s="667"/>
      <c r="G35" s="331"/>
      <c r="H35" s="332"/>
      <c r="I35" s="332"/>
      <c r="J35" s="332"/>
      <c r="K35" s="332"/>
      <c r="L35" s="332"/>
      <c r="M35" s="332"/>
      <c r="N35" s="332"/>
      <c r="O35" s="333"/>
      <c r="P35" s="215"/>
      <c r="Q35" s="215"/>
      <c r="R35" s="215"/>
      <c r="S35" s="215"/>
      <c r="T35" s="215"/>
      <c r="U35" s="215"/>
      <c r="V35" s="215"/>
      <c r="W35" s="215"/>
      <c r="X35" s="216"/>
      <c r="Y35" s="122" t="s">
        <v>15</v>
      </c>
      <c r="Z35" s="123"/>
      <c r="AA35" s="189"/>
      <c r="AB35" s="362" t="s">
        <v>16</v>
      </c>
      <c r="AC35" s="362"/>
      <c r="AD35" s="362"/>
      <c r="AE35" s="95"/>
      <c r="AF35" s="96"/>
      <c r="AG35" s="96"/>
      <c r="AH35" s="96"/>
      <c r="AI35" s="97"/>
      <c r="AJ35" s="95"/>
      <c r="AK35" s="96"/>
      <c r="AL35" s="96"/>
      <c r="AM35" s="96"/>
      <c r="AN35" s="97"/>
      <c r="AO35" s="95"/>
      <c r="AP35" s="96"/>
      <c r="AQ35" s="96"/>
      <c r="AR35" s="96"/>
      <c r="AS35" s="97"/>
      <c r="AT35" s="298"/>
      <c r="AU35" s="299"/>
      <c r="AV35" s="299"/>
      <c r="AW35" s="299"/>
      <c r="AX35" s="300"/>
    </row>
    <row r="36" spans="1:50" ht="18.75" hidden="1" customHeight="1" x14ac:dyDescent="0.15">
      <c r="A36" s="651" t="s">
        <v>13</v>
      </c>
      <c r="B36" s="652"/>
      <c r="C36" s="652"/>
      <c r="D36" s="652"/>
      <c r="E36" s="652"/>
      <c r="F36" s="653"/>
      <c r="G36" s="240" t="s">
        <v>319</v>
      </c>
      <c r="H36" s="241"/>
      <c r="I36" s="241"/>
      <c r="J36" s="241"/>
      <c r="K36" s="241"/>
      <c r="L36" s="241"/>
      <c r="M36" s="241"/>
      <c r="N36" s="241"/>
      <c r="O36" s="242"/>
      <c r="P36" s="245" t="s">
        <v>83</v>
      </c>
      <c r="Q36" s="241"/>
      <c r="R36" s="241"/>
      <c r="S36" s="241"/>
      <c r="T36" s="241"/>
      <c r="U36" s="241"/>
      <c r="V36" s="241"/>
      <c r="W36" s="241"/>
      <c r="X36" s="242"/>
      <c r="Y36" s="211"/>
      <c r="Z36" s="85"/>
      <c r="AA36" s="86"/>
      <c r="AB36" s="634" t="s">
        <v>12</v>
      </c>
      <c r="AC36" s="635"/>
      <c r="AD36" s="636"/>
      <c r="AE36" s="637" t="s">
        <v>69</v>
      </c>
      <c r="AF36" s="638"/>
      <c r="AG36" s="638"/>
      <c r="AH36" s="638"/>
      <c r="AI36" s="639"/>
      <c r="AJ36" s="637" t="s">
        <v>70</v>
      </c>
      <c r="AK36" s="638"/>
      <c r="AL36" s="638"/>
      <c r="AM36" s="638"/>
      <c r="AN36" s="639"/>
      <c r="AO36" s="637" t="s">
        <v>71</v>
      </c>
      <c r="AP36" s="638"/>
      <c r="AQ36" s="638"/>
      <c r="AR36" s="638"/>
      <c r="AS36" s="639"/>
      <c r="AT36" s="290" t="s">
        <v>303</v>
      </c>
      <c r="AU36" s="291"/>
      <c r="AV36" s="291"/>
      <c r="AW36" s="291"/>
      <c r="AX36" s="292"/>
    </row>
    <row r="37" spans="1:50" ht="18.75" hidden="1" customHeight="1" x14ac:dyDescent="0.15">
      <c r="A37" s="651"/>
      <c r="B37" s="652"/>
      <c r="C37" s="652"/>
      <c r="D37" s="652"/>
      <c r="E37" s="652"/>
      <c r="F37" s="653"/>
      <c r="G37" s="243"/>
      <c r="H37" s="110"/>
      <c r="I37" s="110"/>
      <c r="J37" s="110"/>
      <c r="K37" s="110"/>
      <c r="L37" s="110"/>
      <c r="M37" s="110"/>
      <c r="N37" s="110"/>
      <c r="O37" s="244"/>
      <c r="P37" s="246"/>
      <c r="Q37" s="110"/>
      <c r="R37" s="110"/>
      <c r="S37" s="110"/>
      <c r="T37" s="110"/>
      <c r="U37" s="110"/>
      <c r="V37" s="110"/>
      <c r="W37" s="110"/>
      <c r="X37" s="244"/>
      <c r="Y37" s="630"/>
      <c r="Z37" s="631"/>
      <c r="AA37" s="632"/>
      <c r="AB37" s="157"/>
      <c r="AC37" s="152"/>
      <c r="AD37" s="153"/>
      <c r="AE37" s="158"/>
      <c r="AF37" s="151"/>
      <c r="AG37" s="151"/>
      <c r="AH37" s="151"/>
      <c r="AI37" s="640"/>
      <c r="AJ37" s="158"/>
      <c r="AK37" s="151"/>
      <c r="AL37" s="151"/>
      <c r="AM37" s="151"/>
      <c r="AN37" s="640"/>
      <c r="AO37" s="158"/>
      <c r="AP37" s="151"/>
      <c r="AQ37" s="151"/>
      <c r="AR37" s="151"/>
      <c r="AS37" s="640"/>
      <c r="AT37" s="58"/>
      <c r="AU37" s="112"/>
      <c r="AV37" s="112"/>
      <c r="AW37" s="110" t="s">
        <v>355</v>
      </c>
      <c r="AX37" s="111"/>
    </row>
    <row r="38" spans="1:50" ht="22.5" hidden="1" customHeight="1" x14ac:dyDescent="0.15">
      <c r="A38" s="654"/>
      <c r="B38" s="652"/>
      <c r="C38" s="652"/>
      <c r="D38" s="652"/>
      <c r="E38" s="652"/>
      <c r="F38" s="653"/>
      <c r="G38" s="633"/>
      <c r="H38" s="326"/>
      <c r="I38" s="326"/>
      <c r="J38" s="326"/>
      <c r="K38" s="326"/>
      <c r="L38" s="326"/>
      <c r="M38" s="326"/>
      <c r="N38" s="326"/>
      <c r="O38" s="327"/>
      <c r="P38" s="213"/>
      <c r="Q38" s="213"/>
      <c r="R38" s="213"/>
      <c r="S38" s="213"/>
      <c r="T38" s="213"/>
      <c r="U38" s="213"/>
      <c r="V38" s="213"/>
      <c r="W38" s="213"/>
      <c r="X38" s="214"/>
      <c r="Y38" s="334" t="s">
        <v>14</v>
      </c>
      <c r="Z38" s="335"/>
      <c r="AA38" s="336"/>
      <c r="AB38" s="337"/>
      <c r="AC38" s="337"/>
      <c r="AD38" s="337"/>
      <c r="AE38" s="95"/>
      <c r="AF38" s="96"/>
      <c r="AG38" s="96"/>
      <c r="AH38" s="96"/>
      <c r="AI38" s="97"/>
      <c r="AJ38" s="95"/>
      <c r="AK38" s="96"/>
      <c r="AL38" s="96"/>
      <c r="AM38" s="96"/>
      <c r="AN38" s="97"/>
      <c r="AO38" s="95"/>
      <c r="AP38" s="96"/>
      <c r="AQ38" s="96"/>
      <c r="AR38" s="96"/>
      <c r="AS38" s="97"/>
      <c r="AT38" s="285"/>
      <c r="AU38" s="285"/>
      <c r="AV38" s="285"/>
      <c r="AW38" s="285"/>
      <c r="AX38" s="286"/>
    </row>
    <row r="39" spans="1:50" ht="22.5" hidden="1" customHeight="1" x14ac:dyDescent="0.15">
      <c r="A39" s="655"/>
      <c r="B39" s="656"/>
      <c r="C39" s="656"/>
      <c r="D39" s="656"/>
      <c r="E39" s="656"/>
      <c r="F39" s="657"/>
      <c r="G39" s="328"/>
      <c r="H39" s="329"/>
      <c r="I39" s="329"/>
      <c r="J39" s="329"/>
      <c r="K39" s="329"/>
      <c r="L39" s="329"/>
      <c r="M39" s="329"/>
      <c r="N39" s="329"/>
      <c r="O39" s="330"/>
      <c r="P39" s="295"/>
      <c r="Q39" s="295"/>
      <c r="R39" s="295"/>
      <c r="S39" s="295"/>
      <c r="T39" s="295"/>
      <c r="U39" s="295"/>
      <c r="V39" s="295"/>
      <c r="W39" s="295"/>
      <c r="X39" s="296"/>
      <c r="Y39" s="193" t="s">
        <v>65</v>
      </c>
      <c r="Z39" s="123"/>
      <c r="AA39" s="189"/>
      <c r="AB39" s="338"/>
      <c r="AC39" s="338"/>
      <c r="AD39" s="338"/>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65"/>
      <c r="B40" s="666"/>
      <c r="C40" s="666"/>
      <c r="D40" s="666"/>
      <c r="E40" s="666"/>
      <c r="F40" s="667"/>
      <c r="G40" s="331"/>
      <c r="H40" s="332"/>
      <c r="I40" s="332"/>
      <c r="J40" s="332"/>
      <c r="K40" s="332"/>
      <c r="L40" s="332"/>
      <c r="M40" s="332"/>
      <c r="N40" s="332"/>
      <c r="O40" s="333"/>
      <c r="P40" s="215"/>
      <c r="Q40" s="215"/>
      <c r="R40" s="215"/>
      <c r="S40" s="215"/>
      <c r="T40" s="215"/>
      <c r="U40" s="215"/>
      <c r="V40" s="215"/>
      <c r="W40" s="215"/>
      <c r="X40" s="216"/>
      <c r="Y40" s="122" t="s">
        <v>15</v>
      </c>
      <c r="Z40" s="123"/>
      <c r="AA40" s="189"/>
      <c r="AB40" s="362" t="s">
        <v>16</v>
      </c>
      <c r="AC40" s="362"/>
      <c r="AD40" s="362"/>
      <c r="AE40" s="95"/>
      <c r="AF40" s="96"/>
      <c r="AG40" s="96"/>
      <c r="AH40" s="96"/>
      <c r="AI40" s="97"/>
      <c r="AJ40" s="95"/>
      <c r="AK40" s="96"/>
      <c r="AL40" s="96"/>
      <c r="AM40" s="96"/>
      <c r="AN40" s="97"/>
      <c r="AO40" s="95"/>
      <c r="AP40" s="96"/>
      <c r="AQ40" s="96"/>
      <c r="AR40" s="96"/>
      <c r="AS40" s="97"/>
      <c r="AT40" s="298"/>
      <c r="AU40" s="299"/>
      <c r="AV40" s="299"/>
      <c r="AW40" s="299"/>
      <c r="AX40" s="300"/>
    </row>
    <row r="41" spans="1:50" ht="18.75" hidden="1" customHeight="1" x14ac:dyDescent="0.15">
      <c r="A41" s="651" t="s">
        <v>13</v>
      </c>
      <c r="B41" s="652"/>
      <c r="C41" s="652"/>
      <c r="D41" s="652"/>
      <c r="E41" s="652"/>
      <c r="F41" s="653"/>
      <c r="G41" s="240" t="s">
        <v>319</v>
      </c>
      <c r="H41" s="241"/>
      <c r="I41" s="241"/>
      <c r="J41" s="241"/>
      <c r="K41" s="241"/>
      <c r="L41" s="241"/>
      <c r="M41" s="241"/>
      <c r="N41" s="241"/>
      <c r="O41" s="242"/>
      <c r="P41" s="245" t="s">
        <v>83</v>
      </c>
      <c r="Q41" s="241"/>
      <c r="R41" s="241"/>
      <c r="S41" s="241"/>
      <c r="T41" s="241"/>
      <c r="U41" s="241"/>
      <c r="V41" s="241"/>
      <c r="W41" s="241"/>
      <c r="X41" s="242"/>
      <c r="Y41" s="211"/>
      <c r="Z41" s="85"/>
      <c r="AA41" s="86"/>
      <c r="AB41" s="634" t="s">
        <v>12</v>
      </c>
      <c r="AC41" s="635"/>
      <c r="AD41" s="636"/>
      <c r="AE41" s="637" t="s">
        <v>69</v>
      </c>
      <c r="AF41" s="638"/>
      <c r="AG41" s="638"/>
      <c r="AH41" s="638"/>
      <c r="AI41" s="639"/>
      <c r="AJ41" s="637" t="s">
        <v>70</v>
      </c>
      <c r="AK41" s="638"/>
      <c r="AL41" s="638"/>
      <c r="AM41" s="638"/>
      <c r="AN41" s="639"/>
      <c r="AO41" s="637" t="s">
        <v>71</v>
      </c>
      <c r="AP41" s="638"/>
      <c r="AQ41" s="638"/>
      <c r="AR41" s="638"/>
      <c r="AS41" s="639"/>
      <c r="AT41" s="290" t="s">
        <v>303</v>
      </c>
      <c r="AU41" s="291"/>
      <c r="AV41" s="291"/>
      <c r="AW41" s="291"/>
      <c r="AX41" s="292"/>
    </row>
    <row r="42" spans="1:50" ht="18.75" hidden="1" customHeight="1" x14ac:dyDescent="0.15">
      <c r="A42" s="651"/>
      <c r="B42" s="652"/>
      <c r="C42" s="652"/>
      <c r="D42" s="652"/>
      <c r="E42" s="652"/>
      <c r="F42" s="653"/>
      <c r="G42" s="243"/>
      <c r="H42" s="110"/>
      <c r="I42" s="110"/>
      <c r="J42" s="110"/>
      <c r="K42" s="110"/>
      <c r="L42" s="110"/>
      <c r="M42" s="110"/>
      <c r="N42" s="110"/>
      <c r="O42" s="244"/>
      <c r="P42" s="246"/>
      <c r="Q42" s="110"/>
      <c r="R42" s="110"/>
      <c r="S42" s="110"/>
      <c r="T42" s="110"/>
      <c r="U42" s="110"/>
      <c r="V42" s="110"/>
      <c r="W42" s="110"/>
      <c r="X42" s="244"/>
      <c r="Y42" s="630"/>
      <c r="Z42" s="631"/>
      <c r="AA42" s="632"/>
      <c r="AB42" s="157"/>
      <c r="AC42" s="152"/>
      <c r="AD42" s="153"/>
      <c r="AE42" s="158"/>
      <c r="AF42" s="151"/>
      <c r="AG42" s="151"/>
      <c r="AH42" s="151"/>
      <c r="AI42" s="640"/>
      <c r="AJ42" s="158"/>
      <c r="AK42" s="151"/>
      <c r="AL42" s="151"/>
      <c r="AM42" s="151"/>
      <c r="AN42" s="640"/>
      <c r="AO42" s="158"/>
      <c r="AP42" s="151"/>
      <c r="AQ42" s="151"/>
      <c r="AR42" s="151"/>
      <c r="AS42" s="640"/>
      <c r="AT42" s="58"/>
      <c r="AU42" s="112"/>
      <c r="AV42" s="112"/>
      <c r="AW42" s="110" t="s">
        <v>355</v>
      </c>
      <c r="AX42" s="111"/>
    </row>
    <row r="43" spans="1:50" ht="22.5" hidden="1" customHeight="1" x14ac:dyDescent="0.15">
      <c r="A43" s="654"/>
      <c r="B43" s="652"/>
      <c r="C43" s="652"/>
      <c r="D43" s="652"/>
      <c r="E43" s="652"/>
      <c r="F43" s="653"/>
      <c r="G43" s="633"/>
      <c r="H43" s="326"/>
      <c r="I43" s="326"/>
      <c r="J43" s="326"/>
      <c r="K43" s="326"/>
      <c r="L43" s="326"/>
      <c r="M43" s="326"/>
      <c r="N43" s="326"/>
      <c r="O43" s="327"/>
      <c r="P43" s="213"/>
      <c r="Q43" s="213"/>
      <c r="R43" s="213"/>
      <c r="S43" s="213"/>
      <c r="T43" s="213"/>
      <c r="U43" s="213"/>
      <c r="V43" s="213"/>
      <c r="W43" s="213"/>
      <c r="X43" s="214"/>
      <c r="Y43" s="334" t="s">
        <v>14</v>
      </c>
      <c r="Z43" s="335"/>
      <c r="AA43" s="336"/>
      <c r="AB43" s="337"/>
      <c r="AC43" s="337"/>
      <c r="AD43" s="337"/>
      <c r="AE43" s="95"/>
      <c r="AF43" s="96"/>
      <c r="AG43" s="96"/>
      <c r="AH43" s="96"/>
      <c r="AI43" s="97"/>
      <c r="AJ43" s="95"/>
      <c r="AK43" s="96"/>
      <c r="AL43" s="96"/>
      <c r="AM43" s="96"/>
      <c r="AN43" s="97"/>
      <c r="AO43" s="95"/>
      <c r="AP43" s="96"/>
      <c r="AQ43" s="96"/>
      <c r="AR43" s="96"/>
      <c r="AS43" s="97"/>
      <c r="AT43" s="285"/>
      <c r="AU43" s="285"/>
      <c r="AV43" s="285"/>
      <c r="AW43" s="285"/>
      <c r="AX43" s="286"/>
    </row>
    <row r="44" spans="1:50" ht="22.5" hidden="1" customHeight="1" x14ac:dyDescent="0.15">
      <c r="A44" s="655"/>
      <c r="B44" s="656"/>
      <c r="C44" s="656"/>
      <c r="D44" s="656"/>
      <c r="E44" s="656"/>
      <c r="F44" s="657"/>
      <c r="G44" s="328"/>
      <c r="H44" s="329"/>
      <c r="I44" s="329"/>
      <c r="J44" s="329"/>
      <c r="K44" s="329"/>
      <c r="L44" s="329"/>
      <c r="M44" s="329"/>
      <c r="N44" s="329"/>
      <c r="O44" s="330"/>
      <c r="P44" s="295"/>
      <c r="Q44" s="295"/>
      <c r="R44" s="295"/>
      <c r="S44" s="295"/>
      <c r="T44" s="295"/>
      <c r="U44" s="295"/>
      <c r="V44" s="295"/>
      <c r="W44" s="295"/>
      <c r="X44" s="296"/>
      <c r="Y44" s="193" t="s">
        <v>65</v>
      </c>
      <c r="Z44" s="123"/>
      <c r="AA44" s="189"/>
      <c r="AB44" s="338"/>
      <c r="AC44" s="338"/>
      <c r="AD44" s="338"/>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655"/>
      <c r="B45" s="656"/>
      <c r="C45" s="656"/>
      <c r="D45" s="656"/>
      <c r="E45" s="656"/>
      <c r="F45" s="657"/>
      <c r="G45" s="328"/>
      <c r="H45" s="329"/>
      <c r="I45" s="329"/>
      <c r="J45" s="329"/>
      <c r="K45" s="329"/>
      <c r="L45" s="329"/>
      <c r="M45" s="329"/>
      <c r="N45" s="329"/>
      <c r="O45" s="330"/>
      <c r="P45" s="295"/>
      <c r="Q45" s="295"/>
      <c r="R45" s="295"/>
      <c r="S45" s="295"/>
      <c r="T45" s="295"/>
      <c r="U45" s="295"/>
      <c r="V45" s="295"/>
      <c r="W45" s="295"/>
      <c r="X45" s="296"/>
      <c r="Y45" s="634" t="s">
        <v>15</v>
      </c>
      <c r="Z45" s="635"/>
      <c r="AA45" s="636"/>
      <c r="AB45" s="362" t="s">
        <v>16</v>
      </c>
      <c r="AC45" s="362"/>
      <c r="AD45" s="362"/>
      <c r="AE45" s="95"/>
      <c r="AF45" s="96"/>
      <c r="AG45" s="96"/>
      <c r="AH45" s="96"/>
      <c r="AI45" s="97"/>
      <c r="AJ45" s="95"/>
      <c r="AK45" s="96"/>
      <c r="AL45" s="96"/>
      <c r="AM45" s="96"/>
      <c r="AN45" s="97"/>
      <c r="AO45" s="95"/>
      <c r="AP45" s="96"/>
      <c r="AQ45" s="96"/>
      <c r="AR45" s="96"/>
      <c r="AS45" s="97"/>
      <c r="AT45" s="298"/>
      <c r="AU45" s="299"/>
      <c r="AV45" s="299"/>
      <c r="AW45" s="299"/>
      <c r="AX45" s="300"/>
    </row>
    <row r="46" spans="1:50" ht="22.5" customHeight="1" x14ac:dyDescent="0.15">
      <c r="A46" s="647" t="s">
        <v>322</v>
      </c>
      <c r="B46" s="648"/>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30"/>
      <c r="AP46" s="30"/>
      <c r="AQ46" s="30"/>
      <c r="AR46" s="30"/>
      <c r="AS46" s="30"/>
      <c r="AT46" s="30"/>
      <c r="AU46" s="30"/>
      <c r="AV46" s="30"/>
      <c r="AW46" s="30"/>
      <c r="AX46" s="32"/>
    </row>
    <row r="47" spans="1:50" ht="18.75" hidden="1" customHeight="1" x14ac:dyDescent="0.15">
      <c r="A47" s="234" t="s">
        <v>320</v>
      </c>
      <c r="B47" s="649" t="s">
        <v>317</v>
      </c>
      <c r="C47" s="236"/>
      <c r="D47" s="236"/>
      <c r="E47" s="236"/>
      <c r="F47" s="237"/>
      <c r="G47" s="282" t="s">
        <v>311</v>
      </c>
      <c r="H47" s="282"/>
      <c r="I47" s="282"/>
      <c r="J47" s="282"/>
      <c r="K47" s="282"/>
      <c r="L47" s="282"/>
      <c r="M47" s="282"/>
      <c r="N47" s="282"/>
      <c r="O47" s="282"/>
      <c r="P47" s="282"/>
      <c r="Q47" s="282"/>
      <c r="R47" s="282"/>
      <c r="S47" s="282"/>
      <c r="T47" s="282"/>
      <c r="U47" s="282"/>
      <c r="V47" s="282"/>
      <c r="W47" s="282"/>
      <c r="X47" s="282"/>
      <c r="Y47" s="282"/>
      <c r="Z47" s="282"/>
      <c r="AA47" s="672"/>
      <c r="AB47" s="281" t="s">
        <v>310</v>
      </c>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3"/>
    </row>
    <row r="48" spans="1:50" ht="18.75" hidden="1" customHeight="1" x14ac:dyDescent="0.15">
      <c r="A48" s="234"/>
      <c r="B48" s="649"/>
      <c r="C48" s="236"/>
      <c r="D48" s="236"/>
      <c r="E48" s="236"/>
      <c r="F48" s="237"/>
      <c r="G48" s="110"/>
      <c r="H48" s="110"/>
      <c r="I48" s="110"/>
      <c r="J48" s="110"/>
      <c r="K48" s="110"/>
      <c r="L48" s="110"/>
      <c r="M48" s="110"/>
      <c r="N48" s="110"/>
      <c r="O48" s="110"/>
      <c r="P48" s="110"/>
      <c r="Q48" s="110"/>
      <c r="R48" s="110"/>
      <c r="S48" s="110"/>
      <c r="T48" s="110"/>
      <c r="U48" s="110"/>
      <c r="V48" s="110"/>
      <c r="W48" s="110"/>
      <c r="X48" s="110"/>
      <c r="Y48" s="110"/>
      <c r="Z48" s="110"/>
      <c r="AA48" s="244"/>
      <c r="AB48" s="246"/>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4"/>
      <c r="B49" s="649"/>
      <c r="C49" s="236"/>
      <c r="D49" s="236"/>
      <c r="E49" s="236"/>
      <c r="F49" s="237"/>
      <c r="G49" s="273"/>
      <c r="H49" s="273"/>
      <c r="I49" s="273"/>
      <c r="J49" s="273"/>
      <c r="K49" s="273"/>
      <c r="L49" s="273"/>
      <c r="M49" s="273"/>
      <c r="N49" s="273"/>
      <c r="O49" s="273"/>
      <c r="P49" s="273"/>
      <c r="Q49" s="273"/>
      <c r="R49" s="273"/>
      <c r="S49" s="273"/>
      <c r="T49" s="273"/>
      <c r="U49" s="273"/>
      <c r="V49" s="273"/>
      <c r="W49" s="273"/>
      <c r="X49" s="273"/>
      <c r="Y49" s="273"/>
      <c r="Z49" s="273"/>
      <c r="AA49" s="350"/>
      <c r="AB49" s="272"/>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ht="22.5" hidden="1" customHeight="1" x14ac:dyDescent="0.15">
      <c r="A50" s="234"/>
      <c r="B50" s="649"/>
      <c r="C50" s="236"/>
      <c r="D50" s="236"/>
      <c r="E50" s="236"/>
      <c r="F50" s="237"/>
      <c r="G50" s="276"/>
      <c r="H50" s="276"/>
      <c r="I50" s="276"/>
      <c r="J50" s="276"/>
      <c r="K50" s="276"/>
      <c r="L50" s="276"/>
      <c r="M50" s="276"/>
      <c r="N50" s="276"/>
      <c r="O50" s="276"/>
      <c r="P50" s="276"/>
      <c r="Q50" s="276"/>
      <c r="R50" s="276"/>
      <c r="S50" s="276"/>
      <c r="T50" s="276"/>
      <c r="U50" s="276"/>
      <c r="V50" s="276"/>
      <c r="W50" s="276"/>
      <c r="X50" s="276"/>
      <c r="Y50" s="276"/>
      <c r="Z50" s="276"/>
      <c r="AA50" s="351"/>
      <c r="AB50" s="275"/>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22.5" hidden="1" customHeight="1" x14ac:dyDescent="0.15">
      <c r="A51" s="234"/>
      <c r="B51" s="650"/>
      <c r="C51" s="238"/>
      <c r="D51" s="238"/>
      <c r="E51" s="238"/>
      <c r="F51" s="239"/>
      <c r="G51" s="279"/>
      <c r="H51" s="279"/>
      <c r="I51" s="279"/>
      <c r="J51" s="279"/>
      <c r="K51" s="279"/>
      <c r="L51" s="279"/>
      <c r="M51" s="279"/>
      <c r="N51" s="279"/>
      <c r="O51" s="279"/>
      <c r="P51" s="279"/>
      <c r="Q51" s="279"/>
      <c r="R51" s="279"/>
      <c r="S51" s="279"/>
      <c r="T51" s="279"/>
      <c r="U51" s="279"/>
      <c r="V51" s="279"/>
      <c r="W51" s="279"/>
      <c r="X51" s="279"/>
      <c r="Y51" s="279"/>
      <c r="Z51" s="279"/>
      <c r="AA51" s="352"/>
      <c r="AB51" s="278"/>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80"/>
    </row>
    <row r="52" spans="1:50" ht="18.75" hidden="1" customHeight="1" x14ac:dyDescent="0.15">
      <c r="A52" s="234"/>
      <c r="B52" s="236" t="s">
        <v>318</v>
      </c>
      <c r="C52" s="236"/>
      <c r="D52" s="236"/>
      <c r="E52" s="236"/>
      <c r="F52" s="237"/>
      <c r="G52" s="240" t="s">
        <v>85</v>
      </c>
      <c r="H52" s="241"/>
      <c r="I52" s="241"/>
      <c r="J52" s="241"/>
      <c r="K52" s="241"/>
      <c r="L52" s="241"/>
      <c r="M52" s="241"/>
      <c r="N52" s="241"/>
      <c r="O52" s="242"/>
      <c r="P52" s="245" t="s">
        <v>89</v>
      </c>
      <c r="Q52" s="241"/>
      <c r="R52" s="241"/>
      <c r="S52" s="241"/>
      <c r="T52" s="241"/>
      <c r="U52" s="241"/>
      <c r="V52" s="241"/>
      <c r="W52" s="241"/>
      <c r="X52" s="242"/>
      <c r="Y52" s="247"/>
      <c r="Z52" s="248"/>
      <c r="AA52" s="249"/>
      <c r="AB52" s="253" t="s">
        <v>12</v>
      </c>
      <c r="AC52" s="254"/>
      <c r="AD52" s="255"/>
      <c r="AE52" s="245" t="s">
        <v>69</v>
      </c>
      <c r="AF52" s="241"/>
      <c r="AG52" s="241"/>
      <c r="AH52" s="241"/>
      <c r="AI52" s="242"/>
      <c r="AJ52" s="245" t="s">
        <v>70</v>
      </c>
      <c r="AK52" s="241"/>
      <c r="AL52" s="241"/>
      <c r="AM52" s="241"/>
      <c r="AN52" s="242"/>
      <c r="AO52" s="245" t="s">
        <v>71</v>
      </c>
      <c r="AP52" s="241"/>
      <c r="AQ52" s="241"/>
      <c r="AR52" s="241"/>
      <c r="AS52" s="242"/>
      <c r="AT52" s="290" t="s">
        <v>303</v>
      </c>
      <c r="AU52" s="291"/>
      <c r="AV52" s="291"/>
      <c r="AW52" s="291"/>
      <c r="AX52" s="292"/>
    </row>
    <row r="53" spans="1:50" ht="18.75" hidden="1" customHeight="1" x14ac:dyDescent="0.15">
      <c r="A53" s="234"/>
      <c r="B53" s="236"/>
      <c r="C53" s="236"/>
      <c r="D53" s="236"/>
      <c r="E53" s="236"/>
      <c r="F53" s="237"/>
      <c r="G53" s="243"/>
      <c r="H53" s="110"/>
      <c r="I53" s="110"/>
      <c r="J53" s="110"/>
      <c r="K53" s="110"/>
      <c r="L53" s="110"/>
      <c r="M53" s="110"/>
      <c r="N53" s="110"/>
      <c r="O53" s="244"/>
      <c r="P53" s="246"/>
      <c r="Q53" s="110"/>
      <c r="R53" s="110"/>
      <c r="S53" s="110"/>
      <c r="T53" s="110"/>
      <c r="U53" s="110"/>
      <c r="V53" s="110"/>
      <c r="W53" s="110"/>
      <c r="X53" s="244"/>
      <c r="Y53" s="250"/>
      <c r="Z53" s="251"/>
      <c r="AA53" s="252"/>
      <c r="AB53" s="256"/>
      <c r="AC53" s="257"/>
      <c r="AD53" s="258"/>
      <c r="AE53" s="246"/>
      <c r="AF53" s="110"/>
      <c r="AG53" s="110"/>
      <c r="AH53" s="110"/>
      <c r="AI53" s="244"/>
      <c r="AJ53" s="246"/>
      <c r="AK53" s="110"/>
      <c r="AL53" s="110"/>
      <c r="AM53" s="110"/>
      <c r="AN53" s="244"/>
      <c r="AO53" s="246"/>
      <c r="AP53" s="110"/>
      <c r="AQ53" s="110"/>
      <c r="AR53" s="110"/>
      <c r="AS53" s="244"/>
      <c r="AT53" s="58"/>
      <c r="AU53" s="112"/>
      <c r="AV53" s="112"/>
      <c r="AW53" s="110" t="s">
        <v>355</v>
      </c>
      <c r="AX53" s="111"/>
    </row>
    <row r="54" spans="1:50" ht="22.5" hidden="1" customHeight="1" x14ac:dyDescent="0.15">
      <c r="A54" s="234"/>
      <c r="B54" s="236"/>
      <c r="C54" s="236"/>
      <c r="D54" s="236"/>
      <c r="E54" s="236"/>
      <c r="F54" s="237"/>
      <c r="G54" s="293"/>
      <c r="H54" s="213"/>
      <c r="I54" s="213"/>
      <c r="J54" s="213"/>
      <c r="K54" s="213"/>
      <c r="L54" s="213"/>
      <c r="M54" s="213"/>
      <c r="N54" s="213"/>
      <c r="O54" s="214"/>
      <c r="P54" s="259"/>
      <c r="Q54" s="260"/>
      <c r="R54" s="260"/>
      <c r="S54" s="260"/>
      <c r="T54" s="260"/>
      <c r="U54" s="260"/>
      <c r="V54" s="260"/>
      <c r="W54" s="260"/>
      <c r="X54" s="261"/>
      <c r="Y54" s="266" t="s">
        <v>86</v>
      </c>
      <c r="Z54" s="267"/>
      <c r="AA54" s="268"/>
      <c r="AB54" s="646"/>
      <c r="AC54" s="284"/>
      <c r="AD54" s="284"/>
      <c r="AE54" s="95"/>
      <c r="AF54" s="96"/>
      <c r="AG54" s="96"/>
      <c r="AH54" s="96"/>
      <c r="AI54" s="97"/>
      <c r="AJ54" s="95"/>
      <c r="AK54" s="96"/>
      <c r="AL54" s="96"/>
      <c r="AM54" s="96"/>
      <c r="AN54" s="97"/>
      <c r="AO54" s="95"/>
      <c r="AP54" s="96"/>
      <c r="AQ54" s="96"/>
      <c r="AR54" s="96"/>
      <c r="AS54" s="97"/>
      <c r="AT54" s="285"/>
      <c r="AU54" s="285"/>
      <c r="AV54" s="285"/>
      <c r="AW54" s="285"/>
      <c r="AX54" s="286"/>
    </row>
    <row r="55" spans="1:50" ht="22.5" hidden="1" customHeight="1" x14ac:dyDescent="0.15">
      <c r="A55" s="234"/>
      <c r="B55" s="236"/>
      <c r="C55" s="236"/>
      <c r="D55" s="236"/>
      <c r="E55" s="236"/>
      <c r="F55" s="237"/>
      <c r="G55" s="294"/>
      <c r="H55" s="295"/>
      <c r="I55" s="295"/>
      <c r="J55" s="295"/>
      <c r="K55" s="295"/>
      <c r="L55" s="295"/>
      <c r="M55" s="295"/>
      <c r="N55" s="295"/>
      <c r="O55" s="296"/>
      <c r="P55" s="262"/>
      <c r="Q55" s="262"/>
      <c r="R55" s="262"/>
      <c r="S55" s="262"/>
      <c r="T55" s="262"/>
      <c r="U55" s="262"/>
      <c r="V55" s="262"/>
      <c r="W55" s="262"/>
      <c r="X55" s="263"/>
      <c r="Y55" s="269" t="s">
        <v>65</v>
      </c>
      <c r="Z55" s="270"/>
      <c r="AA55" s="271"/>
      <c r="AB55" s="644"/>
      <c r="AC55" s="287"/>
      <c r="AD55" s="287"/>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4"/>
      <c r="B56" s="238"/>
      <c r="C56" s="238"/>
      <c r="D56" s="238"/>
      <c r="E56" s="238"/>
      <c r="F56" s="239"/>
      <c r="G56" s="297"/>
      <c r="H56" s="215"/>
      <c r="I56" s="215"/>
      <c r="J56" s="215"/>
      <c r="K56" s="215"/>
      <c r="L56" s="215"/>
      <c r="M56" s="215"/>
      <c r="N56" s="215"/>
      <c r="O56" s="216"/>
      <c r="P56" s="264"/>
      <c r="Q56" s="264"/>
      <c r="R56" s="264"/>
      <c r="S56" s="264"/>
      <c r="T56" s="264"/>
      <c r="U56" s="264"/>
      <c r="V56" s="264"/>
      <c r="W56" s="264"/>
      <c r="X56" s="265"/>
      <c r="Y56" s="288" t="s">
        <v>15</v>
      </c>
      <c r="Z56" s="270"/>
      <c r="AA56" s="271"/>
      <c r="AB56" s="289" t="s">
        <v>16</v>
      </c>
      <c r="AC56" s="289"/>
      <c r="AD56" s="289"/>
      <c r="AE56" s="95"/>
      <c r="AF56" s="96"/>
      <c r="AG56" s="96"/>
      <c r="AH56" s="96"/>
      <c r="AI56" s="97"/>
      <c r="AJ56" s="95"/>
      <c r="AK56" s="96"/>
      <c r="AL56" s="96"/>
      <c r="AM56" s="96"/>
      <c r="AN56" s="97"/>
      <c r="AO56" s="95"/>
      <c r="AP56" s="96"/>
      <c r="AQ56" s="96"/>
      <c r="AR56" s="96"/>
      <c r="AS56" s="97"/>
      <c r="AT56" s="298"/>
      <c r="AU56" s="299"/>
      <c r="AV56" s="299"/>
      <c r="AW56" s="299"/>
      <c r="AX56" s="300"/>
    </row>
    <row r="57" spans="1:50" ht="18.75" hidden="1" customHeight="1" x14ac:dyDescent="0.15">
      <c r="A57" s="234"/>
      <c r="B57" s="236" t="s">
        <v>318</v>
      </c>
      <c r="C57" s="236"/>
      <c r="D57" s="236"/>
      <c r="E57" s="236"/>
      <c r="F57" s="237"/>
      <c r="G57" s="240" t="s">
        <v>85</v>
      </c>
      <c r="H57" s="241"/>
      <c r="I57" s="241"/>
      <c r="J57" s="241"/>
      <c r="K57" s="241"/>
      <c r="L57" s="241"/>
      <c r="M57" s="241"/>
      <c r="N57" s="241"/>
      <c r="O57" s="242"/>
      <c r="P57" s="245" t="s">
        <v>89</v>
      </c>
      <c r="Q57" s="241"/>
      <c r="R57" s="241"/>
      <c r="S57" s="241"/>
      <c r="T57" s="241"/>
      <c r="U57" s="241"/>
      <c r="V57" s="241"/>
      <c r="W57" s="241"/>
      <c r="X57" s="242"/>
      <c r="Y57" s="247"/>
      <c r="Z57" s="248"/>
      <c r="AA57" s="249"/>
      <c r="AB57" s="253" t="s">
        <v>12</v>
      </c>
      <c r="AC57" s="254"/>
      <c r="AD57" s="255"/>
      <c r="AE57" s="245" t="s">
        <v>69</v>
      </c>
      <c r="AF57" s="241"/>
      <c r="AG57" s="241"/>
      <c r="AH57" s="241"/>
      <c r="AI57" s="242"/>
      <c r="AJ57" s="245" t="s">
        <v>70</v>
      </c>
      <c r="AK57" s="241"/>
      <c r="AL57" s="241"/>
      <c r="AM57" s="241"/>
      <c r="AN57" s="242"/>
      <c r="AO57" s="245" t="s">
        <v>71</v>
      </c>
      <c r="AP57" s="241"/>
      <c r="AQ57" s="241"/>
      <c r="AR57" s="241"/>
      <c r="AS57" s="242"/>
      <c r="AT57" s="290" t="s">
        <v>303</v>
      </c>
      <c r="AU57" s="291"/>
      <c r="AV57" s="291"/>
      <c r="AW57" s="291"/>
      <c r="AX57" s="292"/>
    </row>
    <row r="58" spans="1:50" ht="18.75" hidden="1" customHeight="1" x14ac:dyDescent="0.15">
      <c r="A58" s="234"/>
      <c r="B58" s="236"/>
      <c r="C58" s="236"/>
      <c r="D58" s="236"/>
      <c r="E58" s="236"/>
      <c r="F58" s="237"/>
      <c r="G58" s="243"/>
      <c r="H58" s="110"/>
      <c r="I58" s="110"/>
      <c r="J58" s="110"/>
      <c r="K58" s="110"/>
      <c r="L58" s="110"/>
      <c r="M58" s="110"/>
      <c r="N58" s="110"/>
      <c r="O58" s="244"/>
      <c r="P58" s="246"/>
      <c r="Q58" s="110"/>
      <c r="R58" s="110"/>
      <c r="S58" s="110"/>
      <c r="T58" s="110"/>
      <c r="U58" s="110"/>
      <c r="V58" s="110"/>
      <c r="W58" s="110"/>
      <c r="X58" s="244"/>
      <c r="Y58" s="250"/>
      <c r="Z58" s="251"/>
      <c r="AA58" s="252"/>
      <c r="AB58" s="256"/>
      <c r="AC58" s="257"/>
      <c r="AD58" s="258"/>
      <c r="AE58" s="246"/>
      <c r="AF58" s="110"/>
      <c r="AG58" s="110"/>
      <c r="AH58" s="110"/>
      <c r="AI58" s="244"/>
      <c r="AJ58" s="246"/>
      <c r="AK58" s="110"/>
      <c r="AL58" s="110"/>
      <c r="AM58" s="110"/>
      <c r="AN58" s="244"/>
      <c r="AO58" s="246"/>
      <c r="AP58" s="110"/>
      <c r="AQ58" s="110"/>
      <c r="AR58" s="110"/>
      <c r="AS58" s="244"/>
      <c r="AT58" s="58"/>
      <c r="AU58" s="112"/>
      <c r="AV58" s="112"/>
      <c r="AW58" s="110" t="s">
        <v>355</v>
      </c>
      <c r="AX58" s="111"/>
    </row>
    <row r="59" spans="1:50" ht="22.5" hidden="1" customHeight="1" x14ac:dyDescent="0.15">
      <c r="A59" s="234"/>
      <c r="B59" s="236"/>
      <c r="C59" s="236"/>
      <c r="D59" s="236"/>
      <c r="E59" s="236"/>
      <c r="F59" s="237"/>
      <c r="G59" s="293"/>
      <c r="H59" s="213"/>
      <c r="I59" s="213"/>
      <c r="J59" s="213"/>
      <c r="K59" s="213"/>
      <c r="L59" s="213"/>
      <c r="M59" s="213"/>
      <c r="N59" s="213"/>
      <c r="O59" s="214"/>
      <c r="P59" s="259"/>
      <c r="Q59" s="260"/>
      <c r="R59" s="260"/>
      <c r="S59" s="260"/>
      <c r="T59" s="260"/>
      <c r="U59" s="260"/>
      <c r="V59" s="260"/>
      <c r="W59" s="260"/>
      <c r="X59" s="261"/>
      <c r="Y59" s="266" t="s">
        <v>86</v>
      </c>
      <c r="Z59" s="267"/>
      <c r="AA59" s="268"/>
      <c r="AB59" s="284"/>
      <c r="AC59" s="284"/>
      <c r="AD59" s="284"/>
      <c r="AE59" s="95"/>
      <c r="AF59" s="96"/>
      <c r="AG59" s="96"/>
      <c r="AH59" s="96"/>
      <c r="AI59" s="97"/>
      <c r="AJ59" s="95"/>
      <c r="AK59" s="96"/>
      <c r="AL59" s="96"/>
      <c r="AM59" s="96"/>
      <c r="AN59" s="97"/>
      <c r="AO59" s="95"/>
      <c r="AP59" s="96"/>
      <c r="AQ59" s="96"/>
      <c r="AR59" s="96"/>
      <c r="AS59" s="97"/>
      <c r="AT59" s="285"/>
      <c r="AU59" s="285"/>
      <c r="AV59" s="285"/>
      <c r="AW59" s="285"/>
      <c r="AX59" s="286"/>
    </row>
    <row r="60" spans="1:50" ht="22.5" hidden="1" customHeight="1" x14ac:dyDescent="0.15">
      <c r="A60" s="234"/>
      <c r="B60" s="236"/>
      <c r="C60" s="236"/>
      <c r="D60" s="236"/>
      <c r="E60" s="236"/>
      <c r="F60" s="237"/>
      <c r="G60" s="294"/>
      <c r="H60" s="295"/>
      <c r="I60" s="295"/>
      <c r="J60" s="295"/>
      <c r="K60" s="295"/>
      <c r="L60" s="295"/>
      <c r="M60" s="295"/>
      <c r="N60" s="295"/>
      <c r="O60" s="296"/>
      <c r="P60" s="262"/>
      <c r="Q60" s="262"/>
      <c r="R60" s="262"/>
      <c r="S60" s="262"/>
      <c r="T60" s="262"/>
      <c r="U60" s="262"/>
      <c r="V60" s="262"/>
      <c r="W60" s="262"/>
      <c r="X60" s="263"/>
      <c r="Y60" s="269" t="s">
        <v>65</v>
      </c>
      <c r="Z60" s="270"/>
      <c r="AA60" s="271"/>
      <c r="AB60" s="287"/>
      <c r="AC60" s="287"/>
      <c r="AD60" s="287"/>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4"/>
      <c r="B61" s="238"/>
      <c r="C61" s="238"/>
      <c r="D61" s="238"/>
      <c r="E61" s="238"/>
      <c r="F61" s="239"/>
      <c r="G61" s="297"/>
      <c r="H61" s="215"/>
      <c r="I61" s="215"/>
      <c r="J61" s="215"/>
      <c r="K61" s="215"/>
      <c r="L61" s="215"/>
      <c r="M61" s="215"/>
      <c r="N61" s="215"/>
      <c r="O61" s="216"/>
      <c r="P61" s="264"/>
      <c r="Q61" s="264"/>
      <c r="R61" s="264"/>
      <c r="S61" s="264"/>
      <c r="T61" s="264"/>
      <c r="U61" s="264"/>
      <c r="V61" s="264"/>
      <c r="W61" s="264"/>
      <c r="X61" s="265"/>
      <c r="Y61" s="288" t="s">
        <v>15</v>
      </c>
      <c r="Z61" s="270"/>
      <c r="AA61" s="271"/>
      <c r="AB61" s="289" t="s">
        <v>16</v>
      </c>
      <c r="AC61" s="289"/>
      <c r="AD61" s="289"/>
      <c r="AE61" s="95"/>
      <c r="AF61" s="96"/>
      <c r="AG61" s="96"/>
      <c r="AH61" s="96"/>
      <c r="AI61" s="97"/>
      <c r="AJ61" s="95"/>
      <c r="AK61" s="96"/>
      <c r="AL61" s="96"/>
      <c r="AM61" s="96"/>
      <c r="AN61" s="97"/>
      <c r="AO61" s="95"/>
      <c r="AP61" s="96"/>
      <c r="AQ61" s="96"/>
      <c r="AR61" s="96"/>
      <c r="AS61" s="97"/>
      <c r="AT61" s="298"/>
      <c r="AU61" s="299"/>
      <c r="AV61" s="299"/>
      <c r="AW61" s="299"/>
      <c r="AX61" s="300"/>
    </row>
    <row r="62" spans="1:50" ht="18.75" hidden="1" customHeight="1" x14ac:dyDescent="0.15">
      <c r="A62" s="234"/>
      <c r="B62" s="236" t="s">
        <v>318</v>
      </c>
      <c r="C62" s="236"/>
      <c r="D62" s="236"/>
      <c r="E62" s="236"/>
      <c r="F62" s="237"/>
      <c r="G62" s="240" t="s">
        <v>85</v>
      </c>
      <c r="H62" s="241"/>
      <c r="I62" s="241"/>
      <c r="J62" s="241"/>
      <c r="K62" s="241"/>
      <c r="L62" s="241"/>
      <c r="M62" s="241"/>
      <c r="N62" s="241"/>
      <c r="O62" s="242"/>
      <c r="P62" s="245" t="s">
        <v>89</v>
      </c>
      <c r="Q62" s="241"/>
      <c r="R62" s="241"/>
      <c r="S62" s="241"/>
      <c r="T62" s="241"/>
      <c r="U62" s="241"/>
      <c r="V62" s="241"/>
      <c r="W62" s="241"/>
      <c r="X62" s="242"/>
      <c r="Y62" s="247"/>
      <c r="Z62" s="248"/>
      <c r="AA62" s="249"/>
      <c r="AB62" s="253" t="s">
        <v>12</v>
      </c>
      <c r="AC62" s="254"/>
      <c r="AD62" s="255"/>
      <c r="AE62" s="245" t="s">
        <v>69</v>
      </c>
      <c r="AF62" s="241"/>
      <c r="AG62" s="241"/>
      <c r="AH62" s="241"/>
      <c r="AI62" s="242"/>
      <c r="AJ62" s="245" t="s">
        <v>70</v>
      </c>
      <c r="AK62" s="241"/>
      <c r="AL62" s="241"/>
      <c r="AM62" s="241"/>
      <c r="AN62" s="242"/>
      <c r="AO62" s="245" t="s">
        <v>71</v>
      </c>
      <c r="AP62" s="241"/>
      <c r="AQ62" s="241"/>
      <c r="AR62" s="241"/>
      <c r="AS62" s="242"/>
      <c r="AT62" s="290" t="s">
        <v>303</v>
      </c>
      <c r="AU62" s="291"/>
      <c r="AV62" s="291"/>
      <c r="AW62" s="291"/>
      <c r="AX62" s="292"/>
    </row>
    <row r="63" spans="1:50" ht="18.75" hidden="1" customHeight="1" x14ac:dyDescent="0.15">
      <c r="A63" s="234"/>
      <c r="B63" s="236"/>
      <c r="C63" s="236"/>
      <c r="D63" s="236"/>
      <c r="E63" s="236"/>
      <c r="F63" s="237"/>
      <c r="G63" s="243"/>
      <c r="H63" s="110"/>
      <c r="I63" s="110"/>
      <c r="J63" s="110"/>
      <c r="K63" s="110"/>
      <c r="L63" s="110"/>
      <c r="M63" s="110"/>
      <c r="N63" s="110"/>
      <c r="O63" s="244"/>
      <c r="P63" s="246"/>
      <c r="Q63" s="110"/>
      <c r="R63" s="110"/>
      <c r="S63" s="110"/>
      <c r="T63" s="110"/>
      <c r="U63" s="110"/>
      <c r="V63" s="110"/>
      <c r="W63" s="110"/>
      <c r="X63" s="244"/>
      <c r="Y63" s="250"/>
      <c r="Z63" s="251"/>
      <c r="AA63" s="252"/>
      <c r="AB63" s="256"/>
      <c r="AC63" s="257"/>
      <c r="AD63" s="258"/>
      <c r="AE63" s="246"/>
      <c r="AF63" s="110"/>
      <c r="AG63" s="110"/>
      <c r="AH63" s="110"/>
      <c r="AI63" s="244"/>
      <c r="AJ63" s="246"/>
      <c r="AK63" s="110"/>
      <c r="AL63" s="110"/>
      <c r="AM63" s="110"/>
      <c r="AN63" s="244"/>
      <c r="AO63" s="246"/>
      <c r="AP63" s="110"/>
      <c r="AQ63" s="110"/>
      <c r="AR63" s="110"/>
      <c r="AS63" s="244"/>
      <c r="AT63" s="58"/>
      <c r="AU63" s="112"/>
      <c r="AV63" s="112"/>
      <c r="AW63" s="110" t="s">
        <v>355</v>
      </c>
      <c r="AX63" s="111"/>
    </row>
    <row r="64" spans="1:50" ht="22.5" hidden="1" customHeight="1" x14ac:dyDescent="0.15">
      <c r="A64" s="234"/>
      <c r="B64" s="236"/>
      <c r="C64" s="236"/>
      <c r="D64" s="236"/>
      <c r="E64" s="236"/>
      <c r="F64" s="237"/>
      <c r="G64" s="293"/>
      <c r="H64" s="213"/>
      <c r="I64" s="213"/>
      <c r="J64" s="213"/>
      <c r="K64" s="213"/>
      <c r="L64" s="213"/>
      <c r="M64" s="213"/>
      <c r="N64" s="213"/>
      <c r="O64" s="214"/>
      <c r="P64" s="259"/>
      <c r="Q64" s="260"/>
      <c r="R64" s="260"/>
      <c r="S64" s="260"/>
      <c r="T64" s="260"/>
      <c r="U64" s="260"/>
      <c r="V64" s="260"/>
      <c r="W64" s="260"/>
      <c r="X64" s="261"/>
      <c r="Y64" s="266" t="s">
        <v>86</v>
      </c>
      <c r="Z64" s="267"/>
      <c r="AA64" s="268"/>
      <c r="AB64" s="284"/>
      <c r="AC64" s="284"/>
      <c r="AD64" s="284"/>
      <c r="AE64" s="95"/>
      <c r="AF64" s="96"/>
      <c r="AG64" s="96"/>
      <c r="AH64" s="96"/>
      <c r="AI64" s="97"/>
      <c r="AJ64" s="95"/>
      <c r="AK64" s="96"/>
      <c r="AL64" s="96"/>
      <c r="AM64" s="96"/>
      <c r="AN64" s="97"/>
      <c r="AO64" s="95"/>
      <c r="AP64" s="96"/>
      <c r="AQ64" s="96"/>
      <c r="AR64" s="96"/>
      <c r="AS64" s="97"/>
      <c r="AT64" s="285"/>
      <c r="AU64" s="285"/>
      <c r="AV64" s="285"/>
      <c r="AW64" s="285"/>
      <c r="AX64" s="286"/>
    </row>
    <row r="65" spans="1:60" ht="22.5" hidden="1" customHeight="1" x14ac:dyDescent="0.15">
      <c r="A65" s="234"/>
      <c r="B65" s="236"/>
      <c r="C65" s="236"/>
      <c r="D65" s="236"/>
      <c r="E65" s="236"/>
      <c r="F65" s="237"/>
      <c r="G65" s="294"/>
      <c r="H65" s="295"/>
      <c r="I65" s="295"/>
      <c r="J65" s="295"/>
      <c r="K65" s="295"/>
      <c r="L65" s="295"/>
      <c r="M65" s="295"/>
      <c r="N65" s="295"/>
      <c r="O65" s="296"/>
      <c r="P65" s="262"/>
      <c r="Q65" s="262"/>
      <c r="R65" s="262"/>
      <c r="S65" s="262"/>
      <c r="T65" s="262"/>
      <c r="U65" s="262"/>
      <c r="V65" s="262"/>
      <c r="W65" s="262"/>
      <c r="X65" s="263"/>
      <c r="Y65" s="269" t="s">
        <v>65</v>
      </c>
      <c r="Z65" s="270"/>
      <c r="AA65" s="271"/>
      <c r="AB65" s="287"/>
      <c r="AC65" s="287"/>
      <c r="AD65" s="287"/>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5"/>
      <c r="B66" s="238"/>
      <c r="C66" s="238"/>
      <c r="D66" s="238"/>
      <c r="E66" s="238"/>
      <c r="F66" s="239"/>
      <c r="G66" s="297"/>
      <c r="H66" s="215"/>
      <c r="I66" s="215"/>
      <c r="J66" s="215"/>
      <c r="K66" s="215"/>
      <c r="L66" s="215"/>
      <c r="M66" s="215"/>
      <c r="N66" s="215"/>
      <c r="O66" s="216"/>
      <c r="P66" s="264"/>
      <c r="Q66" s="264"/>
      <c r="R66" s="264"/>
      <c r="S66" s="264"/>
      <c r="T66" s="264"/>
      <c r="U66" s="264"/>
      <c r="V66" s="264"/>
      <c r="W66" s="264"/>
      <c r="X66" s="265"/>
      <c r="Y66" s="288" t="s">
        <v>15</v>
      </c>
      <c r="Z66" s="270"/>
      <c r="AA66" s="271"/>
      <c r="AB66" s="289" t="s">
        <v>16</v>
      </c>
      <c r="AC66" s="289"/>
      <c r="AD66" s="289"/>
      <c r="AE66" s="95"/>
      <c r="AF66" s="96"/>
      <c r="AG66" s="96"/>
      <c r="AH66" s="96"/>
      <c r="AI66" s="97"/>
      <c r="AJ66" s="95"/>
      <c r="AK66" s="96"/>
      <c r="AL66" s="96"/>
      <c r="AM66" s="96"/>
      <c r="AN66" s="97"/>
      <c r="AO66" s="95"/>
      <c r="AP66" s="96"/>
      <c r="AQ66" s="96"/>
      <c r="AR66" s="96"/>
      <c r="AS66" s="97"/>
      <c r="AT66" s="298"/>
      <c r="AU66" s="299"/>
      <c r="AV66" s="299"/>
      <c r="AW66" s="299"/>
      <c r="AX66" s="300"/>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5"/>
      <c r="AA67" s="86"/>
      <c r="AB67" s="122" t="s">
        <v>12</v>
      </c>
      <c r="AC67" s="123"/>
      <c r="AD67" s="189"/>
      <c r="AE67" s="645" t="s">
        <v>69</v>
      </c>
      <c r="AF67" s="120"/>
      <c r="AG67" s="120"/>
      <c r="AH67" s="120"/>
      <c r="AI67" s="120"/>
      <c r="AJ67" s="645" t="s">
        <v>70</v>
      </c>
      <c r="AK67" s="120"/>
      <c r="AL67" s="120"/>
      <c r="AM67" s="120"/>
      <c r="AN67" s="120"/>
      <c r="AO67" s="645" t="s">
        <v>71</v>
      </c>
      <c r="AP67" s="120"/>
      <c r="AQ67" s="120"/>
      <c r="AR67" s="120"/>
      <c r="AS67" s="120"/>
      <c r="AT67" s="194" t="s">
        <v>74</v>
      </c>
      <c r="AU67" s="195"/>
      <c r="AV67" s="195"/>
      <c r="AW67" s="195"/>
      <c r="AX67" s="196"/>
    </row>
    <row r="68" spans="1:60" ht="22.5" customHeight="1" x14ac:dyDescent="0.15">
      <c r="A68" s="203"/>
      <c r="B68" s="204"/>
      <c r="C68" s="204"/>
      <c r="D68" s="204"/>
      <c r="E68" s="204"/>
      <c r="F68" s="205"/>
      <c r="G68" s="403" t="s">
        <v>468</v>
      </c>
      <c r="H68" s="213"/>
      <c r="I68" s="213"/>
      <c r="J68" s="213"/>
      <c r="K68" s="213"/>
      <c r="L68" s="213"/>
      <c r="M68" s="213"/>
      <c r="N68" s="213"/>
      <c r="O68" s="213"/>
      <c r="P68" s="213"/>
      <c r="Q68" s="213"/>
      <c r="R68" s="213"/>
      <c r="S68" s="213"/>
      <c r="T68" s="213"/>
      <c r="U68" s="213"/>
      <c r="V68" s="213"/>
      <c r="W68" s="213"/>
      <c r="X68" s="214"/>
      <c r="Y68" s="346" t="s">
        <v>66</v>
      </c>
      <c r="Z68" s="347"/>
      <c r="AA68" s="348"/>
      <c r="AB68" s="220" t="s">
        <v>471</v>
      </c>
      <c r="AC68" s="221"/>
      <c r="AD68" s="222"/>
      <c r="AE68" s="95">
        <v>6</v>
      </c>
      <c r="AF68" s="96"/>
      <c r="AG68" s="96"/>
      <c r="AH68" s="96"/>
      <c r="AI68" s="97"/>
      <c r="AJ68" s="95">
        <v>6</v>
      </c>
      <c r="AK68" s="96"/>
      <c r="AL68" s="96"/>
      <c r="AM68" s="96"/>
      <c r="AN68" s="97"/>
      <c r="AO68" s="95">
        <v>6</v>
      </c>
      <c r="AP68" s="96"/>
      <c r="AQ68" s="96"/>
      <c r="AR68" s="96"/>
      <c r="AS68" s="97"/>
      <c r="AT68" s="223"/>
      <c r="AU68" s="223"/>
      <c r="AV68" s="223"/>
      <c r="AW68" s="223"/>
      <c r="AX68" s="224"/>
      <c r="AY68" s="10"/>
      <c r="AZ68" s="10"/>
      <c r="BA68" s="10"/>
      <c r="BB68" s="10"/>
      <c r="BC68" s="10"/>
    </row>
    <row r="69" spans="1:60" ht="22.5" customHeight="1" x14ac:dyDescent="0.15">
      <c r="A69" s="206"/>
      <c r="B69" s="207"/>
      <c r="C69" s="207"/>
      <c r="D69" s="207"/>
      <c r="E69" s="207"/>
      <c r="F69" s="208"/>
      <c r="G69" s="297"/>
      <c r="H69" s="215"/>
      <c r="I69" s="215"/>
      <c r="J69" s="215"/>
      <c r="K69" s="215"/>
      <c r="L69" s="215"/>
      <c r="M69" s="215"/>
      <c r="N69" s="215"/>
      <c r="O69" s="215"/>
      <c r="P69" s="215"/>
      <c r="Q69" s="215"/>
      <c r="R69" s="215"/>
      <c r="S69" s="215"/>
      <c r="T69" s="215"/>
      <c r="U69" s="215"/>
      <c r="V69" s="215"/>
      <c r="W69" s="215"/>
      <c r="X69" s="216"/>
      <c r="Y69" s="225" t="s">
        <v>67</v>
      </c>
      <c r="Z69" s="173"/>
      <c r="AA69" s="174"/>
      <c r="AB69" s="228" t="s">
        <v>471</v>
      </c>
      <c r="AC69" s="229"/>
      <c r="AD69" s="230"/>
      <c r="AE69" s="95">
        <v>6</v>
      </c>
      <c r="AF69" s="96"/>
      <c r="AG69" s="96"/>
      <c r="AH69" s="96"/>
      <c r="AI69" s="97"/>
      <c r="AJ69" s="95">
        <v>6</v>
      </c>
      <c r="AK69" s="96"/>
      <c r="AL69" s="96"/>
      <c r="AM69" s="96"/>
      <c r="AN69" s="97"/>
      <c r="AO69" s="95">
        <v>6</v>
      </c>
      <c r="AP69" s="96"/>
      <c r="AQ69" s="96"/>
      <c r="AR69" s="96"/>
      <c r="AS69" s="97"/>
      <c r="AT69" s="95">
        <v>6</v>
      </c>
      <c r="AU69" s="96"/>
      <c r="AV69" s="96"/>
      <c r="AW69" s="96"/>
      <c r="AX69" s="98"/>
      <c r="AY69" s="10"/>
      <c r="AZ69" s="10"/>
      <c r="BA69" s="10"/>
      <c r="BB69" s="10"/>
      <c r="BC69" s="10"/>
      <c r="BD69" s="10"/>
      <c r="BE69" s="10"/>
      <c r="BF69" s="10"/>
      <c r="BG69" s="10"/>
      <c r="BH69" s="10"/>
    </row>
    <row r="70" spans="1:60" ht="33"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5"/>
      <c r="AA70" s="86"/>
      <c r="AB70" s="122" t="s">
        <v>12</v>
      </c>
      <c r="AC70" s="123"/>
      <c r="AD70" s="189"/>
      <c r="AE70" s="193" t="s">
        <v>69</v>
      </c>
      <c r="AF70" s="188"/>
      <c r="AG70" s="188"/>
      <c r="AH70" s="188"/>
      <c r="AI70" s="212"/>
      <c r="AJ70" s="193" t="s">
        <v>70</v>
      </c>
      <c r="AK70" s="188"/>
      <c r="AL70" s="188"/>
      <c r="AM70" s="188"/>
      <c r="AN70" s="212"/>
      <c r="AO70" s="193" t="s">
        <v>71</v>
      </c>
      <c r="AP70" s="188"/>
      <c r="AQ70" s="188"/>
      <c r="AR70" s="188"/>
      <c r="AS70" s="212"/>
      <c r="AT70" s="194" t="s">
        <v>74</v>
      </c>
      <c r="AU70" s="195"/>
      <c r="AV70" s="195"/>
      <c r="AW70" s="195"/>
      <c r="AX70" s="196"/>
    </row>
    <row r="71" spans="1:60" ht="22.5" customHeight="1" x14ac:dyDescent="0.15">
      <c r="A71" s="203"/>
      <c r="B71" s="204"/>
      <c r="C71" s="204"/>
      <c r="D71" s="204"/>
      <c r="E71" s="204"/>
      <c r="F71" s="205"/>
      <c r="G71" s="213" t="s">
        <v>469</v>
      </c>
      <c r="H71" s="213"/>
      <c r="I71" s="213"/>
      <c r="J71" s="213"/>
      <c r="K71" s="213"/>
      <c r="L71" s="213"/>
      <c r="M71" s="213"/>
      <c r="N71" s="213"/>
      <c r="O71" s="213"/>
      <c r="P71" s="213"/>
      <c r="Q71" s="213"/>
      <c r="R71" s="213"/>
      <c r="S71" s="213"/>
      <c r="T71" s="213"/>
      <c r="U71" s="213"/>
      <c r="V71" s="213"/>
      <c r="W71" s="213"/>
      <c r="X71" s="214"/>
      <c r="Y71" s="217" t="s">
        <v>66</v>
      </c>
      <c r="Z71" s="218"/>
      <c r="AA71" s="219"/>
      <c r="AB71" s="220" t="s">
        <v>471</v>
      </c>
      <c r="AC71" s="221"/>
      <c r="AD71" s="222"/>
      <c r="AE71" s="95">
        <v>3</v>
      </c>
      <c r="AF71" s="96"/>
      <c r="AG71" s="96"/>
      <c r="AH71" s="96"/>
      <c r="AI71" s="97"/>
      <c r="AJ71" s="95">
        <v>3</v>
      </c>
      <c r="AK71" s="96"/>
      <c r="AL71" s="96"/>
      <c r="AM71" s="96"/>
      <c r="AN71" s="97"/>
      <c r="AO71" s="95">
        <v>3</v>
      </c>
      <c r="AP71" s="96"/>
      <c r="AQ71" s="96"/>
      <c r="AR71" s="96"/>
      <c r="AS71" s="97"/>
      <c r="AT71" s="223"/>
      <c r="AU71" s="223"/>
      <c r="AV71" s="223"/>
      <c r="AW71" s="223"/>
      <c r="AX71" s="224"/>
      <c r="AY71" s="10"/>
      <c r="AZ71" s="10"/>
      <c r="BA71" s="10"/>
      <c r="BB71" s="10"/>
      <c r="BC71" s="10"/>
    </row>
    <row r="72" spans="1:60" ht="22.5"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t="s">
        <v>471</v>
      </c>
      <c r="AC72" s="229"/>
      <c r="AD72" s="230"/>
      <c r="AE72" s="95">
        <v>3</v>
      </c>
      <c r="AF72" s="96"/>
      <c r="AG72" s="96"/>
      <c r="AH72" s="96"/>
      <c r="AI72" s="97"/>
      <c r="AJ72" s="95">
        <v>3</v>
      </c>
      <c r="AK72" s="96"/>
      <c r="AL72" s="96"/>
      <c r="AM72" s="96"/>
      <c r="AN72" s="97"/>
      <c r="AO72" s="95">
        <v>3</v>
      </c>
      <c r="AP72" s="96"/>
      <c r="AQ72" s="96"/>
      <c r="AR72" s="96"/>
      <c r="AS72" s="97"/>
      <c r="AT72" s="95">
        <v>3</v>
      </c>
      <c r="AU72" s="96"/>
      <c r="AV72" s="96"/>
      <c r="AW72" s="96"/>
      <c r="AX72" s="98"/>
      <c r="AY72" s="10"/>
      <c r="AZ72" s="10"/>
      <c r="BA72" s="10"/>
      <c r="BB72" s="10"/>
      <c r="BC72" s="10"/>
      <c r="BD72" s="10"/>
      <c r="BE72" s="10"/>
      <c r="BF72" s="10"/>
      <c r="BG72" s="10"/>
      <c r="BH72" s="10"/>
    </row>
    <row r="73" spans="1:60" ht="31.7"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5"/>
      <c r="AA73" s="86"/>
      <c r="AB73" s="122" t="s">
        <v>12</v>
      </c>
      <c r="AC73" s="123"/>
      <c r="AD73" s="189"/>
      <c r="AE73" s="193" t="s">
        <v>69</v>
      </c>
      <c r="AF73" s="188"/>
      <c r="AG73" s="188"/>
      <c r="AH73" s="188"/>
      <c r="AI73" s="212"/>
      <c r="AJ73" s="193" t="s">
        <v>70</v>
      </c>
      <c r="AK73" s="188"/>
      <c r="AL73" s="188"/>
      <c r="AM73" s="188"/>
      <c r="AN73" s="212"/>
      <c r="AO73" s="193" t="s">
        <v>71</v>
      </c>
      <c r="AP73" s="188"/>
      <c r="AQ73" s="188"/>
      <c r="AR73" s="188"/>
      <c r="AS73" s="212"/>
      <c r="AT73" s="194" t="s">
        <v>74</v>
      </c>
      <c r="AU73" s="195"/>
      <c r="AV73" s="195"/>
      <c r="AW73" s="195"/>
      <c r="AX73" s="196"/>
    </row>
    <row r="74" spans="1:60" ht="22.5" customHeight="1" x14ac:dyDescent="0.15">
      <c r="A74" s="203"/>
      <c r="B74" s="204"/>
      <c r="C74" s="204"/>
      <c r="D74" s="204"/>
      <c r="E74" s="204"/>
      <c r="F74" s="205"/>
      <c r="G74" s="213" t="s">
        <v>470</v>
      </c>
      <c r="H74" s="213"/>
      <c r="I74" s="213"/>
      <c r="J74" s="213"/>
      <c r="K74" s="213"/>
      <c r="L74" s="213"/>
      <c r="M74" s="213"/>
      <c r="N74" s="213"/>
      <c r="O74" s="213"/>
      <c r="P74" s="213"/>
      <c r="Q74" s="213"/>
      <c r="R74" s="213"/>
      <c r="S74" s="213"/>
      <c r="T74" s="213"/>
      <c r="U74" s="213"/>
      <c r="V74" s="213"/>
      <c r="W74" s="213"/>
      <c r="X74" s="214"/>
      <c r="Y74" s="217" t="s">
        <v>66</v>
      </c>
      <c r="Z74" s="218"/>
      <c r="AA74" s="219"/>
      <c r="AB74" s="220" t="s">
        <v>472</v>
      </c>
      <c r="AC74" s="221"/>
      <c r="AD74" s="222"/>
      <c r="AE74" s="95">
        <v>17518</v>
      </c>
      <c r="AF74" s="96"/>
      <c r="AG74" s="96"/>
      <c r="AH74" s="96"/>
      <c r="AI74" s="97"/>
      <c r="AJ74" s="95">
        <v>17404</v>
      </c>
      <c r="AK74" s="96"/>
      <c r="AL74" s="96"/>
      <c r="AM74" s="96"/>
      <c r="AN74" s="97"/>
      <c r="AO74" s="95">
        <v>17312</v>
      </c>
      <c r="AP74" s="96"/>
      <c r="AQ74" s="96"/>
      <c r="AR74" s="96"/>
      <c r="AS74" s="97"/>
      <c r="AT74" s="223"/>
      <c r="AU74" s="223"/>
      <c r="AV74" s="223"/>
      <c r="AW74" s="223"/>
      <c r="AX74" s="224"/>
      <c r="AY74" s="10"/>
      <c r="AZ74" s="10"/>
      <c r="BA74" s="10"/>
      <c r="BB74" s="10"/>
      <c r="BC74" s="10"/>
    </row>
    <row r="75" spans="1:60" ht="22.5"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t="s">
        <v>472</v>
      </c>
      <c r="AC75" s="229"/>
      <c r="AD75" s="230"/>
      <c r="AE75" s="95">
        <v>17520</v>
      </c>
      <c r="AF75" s="96"/>
      <c r="AG75" s="96"/>
      <c r="AH75" s="96"/>
      <c r="AI75" s="97"/>
      <c r="AJ75" s="95">
        <v>17520</v>
      </c>
      <c r="AK75" s="96"/>
      <c r="AL75" s="96"/>
      <c r="AM75" s="96"/>
      <c r="AN75" s="97"/>
      <c r="AO75" s="95">
        <v>17520</v>
      </c>
      <c r="AP75" s="96"/>
      <c r="AQ75" s="96"/>
      <c r="AR75" s="96"/>
      <c r="AS75" s="97"/>
      <c r="AT75" s="231">
        <v>17568</v>
      </c>
      <c r="AU75" s="232"/>
      <c r="AV75" s="232"/>
      <c r="AW75" s="232"/>
      <c r="AX75" s="233"/>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5"/>
      <c r="AA76" s="86"/>
      <c r="AB76" s="122" t="s">
        <v>12</v>
      </c>
      <c r="AC76" s="123"/>
      <c r="AD76" s="189"/>
      <c r="AE76" s="193" t="s">
        <v>69</v>
      </c>
      <c r="AF76" s="188"/>
      <c r="AG76" s="188"/>
      <c r="AH76" s="188"/>
      <c r="AI76" s="212"/>
      <c r="AJ76" s="193" t="s">
        <v>70</v>
      </c>
      <c r="AK76" s="188"/>
      <c r="AL76" s="188"/>
      <c r="AM76" s="188"/>
      <c r="AN76" s="212"/>
      <c r="AO76" s="193" t="s">
        <v>71</v>
      </c>
      <c r="AP76" s="188"/>
      <c r="AQ76" s="188"/>
      <c r="AR76" s="188"/>
      <c r="AS76" s="212"/>
      <c r="AT76" s="194" t="s">
        <v>74</v>
      </c>
      <c r="AU76" s="195"/>
      <c r="AV76" s="195"/>
      <c r="AW76" s="195"/>
      <c r="AX76" s="196"/>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5"/>
      <c r="AF77" s="96"/>
      <c r="AG77" s="96"/>
      <c r="AH77" s="96"/>
      <c r="AI77" s="97"/>
      <c r="AJ77" s="95"/>
      <c r="AK77" s="96"/>
      <c r="AL77" s="96"/>
      <c r="AM77" s="96"/>
      <c r="AN77" s="97"/>
      <c r="AO77" s="95"/>
      <c r="AP77" s="96"/>
      <c r="AQ77" s="96"/>
      <c r="AR77" s="96"/>
      <c r="AS77" s="97"/>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5"/>
      <c r="AA79" s="86"/>
      <c r="AB79" s="122" t="s">
        <v>12</v>
      </c>
      <c r="AC79" s="123"/>
      <c r="AD79" s="189"/>
      <c r="AE79" s="193" t="s">
        <v>69</v>
      </c>
      <c r="AF79" s="188"/>
      <c r="AG79" s="188"/>
      <c r="AH79" s="188"/>
      <c r="AI79" s="212"/>
      <c r="AJ79" s="193" t="s">
        <v>70</v>
      </c>
      <c r="AK79" s="188"/>
      <c r="AL79" s="188"/>
      <c r="AM79" s="188"/>
      <c r="AN79" s="212"/>
      <c r="AO79" s="193" t="s">
        <v>71</v>
      </c>
      <c r="AP79" s="188"/>
      <c r="AQ79" s="188"/>
      <c r="AR79" s="188"/>
      <c r="AS79" s="212"/>
      <c r="AT79" s="194" t="s">
        <v>74</v>
      </c>
      <c r="AU79" s="195"/>
      <c r="AV79" s="195"/>
      <c r="AW79" s="195"/>
      <c r="AX79" s="196"/>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5"/>
      <c r="AF80" s="96"/>
      <c r="AG80" s="96"/>
      <c r="AH80" s="96"/>
      <c r="AI80" s="97"/>
      <c r="AJ80" s="95"/>
      <c r="AK80" s="96"/>
      <c r="AL80" s="96"/>
      <c r="AM80" s="96"/>
      <c r="AN80" s="97"/>
      <c r="AO80" s="95"/>
      <c r="AP80" s="96"/>
      <c r="AQ80" s="96"/>
      <c r="AR80" s="96"/>
      <c r="AS80" s="97"/>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85" t="s">
        <v>17</v>
      </c>
      <c r="B82" s="186"/>
      <c r="C82" s="186"/>
      <c r="D82" s="186"/>
      <c r="E82" s="186"/>
      <c r="F82" s="187"/>
      <c r="G82" s="188" t="s">
        <v>18</v>
      </c>
      <c r="H82" s="123"/>
      <c r="I82" s="123"/>
      <c r="J82" s="123"/>
      <c r="K82" s="123"/>
      <c r="L82" s="123"/>
      <c r="M82" s="123"/>
      <c r="N82" s="123"/>
      <c r="O82" s="123"/>
      <c r="P82" s="123"/>
      <c r="Q82" s="123"/>
      <c r="R82" s="123"/>
      <c r="S82" s="123"/>
      <c r="T82" s="123"/>
      <c r="U82" s="123"/>
      <c r="V82" s="123"/>
      <c r="W82" s="123"/>
      <c r="X82" s="189"/>
      <c r="Y82" s="190"/>
      <c r="Z82" s="191"/>
      <c r="AA82" s="192"/>
      <c r="AB82" s="122" t="s">
        <v>12</v>
      </c>
      <c r="AC82" s="123"/>
      <c r="AD82" s="189"/>
      <c r="AE82" s="193" t="s">
        <v>69</v>
      </c>
      <c r="AF82" s="123"/>
      <c r="AG82" s="123"/>
      <c r="AH82" s="123"/>
      <c r="AI82" s="189"/>
      <c r="AJ82" s="193" t="s">
        <v>70</v>
      </c>
      <c r="AK82" s="123"/>
      <c r="AL82" s="123"/>
      <c r="AM82" s="123"/>
      <c r="AN82" s="189"/>
      <c r="AO82" s="193" t="s">
        <v>71</v>
      </c>
      <c r="AP82" s="123"/>
      <c r="AQ82" s="123"/>
      <c r="AR82" s="123"/>
      <c r="AS82" s="189"/>
      <c r="AT82" s="194" t="s">
        <v>75</v>
      </c>
      <c r="AU82" s="195"/>
      <c r="AV82" s="195"/>
      <c r="AW82" s="195"/>
      <c r="AX82" s="196"/>
    </row>
    <row r="83" spans="1:60" ht="22.5" customHeight="1" x14ac:dyDescent="0.15">
      <c r="A83" s="147"/>
      <c r="B83" s="145"/>
      <c r="C83" s="145"/>
      <c r="D83" s="145"/>
      <c r="E83" s="145"/>
      <c r="F83" s="146"/>
      <c r="G83" s="162" t="s">
        <v>473</v>
      </c>
      <c r="H83" s="162"/>
      <c r="I83" s="162"/>
      <c r="J83" s="162"/>
      <c r="K83" s="162"/>
      <c r="L83" s="162"/>
      <c r="M83" s="162"/>
      <c r="N83" s="162"/>
      <c r="O83" s="162"/>
      <c r="P83" s="162"/>
      <c r="Q83" s="162"/>
      <c r="R83" s="162"/>
      <c r="S83" s="162"/>
      <c r="T83" s="162"/>
      <c r="U83" s="162"/>
      <c r="V83" s="162"/>
      <c r="W83" s="162"/>
      <c r="X83" s="162"/>
      <c r="Y83" s="164" t="s">
        <v>17</v>
      </c>
      <c r="Z83" s="165"/>
      <c r="AA83" s="166"/>
      <c r="AB83" s="199" t="s">
        <v>474</v>
      </c>
      <c r="AC83" s="168"/>
      <c r="AD83" s="169"/>
      <c r="AE83" s="95">
        <v>1.8</v>
      </c>
      <c r="AF83" s="96"/>
      <c r="AG83" s="96"/>
      <c r="AH83" s="96"/>
      <c r="AI83" s="97"/>
      <c r="AJ83" s="95">
        <v>1.6</v>
      </c>
      <c r="AK83" s="96"/>
      <c r="AL83" s="96"/>
      <c r="AM83" s="96"/>
      <c r="AN83" s="97"/>
      <c r="AO83" s="170">
        <v>1.6</v>
      </c>
      <c r="AP83" s="171"/>
      <c r="AQ83" s="171"/>
      <c r="AR83" s="171"/>
      <c r="AS83" s="171"/>
      <c r="AT83" s="95">
        <v>1.59</v>
      </c>
      <c r="AU83" s="96"/>
      <c r="AV83" s="96"/>
      <c r="AW83" s="96"/>
      <c r="AX83" s="98"/>
    </row>
    <row r="84" spans="1:60" ht="32.25" customHeight="1" x14ac:dyDescent="0.15">
      <c r="A84" s="148"/>
      <c r="B84" s="149"/>
      <c r="C84" s="149"/>
      <c r="D84" s="149"/>
      <c r="E84" s="149"/>
      <c r="F84" s="150"/>
      <c r="G84" s="163"/>
      <c r="H84" s="163"/>
      <c r="I84" s="163"/>
      <c r="J84" s="163"/>
      <c r="K84" s="163"/>
      <c r="L84" s="163"/>
      <c r="M84" s="163"/>
      <c r="N84" s="163"/>
      <c r="O84" s="163"/>
      <c r="P84" s="163"/>
      <c r="Q84" s="163"/>
      <c r="R84" s="163"/>
      <c r="S84" s="163"/>
      <c r="T84" s="163"/>
      <c r="U84" s="163"/>
      <c r="V84" s="163"/>
      <c r="W84" s="163"/>
      <c r="X84" s="163"/>
      <c r="Y84" s="172" t="s">
        <v>59</v>
      </c>
      <c r="Z84" s="173"/>
      <c r="AA84" s="174"/>
      <c r="AB84" s="175" t="s">
        <v>475</v>
      </c>
      <c r="AC84" s="176"/>
      <c r="AD84" s="177"/>
      <c r="AE84" s="175" t="s">
        <v>480</v>
      </c>
      <c r="AF84" s="176"/>
      <c r="AG84" s="176"/>
      <c r="AH84" s="176"/>
      <c r="AI84" s="177"/>
      <c r="AJ84" s="175" t="s">
        <v>476</v>
      </c>
      <c r="AK84" s="176"/>
      <c r="AL84" s="176"/>
      <c r="AM84" s="176"/>
      <c r="AN84" s="177"/>
      <c r="AO84" s="175" t="s">
        <v>479</v>
      </c>
      <c r="AP84" s="176"/>
      <c r="AQ84" s="176"/>
      <c r="AR84" s="176"/>
      <c r="AS84" s="177"/>
      <c r="AT84" s="175" t="s">
        <v>496</v>
      </c>
      <c r="AU84" s="176"/>
      <c r="AV84" s="176"/>
      <c r="AW84" s="176"/>
      <c r="AX84" s="178"/>
    </row>
    <row r="85" spans="1:60" ht="32.25" hidden="1" customHeight="1" x14ac:dyDescent="0.15">
      <c r="A85" s="185" t="s">
        <v>17</v>
      </c>
      <c r="B85" s="186"/>
      <c r="C85" s="186"/>
      <c r="D85" s="186"/>
      <c r="E85" s="186"/>
      <c r="F85" s="187"/>
      <c r="G85" s="188" t="s">
        <v>18</v>
      </c>
      <c r="H85" s="123"/>
      <c r="I85" s="123"/>
      <c r="J85" s="123"/>
      <c r="K85" s="123"/>
      <c r="L85" s="123"/>
      <c r="M85" s="123"/>
      <c r="N85" s="123"/>
      <c r="O85" s="123"/>
      <c r="P85" s="123"/>
      <c r="Q85" s="123"/>
      <c r="R85" s="123"/>
      <c r="S85" s="123"/>
      <c r="T85" s="123"/>
      <c r="U85" s="123"/>
      <c r="V85" s="123"/>
      <c r="W85" s="123"/>
      <c r="X85" s="189"/>
      <c r="Y85" s="190"/>
      <c r="Z85" s="191"/>
      <c r="AA85" s="192"/>
      <c r="AB85" s="122" t="s">
        <v>12</v>
      </c>
      <c r="AC85" s="123"/>
      <c r="AD85" s="189"/>
      <c r="AE85" s="193" t="s">
        <v>69</v>
      </c>
      <c r="AF85" s="123"/>
      <c r="AG85" s="123"/>
      <c r="AH85" s="123"/>
      <c r="AI85" s="189"/>
      <c r="AJ85" s="193" t="s">
        <v>70</v>
      </c>
      <c r="AK85" s="123"/>
      <c r="AL85" s="123"/>
      <c r="AM85" s="123"/>
      <c r="AN85" s="189"/>
      <c r="AO85" s="193" t="s">
        <v>71</v>
      </c>
      <c r="AP85" s="123"/>
      <c r="AQ85" s="123"/>
      <c r="AR85" s="123"/>
      <c r="AS85" s="189"/>
      <c r="AT85" s="194" t="s">
        <v>75</v>
      </c>
      <c r="AU85" s="195"/>
      <c r="AV85" s="195"/>
      <c r="AW85" s="195"/>
      <c r="AX85" s="196"/>
    </row>
    <row r="86" spans="1:60" ht="22.5" hidden="1" customHeight="1" x14ac:dyDescent="0.15">
      <c r="A86" s="147"/>
      <c r="B86" s="145"/>
      <c r="C86" s="145"/>
      <c r="D86" s="145"/>
      <c r="E86" s="145"/>
      <c r="F86" s="146"/>
      <c r="G86" s="162" t="s">
        <v>358</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95"/>
      <c r="AU86" s="96"/>
      <c r="AV86" s="96"/>
      <c r="AW86" s="96"/>
      <c r="AX86" s="98"/>
    </row>
    <row r="87" spans="1:60" ht="47.1" hidden="1" customHeight="1" x14ac:dyDescent="0.15">
      <c r="A87" s="148"/>
      <c r="B87" s="149"/>
      <c r="C87" s="149"/>
      <c r="D87" s="149"/>
      <c r="E87" s="149"/>
      <c r="F87" s="150"/>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5" t="s">
        <v>17</v>
      </c>
      <c r="B88" s="186"/>
      <c r="C88" s="186"/>
      <c r="D88" s="186"/>
      <c r="E88" s="186"/>
      <c r="F88" s="187"/>
      <c r="G88" s="188" t="s">
        <v>18</v>
      </c>
      <c r="H88" s="123"/>
      <c r="I88" s="123"/>
      <c r="J88" s="123"/>
      <c r="K88" s="123"/>
      <c r="L88" s="123"/>
      <c r="M88" s="123"/>
      <c r="N88" s="123"/>
      <c r="O88" s="123"/>
      <c r="P88" s="123"/>
      <c r="Q88" s="123"/>
      <c r="R88" s="123"/>
      <c r="S88" s="123"/>
      <c r="T88" s="123"/>
      <c r="U88" s="123"/>
      <c r="V88" s="123"/>
      <c r="W88" s="123"/>
      <c r="X88" s="189"/>
      <c r="Y88" s="190"/>
      <c r="Z88" s="191"/>
      <c r="AA88" s="192"/>
      <c r="AB88" s="122" t="s">
        <v>12</v>
      </c>
      <c r="AC88" s="123"/>
      <c r="AD88" s="189"/>
      <c r="AE88" s="193" t="s">
        <v>69</v>
      </c>
      <c r="AF88" s="123"/>
      <c r="AG88" s="123"/>
      <c r="AH88" s="123"/>
      <c r="AI88" s="189"/>
      <c r="AJ88" s="193" t="s">
        <v>70</v>
      </c>
      <c r="AK88" s="123"/>
      <c r="AL88" s="123"/>
      <c r="AM88" s="123"/>
      <c r="AN88" s="189"/>
      <c r="AO88" s="193" t="s">
        <v>71</v>
      </c>
      <c r="AP88" s="123"/>
      <c r="AQ88" s="123"/>
      <c r="AR88" s="123"/>
      <c r="AS88" s="189"/>
      <c r="AT88" s="194" t="s">
        <v>75</v>
      </c>
      <c r="AU88" s="195"/>
      <c r="AV88" s="195"/>
      <c r="AW88" s="195"/>
      <c r="AX88" s="196"/>
    </row>
    <row r="89" spans="1:60" ht="22.5" hidden="1" customHeight="1" x14ac:dyDescent="0.15">
      <c r="A89" s="147"/>
      <c r="B89" s="145"/>
      <c r="C89" s="145"/>
      <c r="D89" s="145"/>
      <c r="E89" s="145"/>
      <c r="F89" s="146"/>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95"/>
      <c r="AU89" s="96"/>
      <c r="AV89" s="96"/>
      <c r="AW89" s="96"/>
      <c r="AX89" s="98"/>
    </row>
    <row r="90" spans="1:60" ht="47.1" hidden="1" customHeight="1" x14ac:dyDescent="0.15">
      <c r="A90" s="148"/>
      <c r="B90" s="149"/>
      <c r="C90" s="149"/>
      <c r="D90" s="149"/>
      <c r="E90" s="149"/>
      <c r="F90" s="150"/>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5" t="s">
        <v>17</v>
      </c>
      <c r="B91" s="186"/>
      <c r="C91" s="186"/>
      <c r="D91" s="186"/>
      <c r="E91" s="186"/>
      <c r="F91" s="187"/>
      <c r="G91" s="188" t="s">
        <v>18</v>
      </c>
      <c r="H91" s="123"/>
      <c r="I91" s="123"/>
      <c r="J91" s="123"/>
      <c r="K91" s="123"/>
      <c r="L91" s="123"/>
      <c r="M91" s="123"/>
      <c r="N91" s="123"/>
      <c r="O91" s="123"/>
      <c r="P91" s="123"/>
      <c r="Q91" s="123"/>
      <c r="R91" s="123"/>
      <c r="S91" s="123"/>
      <c r="T91" s="123"/>
      <c r="U91" s="123"/>
      <c r="V91" s="123"/>
      <c r="W91" s="123"/>
      <c r="X91" s="189"/>
      <c r="Y91" s="190"/>
      <c r="Z91" s="191"/>
      <c r="AA91" s="192"/>
      <c r="AB91" s="122" t="s">
        <v>12</v>
      </c>
      <c r="AC91" s="123"/>
      <c r="AD91" s="189"/>
      <c r="AE91" s="193" t="s">
        <v>69</v>
      </c>
      <c r="AF91" s="123"/>
      <c r="AG91" s="123"/>
      <c r="AH91" s="123"/>
      <c r="AI91" s="189"/>
      <c r="AJ91" s="193" t="s">
        <v>70</v>
      </c>
      <c r="AK91" s="123"/>
      <c r="AL91" s="123"/>
      <c r="AM91" s="123"/>
      <c r="AN91" s="189"/>
      <c r="AO91" s="193" t="s">
        <v>71</v>
      </c>
      <c r="AP91" s="123"/>
      <c r="AQ91" s="123"/>
      <c r="AR91" s="123"/>
      <c r="AS91" s="189"/>
      <c r="AT91" s="194" t="s">
        <v>75</v>
      </c>
      <c r="AU91" s="195"/>
      <c r="AV91" s="195"/>
      <c r="AW91" s="195"/>
      <c r="AX91" s="196"/>
    </row>
    <row r="92" spans="1:60" ht="22.5" hidden="1" customHeight="1" x14ac:dyDescent="0.15">
      <c r="A92" s="147"/>
      <c r="B92" s="145"/>
      <c r="C92" s="145"/>
      <c r="D92" s="145"/>
      <c r="E92" s="145"/>
      <c r="F92" s="146"/>
      <c r="G92" s="162" t="s">
        <v>309</v>
      </c>
      <c r="H92" s="162"/>
      <c r="I92" s="162"/>
      <c r="J92" s="162"/>
      <c r="K92" s="162"/>
      <c r="L92" s="162"/>
      <c r="M92" s="162"/>
      <c r="N92" s="162"/>
      <c r="O92" s="162"/>
      <c r="P92" s="162"/>
      <c r="Q92" s="162"/>
      <c r="R92" s="162"/>
      <c r="S92" s="162"/>
      <c r="T92" s="162"/>
      <c r="U92" s="162"/>
      <c r="V92" s="162"/>
      <c r="W92" s="162"/>
      <c r="X92" s="197"/>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95"/>
      <c r="AU92" s="96"/>
      <c r="AV92" s="96"/>
      <c r="AW92" s="96"/>
      <c r="AX92" s="98"/>
    </row>
    <row r="93" spans="1:60" ht="47.1" hidden="1" customHeight="1" x14ac:dyDescent="0.15">
      <c r="A93" s="148"/>
      <c r="B93" s="149"/>
      <c r="C93" s="149"/>
      <c r="D93" s="149"/>
      <c r="E93" s="149"/>
      <c r="F93" s="150"/>
      <c r="G93" s="163"/>
      <c r="H93" s="163"/>
      <c r="I93" s="163"/>
      <c r="J93" s="163"/>
      <c r="K93" s="163"/>
      <c r="L93" s="163"/>
      <c r="M93" s="163"/>
      <c r="N93" s="163"/>
      <c r="O93" s="163"/>
      <c r="P93" s="163"/>
      <c r="Q93" s="163"/>
      <c r="R93" s="163"/>
      <c r="S93" s="163"/>
      <c r="T93" s="163"/>
      <c r="U93" s="163"/>
      <c r="V93" s="163"/>
      <c r="W93" s="163"/>
      <c r="X93" s="198"/>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4" t="s">
        <v>17</v>
      </c>
      <c r="B94" s="145"/>
      <c r="C94" s="145"/>
      <c r="D94" s="145"/>
      <c r="E94" s="145"/>
      <c r="F94" s="146"/>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47"/>
      <c r="B95" s="145"/>
      <c r="C95" s="145"/>
      <c r="D95" s="145"/>
      <c r="E95" s="145"/>
      <c r="F95" s="146"/>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95"/>
      <c r="AU95" s="96"/>
      <c r="AV95" s="96"/>
      <c r="AW95" s="96"/>
      <c r="AX95" s="98"/>
    </row>
    <row r="96" spans="1:60" ht="47.1" hidden="1" customHeight="1" x14ac:dyDescent="0.15">
      <c r="A96" s="148"/>
      <c r="B96" s="149"/>
      <c r="C96" s="149"/>
      <c r="D96" s="149"/>
      <c r="E96" s="149"/>
      <c r="F96" s="150"/>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69" t="s">
        <v>77</v>
      </c>
      <c r="B97" s="370"/>
      <c r="C97" s="359" t="s">
        <v>19</v>
      </c>
      <c r="D97" s="360"/>
      <c r="E97" s="360"/>
      <c r="F97" s="360"/>
      <c r="G97" s="360"/>
      <c r="H97" s="360"/>
      <c r="I97" s="360"/>
      <c r="J97" s="360"/>
      <c r="K97" s="361"/>
      <c r="L97" s="398" t="s">
        <v>76</v>
      </c>
      <c r="M97" s="398"/>
      <c r="N97" s="398"/>
      <c r="O97" s="398"/>
      <c r="P97" s="398"/>
      <c r="Q97" s="398"/>
      <c r="R97" s="399" t="s">
        <v>73</v>
      </c>
      <c r="S97" s="400"/>
      <c r="T97" s="400"/>
      <c r="U97" s="400"/>
      <c r="V97" s="400"/>
      <c r="W97" s="400"/>
      <c r="X97" s="401"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02"/>
    </row>
    <row r="98" spans="1:50" ht="23.1" customHeight="1" x14ac:dyDescent="0.15">
      <c r="A98" s="371"/>
      <c r="B98" s="372"/>
      <c r="C98" s="404" t="s">
        <v>477</v>
      </c>
      <c r="D98" s="405"/>
      <c r="E98" s="405"/>
      <c r="F98" s="405"/>
      <c r="G98" s="405"/>
      <c r="H98" s="405"/>
      <c r="I98" s="405"/>
      <c r="J98" s="405"/>
      <c r="K98" s="406"/>
      <c r="L98" s="70">
        <v>4</v>
      </c>
      <c r="M98" s="71"/>
      <c r="N98" s="71"/>
      <c r="O98" s="71"/>
      <c r="P98" s="71"/>
      <c r="Q98" s="72"/>
      <c r="R98" s="70">
        <v>4</v>
      </c>
      <c r="S98" s="71"/>
      <c r="T98" s="71"/>
      <c r="U98" s="71"/>
      <c r="V98" s="71"/>
      <c r="W98" s="72"/>
      <c r="X98" s="691" t="s">
        <v>503</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71"/>
      <c r="B99" s="372"/>
      <c r="C99" s="179" t="s">
        <v>478</v>
      </c>
      <c r="D99" s="180"/>
      <c r="E99" s="180"/>
      <c r="F99" s="180"/>
      <c r="G99" s="180"/>
      <c r="H99" s="180"/>
      <c r="I99" s="180"/>
      <c r="J99" s="180"/>
      <c r="K99" s="181"/>
      <c r="L99" s="70">
        <v>24</v>
      </c>
      <c r="M99" s="71"/>
      <c r="N99" s="71"/>
      <c r="O99" s="71"/>
      <c r="P99" s="71"/>
      <c r="Q99" s="72"/>
      <c r="R99" s="70">
        <v>58</v>
      </c>
      <c r="S99" s="71"/>
      <c r="T99" s="71"/>
      <c r="U99" s="71"/>
      <c r="V99" s="71"/>
      <c r="W99" s="72"/>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71"/>
      <c r="B100" s="372"/>
      <c r="C100" s="179" t="s">
        <v>499</v>
      </c>
      <c r="D100" s="180"/>
      <c r="E100" s="180"/>
      <c r="F100" s="180"/>
      <c r="G100" s="180"/>
      <c r="H100" s="180"/>
      <c r="I100" s="180"/>
      <c r="J100" s="180"/>
      <c r="K100" s="181"/>
      <c r="L100" s="70">
        <v>0.4</v>
      </c>
      <c r="M100" s="71"/>
      <c r="N100" s="71"/>
      <c r="O100" s="71"/>
      <c r="P100" s="71"/>
      <c r="Q100" s="72"/>
      <c r="R100" s="70">
        <v>0.4</v>
      </c>
      <c r="S100" s="71"/>
      <c r="T100" s="71"/>
      <c r="U100" s="71"/>
      <c r="V100" s="71"/>
      <c r="W100" s="72"/>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71"/>
      <c r="B101" s="372"/>
      <c r="C101" s="179"/>
      <c r="D101" s="180"/>
      <c r="E101" s="180"/>
      <c r="F101" s="180"/>
      <c r="G101" s="180"/>
      <c r="H101" s="180"/>
      <c r="I101" s="180"/>
      <c r="J101" s="180"/>
      <c r="K101" s="181"/>
      <c r="L101" s="70"/>
      <c r="M101" s="71"/>
      <c r="N101" s="71"/>
      <c r="O101" s="71"/>
      <c r="P101" s="71"/>
      <c r="Q101" s="72"/>
      <c r="R101" s="70"/>
      <c r="S101" s="71"/>
      <c r="T101" s="71"/>
      <c r="U101" s="71"/>
      <c r="V101" s="71"/>
      <c r="W101" s="72"/>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71"/>
      <c r="B102" s="372"/>
      <c r="C102" s="179"/>
      <c r="D102" s="180"/>
      <c r="E102" s="180"/>
      <c r="F102" s="180"/>
      <c r="G102" s="180"/>
      <c r="H102" s="180"/>
      <c r="I102" s="180"/>
      <c r="J102" s="180"/>
      <c r="K102" s="181"/>
      <c r="L102" s="70"/>
      <c r="M102" s="71"/>
      <c r="N102" s="71"/>
      <c r="O102" s="71"/>
      <c r="P102" s="71"/>
      <c r="Q102" s="72"/>
      <c r="R102" s="70"/>
      <c r="S102" s="71"/>
      <c r="T102" s="71"/>
      <c r="U102" s="71"/>
      <c r="V102" s="71"/>
      <c r="W102" s="72"/>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71"/>
      <c r="B103" s="372"/>
      <c r="C103" s="375"/>
      <c r="D103" s="376"/>
      <c r="E103" s="376"/>
      <c r="F103" s="376"/>
      <c r="G103" s="376"/>
      <c r="H103" s="376"/>
      <c r="I103" s="376"/>
      <c r="J103" s="376"/>
      <c r="K103" s="377"/>
      <c r="L103" s="70"/>
      <c r="M103" s="71"/>
      <c r="N103" s="71"/>
      <c r="O103" s="71"/>
      <c r="P103" s="71"/>
      <c r="Q103" s="72"/>
      <c r="R103" s="70"/>
      <c r="S103" s="71"/>
      <c r="T103" s="71"/>
      <c r="U103" s="71"/>
      <c r="V103" s="71"/>
      <c r="W103" s="72"/>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73"/>
      <c r="B104" s="374"/>
      <c r="C104" s="425" t="s">
        <v>22</v>
      </c>
      <c r="D104" s="426"/>
      <c r="E104" s="426"/>
      <c r="F104" s="426"/>
      <c r="G104" s="426"/>
      <c r="H104" s="426"/>
      <c r="I104" s="426"/>
      <c r="J104" s="426"/>
      <c r="K104" s="427"/>
      <c r="L104" s="428">
        <f>SUM(L98:Q103)</f>
        <v>28.4</v>
      </c>
      <c r="M104" s="429"/>
      <c r="N104" s="429"/>
      <c r="O104" s="429"/>
      <c r="P104" s="429"/>
      <c r="Q104" s="430"/>
      <c r="R104" s="428">
        <f>SUM(R98:W103)</f>
        <v>62.4</v>
      </c>
      <c r="S104" s="429"/>
      <c r="T104" s="429"/>
      <c r="U104" s="429"/>
      <c r="V104" s="429"/>
      <c r="W104" s="430"/>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2" t="s">
        <v>57</v>
      </c>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3"/>
      <c r="AQ106" s="183"/>
      <c r="AR106" s="183"/>
      <c r="AS106" s="183"/>
      <c r="AT106" s="183"/>
      <c r="AU106" s="183"/>
      <c r="AV106" s="183"/>
      <c r="AW106" s="183"/>
      <c r="AX106" s="184"/>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724" t="s">
        <v>38</v>
      </c>
      <c r="AH107" s="594"/>
      <c r="AI107" s="594"/>
      <c r="AJ107" s="594"/>
      <c r="AK107" s="594"/>
      <c r="AL107" s="594"/>
      <c r="AM107" s="594"/>
      <c r="AN107" s="594"/>
      <c r="AO107" s="594"/>
      <c r="AP107" s="594"/>
      <c r="AQ107" s="594"/>
      <c r="AR107" s="594"/>
      <c r="AS107" s="594"/>
      <c r="AT107" s="594"/>
      <c r="AU107" s="594"/>
      <c r="AV107" s="594"/>
      <c r="AW107" s="594"/>
      <c r="AX107" s="725"/>
    </row>
    <row r="108" spans="1:50" ht="54" customHeight="1" x14ac:dyDescent="0.15">
      <c r="A108" s="310" t="s">
        <v>312</v>
      </c>
      <c r="B108" s="311"/>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603" t="s">
        <v>457</v>
      </c>
      <c r="AE108" s="604"/>
      <c r="AF108" s="604"/>
      <c r="AG108" s="600" t="s">
        <v>481</v>
      </c>
      <c r="AH108" s="601"/>
      <c r="AI108" s="601"/>
      <c r="AJ108" s="601"/>
      <c r="AK108" s="601"/>
      <c r="AL108" s="601"/>
      <c r="AM108" s="601"/>
      <c r="AN108" s="601"/>
      <c r="AO108" s="601"/>
      <c r="AP108" s="601"/>
      <c r="AQ108" s="601"/>
      <c r="AR108" s="601"/>
      <c r="AS108" s="601"/>
      <c r="AT108" s="601"/>
      <c r="AU108" s="601"/>
      <c r="AV108" s="601"/>
      <c r="AW108" s="601"/>
      <c r="AX108" s="602"/>
    </row>
    <row r="109" spans="1:50" ht="44.25" customHeight="1" x14ac:dyDescent="0.15">
      <c r="A109" s="312"/>
      <c r="B109" s="313"/>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457</v>
      </c>
      <c r="AE109" s="434"/>
      <c r="AF109" s="434"/>
      <c r="AG109" s="525" t="s">
        <v>482</v>
      </c>
      <c r="AH109" s="308"/>
      <c r="AI109" s="308"/>
      <c r="AJ109" s="308"/>
      <c r="AK109" s="308"/>
      <c r="AL109" s="308"/>
      <c r="AM109" s="308"/>
      <c r="AN109" s="308"/>
      <c r="AO109" s="308"/>
      <c r="AP109" s="308"/>
      <c r="AQ109" s="308"/>
      <c r="AR109" s="308"/>
      <c r="AS109" s="308"/>
      <c r="AT109" s="308"/>
      <c r="AU109" s="308"/>
      <c r="AV109" s="308"/>
      <c r="AW109" s="308"/>
      <c r="AX109" s="309"/>
    </row>
    <row r="110" spans="1:50" ht="53.25" customHeight="1" x14ac:dyDescent="0.15">
      <c r="A110" s="314"/>
      <c r="B110" s="315"/>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81" t="s">
        <v>457</v>
      </c>
      <c r="AE110" s="582"/>
      <c r="AF110" s="582"/>
      <c r="AG110" s="523" t="s">
        <v>483</v>
      </c>
      <c r="AH110" s="215"/>
      <c r="AI110" s="215"/>
      <c r="AJ110" s="215"/>
      <c r="AK110" s="215"/>
      <c r="AL110" s="215"/>
      <c r="AM110" s="215"/>
      <c r="AN110" s="215"/>
      <c r="AO110" s="215"/>
      <c r="AP110" s="215"/>
      <c r="AQ110" s="215"/>
      <c r="AR110" s="215"/>
      <c r="AS110" s="215"/>
      <c r="AT110" s="215"/>
      <c r="AU110" s="215"/>
      <c r="AV110" s="215"/>
      <c r="AW110" s="215"/>
      <c r="AX110" s="524"/>
    </row>
    <row r="111" spans="1:50" ht="19.350000000000001" customHeight="1" x14ac:dyDescent="0.15">
      <c r="A111" s="543" t="s">
        <v>46</v>
      </c>
      <c r="B111" s="585"/>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83" t="s">
        <v>457</v>
      </c>
      <c r="AE111" s="584"/>
      <c r="AF111" s="584"/>
      <c r="AG111" s="304" t="s">
        <v>484</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x14ac:dyDescent="0.15">
      <c r="A112" s="586"/>
      <c r="B112" s="587"/>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485</v>
      </c>
      <c r="AE112" s="434"/>
      <c r="AF112" s="434"/>
      <c r="AG112" s="307"/>
      <c r="AH112" s="308"/>
      <c r="AI112" s="308"/>
      <c r="AJ112" s="308"/>
      <c r="AK112" s="308"/>
      <c r="AL112" s="308"/>
      <c r="AM112" s="308"/>
      <c r="AN112" s="308"/>
      <c r="AO112" s="308"/>
      <c r="AP112" s="308"/>
      <c r="AQ112" s="308"/>
      <c r="AR112" s="308"/>
      <c r="AS112" s="308"/>
      <c r="AT112" s="308"/>
      <c r="AU112" s="308"/>
      <c r="AV112" s="308"/>
      <c r="AW112" s="308"/>
      <c r="AX112" s="309"/>
    </row>
    <row r="113" spans="1:64" ht="33.75" customHeight="1" x14ac:dyDescent="0.15">
      <c r="A113" s="586"/>
      <c r="B113" s="587"/>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457</v>
      </c>
      <c r="AE113" s="434"/>
      <c r="AF113" s="434"/>
      <c r="AG113" s="525" t="s">
        <v>486</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x14ac:dyDescent="0.15">
      <c r="A114" s="586"/>
      <c r="B114" s="587"/>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485</v>
      </c>
      <c r="AE114" s="434"/>
      <c r="AF114" s="434"/>
      <c r="AG114" s="307"/>
      <c r="AH114" s="308"/>
      <c r="AI114" s="308"/>
      <c r="AJ114" s="308"/>
      <c r="AK114" s="308"/>
      <c r="AL114" s="308"/>
      <c r="AM114" s="308"/>
      <c r="AN114" s="308"/>
      <c r="AO114" s="308"/>
      <c r="AP114" s="308"/>
      <c r="AQ114" s="308"/>
      <c r="AR114" s="308"/>
      <c r="AS114" s="308"/>
      <c r="AT114" s="308"/>
      <c r="AU114" s="308"/>
      <c r="AV114" s="308"/>
      <c r="AW114" s="308"/>
      <c r="AX114" s="309"/>
    </row>
    <row r="115" spans="1:64" ht="30.75" customHeight="1" x14ac:dyDescent="0.15">
      <c r="A115" s="586"/>
      <c r="B115" s="587"/>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457</v>
      </c>
      <c r="AE115" s="434"/>
      <c r="AF115" s="434"/>
      <c r="AG115" s="525" t="s">
        <v>487</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586"/>
      <c r="B116" s="587"/>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728" t="s">
        <v>485</v>
      </c>
      <c r="AE116" s="729"/>
      <c r="AF116" s="729"/>
      <c r="AG116" s="715"/>
      <c r="AH116" s="716"/>
      <c r="AI116" s="716"/>
      <c r="AJ116" s="716"/>
      <c r="AK116" s="716"/>
      <c r="AL116" s="716"/>
      <c r="AM116" s="716"/>
      <c r="AN116" s="716"/>
      <c r="AO116" s="716"/>
      <c r="AP116" s="716"/>
      <c r="AQ116" s="716"/>
      <c r="AR116" s="716"/>
      <c r="AS116" s="716"/>
      <c r="AT116" s="716"/>
      <c r="AU116" s="716"/>
      <c r="AV116" s="716"/>
      <c r="AW116" s="716"/>
      <c r="AX116" s="717"/>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1" t="s">
        <v>457</v>
      </c>
      <c r="AE117" s="582"/>
      <c r="AF117" s="593"/>
      <c r="AG117" s="597" t="s">
        <v>488</v>
      </c>
      <c r="AH117" s="598"/>
      <c r="AI117" s="598"/>
      <c r="AJ117" s="598"/>
      <c r="AK117" s="598"/>
      <c r="AL117" s="598"/>
      <c r="AM117" s="598"/>
      <c r="AN117" s="598"/>
      <c r="AO117" s="598"/>
      <c r="AP117" s="598"/>
      <c r="AQ117" s="598"/>
      <c r="AR117" s="598"/>
      <c r="AS117" s="598"/>
      <c r="AT117" s="598"/>
      <c r="AU117" s="598"/>
      <c r="AV117" s="598"/>
      <c r="AW117" s="598"/>
      <c r="AX117" s="599"/>
      <c r="BG117" s="10"/>
      <c r="BH117" s="10"/>
      <c r="BI117" s="10"/>
      <c r="BJ117" s="10"/>
    </row>
    <row r="118" spans="1:64" ht="46.5" customHeight="1" x14ac:dyDescent="0.15">
      <c r="A118" s="543" t="s">
        <v>47</v>
      </c>
      <c r="B118" s="585"/>
      <c r="C118" s="730" t="s">
        <v>81</v>
      </c>
      <c r="D118" s="731"/>
      <c r="E118" s="731"/>
      <c r="F118" s="731"/>
      <c r="G118" s="73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2"/>
      <c r="AD118" s="583" t="s">
        <v>457</v>
      </c>
      <c r="AE118" s="584"/>
      <c r="AF118" s="605"/>
      <c r="AG118" s="304" t="s">
        <v>489</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x14ac:dyDescent="0.15">
      <c r="A119" s="586"/>
      <c r="B119" s="587"/>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700" t="s">
        <v>457</v>
      </c>
      <c r="AE119" s="701"/>
      <c r="AF119" s="701"/>
      <c r="AG119" s="525" t="s">
        <v>490</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x14ac:dyDescent="0.15">
      <c r="A120" s="586"/>
      <c r="B120" s="587"/>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457</v>
      </c>
      <c r="AE120" s="434"/>
      <c r="AF120" s="434"/>
      <c r="AG120" s="525" t="s">
        <v>491</v>
      </c>
      <c r="AH120" s="308"/>
      <c r="AI120" s="308"/>
      <c r="AJ120" s="308"/>
      <c r="AK120" s="308"/>
      <c r="AL120" s="308"/>
      <c r="AM120" s="308"/>
      <c r="AN120" s="308"/>
      <c r="AO120" s="308"/>
      <c r="AP120" s="308"/>
      <c r="AQ120" s="308"/>
      <c r="AR120" s="308"/>
      <c r="AS120" s="308"/>
      <c r="AT120" s="308"/>
      <c r="AU120" s="308"/>
      <c r="AV120" s="308"/>
      <c r="AW120" s="308"/>
      <c r="AX120" s="309"/>
    </row>
    <row r="121" spans="1:64" ht="45.75" customHeight="1" x14ac:dyDescent="0.15">
      <c r="A121" s="588"/>
      <c r="B121" s="589"/>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457</v>
      </c>
      <c r="AE121" s="434"/>
      <c r="AF121" s="434"/>
      <c r="AG121" s="523" t="s">
        <v>492</v>
      </c>
      <c r="AH121" s="215"/>
      <c r="AI121" s="215"/>
      <c r="AJ121" s="215"/>
      <c r="AK121" s="215"/>
      <c r="AL121" s="215"/>
      <c r="AM121" s="215"/>
      <c r="AN121" s="215"/>
      <c r="AO121" s="215"/>
      <c r="AP121" s="215"/>
      <c r="AQ121" s="215"/>
      <c r="AR121" s="215"/>
      <c r="AS121" s="215"/>
      <c r="AT121" s="215"/>
      <c r="AU121" s="215"/>
      <c r="AV121" s="215"/>
      <c r="AW121" s="215"/>
      <c r="AX121" s="524"/>
    </row>
    <row r="122" spans="1:64" ht="33.6" customHeight="1" x14ac:dyDescent="0.15">
      <c r="A122" s="718" t="s">
        <v>80</v>
      </c>
      <c r="B122" s="719"/>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583" t="s">
        <v>485</v>
      </c>
      <c r="AE122" s="584"/>
      <c r="AF122" s="584"/>
      <c r="AG122" s="573"/>
      <c r="AH122" s="213"/>
      <c r="AI122" s="213"/>
      <c r="AJ122" s="213"/>
      <c r="AK122" s="213"/>
      <c r="AL122" s="213"/>
      <c r="AM122" s="213"/>
      <c r="AN122" s="213"/>
      <c r="AO122" s="213"/>
      <c r="AP122" s="213"/>
      <c r="AQ122" s="213"/>
      <c r="AR122" s="213"/>
      <c r="AS122" s="213"/>
      <c r="AT122" s="213"/>
      <c r="AU122" s="213"/>
      <c r="AV122" s="213"/>
      <c r="AW122" s="213"/>
      <c r="AX122" s="574"/>
    </row>
    <row r="123" spans="1:64" ht="15.75" customHeight="1" x14ac:dyDescent="0.15">
      <c r="A123" s="720"/>
      <c r="B123" s="721"/>
      <c r="C123" s="625" t="s">
        <v>87</v>
      </c>
      <c r="D123" s="626"/>
      <c r="E123" s="626"/>
      <c r="F123" s="626"/>
      <c r="G123" s="626"/>
      <c r="H123" s="626"/>
      <c r="I123" s="626"/>
      <c r="J123" s="626"/>
      <c r="K123" s="626"/>
      <c r="L123" s="626"/>
      <c r="M123" s="626"/>
      <c r="N123" s="626"/>
      <c r="O123" s="627"/>
      <c r="P123" s="619" t="s">
        <v>0</v>
      </c>
      <c r="Q123" s="628"/>
      <c r="R123" s="628"/>
      <c r="S123" s="629"/>
      <c r="T123" s="618" t="s">
        <v>30</v>
      </c>
      <c r="U123" s="619"/>
      <c r="V123" s="619"/>
      <c r="W123" s="619"/>
      <c r="X123" s="619"/>
      <c r="Y123" s="619"/>
      <c r="Z123" s="619"/>
      <c r="AA123" s="619"/>
      <c r="AB123" s="619"/>
      <c r="AC123" s="619"/>
      <c r="AD123" s="619"/>
      <c r="AE123" s="619"/>
      <c r="AF123" s="620"/>
      <c r="AG123" s="575"/>
      <c r="AH123" s="295"/>
      <c r="AI123" s="295"/>
      <c r="AJ123" s="295"/>
      <c r="AK123" s="295"/>
      <c r="AL123" s="295"/>
      <c r="AM123" s="295"/>
      <c r="AN123" s="295"/>
      <c r="AO123" s="295"/>
      <c r="AP123" s="295"/>
      <c r="AQ123" s="295"/>
      <c r="AR123" s="295"/>
      <c r="AS123" s="295"/>
      <c r="AT123" s="295"/>
      <c r="AU123" s="295"/>
      <c r="AV123" s="295"/>
      <c r="AW123" s="295"/>
      <c r="AX123" s="576"/>
    </row>
    <row r="124" spans="1:64" ht="26.25" customHeight="1" x14ac:dyDescent="0.15">
      <c r="A124" s="720"/>
      <c r="B124" s="721"/>
      <c r="C124" s="612"/>
      <c r="D124" s="613"/>
      <c r="E124" s="613"/>
      <c r="F124" s="613"/>
      <c r="G124" s="613"/>
      <c r="H124" s="613"/>
      <c r="I124" s="613"/>
      <c r="J124" s="613"/>
      <c r="K124" s="613"/>
      <c r="L124" s="613"/>
      <c r="M124" s="613"/>
      <c r="N124" s="613"/>
      <c r="O124" s="614"/>
      <c r="P124" s="621"/>
      <c r="Q124" s="621"/>
      <c r="R124" s="621"/>
      <c r="S124" s="622"/>
      <c r="T124" s="726"/>
      <c r="U124" s="308"/>
      <c r="V124" s="308"/>
      <c r="W124" s="308"/>
      <c r="X124" s="308"/>
      <c r="Y124" s="308"/>
      <c r="Z124" s="308"/>
      <c r="AA124" s="308"/>
      <c r="AB124" s="308"/>
      <c r="AC124" s="308"/>
      <c r="AD124" s="308"/>
      <c r="AE124" s="308"/>
      <c r="AF124" s="727"/>
      <c r="AG124" s="575"/>
      <c r="AH124" s="295"/>
      <c r="AI124" s="295"/>
      <c r="AJ124" s="295"/>
      <c r="AK124" s="295"/>
      <c r="AL124" s="295"/>
      <c r="AM124" s="295"/>
      <c r="AN124" s="295"/>
      <c r="AO124" s="295"/>
      <c r="AP124" s="295"/>
      <c r="AQ124" s="295"/>
      <c r="AR124" s="295"/>
      <c r="AS124" s="295"/>
      <c r="AT124" s="295"/>
      <c r="AU124" s="295"/>
      <c r="AV124" s="295"/>
      <c r="AW124" s="295"/>
      <c r="AX124" s="576"/>
    </row>
    <row r="125" spans="1:64" ht="26.25" customHeight="1" x14ac:dyDescent="0.15">
      <c r="A125" s="722"/>
      <c r="B125" s="723"/>
      <c r="C125" s="615"/>
      <c r="D125" s="616"/>
      <c r="E125" s="616"/>
      <c r="F125" s="616"/>
      <c r="G125" s="616"/>
      <c r="H125" s="616"/>
      <c r="I125" s="616"/>
      <c r="J125" s="616"/>
      <c r="K125" s="616"/>
      <c r="L125" s="616"/>
      <c r="M125" s="616"/>
      <c r="N125" s="616"/>
      <c r="O125" s="617"/>
      <c r="P125" s="623"/>
      <c r="Q125" s="623"/>
      <c r="R125" s="623"/>
      <c r="S125" s="624"/>
      <c r="T125" s="705"/>
      <c r="U125" s="598"/>
      <c r="V125" s="598"/>
      <c r="W125" s="598"/>
      <c r="X125" s="598"/>
      <c r="Y125" s="598"/>
      <c r="Z125" s="598"/>
      <c r="AA125" s="598"/>
      <c r="AB125" s="598"/>
      <c r="AC125" s="598"/>
      <c r="AD125" s="598"/>
      <c r="AE125" s="598"/>
      <c r="AF125" s="706"/>
      <c r="AG125" s="577"/>
      <c r="AH125" s="215"/>
      <c r="AI125" s="215"/>
      <c r="AJ125" s="215"/>
      <c r="AK125" s="215"/>
      <c r="AL125" s="215"/>
      <c r="AM125" s="215"/>
      <c r="AN125" s="215"/>
      <c r="AO125" s="215"/>
      <c r="AP125" s="215"/>
      <c r="AQ125" s="215"/>
      <c r="AR125" s="215"/>
      <c r="AS125" s="215"/>
      <c r="AT125" s="215"/>
      <c r="AU125" s="215"/>
      <c r="AV125" s="215"/>
      <c r="AW125" s="215"/>
      <c r="AX125" s="524"/>
    </row>
    <row r="126" spans="1:64" ht="57" customHeight="1" x14ac:dyDescent="0.15">
      <c r="A126" s="543" t="s">
        <v>58</v>
      </c>
      <c r="B126" s="544"/>
      <c r="C126" s="385" t="s">
        <v>64</v>
      </c>
      <c r="D126" s="566"/>
      <c r="E126" s="566"/>
      <c r="F126" s="567"/>
      <c r="G126" s="537" t="s">
        <v>493</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710" t="s">
        <v>68</v>
      </c>
      <c r="D127" s="711"/>
      <c r="E127" s="711"/>
      <c r="F127" s="712"/>
      <c r="G127" s="713" t="s">
        <v>494</v>
      </c>
      <c r="H127" s="713"/>
      <c r="I127" s="713"/>
      <c r="J127" s="713"/>
      <c r="K127" s="713"/>
      <c r="L127" s="713"/>
      <c r="M127" s="713"/>
      <c r="N127" s="713"/>
      <c r="O127" s="713"/>
      <c r="P127" s="713"/>
      <c r="Q127" s="713"/>
      <c r="R127" s="713"/>
      <c r="S127" s="713"/>
      <c r="T127" s="713"/>
      <c r="U127" s="713"/>
      <c r="V127" s="713"/>
      <c r="W127" s="713"/>
      <c r="X127" s="713"/>
      <c r="Y127" s="713"/>
      <c r="Z127" s="713"/>
      <c r="AA127" s="713"/>
      <c r="AB127" s="713"/>
      <c r="AC127" s="713"/>
      <c r="AD127" s="713"/>
      <c r="AE127" s="713"/>
      <c r="AF127" s="713"/>
      <c r="AG127" s="713"/>
      <c r="AH127" s="713"/>
      <c r="AI127" s="713"/>
      <c r="AJ127" s="713"/>
      <c r="AK127" s="713"/>
      <c r="AL127" s="713"/>
      <c r="AM127" s="713"/>
      <c r="AN127" s="713"/>
      <c r="AO127" s="713"/>
      <c r="AP127" s="713"/>
      <c r="AQ127" s="713"/>
      <c r="AR127" s="713"/>
      <c r="AS127" s="713"/>
      <c r="AT127" s="713"/>
      <c r="AU127" s="713"/>
      <c r="AV127" s="713"/>
      <c r="AW127" s="713"/>
      <c r="AX127" s="714"/>
    </row>
    <row r="128" spans="1:64" ht="21" customHeight="1" x14ac:dyDescent="0.15">
      <c r="A128" s="707" t="s">
        <v>40</v>
      </c>
      <c r="B128" s="708"/>
      <c r="C128" s="708"/>
      <c r="D128" s="708"/>
      <c r="E128" s="708"/>
      <c r="F128" s="708"/>
      <c r="G128" s="708"/>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50" ht="102"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81.75" customHeight="1" thickBot="1" x14ac:dyDescent="0.2">
      <c r="A131" s="540" t="s">
        <v>306</v>
      </c>
      <c r="B131" s="541"/>
      <c r="C131" s="541"/>
      <c r="D131" s="541"/>
      <c r="E131" s="542"/>
      <c r="F131" s="559" t="s">
        <v>500</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61.5" customHeight="1" thickBot="1" x14ac:dyDescent="0.2">
      <c r="A133" s="422" t="s">
        <v>501</v>
      </c>
      <c r="B133" s="423"/>
      <c r="C133" s="423"/>
      <c r="D133" s="423"/>
      <c r="E133" s="424"/>
      <c r="F133" s="562" t="s">
        <v>502</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99.95" customHeight="1" thickBot="1" x14ac:dyDescent="0.2">
      <c r="A135" s="702" t="s">
        <v>495</v>
      </c>
      <c r="B135" s="703"/>
      <c r="C135" s="703"/>
      <c r="D135" s="703"/>
      <c r="E135" s="703"/>
      <c r="F135" s="703"/>
      <c r="G135" s="703"/>
      <c r="H135" s="703"/>
      <c r="I135" s="703"/>
      <c r="J135" s="703"/>
      <c r="K135" s="703"/>
      <c r="L135" s="703"/>
      <c r="M135" s="703"/>
      <c r="N135" s="703"/>
      <c r="O135" s="703"/>
      <c r="P135" s="703"/>
      <c r="Q135" s="703"/>
      <c r="R135" s="703"/>
      <c r="S135" s="703"/>
      <c r="T135" s="703"/>
      <c r="U135" s="703"/>
      <c r="V135" s="703"/>
      <c r="W135" s="703"/>
      <c r="X135" s="703"/>
      <c r="Y135" s="703"/>
      <c r="Z135" s="703"/>
      <c r="AA135" s="703"/>
      <c r="AB135" s="703"/>
      <c r="AC135" s="703"/>
      <c r="AD135" s="703"/>
      <c r="AE135" s="703"/>
      <c r="AF135" s="703"/>
      <c r="AG135" s="703"/>
      <c r="AH135" s="703"/>
      <c r="AI135" s="703"/>
      <c r="AJ135" s="703"/>
      <c r="AK135" s="703"/>
      <c r="AL135" s="703"/>
      <c r="AM135" s="703"/>
      <c r="AN135" s="703"/>
      <c r="AO135" s="703"/>
      <c r="AP135" s="703"/>
      <c r="AQ135" s="703"/>
      <c r="AR135" s="703"/>
      <c r="AS135" s="703"/>
      <c r="AT135" s="703"/>
      <c r="AU135" s="703"/>
      <c r="AV135" s="703"/>
      <c r="AW135" s="703"/>
      <c r="AX135" s="704"/>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394" t="s">
        <v>224</v>
      </c>
      <c r="B137" s="395"/>
      <c r="C137" s="395"/>
      <c r="D137" s="395"/>
      <c r="E137" s="395"/>
      <c r="F137" s="395"/>
      <c r="G137" s="409">
        <v>488</v>
      </c>
      <c r="H137" s="410"/>
      <c r="I137" s="410"/>
      <c r="J137" s="410"/>
      <c r="K137" s="410"/>
      <c r="L137" s="410"/>
      <c r="M137" s="410"/>
      <c r="N137" s="410"/>
      <c r="O137" s="410"/>
      <c r="P137" s="411"/>
      <c r="Q137" s="395" t="s">
        <v>225</v>
      </c>
      <c r="R137" s="395"/>
      <c r="S137" s="395"/>
      <c r="T137" s="395"/>
      <c r="U137" s="395"/>
      <c r="V137" s="395"/>
      <c r="W137" s="409">
        <v>465</v>
      </c>
      <c r="X137" s="410"/>
      <c r="Y137" s="410"/>
      <c r="Z137" s="410"/>
      <c r="AA137" s="410"/>
      <c r="AB137" s="410"/>
      <c r="AC137" s="410"/>
      <c r="AD137" s="410"/>
      <c r="AE137" s="410"/>
      <c r="AF137" s="411"/>
      <c r="AG137" s="395" t="s">
        <v>226</v>
      </c>
      <c r="AH137" s="395"/>
      <c r="AI137" s="395"/>
      <c r="AJ137" s="395"/>
      <c r="AK137" s="395"/>
      <c r="AL137" s="395"/>
      <c r="AM137" s="609">
        <v>497</v>
      </c>
      <c r="AN137" s="610"/>
      <c r="AO137" s="610"/>
      <c r="AP137" s="610"/>
      <c r="AQ137" s="610"/>
      <c r="AR137" s="610"/>
      <c r="AS137" s="610"/>
      <c r="AT137" s="610"/>
      <c r="AU137" s="610"/>
      <c r="AV137" s="611"/>
      <c r="AW137" s="12"/>
      <c r="AX137" s="13"/>
    </row>
    <row r="138" spans="1:50" ht="19.899999999999999" customHeight="1" thickBot="1" x14ac:dyDescent="0.2">
      <c r="A138" s="396" t="s">
        <v>227</v>
      </c>
      <c r="B138" s="397"/>
      <c r="C138" s="397"/>
      <c r="D138" s="397"/>
      <c r="E138" s="397"/>
      <c r="F138" s="397"/>
      <c r="G138" s="412">
        <v>85</v>
      </c>
      <c r="H138" s="413"/>
      <c r="I138" s="413"/>
      <c r="J138" s="413"/>
      <c r="K138" s="413"/>
      <c r="L138" s="413"/>
      <c r="M138" s="413"/>
      <c r="N138" s="413"/>
      <c r="O138" s="413"/>
      <c r="P138" s="414"/>
      <c r="Q138" s="397" t="s">
        <v>228</v>
      </c>
      <c r="R138" s="397"/>
      <c r="S138" s="397"/>
      <c r="T138" s="397"/>
      <c r="U138" s="397"/>
      <c r="V138" s="397"/>
      <c r="W138" s="412">
        <v>83</v>
      </c>
      <c r="X138" s="413"/>
      <c r="Y138" s="413"/>
      <c r="Z138" s="413"/>
      <c r="AA138" s="413"/>
      <c r="AB138" s="413"/>
      <c r="AC138" s="413"/>
      <c r="AD138" s="413"/>
      <c r="AE138" s="413"/>
      <c r="AF138" s="414"/>
      <c r="AG138" s="571"/>
      <c r="AH138" s="572"/>
      <c r="AI138" s="572"/>
      <c r="AJ138" s="572"/>
      <c r="AK138" s="572"/>
      <c r="AL138" s="572"/>
      <c r="AM138" s="606"/>
      <c r="AN138" s="607"/>
      <c r="AO138" s="607"/>
      <c r="AP138" s="607"/>
      <c r="AQ138" s="607"/>
      <c r="AR138" s="607"/>
      <c r="AS138" s="607"/>
      <c r="AT138" s="607"/>
      <c r="AU138" s="607"/>
      <c r="AV138" s="608"/>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455"/>
      <c r="B141" s="456"/>
      <c r="C141" s="456"/>
      <c r="D141" s="456"/>
      <c r="E141" s="456"/>
      <c r="F141" s="457"/>
      <c r="G141" s="52"/>
      <c r="H141" s="53"/>
      <c r="I141" s="53"/>
      <c r="J141" s="53"/>
      <c r="K141" s="53"/>
      <c r="L141" s="53"/>
      <c r="M141" s="53"/>
      <c r="N141" s="53"/>
      <c r="O141" s="53"/>
      <c r="P141" s="53"/>
      <c r="Q141" s="53"/>
      <c r="R141" s="53"/>
      <c r="S141" s="53"/>
      <c r="T141" s="62"/>
      <c r="U141" s="53"/>
      <c r="V141" s="63"/>
      <c r="W141" s="64"/>
      <c r="X141" s="64" t="s">
        <v>415</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455"/>
      <c r="B142" s="456"/>
      <c r="C142" s="456"/>
      <c r="D142" s="456"/>
      <c r="E142" s="456"/>
      <c r="F142" s="457"/>
      <c r="G142" s="52"/>
      <c r="H142" s="53"/>
      <c r="I142" s="53"/>
      <c r="J142" s="53"/>
      <c r="K142" s="53"/>
      <c r="L142" s="53"/>
      <c r="M142" s="53"/>
      <c r="N142" s="53"/>
      <c r="O142" s="53"/>
      <c r="P142" s="53"/>
      <c r="Q142" s="53"/>
      <c r="R142" s="53"/>
      <c r="S142" s="53"/>
      <c r="T142" s="53"/>
      <c r="U142" s="62"/>
      <c r="V142" s="62"/>
      <c r="W142" s="62"/>
      <c r="X142" s="674" t="s">
        <v>416</v>
      </c>
      <c r="Y142" s="569"/>
      <c r="Z142" s="569"/>
      <c r="AA142" s="569"/>
      <c r="AB142" s="569"/>
      <c r="AC142" s="569"/>
      <c r="AD142" s="569"/>
      <c r="AE142" s="569"/>
      <c r="AF142" s="569"/>
      <c r="AG142" s="569"/>
      <c r="AH142" s="569"/>
      <c r="AI142" s="570"/>
      <c r="AJ142" s="62"/>
      <c r="AK142" s="65"/>
      <c r="AL142" s="65"/>
      <c r="AM142" s="65"/>
      <c r="AN142" s="65"/>
      <c r="AO142" s="65"/>
      <c r="AP142" s="64"/>
      <c r="AQ142" s="64"/>
      <c r="AR142" s="53"/>
      <c r="AS142" s="53"/>
      <c r="AT142" s="53"/>
      <c r="AU142" s="53"/>
      <c r="AV142" s="53"/>
      <c r="AW142" s="53"/>
      <c r="AX142" s="54"/>
    </row>
    <row r="143" spans="1:50" ht="28.35" customHeight="1" thickBot="1" x14ac:dyDescent="0.2">
      <c r="A143" s="455"/>
      <c r="B143" s="456"/>
      <c r="C143" s="456"/>
      <c r="D143" s="456"/>
      <c r="E143" s="456"/>
      <c r="F143" s="457"/>
      <c r="G143" s="52"/>
      <c r="H143" s="53"/>
      <c r="I143" s="53"/>
      <c r="J143" s="53"/>
      <c r="K143" s="53"/>
      <c r="L143" s="53"/>
      <c r="M143" s="53"/>
      <c r="N143" s="53"/>
      <c r="O143" s="53"/>
      <c r="P143" s="53"/>
      <c r="Q143" s="53"/>
      <c r="R143" s="53"/>
      <c r="S143" s="53"/>
      <c r="T143" s="53"/>
      <c r="U143" s="62"/>
      <c r="V143" s="62"/>
      <c r="W143" s="62"/>
      <c r="X143" s="675" t="s">
        <v>417</v>
      </c>
      <c r="Y143" s="676"/>
      <c r="Z143" s="676"/>
      <c r="AA143" s="676"/>
      <c r="AB143" s="676"/>
      <c r="AC143" s="676"/>
      <c r="AD143" s="676"/>
      <c r="AE143" s="676"/>
      <c r="AF143" s="676"/>
      <c r="AG143" s="676"/>
      <c r="AH143" s="676"/>
      <c r="AI143" s="677"/>
      <c r="AJ143" s="62"/>
      <c r="AK143" s="65"/>
      <c r="AL143" s="65"/>
      <c r="AM143" s="65"/>
      <c r="AN143" s="65"/>
      <c r="AO143" s="65"/>
      <c r="AP143" s="64"/>
      <c r="AQ143" s="64"/>
      <c r="AR143" s="53"/>
      <c r="AS143" s="53"/>
      <c r="AT143" s="53"/>
      <c r="AU143" s="53"/>
      <c r="AV143" s="53"/>
      <c r="AW143" s="53"/>
      <c r="AX143" s="54"/>
    </row>
    <row r="144" spans="1:50" ht="28.35" customHeight="1" thickTop="1" x14ac:dyDescent="0.15">
      <c r="A144" s="455"/>
      <c r="B144" s="456"/>
      <c r="C144" s="456"/>
      <c r="D144" s="456"/>
      <c r="E144" s="456"/>
      <c r="F144" s="457"/>
      <c r="G144" s="62"/>
      <c r="H144" s="678" t="s">
        <v>418</v>
      </c>
      <c r="I144" s="679"/>
      <c r="J144" s="679"/>
      <c r="K144" s="679"/>
      <c r="L144" s="679"/>
      <c r="M144" s="679"/>
      <c r="N144" s="679"/>
      <c r="O144" s="679"/>
      <c r="P144" s="659"/>
      <c r="Q144" s="680"/>
      <c r="R144" s="53"/>
      <c r="S144" s="53"/>
      <c r="T144" s="53"/>
      <c r="U144" s="62"/>
      <c r="V144" s="62"/>
      <c r="W144" s="62"/>
      <c r="X144" s="53"/>
      <c r="Y144" s="658" t="s">
        <v>440</v>
      </c>
      <c r="Z144" s="659"/>
      <c r="AA144" s="659"/>
      <c r="AB144" s="659"/>
      <c r="AC144" s="659"/>
      <c r="AD144" s="659"/>
      <c r="AE144" s="659"/>
      <c r="AF144" s="659"/>
      <c r="AG144" s="659"/>
      <c r="AH144" s="659"/>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455"/>
      <c r="B145" s="456"/>
      <c r="C145" s="456"/>
      <c r="D145" s="456"/>
      <c r="E145" s="456"/>
      <c r="F145" s="457"/>
      <c r="G145" s="62"/>
      <c r="H145" s="681"/>
      <c r="I145" s="682"/>
      <c r="J145" s="682"/>
      <c r="K145" s="682"/>
      <c r="L145" s="682"/>
      <c r="M145" s="682"/>
      <c r="N145" s="682"/>
      <c r="O145" s="682"/>
      <c r="P145" s="683"/>
      <c r="Q145" s="684"/>
      <c r="R145" s="53"/>
      <c r="S145" s="53"/>
      <c r="T145" s="53"/>
      <c r="U145" s="62"/>
      <c r="V145" s="62"/>
      <c r="W145" s="62"/>
      <c r="X145" s="53"/>
      <c r="Y145" s="660"/>
      <c r="Z145" s="660"/>
      <c r="AA145" s="660"/>
      <c r="AB145" s="660"/>
      <c r="AC145" s="660"/>
      <c r="AD145" s="660"/>
      <c r="AE145" s="660"/>
      <c r="AF145" s="660"/>
      <c r="AG145" s="660"/>
      <c r="AH145" s="660"/>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455"/>
      <c r="B146" s="456"/>
      <c r="C146" s="456"/>
      <c r="D146" s="456"/>
      <c r="E146" s="456"/>
      <c r="F146" s="457"/>
      <c r="G146" s="62"/>
      <c r="H146" s="659" t="s">
        <v>419</v>
      </c>
      <c r="I146" s="659"/>
      <c r="J146" s="659"/>
      <c r="K146" s="659"/>
      <c r="L146" s="659"/>
      <c r="M146" s="659"/>
      <c r="N146" s="659"/>
      <c r="O146" s="659"/>
      <c r="P146" s="659"/>
      <c r="Q146" s="659"/>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455"/>
      <c r="B147" s="456"/>
      <c r="C147" s="456"/>
      <c r="D147" s="456"/>
      <c r="E147" s="456"/>
      <c r="F147" s="457"/>
      <c r="G147" s="52"/>
      <c r="H147" s="660"/>
      <c r="I147" s="660"/>
      <c r="J147" s="660"/>
      <c r="K147" s="660"/>
      <c r="L147" s="660"/>
      <c r="M147" s="660"/>
      <c r="N147" s="660"/>
      <c r="O147" s="660"/>
      <c r="P147" s="660"/>
      <c r="Q147" s="660"/>
      <c r="R147" s="53"/>
      <c r="S147" s="53"/>
      <c r="T147" s="62"/>
      <c r="U147" s="62"/>
      <c r="V147" s="62"/>
      <c r="W147" s="62"/>
      <c r="X147" s="64" t="s">
        <v>420</v>
      </c>
      <c r="Y147" s="62"/>
      <c r="Z147" s="62"/>
      <c r="AA147" s="62"/>
      <c r="AB147" s="67"/>
      <c r="AC147" s="67"/>
      <c r="AD147" s="62"/>
      <c r="AE147" s="685" t="s">
        <v>421</v>
      </c>
      <c r="AF147" s="685"/>
      <c r="AG147" s="62"/>
      <c r="AH147" s="62"/>
      <c r="AI147" s="62"/>
      <c r="AJ147" s="62"/>
      <c r="AK147" s="62"/>
      <c r="AL147" s="62"/>
      <c r="AM147" s="65"/>
      <c r="AN147" s="65"/>
      <c r="AO147" s="65"/>
      <c r="AP147" s="64"/>
      <c r="AQ147" s="64"/>
      <c r="AR147" s="53"/>
      <c r="AS147" s="53"/>
      <c r="AT147" s="53"/>
      <c r="AU147" s="53"/>
      <c r="AV147" s="53"/>
      <c r="AW147" s="53"/>
      <c r="AX147" s="54"/>
    </row>
    <row r="148" spans="1:50" ht="28.35" customHeight="1" thickTop="1" x14ac:dyDescent="0.15">
      <c r="A148" s="455"/>
      <c r="B148" s="456"/>
      <c r="C148" s="456"/>
      <c r="D148" s="456"/>
      <c r="E148" s="456"/>
      <c r="F148" s="457"/>
      <c r="G148" s="52"/>
      <c r="H148" s="64"/>
      <c r="I148" s="64"/>
      <c r="J148" s="64"/>
      <c r="K148" s="64"/>
      <c r="L148" s="64"/>
      <c r="M148" s="64"/>
      <c r="N148" s="64"/>
      <c r="O148" s="64"/>
      <c r="P148" s="53"/>
      <c r="Q148" s="53"/>
      <c r="R148" s="53"/>
      <c r="S148" s="53"/>
      <c r="T148" s="62"/>
      <c r="U148" s="62"/>
      <c r="V148" s="62"/>
      <c r="W148" s="62"/>
      <c r="X148" s="674" t="s">
        <v>438</v>
      </c>
      <c r="Y148" s="569"/>
      <c r="Z148" s="569"/>
      <c r="AA148" s="569"/>
      <c r="AB148" s="569"/>
      <c r="AC148" s="569"/>
      <c r="AD148" s="569"/>
      <c r="AE148" s="569"/>
      <c r="AF148" s="569"/>
      <c r="AG148" s="569"/>
      <c r="AH148" s="569"/>
      <c r="AI148" s="570"/>
      <c r="AJ148" s="62"/>
      <c r="AK148" s="53"/>
      <c r="AL148" s="62"/>
      <c r="AM148" s="65"/>
      <c r="AN148" s="65"/>
      <c r="AO148" s="65"/>
      <c r="AP148" s="64"/>
      <c r="AQ148" s="64"/>
      <c r="AR148" s="53"/>
      <c r="AS148" s="53"/>
      <c r="AT148" s="53"/>
      <c r="AU148" s="53"/>
      <c r="AV148" s="53"/>
      <c r="AW148" s="53"/>
      <c r="AX148" s="54"/>
    </row>
    <row r="149" spans="1:50" ht="28.35" customHeight="1" thickBot="1" x14ac:dyDescent="0.2">
      <c r="A149" s="455"/>
      <c r="B149" s="456"/>
      <c r="C149" s="456"/>
      <c r="D149" s="456"/>
      <c r="E149" s="456"/>
      <c r="F149" s="457"/>
      <c r="G149" s="52"/>
      <c r="H149" s="64"/>
      <c r="I149" s="64"/>
      <c r="J149" s="64"/>
      <c r="K149" s="64"/>
      <c r="L149" s="64"/>
      <c r="M149" s="64"/>
      <c r="N149" s="64"/>
      <c r="O149" s="64"/>
      <c r="P149" s="53"/>
      <c r="Q149" s="53"/>
      <c r="R149" s="53"/>
      <c r="S149" s="53"/>
      <c r="T149" s="62"/>
      <c r="U149" s="62"/>
      <c r="V149" s="62"/>
      <c r="W149" s="62"/>
      <c r="X149" s="675" t="s">
        <v>422</v>
      </c>
      <c r="Y149" s="676"/>
      <c r="Z149" s="676"/>
      <c r="AA149" s="676"/>
      <c r="AB149" s="676"/>
      <c r="AC149" s="676"/>
      <c r="AD149" s="676"/>
      <c r="AE149" s="676"/>
      <c r="AF149" s="676"/>
      <c r="AG149" s="676"/>
      <c r="AH149" s="676"/>
      <c r="AI149" s="677"/>
      <c r="AJ149" s="62"/>
      <c r="AK149" s="62"/>
      <c r="AL149" s="62"/>
      <c r="AM149" s="66"/>
      <c r="AN149" s="66"/>
      <c r="AO149" s="53"/>
      <c r="AP149" s="53"/>
      <c r="AQ149" s="53"/>
      <c r="AR149" s="53"/>
      <c r="AS149" s="53"/>
      <c r="AT149" s="53"/>
      <c r="AU149" s="53"/>
      <c r="AV149" s="53"/>
      <c r="AW149" s="53"/>
      <c r="AX149" s="54"/>
    </row>
    <row r="150" spans="1:50" ht="28.35" customHeight="1" thickTop="1" x14ac:dyDescent="0.15">
      <c r="A150" s="455"/>
      <c r="B150" s="456"/>
      <c r="C150" s="456"/>
      <c r="D150" s="456"/>
      <c r="E150" s="456"/>
      <c r="F150" s="457"/>
      <c r="G150" s="52"/>
      <c r="H150" s="65"/>
      <c r="I150" s="65"/>
      <c r="J150" s="65"/>
      <c r="K150" s="65"/>
      <c r="L150" s="65"/>
      <c r="M150" s="65"/>
      <c r="N150" s="65"/>
      <c r="O150" s="65"/>
      <c r="P150" s="53"/>
      <c r="Q150" s="53"/>
      <c r="R150" s="53"/>
      <c r="S150" s="53"/>
      <c r="T150" s="62"/>
      <c r="U150" s="62"/>
      <c r="V150" s="62"/>
      <c r="W150" s="62"/>
      <c r="X150" s="53"/>
      <c r="Y150" s="658" t="s">
        <v>439</v>
      </c>
      <c r="Z150" s="659"/>
      <c r="AA150" s="659"/>
      <c r="AB150" s="659"/>
      <c r="AC150" s="659"/>
      <c r="AD150" s="659"/>
      <c r="AE150" s="659"/>
      <c r="AF150" s="659"/>
      <c r="AG150" s="659"/>
      <c r="AH150" s="659"/>
      <c r="AI150" s="66"/>
      <c r="AJ150" s="62"/>
      <c r="AK150" s="62"/>
      <c r="AL150" s="62"/>
      <c r="AM150" s="66"/>
      <c r="AN150" s="64"/>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65"/>
      <c r="I151" s="65"/>
      <c r="J151" s="65"/>
      <c r="K151" s="65"/>
      <c r="L151" s="65"/>
      <c r="M151" s="65"/>
      <c r="N151" s="65"/>
      <c r="O151" s="65"/>
      <c r="P151" s="53"/>
      <c r="Q151" s="53"/>
      <c r="R151" s="53"/>
      <c r="S151" s="53"/>
      <c r="T151" s="62"/>
      <c r="U151" s="62"/>
      <c r="V151" s="62"/>
      <c r="W151" s="62"/>
      <c r="X151" s="53"/>
      <c r="Y151" s="660"/>
      <c r="Z151" s="660"/>
      <c r="AA151" s="660"/>
      <c r="AB151" s="660"/>
      <c r="AC151" s="660"/>
      <c r="AD151" s="660"/>
      <c r="AE151" s="660"/>
      <c r="AF151" s="660"/>
      <c r="AG151" s="660"/>
      <c r="AH151" s="660"/>
      <c r="AI151" s="66"/>
      <c r="AJ151" s="62"/>
      <c r="AK151" s="62"/>
      <c r="AL151" s="62"/>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thickBot="1" x14ac:dyDescent="0.2">
      <c r="A153" s="455"/>
      <c r="B153" s="456"/>
      <c r="C153" s="456"/>
      <c r="D153" s="456"/>
      <c r="E153" s="456"/>
      <c r="F153" s="457"/>
      <c r="G153" s="52"/>
      <c r="H153" s="53"/>
      <c r="I153" s="53"/>
      <c r="J153" s="53"/>
      <c r="K153" s="53"/>
      <c r="L153" s="53"/>
      <c r="M153" s="53"/>
      <c r="N153" s="53"/>
      <c r="O153" s="53"/>
      <c r="P153" s="53"/>
      <c r="Q153" s="53"/>
      <c r="R153" s="53"/>
      <c r="S153" s="53"/>
      <c r="T153" s="62"/>
      <c r="U153" s="62"/>
      <c r="V153" s="62"/>
      <c r="W153" s="62"/>
      <c r="X153" s="64" t="s">
        <v>420</v>
      </c>
      <c r="Y153" s="62"/>
      <c r="Z153" s="62"/>
      <c r="AA153" s="62"/>
      <c r="AB153" s="62"/>
      <c r="AC153" s="62"/>
      <c r="AD153" s="62"/>
      <c r="AE153" s="62"/>
      <c r="AF153" s="62"/>
      <c r="AG153" s="62"/>
      <c r="AH153" s="62"/>
      <c r="AI153" s="62"/>
      <c r="AJ153" s="62"/>
      <c r="AK153" s="62"/>
      <c r="AL153" s="62"/>
      <c r="AM153" s="65"/>
      <c r="AN153" s="65"/>
      <c r="AO153" s="65"/>
      <c r="AP153" s="62"/>
      <c r="AQ153" s="64"/>
      <c r="AR153" s="53"/>
      <c r="AS153" s="53"/>
      <c r="AT153" s="53"/>
      <c r="AU153" s="53"/>
      <c r="AV153" s="53"/>
      <c r="AW153" s="53"/>
      <c r="AX153" s="54"/>
    </row>
    <row r="154" spans="1:50" ht="28.35" customHeight="1" thickTop="1" x14ac:dyDescent="0.15">
      <c r="A154" s="455"/>
      <c r="B154" s="456"/>
      <c r="C154" s="456"/>
      <c r="D154" s="456"/>
      <c r="E154" s="456"/>
      <c r="F154" s="457"/>
      <c r="G154" s="52"/>
      <c r="H154" s="53"/>
      <c r="I154" s="53"/>
      <c r="J154" s="53"/>
      <c r="K154" s="53"/>
      <c r="L154" s="53"/>
      <c r="M154" s="53"/>
      <c r="N154" s="53"/>
      <c r="O154" s="53"/>
      <c r="P154" s="53"/>
      <c r="Q154" s="53"/>
      <c r="R154" s="53"/>
      <c r="S154" s="53"/>
      <c r="T154" s="62"/>
      <c r="U154" s="62"/>
      <c r="V154" s="62"/>
      <c r="W154" s="62"/>
      <c r="X154" s="568" t="s">
        <v>442</v>
      </c>
      <c r="Y154" s="569"/>
      <c r="Z154" s="569"/>
      <c r="AA154" s="569"/>
      <c r="AB154" s="569"/>
      <c r="AC154" s="569"/>
      <c r="AD154" s="569"/>
      <c r="AE154" s="569"/>
      <c r="AF154" s="569"/>
      <c r="AG154" s="569"/>
      <c r="AH154" s="569"/>
      <c r="AI154" s="570"/>
      <c r="AJ154" s="65"/>
      <c r="AK154" s="687" t="s">
        <v>423</v>
      </c>
      <c r="AL154" s="688"/>
      <c r="AM154" s="688"/>
      <c r="AN154" s="688"/>
      <c r="AO154" s="688"/>
      <c r="AP154" s="688"/>
      <c r="AQ154" s="688"/>
      <c r="AR154" s="688"/>
      <c r="AS154" s="688"/>
      <c r="AT154" s="688"/>
      <c r="AU154" s="53"/>
      <c r="AV154" s="53"/>
      <c r="AW154" s="53"/>
      <c r="AX154" s="54"/>
    </row>
    <row r="155" spans="1:50" ht="28.35" customHeight="1" thickBot="1" x14ac:dyDescent="0.2">
      <c r="A155" s="455"/>
      <c r="B155" s="456"/>
      <c r="C155" s="456"/>
      <c r="D155" s="456"/>
      <c r="E155" s="456"/>
      <c r="F155" s="457"/>
      <c r="G155" s="62"/>
      <c r="H155" s="62"/>
      <c r="I155" s="62"/>
      <c r="J155" s="62"/>
      <c r="K155" s="62"/>
      <c r="L155" s="62"/>
      <c r="M155" s="62"/>
      <c r="N155" s="62"/>
      <c r="O155" s="62"/>
      <c r="P155" s="62"/>
      <c r="Q155" s="62"/>
      <c r="R155" s="53"/>
      <c r="S155" s="53"/>
      <c r="T155" s="62"/>
      <c r="U155" s="62"/>
      <c r="V155" s="62"/>
      <c r="W155" s="62"/>
      <c r="X155" s="675" t="s">
        <v>441</v>
      </c>
      <c r="Y155" s="676"/>
      <c r="Z155" s="676"/>
      <c r="AA155" s="676"/>
      <c r="AB155" s="676"/>
      <c r="AC155" s="676"/>
      <c r="AD155" s="676"/>
      <c r="AE155" s="676"/>
      <c r="AF155" s="676"/>
      <c r="AG155" s="676"/>
      <c r="AH155" s="676"/>
      <c r="AI155" s="677"/>
      <c r="AJ155" s="65"/>
      <c r="AK155" s="688"/>
      <c r="AL155" s="688"/>
      <c r="AM155" s="688"/>
      <c r="AN155" s="688"/>
      <c r="AO155" s="688"/>
      <c r="AP155" s="688"/>
      <c r="AQ155" s="688"/>
      <c r="AR155" s="688"/>
      <c r="AS155" s="688"/>
      <c r="AT155" s="688"/>
      <c r="AU155" s="68"/>
      <c r="AV155" s="68"/>
      <c r="AW155" s="68"/>
      <c r="AX155" s="54"/>
    </row>
    <row r="156" spans="1:50" ht="28.35" customHeight="1" thickTop="1" x14ac:dyDescent="0.15">
      <c r="A156" s="455"/>
      <c r="B156" s="456"/>
      <c r="C156" s="456"/>
      <c r="D156" s="456"/>
      <c r="E156" s="456"/>
      <c r="F156" s="457"/>
      <c r="G156" s="62"/>
      <c r="H156" s="62"/>
      <c r="I156" s="62"/>
      <c r="J156" s="62"/>
      <c r="K156" s="62"/>
      <c r="L156" s="62"/>
      <c r="M156" s="62"/>
      <c r="N156" s="62"/>
      <c r="O156" s="62"/>
      <c r="P156" s="62"/>
      <c r="Q156" s="62"/>
      <c r="R156" s="53"/>
      <c r="S156" s="53"/>
      <c r="T156" s="53"/>
      <c r="U156" s="53"/>
      <c r="V156" s="53"/>
      <c r="W156" s="53"/>
      <c r="X156" s="62"/>
      <c r="Y156" s="660" t="s">
        <v>424</v>
      </c>
      <c r="Z156" s="660"/>
      <c r="AA156" s="660"/>
      <c r="AB156" s="660"/>
      <c r="AC156" s="660"/>
      <c r="AD156" s="660"/>
      <c r="AE156" s="660"/>
      <c r="AF156" s="660"/>
      <c r="AG156" s="660"/>
      <c r="AH156" s="660"/>
      <c r="AI156" s="69"/>
      <c r="AJ156" s="69"/>
      <c r="AK156" s="69"/>
      <c r="AL156" s="65"/>
      <c r="AM156" s="68"/>
      <c r="AN156" s="68"/>
      <c r="AO156" s="68"/>
      <c r="AP156" s="68"/>
      <c r="AQ156" s="68"/>
      <c r="AR156" s="68"/>
      <c r="AS156" s="68"/>
      <c r="AT156" s="68"/>
      <c r="AU156" s="68"/>
      <c r="AV156" s="68"/>
      <c r="AW156" s="68"/>
      <c r="AX156" s="54"/>
    </row>
    <row r="157" spans="1:50" ht="28.35" customHeight="1" x14ac:dyDescent="0.15">
      <c r="A157" s="455"/>
      <c r="B157" s="456"/>
      <c r="C157" s="456"/>
      <c r="D157" s="456"/>
      <c r="E157" s="456"/>
      <c r="F157" s="457"/>
      <c r="G157" s="62"/>
      <c r="H157" s="62"/>
      <c r="I157" s="62"/>
      <c r="J157" s="62"/>
      <c r="K157" s="62"/>
      <c r="L157" s="62"/>
      <c r="M157" s="62"/>
      <c r="N157" s="62"/>
      <c r="O157" s="62"/>
      <c r="P157" s="62"/>
      <c r="Q157" s="62"/>
      <c r="R157" s="53"/>
      <c r="S157" s="53"/>
      <c r="T157" s="53"/>
      <c r="U157" s="53"/>
      <c r="V157" s="53"/>
      <c r="W157" s="53"/>
      <c r="X157" s="62"/>
      <c r="Y157" s="660"/>
      <c r="Z157" s="660"/>
      <c r="AA157" s="660"/>
      <c r="AB157" s="660"/>
      <c r="AC157" s="660"/>
      <c r="AD157" s="660"/>
      <c r="AE157" s="660"/>
      <c r="AF157" s="660"/>
      <c r="AG157" s="660"/>
      <c r="AH157" s="660"/>
      <c r="AI157" s="69"/>
      <c r="AJ157" s="53"/>
      <c r="AK157" s="53"/>
      <c r="AL157" s="69"/>
      <c r="AM157" s="69"/>
      <c r="AN157" s="68"/>
      <c r="AO157" s="68"/>
      <c r="AP157" s="68"/>
      <c r="AQ157" s="68"/>
      <c r="AR157" s="68"/>
      <c r="AS157" s="68"/>
      <c r="AT157" s="68"/>
      <c r="AU157" s="68"/>
      <c r="AV157" s="68"/>
      <c r="AW157" s="53"/>
      <c r="AX157" s="54"/>
    </row>
    <row r="158" spans="1:50" ht="28.35" customHeight="1" x14ac:dyDescent="0.15">
      <c r="A158" s="455"/>
      <c r="B158" s="456"/>
      <c r="C158" s="456"/>
      <c r="D158" s="456"/>
      <c r="E158" s="456"/>
      <c r="F158" s="457"/>
      <c r="G158" s="62"/>
      <c r="H158" s="62"/>
      <c r="I158" s="62"/>
      <c r="J158" s="62"/>
      <c r="K158" s="62"/>
      <c r="L158" s="62"/>
      <c r="M158" s="62"/>
      <c r="N158" s="62"/>
      <c r="O158" s="62"/>
      <c r="P158" s="62"/>
      <c r="Q158" s="62"/>
      <c r="R158" s="53"/>
      <c r="S158" s="53"/>
      <c r="T158" s="53"/>
      <c r="U158" s="53"/>
      <c r="V158" s="53"/>
      <c r="W158" s="53"/>
      <c r="X158" s="62"/>
      <c r="Y158" s="62"/>
      <c r="Z158" s="62"/>
      <c r="AA158" s="62"/>
      <c r="AB158" s="62"/>
      <c r="AC158" s="62"/>
      <c r="AD158" s="62"/>
      <c r="AE158" s="62"/>
      <c r="AF158" s="62"/>
      <c r="AG158" s="62"/>
      <c r="AH158" s="62"/>
      <c r="AI158" s="62"/>
      <c r="AJ158" s="62"/>
      <c r="AK158" s="62"/>
      <c r="AL158" s="69"/>
      <c r="AM158" s="68"/>
      <c r="AN158" s="68"/>
      <c r="AO158" s="68"/>
      <c r="AP158" s="68"/>
      <c r="AQ158" s="68"/>
      <c r="AR158" s="68"/>
      <c r="AS158" s="68"/>
      <c r="AT158" s="68"/>
      <c r="AU158" s="68"/>
      <c r="AV158" s="68"/>
      <c r="AW158" s="53"/>
      <c r="AX158" s="54"/>
    </row>
    <row r="159" spans="1:50" ht="28.35" customHeight="1" x14ac:dyDescent="0.15">
      <c r="A159" s="455"/>
      <c r="B159" s="456"/>
      <c r="C159" s="456"/>
      <c r="D159" s="456"/>
      <c r="E159" s="456"/>
      <c r="F159" s="457"/>
      <c r="G159" s="62"/>
      <c r="H159" s="62"/>
      <c r="I159" s="62"/>
      <c r="J159" s="62"/>
      <c r="K159" s="62"/>
      <c r="L159" s="62"/>
      <c r="M159" s="62"/>
      <c r="N159" s="62"/>
      <c r="O159" s="62"/>
      <c r="P159" s="62"/>
      <c r="Q159" s="62"/>
      <c r="R159" s="53"/>
      <c r="S159" s="53"/>
      <c r="T159" s="53"/>
      <c r="U159" s="53"/>
      <c r="V159" s="53"/>
      <c r="W159" s="53"/>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54"/>
    </row>
    <row r="160" spans="1:50" ht="28.35" customHeight="1" x14ac:dyDescent="0.15">
      <c r="A160" s="455"/>
      <c r="B160" s="456"/>
      <c r="C160" s="456"/>
      <c r="D160" s="456"/>
      <c r="E160" s="456"/>
      <c r="F160" s="457"/>
      <c r="G160" s="62"/>
      <c r="H160" s="62"/>
      <c r="I160" s="62"/>
      <c r="J160" s="62"/>
      <c r="K160" s="62"/>
      <c r="L160" s="62"/>
      <c r="M160" s="62"/>
      <c r="N160" s="62"/>
      <c r="O160" s="62"/>
      <c r="P160" s="62"/>
      <c r="Q160" s="62"/>
      <c r="R160" s="53"/>
      <c r="S160" s="53"/>
      <c r="T160" s="53"/>
      <c r="U160" s="62"/>
      <c r="V160" s="62"/>
      <c r="W160" s="62"/>
      <c r="X160" s="62"/>
      <c r="Y160" s="62"/>
      <c r="Z160" s="62"/>
      <c r="AA160" s="62"/>
      <c r="AB160" s="62"/>
      <c r="AC160" s="62"/>
      <c r="AD160" s="62"/>
      <c r="AE160" s="62"/>
      <c r="AF160" s="62"/>
      <c r="AG160" s="62"/>
      <c r="AH160" s="62"/>
      <c r="AI160" s="62"/>
      <c r="AJ160" s="62"/>
      <c r="AK160" s="69"/>
      <c r="AL160" s="62"/>
      <c r="AM160" s="62"/>
      <c r="AN160" s="62"/>
      <c r="AO160" s="62"/>
      <c r="AP160" s="62"/>
      <c r="AQ160" s="62"/>
      <c r="AR160" s="62"/>
      <c r="AS160" s="62"/>
      <c r="AT160" s="62"/>
      <c r="AU160" s="62"/>
      <c r="AV160" s="62"/>
      <c r="AW160" s="62"/>
      <c r="AX160" s="54"/>
    </row>
    <row r="161" spans="1:50" ht="28.35" customHeight="1" x14ac:dyDescent="0.15">
      <c r="A161" s="455"/>
      <c r="B161" s="456"/>
      <c r="C161" s="456"/>
      <c r="D161" s="456"/>
      <c r="E161" s="456"/>
      <c r="F161" s="457"/>
      <c r="G161" s="62"/>
      <c r="H161" s="62"/>
      <c r="I161" s="62"/>
      <c r="J161" s="62"/>
      <c r="K161" s="62"/>
      <c r="L161" s="62"/>
      <c r="M161" s="62"/>
      <c r="N161" s="62"/>
      <c r="O161" s="62"/>
      <c r="P161" s="62"/>
      <c r="Q161" s="62"/>
      <c r="R161" s="53"/>
      <c r="S161" s="53"/>
      <c r="T161" s="53"/>
      <c r="U161" s="62"/>
      <c r="V161" s="62"/>
      <c r="W161" s="62"/>
      <c r="X161" s="62"/>
      <c r="Y161" s="62"/>
      <c r="Z161" s="62"/>
      <c r="AA161" s="62"/>
      <c r="AB161" s="62"/>
      <c r="AC161" s="62"/>
      <c r="AD161" s="62"/>
      <c r="AE161" s="62"/>
      <c r="AF161" s="62"/>
      <c r="AG161" s="62"/>
      <c r="AH161" s="62"/>
      <c r="AI161" s="62"/>
      <c r="AJ161" s="62"/>
      <c r="AK161" s="69"/>
      <c r="AL161" s="62"/>
      <c r="AM161" s="62"/>
      <c r="AN161" s="62"/>
      <c r="AO161" s="62"/>
      <c r="AP161" s="62"/>
      <c r="AQ161" s="62"/>
      <c r="AR161" s="62"/>
      <c r="AS161" s="62"/>
      <c r="AT161" s="62"/>
      <c r="AU161" s="62"/>
      <c r="AV161" s="62"/>
      <c r="AW161" s="62"/>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thickBot="1" x14ac:dyDescent="0.2">
      <c r="A163" s="455"/>
      <c r="B163" s="456"/>
      <c r="C163" s="456"/>
      <c r="D163" s="456"/>
      <c r="E163" s="456"/>
      <c r="F163" s="457"/>
      <c r="G163" s="52"/>
      <c r="H163" s="53"/>
      <c r="I163" s="53"/>
      <c r="J163" s="53"/>
      <c r="K163" s="53"/>
      <c r="L163" s="53"/>
      <c r="M163" s="53"/>
      <c r="N163" s="53"/>
      <c r="O163" s="53"/>
      <c r="P163" s="53"/>
      <c r="Q163" s="53"/>
      <c r="R163" s="53"/>
      <c r="S163" s="53"/>
      <c r="T163" s="53"/>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7.75" customHeight="1" thickTop="1" x14ac:dyDescent="0.15">
      <c r="A164" s="455"/>
      <c r="B164" s="456"/>
      <c r="C164" s="456"/>
      <c r="D164" s="456"/>
      <c r="E164" s="456"/>
      <c r="F164" s="457"/>
      <c r="G164" s="52"/>
      <c r="H164" s="53"/>
      <c r="I164" s="53"/>
      <c r="J164" s="53"/>
      <c r="K164" s="53"/>
      <c r="L164" s="53"/>
      <c r="M164" s="53"/>
      <c r="N164" s="53"/>
      <c r="O164" s="53"/>
      <c r="P164" s="53"/>
      <c r="Q164" s="53"/>
      <c r="R164" s="53"/>
      <c r="S164" s="53"/>
      <c r="T164" s="53"/>
      <c r="U164" s="62"/>
      <c r="V164" s="62"/>
      <c r="W164" s="62"/>
      <c r="X164" s="689" t="s">
        <v>425</v>
      </c>
      <c r="Y164" s="569"/>
      <c r="Z164" s="569"/>
      <c r="AA164" s="569"/>
      <c r="AB164" s="569"/>
      <c r="AC164" s="569"/>
      <c r="AD164" s="569"/>
      <c r="AE164" s="569"/>
      <c r="AF164" s="569"/>
      <c r="AG164" s="569"/>
      <c r="AH164" s="569"/>
      <c r="AI164" s="570"/>
      <c r="AJ164" s="53"/>
      <c r="AK164" s="53"/>
      <c r="AL164" s="62"/>
      <c r="AM164" s="62"/>
      <c r="AN164" s="62"/>
      <c r="AO164" s="62"/>
      <c r="AP164" s="62"/>
      <c r="AQ164" s="62"/>
      <c r="AR164" s="62"/>
      <c r="AS164" s="62"/>
      <c r="AT164" s="62"/>
      <c r="AU164" s="62"/>
      <c r="AV164" s="62"/>
      <c r="AW164" s="62"/>
      <c r="AX164" s="54"/>
    </row>
    <row r="165" spans="1:50" ht="28.35" customHeight="1" thickBot="1" x14ac:dyDescent="0.2">
      <c r="A165" s="455"/>
      <c r="B165" s="456"/>
      <c r="C165" s="456"/>
      <c r="D165" s="456"/>
      <c r="E165" s="456"/>
      <c r="F165" s="457"/>
      <c r="G165" s="52"/>
      <c r="H165" s="53"/>
      <c r="I165" s="53"/>
      <c r="J165" s="53"/>
      <c r="K165" s="53"/>
      <c r="L165" s="53"/>
      <c r="M165" s="53"/>
      <c r="N165" s="62"/>
      <c r="O165" s="62"/>
      <c r="P165" s="62"/>
      <c r="Q165" s="62"/>
      <c r="R165" s="62"/>
      <c r="S165" s="62"/>
      <c r="T165" s="62"/>
      <c r="U165" s="62"/>
      <c r="V165" s="62"/>
      <c r="W165" s="62"/>
      <c r="X165" s="690" t="s">
        <v>426</v>
      </c>
      <c r="Y165" s="676"/>
      <c r="Z165" s="676"/>
      <c r="AA165" s="676"/>
      <c r="AB165" s="676"/>
      <c r="AC165" s="676"/>
      <c r="AD165" s="676"/>
      <c r="AE165" s="676"/>
      <c r="AF165" s="676"/>
      <c r="AG165" s="676"/>
      <c r="AH165" s="676"/>
      <c r="AI165" s="677"/>
      <c r="AJ165" s="62"/>
      <c r="AK165" s="62"/>
      <c r="AL165" s="64"/>
      <c r="AM165" s="53"/>
      <c r="AN165" s="53"/>
      <c r="AO165" s="53"/>
      <c r="AP165" s="53"/>
      <c r="AQ165" s="53"/>
      <c r="AR165" s="53"/>
      <c r="AS165" s="53"/>
      <c r="AT165" s="53"/>
      <c r="AU165" s="53"/>
      <c r="AV165" s="53"/>
      <c r="AW165" s="53"/>
      <c r="AX165" s="54"/>
    </row>
    <row r="166" spans="1:50" ht="28.35" customHeight="1" thickTop="1" x14ac:dyDescent="0.15">
      <c r="A166" s="455"/>
      <c r="B166" s="456"/>
      <c r="C166" s="456"/>
      <c r="D166" s="456"/>
      <c r="E166" s="456"/>
      <c r="F166" s="457"/>
      <c r="G166" s="52"/>
      <c r="H166" s="53"/>
      <c r="I166" s="53"/>
      <c r="J166" s="53"/>
      <c r="K166" s="53"/>
      <c r="L166" s="53"/>
      <c r="M166" s="53"/>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5"/>
      <c r="AM166" s="68"/>
      <c r="AN166" s="68"/>
      <c r="AO166" s="68"/>
      <c r="AP166" s="68"/>
      <c r="AQ166" s="68"/>
      <c r="AR166" s="68"/>
      <c r="AS166" s="68"/>
      <c r="AT166" s="68"/>
      <c r="AU166" s="68"/>
      <c r="AV166" s="68"/>
      <c r="AW166" s="68"/>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t="s">
        <v>447</v>
      </c>
      <c r="M175" s="53"/>
      <c r="N175" s="686" t="s">
        <v>448</v>
      </c>
      <c r="O175" s="686"/>
      <c r="P175" s="686"/>
      <c r="Q175" s="686"/>
      <c r="R175" s="686"/>
      <c r="S175" s="686"/>
      <c r="T175" s="686"/>
      <c r="U175" s="686"/>
      <c r="V175" s="686"/>
      <c r="W175" s="686"/>
      <c r="X175" s="686"/>
      <c r="Y175" s="686"/>
      <c r="Z175" s="686"/>
      <c r="AA175" s="686"/>
      <c r="AB175" s="686"/>
      <c r="AC175" s="686"/>
      <c r="AD175" s="686"/>
      <c r="AE175" s="686"/>
      <c r="AF175" s="686"/>
      <c r="AG175" s="686"/>
      <c r="AH175" s="686"/>
      <c r="AI175" s="686"/>
      <c r="AJ175" s="686"/>
      <c r="AK175" s="686"/>
      <c r="AL175" s="686"/>
      <c r="AM175" s="686"/>
      <c r="AN175" s="686"/>
      <c r="AO175" s="686"/>
      <c r="AP175" s="686"/>
      <c r="AQ175" s="686"/>
      <c r="AR175" s="686"/>
      <c r="AS175" s="686"/>
      <c r="AT175" s="686"/>
      <c r="AU175" s="686"/>
      <c r="AV175" s="686"/>
      <c r="AW175" s="686"/>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1"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81" t="s">
        <v>446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376</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44"/>
      <c r="B179" s="532"/>
      <c r="C179" s="532"/>
      <c r="D179" s="532"/>
      <c r="E179" s="532"/>
      <c r="F179" s="533"/>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44"/>
      <c r="B180" s="532"/>
      <c r="C180" s="532"/>
      <c r="D180" s="532"/>
      <c r="E180" s="532"/>
      <c r="F180" s="533"/>
      <c r="G180" s="99" t="s">
        <v>449</v>
      </c>
      <c r="H180" s="100"/>
      <c r="I180" s="100"/>
      <c r="J180" s="100"/>
      <c r="K180" s="101"/>
      <c r="L180" s="102" t="s">
        <v>435</v>
      </c>
      <c r="M180" s="103"/>
      <c r="N180" s="103"/>
      <c r="O180" s="103"/>
      <c r="P180" s="103"/>
      <c r="Q180" s="103"/>
      <c r="R180" s="103"/>
      <c r="S180" s="103"/>
      <c r="T180" s="103"/>
      <c r="U180" s="103"/>
      <c r="V180" s="103"/>
      <c r="W180" s="103"/>
      <c r="X180" s="104"/>
      <c r="Y180" s="105">
        <v>8</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393"/>
    </row>
    <row r="181" spans="1:50" ht="24.75" customHeight="1" x14ac:dyDescent="0.15">
      <c r="A181" s="144"/>
      <c r="B181" s="532"/>
      <c r="C181" s="532"/>
      <c r="D181" s="532"/>
      <c r="E181" s="532"/>
      <c r="F181" s="533"/>
      <c r="G181" s="73"/>
      <c r="H181" s="74"/>
      <c r="I181" s="74"/>
      <c r="J181" s="74"/>
      <c r="K181" s="75"/>
      <c r="L181" s="76"/>
      <c r="M181" s="77"/>
      <c r="N181" s="77"/>
      <c r="O181" s="77"/>
      <c r="P181" s="77"/>
      <c r="Q181" s="77"/>
      <c r="R181" s="77"/>
      <c r="S181" s="77"/>
      <c r="T181" s="77"/>
      <c r="U181" s="77"/>
      <c r="V181" s="77"/>
      <c r="W181" s="77"/>
      <c r="X181" s="78"/>
      <c r="Y181" s="79"/>
      <c r="Z181" s="80"/>
      <c r="AA181" s="80"/>
      <c r="AB181" s="91"/>
      <c r="AC181" s="73"/>
      <c r="AD181" s="74"/>
      <c r="AE181" s="74"/>
      <c r="AF181" s="74"/>
      <c r="AG181" s="75"/>
      <c r="AH181" s="76"/>
      <c r="AI181" s="77"/>
      <c r="AJ181" s="77"/>
      <c r="AK181" s="77"/>
      <c r="AL181" s="77"/>
      <c r="AM181" s="77"/>
      <c r="AN181" s="77"/>
      <c r="AO181" s="77"/>
      <c r="AP181" s="77"/>
      <c r="AQ181" s="77"/>
      <c r="AR181" s="77"/>
      <c r="AS181" s="77"/>
      <c r="AT181" s="78"/>
      <c r="AU181" s="79"/>
      <c r="AV181" s="80"/>
      <c r="AW181" s="80"/>
      <c r="AX181" s="81"/>
    </row>
    <row r="182" spans="1:50" ht="24.75" customHeight="1" x14ac:dyDescent="0.15">
      <c r="A182" s="144"/>
      <c r="B182" s="532"/>
      <c r="C182" s="532"/>
      <c r="D182" s="532"/>
      <c r="E182" s="532"/>
      <c r="F182" s="533"/>
      <c r="G182" s="73"/>
      <c r="H182" s="74"/>
      <c r="I182" s="74"/>
      <c r="J182" s="74"/>
      <c r="K182" s="75"/>
      <c r="L182" s="76"/>
      <c r="M182" s="77"/>
      <c r="N182" s="77"/>
      <c r="O182" s="77"/>
      <c r="P182" s="77"/>
      <c r="Q182" s="77"/>
      <c r="R182" s="77"/>
      <c r="S182" s="77"/>
      <c r="T182" s="77"/>
      <c r="U182" s="77"/>
      <c r="V182" s="77"/>
      <c r="W182" s="77"/>
      <c r="X182" s="78"/>
      <c r="Y182" s="79"/>
      <c r="Z182" s="80"/>
      <c r="AA182" s="80"/>
      <c r="AB182" s="91"/>
      <c r="AC182" s="73"/>
      <c r="AD182" s="74"/>
      <c r="AE182" s="74"/>
      <c r="AF182" s="74"/>
      <c r="AG182" s="75"/>
      <c r="AH182" s="76"/>
      <c r="AI182" s="77"/>
      <c r="AJ182" s="77"/>
      <c r="AK182" s="77"/>
      <c r="AL182" s="77"/>
      <c r="AM182" s="77"/>
      <c r="AN182" s="77"/>
      <c r="AO182" s="77"/>
      <c r="AP182" s="77"/>
      <c r="AQ182" s="77"/>
      <c r="AR182" s="77"/>
      <c r="AS182" s="77"/>
      <c r="AT182" s="78"/>
      <c r="AU182" s="79"/>
      <c r="AV182" s="80"/>
      <c r="AW182" s="80"/>
      <c r="AX182" s="81"/>
    </row>
    <row r="183" spans="1:50" ht="24.75" customHeight="1" x14ac:dyDescent="0.15">
      <c r="A183" s="144"/>
      <c r="B183" s="532"/>
      <c r="C183" s="532"/>
      <c r="D183" s="532"/>
      <c r="E183" s="532"/>
      <c r="F183" s="533"/>
      <c r="G183" s="73"/>
      <c r="H183" s="74"/>
      <c r="I183" s="74"/>
      <c r="J183" s="74"/>
      <c r="K183" s="75"/>
      <c r="L183" s="76"/>
      <c r="M183" s="77"/>
      <c r="N183" s="77"/>
      <c r="O183" s="77"/>
      <c r="P183" s="77"/>
      <c r="Q183" s="77"/>
      <c r="R183" s="77"/>
      <c r="S183" s="77"/>
      <c r="T183" s="77"/>
      <c r="U183" s="77"/>
      <c r="V183" s="77"/>
      <c r="W183" s="77"/>
      <c r="X183" s="78"/>
      <c r="Y183" s="79"/>
      <c r="Z183" s="80"/>
      <c r="AA183" s="80"/>
      <c r="AB183" s="91"/>
      <c r="AC183" s="73"/>
      <c r="AD183" s="74"/>
      <c r="AE183" s="74"/>
      <c r="AF183" s="74"/>
      <c r="AG183" s="75"/>
      <c r="AH183" s="76"/>
      <c r="AI183" s="77"/>
      <c r="AJ183" s="77"/>
      <c r="AK183" s="77"/>
      <c r="AL183" s="77"/>
      <c r="AM183" s="77"/>
      <c r="AN183" s="77"/>
      <c r="AO183" s="77"/>
      <c r="AP183" s="77"/>
      <c r="AQ183" s="77"/>
      <c r="AR183" s="77"/>
      <c r="AS183" s="77"/>
      <c r="AT183" s="78"/>
      <c r="AU183" s="79"/>
      <c r="AV183" s="80"/>
      <c r="AW183" s="80"/>
      <c r="AX183" s="81"/>
    </row>
    <row r="184" spans="1:50" ht="24.75" customHeight="1" x14ac:dyDescent="0.15">
      <c r="A184" s="144"/>
      <c r="B184" s="532"/>
      <c r="C184" s="532"/>
      <c r="D184" s="532"/>
      <c r="E184" s="532"/>
      <c r="F184" s="533"/>
      <c r="G184" s="73"/>
      <c r="H184" s="74"/>
      <c r="I184" s="74"/>
      <c r="J184" s="74"/>
      <c r="K184" s="75"/>
      <c r="L184" s="76"/>
      <c r="M184" s="77"/>
      <c r="N184" s="77"/>
      <c r="O184" s="77"/>
      <c r="P184" s="77"/>
      <c r="Q184" s="77"/>
      <c r="R184" s="77"/>
      <c r="S184" s="77"/>
      <c r="T184" s="77"/>
      <c r="U184" s="77"/>
      <c r="V184" s="77"/>
      <c r="W184" s="77"/>
      <c r="X184" s="78"/>
      <c r="Y184" s="79"/>
      <c r="Z184" s="80"/>
      <c r="AA184" s="80"/>
      <c r="AB184" s="91"/>
      <c r="AC184" s="73"/>
      <c r="AD184" s="74"/>
      <c r="AE184" s="74"/>
      <c r="AF184" s="74"/>
      <c r="AG184" s="75"/>
      <c r="AH184" s="76"/>
      <c r="AI184" s="77"/>
      <c r="AJ184" s="77"/>
      <c r="AK184" s="77"/>
      <c r="AL184" s="77"/>
      <c r="AM184" s="77"/>
      <c r="AN184" s="77"/>
      <c r="AO184" s="77"/>
      <c r="AP184" s="77"/>
      <c r="AQ184" s="77"/>
      <c r="AR184" s="77"/>
      <c r="AS184" s="77"/>
      <c r="AT184" s="78"/>
      <c r="AU184" s="79"/>
      <c r="AV184" s="80"/>
      <c r="AW184" s="80"/>
      <c r="AX184" s="81"/>
    </row>
    <row r="185" spans="1:50" ht="24.75" customHeight="1" x14ac:dyDescent="0.15">
      <c r="A185" s="144"/>
      <c r="B185" s="532"/>
      <c r="C185" s="532"/>
      <c r="D185" s="532"/>
      <c r="E185" s="532"/>
      <c r="F185" s="533"/>
      <c r="G185" s="73"/>
      <c r="H185" s="74"/>
      <c r="I185" s="74"/>
      <c r="J185" s="74"/>
      <c r="K185" s="75"/>
      <c r="L185" s="76"/>
      <c r="M185" s="77"/>
      <c r="N185" s="77"/>
      <c r="O185" s="77"/>
      <c r="P185" s="77"/>
      <c r="Q185" s="77"/>
      <c r="R185" s="77"/>
      <c r="S185" s="77"/>
      <c r="T185" s="77"/>
      <c r="U185" s="77"/>
      <c r="V185" s="77"/>
      <c r="W185" s="77"/>
      <c r="X185" s="78"/>
      <c r="Y185" s="79"/>
      <c r="Z185" s="80"/>
      <c r="AA185" s="80"/>
      <c r="AB185" s="91"/>
      <c r="AC185" s="73"/>
      <c r="AD185" s="74"/>
      <c r="AE185" s="74"/>
      <c r="AF185" s="74"/>
      <c r="AG185" s="75"/>
      <c r="AH185" s="76"/>
      <c r="AI185" s="77"/>
      <c r="AJ185" s="77"/>
      <c r="AK185" s="77"/>
      <c r="AL185" s="77"/>
      <c r="AM185" s="77"/>
      <c r="AN185" s="77"/>
      <c r="AO185" s="77"/>
      <c r="AP185" s="77"/>
      <c r="AQ185" s="77"/>
      <c r="AR185" s="77"/>
      <c r="AS185" s="77"/>
      <c r="AT185" s="78"/>
      <c r="AU185" s="79"/>
      <c r="AV185" s="80"/>
      <c r="AW185" s="80"/>
      <c r="AX185" s="81"/>
    </row>
    <row r="186" spans="1:50" ht="24.75" customHeight="1" x14ac:dyDescent="0.15">
      <c r="A186" s="144"/>
      <c r="B186" s="532"/>
      <c r="C186" s="532"/>
      <c r="D186" s="532"/>
      <c r="E186" s="532"/>
      <c r="F186" s="533"/>
      <c r="G186" s="73"/>
      <c r="H186" s="74"/>
      <c r="I186" s="74"/>
      <c r="J186" s="74"/>
      <c r="K186" s="75"/>
      <c r="L186" s="76"/>
      <c r="M186" s="77"/>
      <c r="N186" s="77"/>
      <c r="O186" s="77"/>
      <c r="P186" s="77"/>
      <c r="Q186" s="77"/>
      <c r="R186" s="77"/>
      <c r="S186" s="77"/>
      <c r="T186" s="77"/>
      <c r="U186" s="77"/>
      <c r="V186" s="77"/>
      <c r="W186" s="77"/>
      <c r="X186" s="78"/>
      <c r="Y186" s="79"/>
      <c r="Z186" s="80"/>
      <c r="AA186" s="80"/>
      <c r="AB186" s="91"/>
      <c r="AC186" s="73"/>
      <c r="AD186" s="74"/>
      <c r="AE186" s="74"/>
      <c r="AF186" s="74"/>
      <c r="AG186" s="75"/>
      <c r="AH186" s="76"/>
      <c r="AI186" s="77"/>
      <c r="AJ186" s="77"/>
      <c r="AK186" s="77"/>
      <c r="AL186" s="77"/>
      <c r="AM186" s="77"/>
      <c r="AN186" s="77"/>
      <c r="AO186" s="77"/>
      <c r="AP186" s="77"/>
      <c r="AQ186" s="77"/>
      <c r="AR186" s="77"/>
      <c r="AS186" s="77"/>
      <c r="AT186" s="78"/>
      <c r="AU186" s="79"/>
      <c r="AV186" s="80"/>
      <c r="AW186" s="80"/>
      <c r="AX186" s="81"/>
    </row>
    <row r="187" spans="1:50" ht="24.75" customHeight="1" x14ac:dyDescent="0.15">
      <c r="A187" s="144"/>
      <c r="B187" s="532"/>
      <c r="C187" s="532"/>
      <c r="D187" s="532"/>
      <c r="E187" s="532"/>
      <c r="F187" s="533"/>
      <c r="G187" s="73"/>
      <c r="H187" s="74"/>
      <c r="I187" s="74"/>
      <c r="J187" s="74"/>
      <c r="K187" s="75"/>
      <c r="L187" s="76"/>
      <c r="M187" s="77"/>
      <c r="N187" s="77"/>
      <c r="O187" s="77"/>
      <c r="P187" s="77"/>
      <c r="Q187" s="77"/>
      <c r="R187" s="77"/>
      <c r="S187" s="77"/>
      <c r="T187" s="77"/>
      <c r="U187" s="77"/>
      <c r="V187" s="77"/>
      <c r="W187" s="77"/>
      <c r="X187" s="78"/>
      <c r="Y187" s="79"/>
      <c r="Z187" s="80"/>
      <c r="AA187" s="80"/>
      <c r="AB187" s="91"/>
      <c r="AC187" s="73"/>
      <c r="AD187" s="74"/>
      <c r="AE187" s="74"/>
      <c r="AF187" s="74"/>
      <c r="AG187" s="75"/>
      <c r="AH187" s="76"/>
      <c r="AI187" s="77"/>
      <c r="AJ187" s="77"/>
      <c r="AK187" s="77"/>
      <c r="AL187" s="77"/>
      <c r="AM187" s="77"/>
      <c r="AN187" s="77"/>
      <c r="AO187" s="77"/>
      <c r="AP187" s="77"/>
      <c r="AQ187" s="77"/>
      <c r="AR187" s="77"/>
      <c r="AS187" s="77"/>
      <c r="AT187" s="78"/>
      <c r="AU187" s="79"/>
      <c r="AV187" s="80"/>
      <c r="AW187" s="80"/>
      <c r="AX187" s="81"/>
    </row>
    <row r="188" spans="1:50" ht="24.75" hidden="1" customHeight="1" x14ac:dyDescent="0.15">
      <c r="A188" s="144"/>
      <c r="B188" s="532"/>
      <c r="C188" s="532"/>
      <c r="D188" s="532"/>
      <c r="E188" s="532"/>
      <c r="F188" s="533"/>
      <c r="G188" s="73"/>
      <c r="H188" s="74"/>
      <c r="I188" s="74"/>
      <c r="J188" s="74"/>
      <c r="K188" s="75"/>
      <c r="L188" s="76"/>
      <c r="M188" s="77"/>
      <c r="N188" s="77"/>
      <c r="O188" s="77"/>
      <c r="P188" s="77"/>
      <c r="Q188" s="77"/>
      <c r="R188" s="77"/>
      <c r="S188" s="77"/>
      <c r="T188" s="77"/>
      <c r="U188" s="77"/>
      <c r="V188" s="77"/>
      <c r="W188" s="77"/>
      <c r="X188" s="78"/>
      <c r="Y188" s="79"/>
      <c r="Z188" s="80"/>
      <c r="AA188" s="80"/>
      <c r="AB188" s="91"/>
      <c r="AC188" s="73"/>
      <c r="AD188" s="74"/>
      <c r="AE188" s="74"/>
      <c r="AF188" s="74"/>
      <c r="AG188" s="75"/>
      <c r="AH188" s="76"/>
      <c r="AI188" s="77"/>
      <c r="AJ188" s="77"/>
      <c r="AK188" s="77"/>
      <c r="AL188" s="77"/>
      <c r="AM188" s="77"/>
      <c r="AN188" s="77"/>
      <c r="AO188" s="77"/>
      <c r="AP188" s="77"/>
      <c r="AQ188" s="77"/>
      <c r="AR188" s="77"/>
      <c r="AS188" s="77"/>
      <c r="AT188" s="78"/>
      <c r="AU188" s="79"/>
      <c r="AV188" s="80"/>
      <c r="AW188" s="80"/>
      <c r="AX188" s="81"/>
    </row>
    <row r="189" spans="1:50" ht="24.75" customHeight="1" x14ac:dyDescent="0.15">
      <c r="A189" s="144"/>
      <c r="B189" s="532"/>
      <c r="C189" s="532"/>
      <c r="D189" s="532"/>
      <c r="E189" s="532"/>
      <c r="F189" s="533"/>
      <c r="G189" s="73"/>
      <c r="H189" s="74"/>
      <c r="I189" s="74"/>
      <c r="J189" s="74"/>
      <c r="K189" s="75"/>
      <c r="L189" s="76"/>
      <c r="M189" s="77"/>
      <c r="N189" s="77"/>
      <c r="O189" s="77"/>
      <c r="P189" s="77"/>
      <c r="Q189" s="77"/>
      <c r="R189" s="77"/>
      <c r="S189" s="77"/>
      <c r="T189" s="77"/>
      <c r="U189" s="77"/>
      <c r="V189" s="77"/>
      <c r="W189" s="77"/>
      <c r="X189" s="78"/>
      <c r="Y189" s="79"/>
      <c r="Z189" s="80"/>
      <c r="AA189" s="80"/>
      <c r="AB189" s="91"/>
      <c r="AC189" s="73"/>
      <c r="AD189" s="74"/>
      <c r="AE189" s="74"/>
      <c r="AF189" s="74"/>
      <c r="AG189" s="75"/>
      <c r="AH189" s="76"/>
      <c r="AI189" s="77"/>
      <c r="AJ189" s="77"/>
      <c r="AK189" s="77"/>
      <c r="AL189" s="77"/>
      <c r="AM189" s="77"/>
      <c r="AN189" s="77"/>
      <c r="AO189" s="77"/>
      <c r="AP189" s="77"/>
      <c r="AQ189" s="77"/>
      <c r="AR189" s="77"/>
      <c r="AS189" s="77"/>
      <c r="AT189" s="78"/>
      <c r="AU189" s="79"/>
      <c r="AV189" s="80"/>
      <c r="AW189" s="80"/>
      <c r="AX189" s="81"/>
    </row>
    <row r="190" spans="1:50" ht="24.75" customHeight="1" thickBot="1" x14ac:dyDescent="0.2">
      <c r="A190" s="144"/>
      <c r="B190" s="532"/>
      <c r="C190" s="532"/>
      <c r="D190" s="532"/>
      <c r="E190" s="532"/>
      <c r="F190" s="533"/>
      <c r="G190" s="82" t="s">
        <v>22</v>
      </c>
      <c r="H190" s="83"/>
      <c r="I190" s="83"/>
      <c r="J190" s="83"/>
      <c r="K190" s="83"/>
      <c r="L190" s="84"/>
      <c r="M190" s="85"/>
      <c r="N190" s="85"/>
      <c r="O190" s="85"/>
      <c r="P190" s="85"/>
      <c r="Q190" s="85"/>
      <c r="R190" s="85"/>
      <c r="S190" s="85"/>
      <c r="T190" s="85"/>
      <c r="U190" s="85"/>
      <c r="V190" s="85"/>
      <c r="W190" s="85"/>
      <c r="X190" s="86"/>
      <c r="Y190" s="87">
        <f>SUM(Y180:AB189)</f>
        <v>8</v>
      </c>
      <c r="Z190" s="88"/>
      <c r="AA190" s="88"/>
      <c r="AB190" s="89"/>
      <c r="AC190" s="82" t="s">
        <v>22</v>
      </c>
      <c r="AD190" s="83"/>
      <c r="AE190" s="83"/>
      <c r="AF190" s="83"/>
      <c r="AG190" s="83"/>
      <c r="AH190" s="84"/>
      <c r="AI190" s="85"/>
      <c r="AJ190" s="85"/>
      <c r="AK190" s="85"/>
      <c r="AL190" s="85"/>
      <c r="AM190" s="85"/>
      <c r="AN190" s="85"/>
      <c r="AO190" s="85"/>
      <c r="AP190" s="85"/>
      <c r="AQ190" s="85"/>
      <c r="AR190" s="85"/>
      <c r="AS190" s="85"/>
      <c r="AT190" s="86"/>
      <c r="AU190" s="87">
        <f>SUM(AU180:AX189)</f>
        <v>0</v>
      </c>
      <c r="AV190" s="88"/>
      <c r="AW190" s="88"/>
      <c r="AX190" s="90"/>
    </row>
    <row r="191" spans="1:50" ht="30" customHeight="1" x14ac:dyDescent="0.15">
      <c r="A191" s="144"/>
      <c r="B191" s="532"/>
      <c r="C191" s="532"/>
      <c r="D191" s="532"/>
      <c r="E191" s="532"/>
      <c r="F191" s="533"/>
      <c r="G191" s="381" t="s">
        <v>445</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44"/>
      <c r="B192" s="532"/>
      <c r="C192" s="532"/>
      <c r="D192" s="532"/>
      <c r="E192" s="532"/>
      <c r="F192" s="533"/>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44"/>
      <c r="B193" s="532"/>
      <c r="C193" s="532"/>
      <c r="D193" s="532"/>
      <c r="E193" s="532"/>
      <c r="F193" s="533"/>
      <c r="G193" s="99" t="s">
        <v>436</v>
      </c>
      <c r="H193" s="100"/>
      <c r="I193" s="100"/>
      <c r="J193" s="100"/>
      <c r="K193" s="101"/>
      <c r="L193" s="102" t="s">
        <v>437</v>
      </c>
      <c r="M193" s="103"/>
      <c r="N193" s="103"/>
      <c r="O193" s="103"/>
      <c r="P193" s="103"/>
      <c r="Q193" s="103"/>
      <c r="R193" s="103"/>
      <c r="S193" s="103"/>
      <c r="T193" s="103"/>
      <c r="U193" s="103"/>
      <c r="V193" s="103"/>
      <c r="W193" s="103"/>
      <c r="X193" s="104"/>
      <c r="Y193" s="105">
        <v>2</v>
      </c>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393"/>
    </row>
    <row r="194" spans="1:50" ht="24.75" customHeight="1" x14ac:dyDescent="0.15">
      <c r="A194" s="144"/>
      <c r="B194" s="532"/>
      <c r="C194" s="532"/>
      <c r="D194" s="532"/>
      <c r="E194" s="532"/>
      <c r="F194" s="533"/>
      <c r="G194" s="73"/>
      <c r="H194" s="74"/>
      <c r="I194" s="74"/>
      <c r="J194" s="74"/>
      <c r="K194" s="75"/>
      <c r="L194" s="76"/>
      <c r="M194" s="77"/>
      <c r="N194" s="77"/>
      <c r="O194" s="77"/>
      <c r="P194" s="77"/>
      <c r="Q194" s="77"/>
      <c r="R194" s="77"/>
      <c r="S194" s="77"/>
      <c r="T194" s="77"/>
      <c r="U194" s="77"/>
      <c r="V194" s="77"/>
      <c r="W194" s="77"/>
      <c r="X194" s="78"/>
      <c r="Y194" s="79"/>
      <c r="Z194" s="80"/>
      <c r="AA194" s="80"/>
      <c r="AB194" s="91"/>
      <c r="AC194" s="73"/>
      <c r="AD194" s="74"/>
      <c r="AE194" s="74"/>
      <c r="AF194" s="74"/>
      <c r="AG194" s="75"/>
      <c r="AH194" s="76"/>
      <c r="AI194" s="77"/>
      <c r="AJ194" s="77"/>
      <c r="AK194" s="77"/>
      <c r="AL194" s="77"/>
      <c r="AM194" s="77"/>
      <c r="AN194" s="77"/>
      <c r="AO194" s="77"/>
      <c r="AP194" s="77"/>
      <c r="AQ194" s="77"/>
      <c r="AR194" s="77"/>
      <c r="AS194" s="77"/>
      <c r="AT194" s="78"/>
      <c r="AU194" s="79"/>
      <c r="AV194" s="80"/>
      <c r="AW194" s="80"/>
      <c r="AX194" s="81"/>
    </row>
    <row r="195" spans="1:50" ht="24.75" customHeight="1" x14ac:dyDescent="0.15">
      <c r="A195" s="144"/>
      <c r="B195" s="532"/>
      <c r="C195" s="532"/>
      <c r="D195" s="532"/>
      <c r="E195" s="532"/>
      <c r="F195" s="533"/>
      <c r="G195" s="73"/>
      <c r="H195" s="74"/>
      <c r="I195" s="74"/>
      <c r="J195" s="74"/>
      <c r="K195" s="75"/>
      <c r="L195" s="76"/>
      <c r="M195" s="77"/>
      <c r="N195" s="77"/>
      <c r="O195" s="77"/>
      <c r="P195" s="77"/>
      <c r="Q195" s="77"/>
      <c r="R195" s="77"/>
      <c r="S195" s="77"/>
      <c r="T195" s="77"/>
      <c r="U195" s="77"/>
      <c r="V195" s="77"/>
      <c r="W195" s="77"/>
      <c r="X195" s="78"/>
      <c r="Y195" s="79"/>
      <c r="Z195" s="80"/>
      <c r="AA195" s="80"/>
      <c r="AB195" s="91"/>
      <c r="AC195" s="73"/>
      <c r="AD195" s="74"/>
      <c r="AE195" s="74"/>
      <c r="AF195" s="74"/>
      <c r="AG195" s="75"/>
      <c r="AH195" s="76"/>
      <c r="AI195" s="77"/>
      <c r="AJ195" s="77"/>
      <c r="AK195" s="77"/>
      <c r="AL195" s="77"/>
      <c r="AM195" s="77"/>
      <c r="AN195" s="77"/>
      <c r="AO195" s="77"/>
      <c r="AP195" s="77"/>
      <c r="AQ195" s="77"/>
      <c r="AR195" s="77"/>
      <c r="AS195" s="77"/>
      <c r="AT195" s="78"/>
      <c r="AU195" s="79"/>
      <c r="AV195" s="80"/>
      <c r="AW195" s="80"/>
      <c r="AX195" s="81"/>
    </row>
    <row r="196" spans="1:50" ht="24.75" customHeight="1" x14ac:dyDescent="0.15">
      <c r="A196" s="144"/>
      <c r="B196" s="532"/>
      <c r="C196" s="532"/>
      <c r="D196" s="532"/>
      <c r="E196" s="532"/>
      <c r="F196" s="533"/>
      <c r="G196" s="73"/>
      <c r="H196" s="74"/>
      <c r="I196" s="74"/>
      <c r="J196" s="74"/>
      <c r="K196" s="75"/>
      <c r="L196" s="76"/>
      <c r="M196" s="77"/>
      <c r="N196" s="77"/>
      <c r="O196" s="77"/>
      <c r="P196" s="77"/>
      <c r="Q196" s="77"/>
      <c r="R196" s="77"/>
      <c r="S196" s="77"/>
      <c r="T196" s="77"/>
      <c r="U196" s="77"/>
      <c r="V196" s="77"/>
      <c r="W196" s="77"/>
      <c r="X196" s="78"/>
      <c r="Y196" s="79"/>
      <c r="Z196" s="80"/>
      <c r="AA196" s="80"/>
      <c r="AB196" s="91"/>
      <c r="AC196" s="73"/>
      <c r="AD196" s="74"/>
      <c r="AE196" s="74"/>
      <c r="AF196" s="74"/>
      <c r="AG196" s="75"/>
      <c r="AH196" s="76"/>
      <c r="AI196" s="77"/>
      <c r="AJ196" s="77"/>
      <c r="AK196" s="77"/>
      <c r="AL196" s="77"/>
      <c r="AM196" s="77"/>
      <c r="AN196" s="77"/>
      <c r="AO196" s="77"/>
      <c r="AP196" s="77"/>
      <c r="AQ196" s="77"/>
      <c r="AR196" s="77"/>
      <c r="AS196" s="77"/>
      <c r="AT196" s="78"/>
      <c r="AU196" s="79"/>
      <c r="AV196" s="80"/>
      <c r="AW196" s="80"/>
      <c r="AX196" s="81"/>
    </row>
    <row r="197" spans="1:50" ht="24.75" customHeight="1" x14ac:dyDescent="0.15">
      <c r="A197" s="144"/>
      <c r="B197" s="532"/>
      <c r="C197" s="532"/>
      <c r="D197" s="532"/>
      <c r="E197" s="532"/>
      <c r="F197" s="533"/>
      <c r="G197" s="73"/>
      <c r="H197" s="74"/>
      <c r="I197" s="74"/>
      <c r="J197" s="74"/>
      <c r="K197" s="75"/>
      <c r="L197" s="76"/>
      <c r="M197" s="77"/>
      <c r="N197" s="77"/>
      <c r="O197" s="77"/>
      <c r="P197" s="77"/>
      <c r="Q197" s="77"/>
      <c r="R197" s="77"/>
      <c r="S197" s="77"/>
      <c r="T197" s="77"/>
      <c r="U197" s="77"/>
      <c r="V197" s="77"/>
      <c r="W197" s="77"/>
      <c r="X197" s="78"/>
      <c r="Y197" s="79"/>
      <c r="Z197" s="80"/>
      <c r="AA197" s="80"/>
      <c r="AB197" s="91"/>
      <c r="AC197" s="73"/>
      <c r="AD197" s="74"/>
      <c r="AE197" s="74"/>
      <c r="AF197" s="74"/>
      <c r="AG197" s="75"/>
      <c r="AH197" s="76"/>
      <c r="AI197" s="77"/>
      <c r="AJ197" s="77"/>
      <c r="AK197" s="77"/>
      <c r="AL197" s="77"/>
      <c r="AM197" s="77"/>
      <c r="AN197" s="77"/>
      <c r="AO197" s="77"/>
      <c r="AP197" s="77"/>
      <c r="AQ197" s="77"/>
      <c r="AR197" s="77"/>
      <c r="AS197" s="77"/>
      <c r="AT197" s="78"/>
      <c r="AU197" s="79"/>
      <c r="AV197" s="80"/>
      <c r="AW197" s="80"/>
      <c r="AX197" s="81"/>
    </row>
    <row r="198" spans="1:50" ht="24.75" customHeight="1" x14ac:dyDescent="0.15">
      <c r="A198" s="144"/>
      <c r="B198" s="532"/>
      <c r="C198" s="532"/>
      <c r="D198" s="532"/>
      <c r="E198" s="532"/>
      <c r="F198" s="533"/>
      <c r="G198" s="73"/>
      <c r="H198" s="74"/>
      <c r="I198" s="74"/>
      <c r="J198" s="74"/>
      <c r="K198" s="75"/>
      <c r="L198" s="76"/>
      <c r="M198" s="77"/>
      <c r="N198" s="77"/>
      <c r="O198" s="77"/>
      <c r="P198" s="77"/>
      <c r="Q198" s="77"/>
      <c r="R198" s="77"/>
      <c r="S198" s="77"/>
      <c r="T198" s="77"/>
      <c r="U198" s="77"/>
      <c r="V198" s="77"/>
      <c r="W198" s="77"/>
      <c r="X198" s="78"/>
      <c r="Y198" s="79"/>
      <c r="Z198" s="80"/>
      <c r="AA198" s="80"/>
      <c r="AB198" s="91"/>
      <c r="AC198" s="73"/>
      <c r="AD198" s="74"/>
      <c r="AE198" s="74"/>
      <c r="AF198" s="74"/>
      <c r="AG198" s="75"/>
      <c r="AH198" s="76"/>
      <c r="AI198" s="77"/>
      <c r="AJ198" s="77"/>
      <c r="AK198" s="77"/>
      <c r="AL198" s="77"/>
      <c r="AM198" s="77"/>
      <c r="AN198" s="77"/>
      <c r="AO198" s="77"/>
      <c r="AP198" s="77"/>
      <c r="AQ198" s="77"/>
      <c r="AR198" s="77"/>
      <c r="AS198" s="77"/>
      <c r="AT198" s="78"/>
      <c r="AU198" s="79"/>
      <c r="AV198" s="80"/>
      <c r="AW198" s="80"/>
      <c r="AX198" s="81"/>
    </row>
    <row r="199" spans="1:50" ht="24.75" customHeight="1" x14ac:dyDescent="0.15">
      <c r="A199" s="144"/>
      <c r="B199" s="532"/>
      <c r="C199" s="532"/>
      <c r="D199" s="532"/>
      <c r="E199" s="532"/>
      <c r="F199" s="533"/>
      <c r="G199" s="73"/>
      <c r="H199" s="74"/>
      <c r="I199" s="74"/>
      <c r="J199" s="74"/>
      <c r="K199" s="75"/>
      <c r="L199" s="76"/>
      <c r="M199" s="77"/>
      <c r="N199" s="77"/>
      <c r="O199" s="77"/>
      <c r="P199" s="77"/>
      <c r="Q199" s="77"/>
      <c r="R199" s="77"/>
      <c r="S199" s="77"/>
      <c r="T199" s="77"/>
      <c r="U199" s="77"/>
      <c r="V199" s="77"/>
      <c r="W199" s="77"/>
      <c r="X199" s="78"/>
      <c r="Y199" s="79"/>
      <c r="Z199" s="80"/>
      <c r="AA199" s="80"/>
      <c r="AB199" s="91"/>
      <c r="AC199" s="73"/>
      <c r="AD199" s="74"/>
      <c r="AE199" s="74"/>
      <c r="AF199" s="74"/>
      <c r="AG199" s="75"/>
      <c r="AH199" s="76"/>
      <c r="AI199" s="77"/>
      <c r="AJ199" s="77"/>
      <c r="AK199" s="77"/>
      <c r="AL199" s="77"/>
      <c r="AM199" s="77"/>
      <c r="AN199" s="77"/>
      <c r="AO199" s="77"/>
      <c r="AP199" s="77"/>
      <c r="AQ199" s="77"/>
      <c r="AR199" s="77"/>
      <c r="AS199" s="77"/>
      <c r="AT199" s="78"/>
      <c r="AU199" s="79"/>
      <c r="AV199" s="80"/>
      <c r="AW199" s="80"/>
      <c r="AX199" s="81"/>
    </row>
    <row r="200" spans="1:50" ht="24.75" customHeight="1" x14ac:dyDescent="0.15">
      <c r="A200" s="144"/>
      <c r="B200" s="532"/>
      <c r="C200" s="532"/>
      <c r="D200" s="532"/>
      <c r="E200" s="532"/>
      <c r="F200" s="533"/>
      <c r="G200" s="73"/>
      <c r="H200" s="74"/>
      <c r="I200" s="74"/>
      <c r="J200" s="74"/>
      <c r="K200" s="75"/>
      <c r="L200" s="76"/>
      <c r="M200" s="77"/>
      <c r="N200" s="77"/>
      <c r="O200" s="77"/>
      <c r="P200" s="77"/>
      <c r="Q200" s="77"/>
      <c r="R200" s="77"/>
      <c r="S200" s="77"/>
      <c r="T200" s="77"/>
      <c r="U200" s="77"/>
      <c r="V200" s="77"/>
      <c r="W200" s="77"/>
      <c r="X200" s="78"/>
      <c r="Y200" s="79"/>
      <c r="Z200" s="80"/>
      <c r="AA200" s="80"/>
      <c r="AB200" s="91"/>
      <c r="AC200" s="73"/>
      <c r="AD200" s="74"/>
      <c r="AE200" s="74"/>
      <c r="AF200" s="74"/>
      <c r="AG200" s="75"/>
      <c r="AH200" s="76"/>
      <c r="AI200" s="77"/>
      <c r="AJ200" s="77"/>
      <c r="AK200" s="77"/>
      <c r="AL200" s="77"/>
      <c r="AM200" s="77"/>
      <c r="AN200" s="77"/>
      <c r="AO200" s="77"/>
      <c r="AP200" s="77"/>
      <c r="AQ200" s="77"/>
      <c r="AR200" s="77"/>
      <c r="AS200" s="77"/>
      <c r="AT200" s="78"/>
      <c r="AU200" s="79"/>
      <c r="AV200" s="80"/>
      <c r="AW200" s="80"/>
      <c r="AX200" s="81"/>
    </row>
    <row r="201" spans="1:50" ht="24.75" hidden="1" customHeight="1" x14ac:dyDescent="0.15">
      <c r="A201" s="144"/>
      <c r="B201" s="532"/>
      <c r="C201" s="532"/>
      <c r="D201" s="532"/>
      <c r="E201" s="532"/>
      <c r="F201" s="533"/>
      <c r="G201" s="73"/>
      <c r="H201" s="74"/>
      <c r="I201" s="74"/>
      <c r="J201" s="74"/>
      <c r="K201" s="75"/>
      <c r="L201" s="76"/>
      <c r="M201" s="77"/>
      <c r="N201" s="77"/>
      <c r="O201" s="77"/>
      <c r="P201" s="77"/>
      <c r="Q201" s="77"/>
      <c r="R201" s="77"/>
      <c r="S201" s="77"/>
      <c r="T201" s="77"/>
      <c r="U201" s="77"/>
      <c r="V201" s="77"/>
      <c r="W201" s="77"/>
      <c r="X201" s="78"/>
      <c r="Y201" s="79"/>
      <c r="Z201" s="80"/>
      <c r="AA201" s="80"/>
      <c r="AB201" s="91"/>
      <c r="AC201" s="73"/>
      <c r="AD201" s="74"/>
      <c r="AE201" s="74"/>
      <c r="AF201" s="74"/>
      <c r="AG201" s="75"/>
      <c r="AH201" s="76"/>
      <c r="AI201" s="77"/>
      <c r="AJ201" s="77"/>
      <c r="AK201" s="77"/>
      <c r="AL201" s="77"/>
      <c r="AM201" s="77"/>
      <c r="AN201" s="77"/>
      <c r="AO201" s="77"/>
      <c r="AP201" s="77"/>
      <c r="AQ201" s="77"/>
      <c r="AR201" s="77"/>
      <c r="AS201" s="77"/>
      <c r="AT201" s="78"/>
      <c r="AU201" s="79"/>
      <c r="AV201" s="80"/>
      <c r="AW201" s="80"/>
      <c r="AX201" s="81"/>
    </row>
    <row r="202" spans="1:50" ht="24.75" customHeight="1" x14ac:dyDescent="0.15">
      <c r="A202" s="144"/>
      <c r="B202" s="532"/>
      <c r="C202" s="532"/>
      <c r="D202" s="532"/>
      <c r="E202" s="532"/>
      <c r="F202" s="533"/>
      <c r="G202" s="73"/>
      <c r="H202" s="74"/>
      <c r="I202" s="74"/>
      <c r="J202" s="74"/>
      <c r="K202" s="75"/>
      <c r="L202" s="76"/>
      <c r="M202" s="77"/>
      <c r="N202" s="77"/>
      <c r="O202" s="77"/>
      <c r="P202" s="77"/>
      <c r="Q202" s="77"/>
      <c r="R202" s="77"/>
      <c r="S202" s="77"/>
      <c r="T202" s="77"/>
      <c r="U202" s="77"/>
      <c r="V202" s="77"/>
      <c r="W202" s="77"/>
      <c r="X202" s="78"/>
      <c r="Y202" s="79"/>
      <c r="Z202" s="80"/>
      <c r="AA202" s="80"/>
      <c r="AB202" s="91"/>
      <c r="AC202" s="73"/>
      <c r="AD202" s="74"/>
      <c r="AE202" s="74"/>
      <c r="AF202" s="74"/>
      <c r="AG202" s="75"/>
      <c r="AH202" s="76"/>
      <c r="AI202" s="77"/>
      <c r="AJ202" s="77"/>
      <c r="AK202" s="77"/>
      <c r="AL202" s="77"/>
      <c r="AM202" s="77"/>
      <c r="AN202" s="77"/>
      <c r="AO202" s="77"/>
      <c r="AP202" s="77"/>
      <c r="AQ202" s="77"/>
      <c r="AR202" s="77"/>
      <c r="AS202" s="77"/>
      <c r="AT202" s="78"/>
      <c r="AU202" s="79"/>
      <c r="AV202" s="80"/>
      <c r="AW202" s="80"/>
      <c r="AX202" s="81"/>
    </row>
    <row r="203" spans="1:50" ht="24.75" customHeight="1" thickBot="1" x14ac:dyDescent="0.2">
      <c r="A203" s="144"/>
      <c r="B203" s="532"/>
      <c r="C203" s="532"/>
      <c r="D203" s="532"/>
      <c r="E203" s="532"/>
      <c r="F203" s="533"/>
      <c r="G203" s="82" t="s">
        <v>22</v>
      </c>
      <c r="H203" s="83"/>
      <c r="I203" s="83"/>
      <c r="J203" s="83"/>
      <c r="K203" s="83"/>
      <c r="L203" s="84"/>
      <c r="M203" s="85"/>
      <c r="N203" s="85"/>
      <c r="O203" s="85"/>
      <c r="P203" s="85"/>
      <c r="Q203" s="85"/>
      <c r="R203" s="85"/>
      <c r="S203" s="85"/>
      <c r="T203" s="85"/>
      <c r="U203" s="85"/>
      <c r="V203" s="85"/>
      <c r="W203" s="85"/>
      <c r="X203" s="86"/>
      <c r="Y203" s="87">
        <f>SUM(Y193:AB202)</f>
        <v>2</v>
      </c>
      <c r="Z203" s="88"/>
      <c r="AA203" s="88"/>
      <c r="AB203" s="89"/>
      <c r="AC203" s="82" t="s">
        <v>22</v>
      </c>
      <c r="AD203" s="83"/>
      <c r="AE203" s="83"/>
      <c r="AF203" s="83"/>
      <c r="AG203" s="83"/>
      <c r="AH203" s="84"/>
      <c r="AI203" s="85"/>
      <c r="AJ203" s="85"/>
      <c r="AK203" s="85"/>
      <c r="AL203" s="85"/>
      <c r="AM203" s="85"/>
      <c r="AN203" s="85"/>
      <c r="AO203" s="85"/>
      <c r="AP203" s="85"/>
      <c r="AQ203" s="85"/>
      <c r="AR203" s="85"/>
      <c r="AS203" s="85"/>
      <c r="AT203" s="86"/>
      <c r="AU203" s="87">
        <f>SUM(AU193:AX202)</f>
        <v>0</v>
      </c>
      <c r="AV203" s="88"/>
      <c r="AW203" s="88"/>
      <c r="AX203" s="90"/>
    </row>
    <row r="204" spans="1:50" ht="30" customHeight="1" x14ac:dyDescent="0.15">
      <c r="A204" s="144"/>
      <c r="B204" s="532"/>
      <c r="C204" s="532"/>
      <c r="D204" s="532"/>
      <c r="E204" s="532"/>
      <c r="F204" s="533"/>
      <c r="G204" s="381" t="s">
        <v>443</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44"/>
      <c r="B205" s="532"/>
      <c r="C205" s="532"/>
      <c r="D205" s="532"/>
      <c r="E205" s="532"/>
      <c r="F205" s="533"/>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44"/>
      <c r="B206" s="532"/>
      <c r="C206" s="532"/>
      <c r="D206" s="532"/>
      <c r="E206" s="532"/>
      <c r="F206" s="533"/>
      <c r="G206" s="99" t="s">
        <v>449</v>
      </c>
      <c r="H206" s="100"/>
      <c r="I206" s="100"/>
      <c r="J206" s="100"/>
      <c r="K206" s="101"/>
      <c r="L206" s="102" t="s">
        <v>444</v>
      </c>
      <c r="M206" s="103"/>
      <c r="N206" s="103"/>
      <c r="O206" s="103"/>
      <c r="P206" s="103"/>
      <c r="Q206" s="103"/>
      <c r="R206" s="103"/>
      <c r="S206" s="103"/>
      <c r="T206" s="103"/>
      <c r="U206" s="103"/>
      <c r="V206" s="103"/>
      <c r="W206" s="103"/>
      <c r="X206" s="104"/>
      <c r="Y206" s="105">
        <v>1.5E-3</v>
      </c>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393"/>
    </row>
    <row r="207" spans="1:50" ht="24.75" customHeight="1" x14ac:dyDescent="0.15">
      <c r="A207" s="144"/>
      <c r="B207" s="532"/>
      <c r="C207" s="532"/>
      <c r="D207" s="532"/>
      <c r="E207" s="532"/>
      <c r="F207" s="533"/>
      <c r="G207" s="73"/>
      <c r="H207" s="74"/>
      <c r="I207" s="74"/>
      <c r="J207" s="74"/>
      <c r="K207" s="75"/>
      <c r="L207" s="76"/>
      <c r="M207" s="77"/>
      <c r="N207" s="77"/>
      <c r="O207" s="77"/>
      <c r="P207" s="77"/>
      <c r="Q207" s="77"/>
      <c r="R207" s="77"/>
      <c r="S207" s="77"/>
      <c r="T207" s="77"/>
      <c r="U207" s="77"/>
      <c r="V207" s="77"/>
      <c r="W207" s="77"/>
      <c r="X207" s="78"/>
      <c r="Y207" s="79"/>
      <c r="Z207" s="80"/>
      <c r="AA207" s="80"/>
      <c r="AB207" s="91"/>
      <c r="AC207" s="73"/>
      <c r="AD207" s="74"/>
      <c r="AE207" s="74"/>
      <c r="AF207" s="74"/>
      <c r="AG207" s="75"/>
      <c r="AH207" s="76"/>
      <c r="AI207" s="77"/>
      <c r="AJ207" s="77"/>
      <c r="AK207" s="77"/>
      <c r="AL207" s="77"/>
      <c r="AM207" s="77"/>
      <c r="AN207" s="77"/>
      <c r="AO207" s="77"/>
      <c r="AP207" s="77"/>
      <c r="AQ207" s="77"/>
      <c r="AR207" s="77"/>
      <c r="AS207" s="77"/>
      <c r="AT207" s="78"/>
      <c r="AU207" s="79"/>
      <c r="AV207" s="80"/>
      <c r="AW207" s="80"/>
      <c r="AX207" s="81"/>
    </row>
    <row r="208" spans="1:50" ht="24.75" customHeight="1" x14ac:dyDescent="0.15">
      <c r="A208" s="144"/>
      <c r="B208" s="532"/>
      <c r="C208" s="532"/>
      <c r="D208" s="532"/>
      <c r="E208" s="532"/>
      <c r="F208" s="533"/>
      <c r="G208" s="73"/>
      <c r="H208" s="74"/>
      <c r="I208" s="74"/>
      <c r="J208" s="74"/>
      <c r="K208" s="75"/>
      <c r="L208" s="76"/>
      <c r="M208" s="77"/>
      <c r="N208" s="77"/>
      <c r="O208" s="77"/>
      <c r="P208" s="77"/>
      <c r="Q208" s="77"/>
      <c r="R208" s="77"/>
      <c r="S208" s="77"/>
      <c r="T208" s="77"/>
      <c r="U208" s="77"/>
      <c r="V208" s="77"/>
      <c r="W208" s="77"/>
      <c r="X208" s="78"/>
      <c r="Y208" s="79"/>
      <c r="Z208" s="80"/>
      <c r="AA208" s="80"/>
      <c r="AB208" s="91"/>
      <c r="AC208" s="73"/>
      <c r="AD208" s="74"/>
      <c r="AE208" s="74"/>
      <c r="AF208" s="74"/>
      <c r="AG208" s="75"/>
      <c r="AH208" s="76"/>
      <c r="AI208" s="77"/>
      <c r="AJ208" s="77"/>
      <c r="AK208" s="77"/>
      <c r="AL208" s="77"/>
      <c r="AM208" s="77"/>
      <c r="AN208" s="77"/>
      <c r="AO208" s="77"/>
      <c r="AP208" s="77"/>
      <c r="AQ208" s="77"/>
      <c r="AR208" s="77"/>
      <c r="AS208" s="77"/>
      <c r="AT208" s="78"/>
      <c r="AU208" s="79"/>
      <c r="AV208" s="80"/>
      <c r="AW208" s="80"/>
      <c r="AX208" s="81"/>
    </row>
    <row r="209" spans="1:50" ht="24.75" customHeight="1" x14ac:dyDescent="0.15">
      <c r="A209" s="144"/>
      <c r="B209" s="532"/>
      <c r="C209" s="532"/>
      <c r="D209" s="532"/>
      <c r="E209" s="532"/>
      <c r="F209" s="533"/>
      <c r="G209" s="73"/>
      <c r="H209" s="74"/>
      <c r="I209" s="74"/>
      <c r="J209" s="74"/>
      <c r="K209" s="75"/>
      <c r="L209" s="76"/>
      <c r="M209" s="77"/>
      <c r="N209" s="77"/>
      <c r="O209" s="77"/>
      <c r="P209" s="77"/>
      <c r="Q209" s="77"/>
      <c r="R209" s="77"/>
      <c r="S209" s="77"/>
      <c r="T209" s="77"/>
      <c r="U209" s="77"/>
      <c r="V209" s="77"/>
      <c r="W209" s="77"/>
      <c r="X209" s="78"/>
      <c r="Y209" s="79"/>
      <c r="Z209" s="80"/>
      <c r="AA209" s="80"/>
      <c r="AB209" s="91"/>
      <c r="AC209" s="73"/>
      <c r="AD209" s="74"/>
      <c r="AE209" s="74"/>
      <c r="AF209" s="74"/>
      <c r="AG209" s="75"/>
      <c r="AH209" s="76"/>
      <c r="AI209" s="77"/>
      <c r="AJ209" s="77"/>
      <c r="AK209" s="77"/>
      <c r="AL209" s="77"/>
      <c r="AM209" s="77"/>
      <c r="AN209" s="77"/>
      <c r="AO209" s="77"/>
      <c r="AP209" s="77"/>
      <c r="AQ209" s="77"/>
      <c r="AR209" s="77"/>
      <c r="AS209" s="77"/>
      <c r="AT209" s="78"/>
      <c r="AU209" s="79"/>
      <c r="AV209" s="80"/>
      <c r="AW209" s="80"/>
      <c r="AX209" s="81"/>
    </row>
    <row r="210" spans="1:50" ht="24.75" customHeight="1" x14ac:dyDescent="0.15">
      <c r="A210" s="144"/>
      <c r="B210" s="532"/>
      <c r="C210" s="532"/>
      <c r="D210" s="532"/>
      <c r="E210" s="532"/>
      <c r="F210" s="533"/>
      <c r="G210" s="73"/>
      <c r="H210" s="74"/>
      <c r="I210" s="74"/>
      <c r="J210" s="74"/>
      <c r="K210" s="75"/>
      <c r="L210" s="76"/>
      <c r="M210" s="77"/>
      <c r="N210" s="77"/>
      <c r="O210" s="77"/>
      <c r="P210" s="77"/>
      <c r="Q210" s="77"/>
      <c r="R210" s="77"/>
      <c r="S210" s="77"/>
      <c r="T210" s="77"/>
      <c r="U210" s="77"/>
      <c r="V210" s="77"/>
      <c r="W210" s="77"/>
      <c r="X210" s="78"/>
      <c r="Y210" s="79"/>
      <c r="Z210" s="80"/>
      <c r="AA210" s="80"/>
      <c r="AB210" s="91"/>
      <c r="AC210" s="73"/>
      <c r="AD210" s="74"/>
      <c r="AE210" s="74"/>
      <c r="AF210" s="74"/>
      <c r="AG210" s="75"/>
      <c r="AH210" s="76"/>
      <c r="AI210" s="77"/>
      <c r="AJ210" s="77"/>
      <c r="AK210" s="77"/>
      <c r="AL210" s="77"/>
      <c r="AM210" s="77"/>
      <c r="AN210" s="77"/>
      <c r="AO210" s="77"/>
      <c r="AP210" s="77"/>
      <c r="AQ210" s="77"/>
      <c r="AR210" s="77"/>
      <c r="AS210" s="77"/>
      <c r="AT210" s="78"/>
      <c r="AU210" s="79"/>
      <c r="AV210" s="80"/>
      <c r="AW210" s="80"/>
      <c r="AX210" s="81"/>
    </row>
    <row r="211" spans="1:50" ht="24.75" customHeight="1" x14ac:dyDescent="0.15">
      <c r="A211" s="144"/>
      <c r="B211" s="532"/>
      <c r="C211" s="532"/>
      <c r="D211" s="532"/>
      <c r="E211" s="532"/>
      <c r="F211" s="533"/>
      <c r="G211" s="73"/>
      <c r="H211" s="74"/>
      <c r="I211" s="74"/>
      <c r="J211" s="74"/>
      <c r="K211" s="75"/>
      <c r="L211" s="76"/>
      <c r="M211" s="77"/>
      <c r="N211" s="77"/>
      <c r="O211" s="77"/>
      <c r="P211" s="77"/>
      <c r="Q211" s="77"/>
      <c r="R211" s="77"/>
      <c r="S211" s="77"/>
      <c r="T211" s="77"/>
      <c r="U211" s="77"/>
      <c r="V211" s="77"/>
      <c r="W211" s="77"/>
      <c r="X211" s="78"/>
      <c r="Y211" s="79"/>
      <c r="Z211" s="80"/>
      <c r="AA211" s="80"/>
      <c r="AB211" s="91"/>
      <c r="AC211" s="73"/>
      <c r="AD211" s="74"/>
      <c r="AE211" s="74"/>
      <c r="AF211" s="74"/>
      <c r="AG211" s="75"/>
      <c r="AH211" s="76"/>
      <c r="AI211" s="77"/>
      <c r="AJ211" s="77"/>
      <c r="AK211" s="77"/>
      <c r="AL211" s="77"/>
      <c r="AM211" s="77"/>
      <c r="AN211" s="77"/>
      <c r="AO211" s="77"/>
      <c r="AP211" s="77"/>
      <c r="AQ211" s="77"/>
      <c r="AR211" s="77"/>
      <c r="AS211" s="77"/>
      <c r="AT211" s="78"/>
      <c r="AU211" s="79"/>
      <c r="AV211" s="80"/>
      <c r="AW211" s="80"/>
      <c r="AX211" s="81"/>
    </row>
    <row r="212" spans="1:50" ht="24.75" customHeight="1" x14ac:dyDescent="0.15">
      <c r="A212" s="144"/>
      <c r="B212" s="532"/>
      <c r="C212" s="532"/>
      <c r="D212" s="532"/>
      <c r="E212" s="532"/>
      <c r="F212" s="533"/>
      <c r="G212" s="73"/>
      <c r="H212" s="74"/>
      <c r="I212" s="74"/>
      <c r="J212" s="74"/>
      <c r="K212" s="75"/>
      <c r="L212" s="76"/>
      <c r="M212" s="77"/>
      <c r="N212" s="77"/>
      <c r="O212" s="77"/>
      <c r="P212" s="77"/>
      <c r="Q212" s="77"/>
      <c r="R212" s="77"/>
      <c r="S212" s="77"/>
      <c r="T212" s="77"/>
      <c r="U212" s="77"/>
      <c r="V212" s="77"/>
      <c r="W212" s="77"/>
      <c r="X212" s="78"/>
      <c r="Y212" s="79"/>
      <c r="Z212" s="80"/>
      <c r="AA212" s="80"/>
      <c r="AB212" s="91"/>
      <c r="AC212" s="73"/>
      <c r="AD212" s="74"/>
      <c r="AE212" s="74"/>
      <c r="AF212" s="74"/>
      <c r="AG212" s="75"/>
      <c r="AH212" s="76"/>
      <c r="AI212" s="77"/>
      <c r="AJ212" s="77"/>
      <c r="AK212" s="77"/>
      <c r="AL212" s="77"/>
      <c r="AM212" s="77"/>
      <c r="AN212" s="77"/>
      <c r="AO212" s="77"/>
      <c r="AP212" s="77"/>
      <c r="AQ212" s="77"/>
      <c r="AR212" s="77"/>
      <c r="AS212" s="77"/>
      <c r="AT212" s="78"/>
      <c r="AU212" s="79"/>
      <c r="AV212" s="80"/>
      <c r="AW212" s="80"/>
      <c r="AX212" s="81"/>
    </row>
    <row r="213" spans="1:50" ht="24.75" customHeight="1" x14ac:dyDescent="0.15">
      <c r="A213" s="144"/>
      <c r="B213" s="532"/>
      <c r="C213" s="532"/>
      <c r="D213" s="532"/>
      <c r="E213" s="532"/>
      <c r="F213" s="533"/>
      <c r="G213" s="73"/>
      <c r="H213" s="74"/>
      <c r="I213" s="74"/>
      <c r="J213" s="74"/>
      <c r="K213" s="75"/>
      <c r="L213" s="76"/>
      <c r="M213" s="77"/>
      <c r="N213" s="77"/>
      <c r="O213" s="77"/>
      <c r="P213" s="77"/>
      <c r="Q213" s="77"/>
      <c r="R213" s="77"/>
      <c r="S213" s="77"/>
      <c r="T213" s="77"/>
      <c r="U213" s="77"/>
      <c r="V213" s="77"/>
      <c r="W213" s="77"/>
      <c r="X213" s="78"/>
      <c r="Y213" s="79"/>
      <c r="Z213" s="80"/>
      <c r="AA213" s="80"/>
      <c r="AB213" s="91"/>
      <c r="AC213" s="73"/>
      <c r="AD213" s="74"/>
      <c r="AE213" s="74"/>
      <c r="AF213" s="74"/>
      <c r="AG213" s="75"/>
      <c r="AH213" s="76"/>
      <c r="AI213" s="77"/>
      <c r="AJ213" s="77"/>
      <c r="AK213" s="77"/>
      <c r="AL213" s="77"/>
      <c r="AM213" s="77"/>
      <c r="AN213" s="77"/>
      <c r="AO213" s="77"/>
      <c r="AP213" s="77"/>
      <c r="AQ213" s="77"/>
      <c r="AR213" s="77"/>
      <c r="AS213" s="77"/>
      <c r="AT213" s="78"/>
      <c r="AU213" s="79"/>
      <c r="AV213" s="80"/>
      <c r="AW213" s="80"/>
      <c r="AX213" s="81"/>
    </row>
    <row r="214" spans="1:50" ht="24.75" hidden="1" customHeight="1" x14ac:dyDescent="0.15">
      <c r="A214" s="144"/>
      <c r="B214" s="532"/>
      <c r="C214" s="532"/>
      <c r="D214" s="532"/>
      <c r="E214" s="532"/>
      <c r="F214" s="533"/>
      <c r="G214" s="73"/>
      <c r="H214" s="74"/>
      <c r="I214" s="74"/>
      <c r="J214" s="74"/>
      <c r="K214" s="75"/>
      <c r="L214" s="76"/>
      <c r="M214" s="77"/>
      <c r="N214" s="77"/>
      <c r="O214" s="77"/>
      <c r="P214" s="77"/>
      <c r="Q214" s="77"/>
      <c r="R214" s="77"/>
      <c r="S214" s="77"/>
      <c r="T214" s="77"/>
      <c r="U214" s="77"/>
      <c r="V214" s="77"/>
      <c r="W214" s="77"/>
      <c r="X214" s="78"/>
      <c r="Y214" s="79"/>
      <c r="Z214" s="80"/>
      <c r="AA214" s="80"/>
      <c r="AB214" s="91"/>
      <c r="AC214" s="73"/>
      <c r="AD214" s="74"/>
      <c r="AE214" s="74"/>
      <c r="AF214" s="74"/>
      <c r="AG214" s="75"/>
      <c r="AH214" s="76"/>
      <c r="AI214" s="77"/>
      <c r="AJ214" s="77"/>
      <c r="AK214" s="77"/>
      <c r="AL214" s="77"/>
      <c r="AM214" s="77"/>
      <c r="AN214" s="77"/>
      <c r="AO214" s="77"/>
      <c r="AP214" s="77"/>
      <c r="AQ214" s="77"/>
      <c r="AR214" s="77"/>
      <c r="AS214" s="77"/>
      <c r="AT214" s="78"/>
      <c r="AU214" s="79"/>
      <c r="AV214" s="80"/>
      <c r="AW214" s="80"/>
      <c r="AX214" s="81"/>
    </row>
    <row r="215" spans="1:50" ht="24.75" customHeight="1" x14ac:dyDescent="0.15">
      <c r="A215" s="144"/>
      <c r="B215" s="532"/>
      <c r="C215" s="532"/>
      <c r="D215" s="532"/>
      <c r="E215" s="532"/>
      <c r="F215" s="533"/>
      <c r="G215" s="73"/>
      <c r="H215" s="74"/>
      <c r="I215" s="74"/>
      <c r="J215" s="74"/>
      <c r="K215" s="75"/>
      <c r="L215" s="76"/>
      <c r="M215" s="77"/>
      <c r="N215" s="77"/>
      <c r="O215" s="77"/>
      <c r="P215" s="77"/>
      <c r="Q215" s="77"/>
      <c r="R215" s="77"/>
      <c r="S215" s="77"/>
      <c r="T215" s="77"/>
      <c r="U215" s="77"/>
      <c r="V215" s="77"/>
      <c r="W215" s="77"/>
      <c r="X215" s="78"/>
      <c r="Y215" s="79"/>
      <c r="Z215" s="80"/>
      <c r="AA215" s="80"/>
      <c r="AB215" s="91"/>
      <c r="AC215" s="73"/>
      <c r="AD215" s="74"/>
      <c r="AE215" s="74"/>
      <c r="AF215" s="74"/>
      <c r="AG215" s="75"/>
      <c r="AH215" s="76"/>
      <c r="AI215" s="77"/>
      <c r="AJ215" s="77"/>
      <c r="AK215" s="77"/>
      <c r="AL215" s="77"/>
      <c r="AM215" s="77"/>
      <c r="AN215" s="77"/>
      <c r="AO215" s="77"/>
      <c r="AP215" s="77"/>
      <c r="AQ215" s="77"/>
      <c r="AR215" s="77"/>
      <c r="AS215" s="77"/>
      <c r="AT215" s="78"/>
      <c r="AU215" s="79"/>
      <c r="AV215" s="80"/>
      <c r="AW215" s="80"/>
      <c r="AX215" s="81"/>
    </row>
    <row r="216" spans="1:50" ht="24.75" customHeight="1" thickBot="1" x14ac:dyDescent="0.2">
      <c r="A216" s="144"/>
      <c r="B216" s="532"/>
      <c r="C216" s="532"/>
      <c r="D216" s="532"/>
      <c r="E216" s="532"/>
      <c r="F216" s="533"/>
      <c r="G216" s="82" t="s">
        <v>22</v>
      </c>
      <c r="H216" s="83"/>
      <c r="I216" s="83"/>
      <c r="J216" s="83"/>
      <c r="K216" s="83"/>
      <c r="L216" s="84"/>
      <c r="M216" s="85"/>
      <c r="N216" s="85"/>
      <c r="O216" s="85"/>
      <c r="P216" s="85"/>
      <c r="Q216" s="85"/>
      <c r="R216" s="85"/>
      <c r="S216" s="85"/>
      <c r="T216" s="85"/>
      <c r="U216" s="85"/>
      <c r="V216" s="85"/>
      <c r="W216" s="85"/>
      <c r="X216" s="86"/>
      <c r="Y216" s="87">
        <f>SUM(Y206:AB215)</f>
        <v>1.5E-3</v>
      </c>
      <c r="Z216" s="88"/>
      <c r="AA216" s="88"/>
      <c r="AB216" s="89"/>
      <c r="AC216" s="82" t="s">
        <v>22</v>
      </c>
      <c r="AD216" s="83"/>
      <c r="AE216" s="83"/>
      <c r="AF216" s="83"/>
      <c r="AG216" s="83"/>
      <c r="AH216" s="84"/>
      <c r="AI216" s="85"/>
      <c r="AJ216" s="85"/>
      <c r="AK216" s="85"/>
      <c r="AL216" s="85"/>
      <c r="AM216" s="85"/>
      <c r="AN216" s="85"/>
      <c r="AO216" s="85"/>
      <c r="AP216" s="85"/>
      <c r="AQ216" s="85"/>
      <c r="AR216" s="85"/>
      <c r="AS216" s="85"/>
      <c r="AT216" s="86"/>
      <c r="AU216" s="87">
        <f>SUM(AU206:AX215)</f>
        <v>0</v>
      </c>
      <c r="AV216" s="88"/>
      <c r="AW216" s="88"/>
      <c r="AX216" s="90"/>
    </row>
    <row r="217" spans="1:50" ht="30" customHeight="1" x14ac:dyDescent="0.15">
      <c r="A217" s="144"/>
      <c r="B217" s="532"/>
      <c r="C217" s="532"/>
      <c r="D217" s="532"/>
      <c r="E217" s="532"/>
      <c r="F217" s="533"/>
      <c r="G217" s="381" t="s">
        <v>362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363</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44"/>
      <c r="B218" s="532"/>
      <c r="C218" s="532"/>
      <c r="D218" s="532"/>
      <c r="E218" s="532"/>
      <c r="F218" s="533"/>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44"/>
      <c r="B219" s="532"/>
      <c r="C219" s="532"/>
      <c r="D219" s="532"/>
      <c r="E219" s="532"/>
      <c r="F219" s="533"/>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393"/>
    </row>
    <row r="220" spans="1:50" ht="24.75" customHeight="1" x14ac:dyDescent="0.15">
      <c r="A220" s="144"/>
      <c r="B220" s="532"/>
      <c r="C220" s="532"/>
      <c r="D220" s="532"/>
      <c r="E220" s="532"/>
      <c r="F220" s="533"/>
      <c r="G220" s="73"/>
      <c r="H220" s="74"/>
      <c r="I220" s="74"/>
      <c r="J220" s="74"/>
      <c r="K220" s="75"/>
      <c r="L220" s="76"/>
      <c r="M220" s="77"/>
      <c r="N220" s="77"/>
      <c r="O220" s="77"/>
      <c r="P220" s="77"/>
      <c r="Q220" s="77"/>
      <c r="R220" s="77"/>
      <c r="S220" s="77"/>
      <c r="T220" s="77"/>
      <c r="U220" s="77"/>
      <c r="V220" s="77"/>
      <c r="W220" s="77"/>
      <c r="X220" s="78"/>
      <c r="Y220" s="79"/>
      <c r="Z220" s="80"/>
      <c r="AA220" s="80"/>
      <c r="AB220" s="91"/>
      <c r="AC220" s="73"/>
      <c r="AD220" s="74"/>
      <c r="AE220" s="74"/>
      <c r="AF220" s="74"/>
      <c r="AG220" s="75"/>
      <c r="AH220" s="76"/>
      <c r="AI220" s="77"/>
      <c r="AJ220" s="77"/>
      <c r="AK220" s="77"/>
      <c r="AL220" s="77"/>
      <c r="AM220" s="77"/>
      <c r="AN220" s="77"/>
      <c r="AO220" s="77"/>
      <c r="AP220" s="77"/>
      <c r="AQ220" s="77"/>
      <c r="AR220" s="77"/>
      <c r="AS220" s="77"/>
      <c r="AT220" s="78"/>
      <c r="AU220" s="79"/>
      <c r="AV220" s="80"/>
      <c r="AW220" s="80"/>
      <c r="AX220" s="81"/>
    </row>
    <row r="221" spans="1:50" ht="24.75" customHeight="1" x14ac:dyDescent="0.15">
      <c r="A221" s="144"/>
      <c r="B221" s="532"/>
      <c r="C221" s="532"/>
      <c r="D221" s="532"/>
      <c r="E221" s="532"/>
      <c r="F221" s="533"/>
      <c r="G221" s="73"/>
      <c r="H221" s="74"/>
      <c r="I221" s="74"/>
      <c r="J221" s="74"/>
      <c r="K221" s="75"/>
      <c r="L221" s="76"/>
      <c r="M221" s="77"/>
      <c r="N221" s="77"/>
      <c r="O221" s="77"/>
      <c r="P221" s="77"/>
      <c r="Q221" s="77"/>
      <c r="R221" s="77"/>
      <c r="S221" s="77"/>
      <c r="T221" s="77"/>
      <c r="U221" s="77"/>
      <c r="V221" s="77"/>
      <c r="W221" s="77"/>
      <c r="X221" s="78"/>
      <c r="Y221" s="79"/>
      <c r="Z221" s="80"/>
      <c r="AA221" s="80"/>
      <c r="AB221" s="91"/>
      <c r="AC221" s="73"/>
      <c r="AD221" s="74"/>
      <c r="AE221" s="74"/>
      <c r="AF221" s="74"/>
      <c r="AG221" s="75"/>
      <c r="AH221" s="76"/>
      <c r="AI221" s="77"/>
      <c r="AJ221" s="77"/>
      <c r="AK221" s="77"/>
      <c r="AL221" s="77"/>
      <c r="AM221" s="77"/>
      <c r="AN221" s="77"/>
      <c r="AO221" s="77"/>
      <c r="AP221" s="77"/>
      <c r="AQ221" s="77"/>
      <c r="AR221" s="77"/>
      <c r="AS221" s="77"/>
      <c r="AT221" s="78"/>
      <c r="AU221" s="79"/>
      <c r="AV221" s="80"/>
      <c r="AW221" s="80"/>
      <c r="AX221" s="81"/>
    </row>
    <row r="222" spans="1:50" ht="24.75" customHeight="1" x14ac:dyDescent="0.15">
      <c r="A222" s="144"/>
      <c r="B222" s="532"/>
      <c r="C222" s="532"/>
      <c r="D222" s="532"/>
      <c r="E222" s="532"/>
      <c r="F222" s="533"/>
      <c r="G222" s="73"/>
      <c r="H222" s="74"/>
      <c r="I222" s="74"/>
      <c r="J222" s="74"/>
      <c r="K222" s="75"/>
      <c r="L222" s="76"/>
      <c r="M222" s="77"/>
      <c r="N222" s="77"/>
      <c r="O222" s="77"/>
      <c r="P222" s="77"/>
      <c r="Q222" s="77"/>
      <c r="R222" s="77"/>
      <c r="S222" s="77"/>
      <c r="T222" s="77"/>
      <c r="U222" s="77"/>
      <c r="V222" s="77"/>
      <c r="W222" s="77"/>
      <c r="X222" s="78"/>
      <c r="Y222" s="79"/>
      <c r="Z222" s="80"/>
      <c r="AA222" s="80"/>
      <c r="AB222" s="91"/>
      <c r="AC222" s="73"/>
      <c r="AD222" s="74"/>
      <c r="AE222" s="74"/>
      <c r="AF222" s="74"/>
      <c r="AG222" s="75"/>
      <c r="AH222" s="76"/>
      <c r="AI222" s="77"/>
      <c r="AJ222" s="77"/>
      <c r="AK222" s="77"/>
      <c r="AL222" s="77"/>
      <c r="AM222" s="77"/>
      <c r="AN222" s="77"/>
      <c r="AO222" s="77"/>
      <c r="AP222" s="77"/>
      <c r="AQ222" s="77"/>
      <c r="AR222" s="77"/>
      <c r="AS222" s="77"/>
      <c r="AT222" s="78"/>
      <c r="AU222" s="79"/>
      <c r="AV222" s="80"/>
      <c r="AW222" s="80"/>
      <c r="AX222" s="81"/>
    </row>
    <row r="223" spans="1:50" ht="24.75" customHeight="1" x14ac:dyDescent="0.15">
      <c r="A223" s="144"/>
      <c r="B223" s="532"/>
      <c r="C223" s="532"/>
      <c r="D223" s="532"/>
      <c r="E223" s="532"/>
      <c r="F223" s="533"/>
      <c r="G223" s="73"/>
      <c r="H223" s="74"/>
      <c r="I223" s="74"/>
      <c r="J223" s="74"/>
      <c r="K223" s="75"/>
      <c r="L223" s="76"/>
      <c r="M223" s="77"/>
      <c r="N223" s="77"/>
      <c r="O223" s="77"/>
      <c r="P223" s="77"/>
      <c r="Q223" s="77"/>
      <c r="R223" s="77"/>
      <c r="S223" s="77"/>
      <c r="T223" s="77"/>
      <c r="U223" s="77"/>
      <c r="V223" s="77"/>
      <c r="W223" s="77"/>
      <c r="X223" s="78"/>
      <c r="Y223" s="79"/>
      <c r="Z223" s="80"/>
      <c r="AA223" s="80"/>
      <c r="AB223" s="91"/>
      <c r="AC223" s="73"/>
      <c r="AD223" s="74"/>
      <c r="AE223" s="74"/>
      <c r="AF223" s="74"/>
      <c r="AG223" s="75"/>
      <c r="AH223" s="76"/>
      <c r="AI223" s="77"/>
      <c r="AJ223" s="77"/>
      <c r="AK223" s="77"/>
      <c r="AL223" s="77"/>
      <c r="AM223" s="77"/>
      <c r="AN223" s="77"/>
      <c r="AO223" s="77"/>
      <c r="AP223" s="77"/>
      <c r="AQ223" s="77"/>
      <c r="AR223" s="77"/>
      <c r="AS223" s="77"/>
      <c r="AT223" s="78"/>
      <c r="AU223" s="79"/>
      <c r="AV223" s="80"/>
      <c r="AW223" s="80"/>
      <c r="AX223" s="81"/>
    </row>
    <row r="224" spans="1:50" ht="24.75" customHeight="1" x14ac:dyDescent="0.15">
      <c r="A224" s="144"/>
      <c r="B224" s="532"/>
      <c r="C224" s="532"/>
      <c r="D224" s="532"/>
      <c r="E224" s="532"/>
      <c r="F224" s="533"/>
      <c r="G224" s="73"/>
      <c r="H224" s="74"/>
      <c r="I224" s="74"/>
      <c r="J224" s="74"/>
      <c r="K224" s="75"/>
      <c r="L224" s="76"/>
      <c r="M224" s="77"/>
      <c r="N224" s="77"/>
      <c r="O224" s="77"/>
      <c r="P224" s="77"/>
      <c r="Q224" s="77"/>
      <c r="R224" s="77"/>
      <c r="S224" s="77"/>
      <c r="T224" s="77"/>
      <c r="U224" s="77"/>
      <c r="V224" s="77"/>
      <c r="W224" s="77"/>
      <c r="X224" s="78"/>
      <c r="Y224" s="79"/>
      <c r="Z224" s="80"/>
      <c r="AA224" s="80"/>
      <c r="AB224" s="91"/>
      <c r="AC224" s="73"/>
      <c r="AD224" s="74"/>
      <c r="AE224" s="74"/>
      <c r="AF224" s="74"/>
      <c r="AG224" s="75"/>
      <c r="AH224" s="76"/>
      <c r="AI224" s="77"/>
      <c r="AJ224" s="77"/>
      <c r="AK224" s="77"/>
      <c r="AL224" s="77"/>
      <c r="AM224" s="77"/>
      <c r="AN224" s="77"/>
      <c r="AO224" s="77"/>
      <c r="AP224" s="77"/>
      <c r="AQ224" s="77"/>
      <c r="AR224" s="77"/>
      <c r="AS224" s="77"/>
      <c r="AT224" s="78"/>
      <c r="AU224" s="79"/>
      <c r="AV224" s="80"/>
      <c r="AW224" s="80"/>
      <c r="AX224" s="81"/>
    </row>
    <row r="225" spans="1:50" ht="24.75" customHeight="1" x14ac:dyDescent="0.15">
      <c r="A225" s="144"/>
      <c r="B225" s="532"/>
      <c r="C225" s="532"/>
      <c r="D225" s="532"/>
      <c r="E225" s="532"/>
      <c r="F225" s="533"/>
      <c r="G225" s="73"/>
      <c r="H225" s="74"/>
      <c r="I225" s="74"/>
      <c r="J225" s="74"/>
      <c r="K225" s="75"/>
      <c r="L225" s="76"/>
      <c r="M225" s="77"/>
      <c r="N225" s="77"/>
      <c r="O225" s="77"/>
      <c r="P225" s="77"/>
      <c r="Q225" s="77"/>
      <c r="R225" s="77"/>
      <c r="S225" s="77"/>
      <c r="T225" s="77"/>
      <c r="U225" s="77"/>
      <c r="V225" s="77"/>
      <c r="W225" s="77"/>
      <c r="X225" s="78"/>
      <c r="Y225" s="79"/>
      <c r="Z225" s="80"/>
      <c r="AA225" s="80"/>
      <c r="AB225" s="91"/>
      <c r="AC225" s="73"/>
      <c r="AD225" s="74"/>
      <c r="AE225" s="74"/>
      <c r="AF225" s="74"/>
      <c r="AG225" s="75"/>
      <c r="AH225" s="76"/>
      <c r="AI225" s="77"/>
      <c r="AJ225" s="77"/>
      <c r="AK225" s="77"/>
      <c r="AL225" s="77"/>
      <c r="AM225" s="77"/>
      <c r="AN225" s="77"/>
      <c r="AO225" s="77"/>
      <c r="AP225" s="77"/>
      <c r="AQ225" s="77"/>
      <c r="AR225" s="77"/>
      <c r="AS225" s="77"/>
      <c r="AT225" s="78"/>
      <c r="AU225" s="79"/>
      <c r="AV225" s="80"/>
      <c r="AW225" s="80"/>
      <c r="AX225" s="81"/>
    </row>
    <row r="226" spans="1:50" ht="24.75" hidden="1" customHeight="1" x14ac:dyDescent="0.15">
      <c r="A226" s="144"/>
      <c r="B226" s="532"/>
      <c r="C226" s="532"/>
      <c r="D226" s="532"/>
      <c r="E226" s="532"/>
      <c r="F226" s="533"/>
      <c r="G226" s="73"/>
      <c r="H226" s="74"/>
      <c r="I226" s="74"/>
      <c r="J226" s="74"/>
      <c r="K226" s="75"/>
      <c r="L226" s="76"/>
      <c r="M226" s="77"/>
      <c r="N226" s="77"/>
      <c r="O226" s="77"/>
      <c r="P226" s="77"/>
      <c r="Q226" s="77"/>
      <c r="R226" s="77"/>
      <c r="S226" s="77"/>
      <c r="T226" s="77"/>
      <c r="U226" s="77"/>
      <c r="V226" s="77"/>
      <c r="W226" s="77"/>
      <c r="X226" s="78"/>
      <c r="Y226" s="79"/>
      <c r="Z226" s="80"/>
      <c r="AA226" s="80"/>
      <c r="AB226" s="91"/>
      <c r="AC226" s="73"/>
      <c r="AD226" s="74"/>
      <c r="AE226" s="74"/>
      <c r="AF226" s="74"/>
      <c r="AG226" s="75"/>
      <c r="AH226" s="76"/>
      <c r="AI226" s="77"/>
      <c r="AJ226" s="77"/>
      <c r="AK226" s="77"/>
      <c r="AL226" s="77"/>
      <c r="AM226" s="77"/>
      <c r="AN226" s="77"/>
      <c r="AO226" s="77"/>
      <c r="AP226" s="77"/>
      <c r="AQ226" s="77"/>
      <c r="AR226" s="77"/>
      <c r="AS226" s="77"/>
      <c r="AT226" s="78"/>
      <c r="AU226" s="79"/>
      <c r="AV226" s="80"/>
      <c r="AW226" s="80"/>
      <c r="AX226" s="81"/>
    </row>
    <row r="227" spans="1:50" ht="24.75" hidden="1" customHeight="1" x14ac:dyDescent="0.15">
      <c r="A227" s="144"/>
      <c r="B227" s="532"/>
      <c r="C227" s="532"/>
      <c r="D227" s="532"/>
      <c r="E227" s="532"/>
      <c r="F227" s="533"/>
      <c r="G227" s="73"/>
      <c r="H227" s="74"/>
      <c r="I227" s="74"/>
      <c r="J227" s="74"/>
      <c r="K227" s="75"/>
      <c r="L227" s="76"/>
      <c r="M227" s="77"/>
      <c r="N227" s="77"/>
      <c r="O227" s="77"/>
      <c r="P227" s="77"/>
      <c r="Q227" s="77"/>
      <c r="R227" s="77"/>
      <c r="S227" s="77"/>
      <c r="T227" s="77"/>
      <c r="U227" s="77"/>
      <c r="V227" s="77"/>
      <c r="W227" s="77"/>
      <c r="X227" s="78"/>
      <c r="Y227" s="79"/>
      <c r="Z227" s="80"/>
      <c r="AA227" s="80"/>
      <c r="AB227" s="91"/>
      <c r="AC227" s="73"/>
      <c r="AD227" s="74"/>
      <c r="AE227" s="74"/>
      <c r="AF227" s="74"/>
      <c r="AG227" s="75"/>
      <c r="AH227" s="76"/>
      <c r="AI227" s="77"/>
      <c r="AJ227" s="77"/>
      <c r="AK227" s="77"/>
      <c r="AL227" s="77"/>
      <c r="AM227" s="77"/>
      <c r="AN227" s="77"/>
      <c r="AO227" s="77"/>
      <c r="AP227" s="77"/>
      <c r="AQ227" s="77"/>
      <c r="AR227" s="77"/>
      <c r="AS227" s="77"/>
      <c r="AT227" s="78"/>
      <c r="AU227" s="79"/>
      <c r="AV227" s="80"/>
      <c r="AW227" s="80"/>
      <c r="AX227" s="81"/>
    </row>
    <row r="228" spans="1:50" ht="24.75" customHeight="1" x14ac:dyDescent="0.15">
      <c r="A228" s="144"/>
      <c r="B228" s="532"/>
      <c r="C228" s="532"/>
      <c r="D228" s="532"/>
      <c r="E228" s="532"/>
      <c r="F228" s="533"/>
      <c r="G228" s="73"/>
      <c r="H228" s="74"/>
      <c r="I228" s="74"/>
      <c r="J228" s="74"/>
      <c r="K228" s="75"/>
      <c r="L228" s="76"/>
      <c r="M228" s="77"/>
      <c r="N228" s="77"/>
      <c r="O228" s="77"/>
      <c r="P228" s="77"/>
      <c r="Q228" s="77"/>
      <c r="R228" s="77"/>
      <c r="S228" s="77"/>
      <c r="T228" s="77"/>
      <c r="U228" s="77"/>
      <c r="V228" s="77"/>
      <c r="W228" s="77"/>
      <c r="X228" s="78"/>
      <c r="Y228" s="79"/>
      <c r="Z228" s="80"/>
      <c r="AA228" s="80"/>
      <c r="AB228" s="91"/>
      <c r="AC228" s="73"/>
      <c r="AD228" s="74"/>
      <c r="AE228" s="74"/>
      <c r="AF228" s="74"/>
      <c r="AG228" s="75"/>
      <c r="AH228" s="76"/>
      <c r="AI228" s="77"/>
      <c r="AJ228" s="77"/>
      <c r="AK228" s="77"/>
      <c r="AL228" s="77"/>
      <c r="AM228" s="77"/>
      <c r="AN228" s="77"/>
      <c r="AO228" s="77"/>
      <c r="AP228" s="77"/>
      <c r="AQ228" s="77"/>
      <c r="AR228" s="77"/>
      <c r="AS228" s="77"/>
      <c r="AT228" s="78"/>
      <c r="AU228" s="79"/>
      <c r="AV228" s="80"/>
      <c r="AW228" s="80"/>
      <c r="AX228" s="81"/>
    </row>
    <row r="229" spans="1:50" ht="24.75" customHeight="1" x14ac:dyDescent="0.15">
      <c r="A229" s="144"/>
      <c r="B229" s="532"/>
      <c r="C229" s="532"/>
      <c r="D229" s="532"/>
      <c r="E229" s="532"/>
      <c r="F229" s="533"/>
      <c r="G229" s="82" t="s">
        <v>22</v>
      </c>
      <c r="H229" s="83"/>
      <c r="I229" s="83"/>
      <c r="J229" s="83"/>
      <c r="K229" s="83"/>
      <c r="L229" s="84"/>
      <c r="M229" s="85"/>
      <c r="N229" s="85"/>
      <c r="O229" s="85"/>
      <c r="P229" s="85"/>
      <c r="Q229" s="85"/>
      <c r="R229" s="85"/>
      <c r="S229" s="85"/>
      <c r="T229" s="85"/>
      <c r="U229" s="85"/>
      <c r="V229" s="85"/>
      <c r="W229" s="85"/>
      <c r="X229" s="86"/>
      <c r="Y229" s="87">
        <f>SUM(Y219:AB228)</f>
        <v>0</v>
      </c>
      <c r="Z229" s="88"/>
      <c r="AA229" s="88"/>
      <c r="AB229" s="89"/>
      <c r="AC229" s="82" t="s">
        <v>22</v>
      </c>
      <c r="AD229" s="83"/>
      <c r="AE229" s="83"/>
      <c r="AF229" s="83"/>
      <c r="AG229" s="83"/>
      <c r="AH229" s="84"/>
      <c r="AI229" s="85"/>
      <c r="AJ229" s="85"/>
      <c r="AK229" s="85"/>
      <c r="AL229" s="85"/>
      <c r="AM229" s="85"/>
      <c r="AN229" s="85"/>
      <c r="AO229" s="85"/>
      <c r="AP229" s="85"/>
      <c r="AQ229" s="85"/>
      <c r="AR229" s="85"/>
      <c r="AS229" s="85"/>
      <c r="AT229" s="86"/>
      <c r="AU229" s="87">
        <f>SUM(AU219:AX228)</f>
        <v>0</v>
      </c>
      <c r="AV229" s="88"/>
      <c r="AW229" s="88"/>
      <c r="AX229" s="90"/>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24" customHeight="1" x14ac:dyDescent="0.15">
      <c r="A236" s="114">
        <v>1</v>
      </c>
      <c r="B236" s="114">
        <v>1</v>
      </c>
      <c r="C236" s="119" t="s">
        <v>429</v>
      </c>
      <c r="D236" s="115"/>
      <c r="E236" s="115"/>
      <c r="F236" s="115"/>
      <c r="G236" s="115"/>
      <c r="H236" s="115"/>
      <c r="I236" s="115"/>
      <c r="J236" s="115"/>
      <c r="K236" s="115"/>
      <c r="L236" s="115"/>
      <c r="M236" s="119" t="s">
        <v>497</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6</v>
      </c>
      <c r="AL236" s="117"/>
      <c r="AM236" s="117"/>
      <c r="AN236" s="117"/>
      <c r="AO236" s="117"/>
      <c r="AP236" s="118"/>
      <c r="AQ236" s="139">
        <v>2</v>
      </c>
      <c r="AR236" s="140"/>
      <c r="AS236" s="140"/>
      <c r="AT236" s="140"/>
      <c r="AU236" s="116">
        <v>79.3</v>
      </c>
      <c r="AV236" s="117"/>
      <c r="AW236" s="117"/>
      <c r="AX236" s="118"/>
    </row>
    <row r="237" spans="1:50" ht="24" customHeight="1" x14ac:dyDescent="0.15">
      <c r="A237" s="114">
        <v>2</v>
      </c>
      <c r="B237" s="114">
        <v>1</v>
      </c>
      <c r="C237" s="119" t="s">
        <v>429</v>
      </c>
      <c r="D237" s="115"/>
      <c r="E237" s="115"/>
      <c r="F237" s="115"/>
      <c r="G237" s="115"/>
      <c r="H237" s="115"/>
      <c r="I237" s="115"/>
      <c r="J237" s="115"/>
      <c r="K237" s="115"/>
      <c r="L237" s="115"/>
      <c r="M237" s="119" t="s">
        <v>498</v>
      </c>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v>2</v>
      </c>
      <c r="AL237" s="117"/>
      <c r="AM237" s="117"/>
      <c r="AN237" s="117"/>
      <c r="AO237" s="117"/>
      <c r="AP237" s="118"/>
      <c r="AQ237" s="139">
        <v>1</v>
      </c>
      <c r="AR237" s="140"/>
      <c r="AS237" s="140"/>
      <c r="AT237" s="140"/>
      <c r="AU237" s="116">
        <v>98.7</v>
      </c>
      <c r="AV237" s="117"/>
      <c r="AW237" s="117"/>
      <c r="AX237" s="118"/>
    </row>
    <row r="238" spans="1:50" ht="24" customHeight="1" x14ac:dyDescent="0.15">
      <c r="A238" s="114">
        <v>3</v>
      </c>
      <c r="B238" s="114">
        <v>1</v>
      </c>
      <c r="C238" s="119" t="s">
        <v>378</v>
      </c>
      <c r="D238" s="115"/>
      <c r="E238" s="115"/>
      <c r="F238" s="115"/>
      <c r="G238" s="115"/>
      <c r="H238" s="115"/>
      <c r="I238" s="115"/>
      <c r="J238" s="115"/>
      <c r="K238" s="115"/>
      <c r="L238" s="115"/>
      <c r="M238" s="119" t="s">
        <v>381</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v>5</v>
      </c>
      <c r="AL238" s="117"/>
      <c r="AM238" s="117"/>
      <c r="AN238" s="117"/>
      <c r="AO238" s="117"/>
      <c r="AP238" s="118"/>
      <c r="AQ238" s="139">
        <v>3</v>
      </c>
      <c r="AR238" s="140"/>
      <c r="AS238" s="140"/>
      <c r="AT238" s="140"/>
      <c r="AU238" s="116">
        <v>93.6</v>
      </c>
      <c r="AV238" s="117"/>
      <c r="AW238" s="117"/>
      <c r="AX238" s="118"/>
    </row>
    <row r="239" spans="1:50" ht="24" customHeight="1" x14ac:dyDescent="0.15">
      <c r="A239" s="114">
        <v>4</v>
      </c>
      <c r="B239" s="114">
        <v>1</v>
      </c>
      <c r="C239" s="119" t="s">
        <v>379</v>
      </c>
      <c r="D239" s="115"/>
      <c r="E239" s="115"/>
      <c r="F239" s="115"/>
      <c r="G239" s="115"/>
      <c r="H239" s="115"/>
      <c r="I239" s="115"/>
      <c r="J239" s="115"/>
      <c r="K239" s="115"/>
      <c r="L239" s="115"/>
      <c r="M239" s="119" t="s">
        <v>382</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v>2</v>
      </c>
      <c r="AL239" s="117"/>
      <c r="AM239" s="117"/>
      <c r="AN239" s="117"/>
      <c r="AO239" s="117"/>
      <c r="AP239" s="118"/>
      <c r="AQ239" s="139">
        <v>5</v>
      </c>
      <c r="AR239" s="140"/>
      <c r="AS239" s="140"/>
      <c r="AT239" s="140"/>
      <c r="AU239" s="116">
        <v>83.9</v>
      </c>
      <c r="AV239" s="117"/>
      <c r="AW239" s="117"/>
      <c r="AX239" s="118"/>
    </row>
    <row r="240" spans="1:50" ht="24" customHeight="1" x14ac:dyDescent="0.15">
      <c r="A240" s="114">
        <v>5</v>
      </c>
      <c r="B240" s="114">
        <v>1</v>
      </c>
      <c r="C240" s="119" t="s">
        <v>380</v>
      </c>
      <c r="D240" s="115"/>
      <c r="E240" s="115"/>
      <c r="F240" s="115"/>
      <c r="G240" s="115"/>
      <c r="H240" s="115"/>
      <c r="I240" s="115"/>
      <c r="J240" s="115"/>
      <c r="K240" s="115"/>
      <c r="L240" s="115"/>
      <c r="M240" s="119" t="s">
        <v>383</v>
      </c>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41">
        <v>0.60599999999999998</v>
      </c>
      <c r="AL240" s="142"/>
      <c r="AM240" s="142"/>
      <c r="AN240" s="142"/>
      <c r="AO240" s="142"/>
      <c r="AP240" s="143"/>
      <c r="AQ240" s="139">
        <v>2</v>
      </c>
      <c r="AR240" s="140"/>
      <c r="AS240" s="140"/>
      <c r="AT240" s="140"/>
      <c r="AU240" s="116">
        <v>92.2</v>
      </c>
      <c r="AV240" s="117"/>
      <c r="AW240" s="117"/>
      <c r="AX240" s="118"/>
    </row>
    <row r="241" spans="1:50" ht="24" customHeight="1" x14ac:dyDescent="0.15">
      <c r="A241" s="114">
        <v>6</v>
      </c>
      <c r="B241" s="114">
        <v>1</v>
      </c>
      <c r="C241" s="119" t="s">
        <v>380</v>
      </c>
      <c r="D241" s="115"/>
      <c r="E241" s="115"/>
      <c r="F241" s="115"/>
      <c r="G241" s="115"/>
      <c r="H241" s="115"/>
      <c r="I241" s="115"/>
      <c r="J241" s="115"/>
      <c r="K241" s="115"/>
      <c r="L241" s="115"/>
      <c r="M241" s="119" t="s">
        <v>384</v>
      </c>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41">
        <v>0.32100000000000001</v>
      </c>
      <c r="AL241" s="142"/>
      <c r="AM241" s="142"/>
      <c r="AN241" s="142"/>
      <c r="AO241" s="142"/>
      <c r="AP241" s="143"/>
      <c r="AQ241" s="139">
        <v>1</v>
      </c>
      <c r="AR241" s="140"/>
      <c r="AS241" s="140"/>
      <c r="AT241" s="140"/>
      <c r="AU241" s="116">
        <v>95.4</v>
      </c>
      <c r="AV241" s="117"/>
      <c r="AW241" s="117"/>
      <c r="AX241" s="118"/>
    </row>
    <row r="242" spans="1:50" ht="24" customHeight="1" x14ac:dyDescent="0.15">
      <c r="A242" s="114">
        <v>7</v>
      </c>
      <c r="B242" s="114">
        <v>1</v>
      </c>
      <c r="C242" s="119" t="s">
        <v>380</v>
      </c>
      <c r="D242" s="115"/>
      <c r="E242" s="115"/>
      <c r="F242" s="115"/>
      <c r="G242" s="115"/>
      <c r="H242" s="115"/>
      <c r="I242" s="115"/>
      <c r="J242" s="115"/>
      <c r="K242" s="115"/>
      <c r="L242" s="115"/>
      <c r="M242" s="119" t="s">
        <v>385</v>
      </c>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41">
        <v>0.318</v>
      </c>
      <c r="AL242" s="142"/>
      <c r="AM242" s="142"/>
      <c r="AN242" s="142"/>
      <c r="AO242" s="142"/>
      <c r="AP242" s="143"/>
      <c r="AQ242" s="139">
        <v>1</v>
      </c>
      <c r="AR242" s="140"/>
      <c r="AS242" s="140"/>
      <c r="AT242" s="140"/>
      <c r="AU242" s="116">
        <v>90.7</v>
      </c>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4"/>
      <c r="B268" s="114"/>
      <c r="C268" s="120" t="s">
        <v>366</v>
      </c>
      <c r="D268" s="120"/>
      <c r="E268" s="120"/>
      <c r="F268" s="120"/>
      <c r="G268" s="120"/>
      <c r="H268" s="120"/>
      <c r="I268" s="120"/>
      <c r="J268" s="120"/>
      <c r="K268" s="120"/>
      <c r="L268" s="120"/>
      <c r="M268" s="120" t="s">
        <v>367</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368</v>
      </c>
      <c r="AL268" s="120"/>
      <c r="AM268" s="120"/>
      <c r="AN268" s="120"/>
      <c r="AO268" s="120"/>
      <c r="AP268" s="120"/>
      <c r="AQ268" s="120" t="s">
        <v>23</v>
      </c>
      <c r="AR268" s="120"/>
      <c r="AS268" s="120"/>
      <c r="AT268" s="120"/>
      <c r="AU268" s="122" t="s">
        <v>24</v>
      </c>
      <c r="AV268" s="123"/>
      <c r="AW268" s="123"/>
      <c r="AX268" s="124"/>
    </row>
    <row r="269" spans="1:50" ht="24" customHeight="1" x14ac:dyDescent="0.15">
      <c r="A269" s="114">
        <v>1</v>
      </c>
      <c r="B269" s="114">
        <v>1</v>
      </c>
      <c r="C269" s="119" t="s">
        <v>386</v>
      </c>
      <c r="D269" s="115"/>
      <c r="E269" s="115"/>
      <c r="F269" s="115"/>
      <c r="G269" s="115"/>
      <c r="H269" s="115"/>
      <c r="I269" s="115"/>
      <c r="J269" s="115"/>
      <c r="K269" s="115"/>
      <c r="L269" s="115"/>
      <c r="M269" s="119" t="s">
        <v>427</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v>0.59899999999999998</v>
      </c>
      <c r="AL269" s="117"/>
      <c r="AM269" s="117"/>
      <c r="AN269" s="117"/>
      <c r="AO269" s="117"/>
      <c r="AP269" s="118"/>
      <c r="AQ269" s="128" t="s">
        <v>407</v>
      </c>
      <c r="AR269" s="129"/>
      <c r="AS269" s="129"/>
      <c r="AT269" s="130"/>
      <c r="AU269" s="131" t="s">
        <v>408</v>
      </c>
      <c r="AV269" s="132"/>
      <c r="AW269" s="132"/>
      <c r="AX269" s="133"/>
    </row>
    <row r="270" spans="1:50" ht="24" customHeight="1" x14ac:dyDescent="0.15">
      <c r="A270" s="114">
        <v>2</v>
      </c>
      <c r="B270" s="114">
        <v>1</v>
      </c>
      <c r="C270" s="119" t="s">
        <v>386</v>
      </c>
      <c r="D270" s="115"/>
      <c r="E270" s="115"/>
      <c r="F270" s="115"/>
      <c r="G270" s="115"/>
      <c r="H270" s="115"/>
      <c r="I270" s="115"/>
      <c r="J270" s="115"/>
      <c r="K270" s="115"/>
      <c r="L270" s="115"/>
      <c r="M270" s="119" t="s">
        <v>392</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v>0.41299999999999998</v>
      </c>
      <c r="AL270" s="117"/>
      <c r="AM270" s="117"/>
      <c r="AN270" s="117"/>
      <c r="AO270" s="117"/>
      <c r="AP270" s="118"/>
      <c r="AQ270" s="128" t="s">
        <v>407</v>
      </c>
      <c r="AR270" s="129"/>
      <c r="AS270" s="129"/>
      <c r="AT270" s="130"/>
      <c r="AU270" s="131" t="s">
        <v>408</v>
      </c>
      <c r="AV270" s="132"/>
      <c r="AW270" s="132"/>
      <c r="AX270" s="133"/>
    </row>
    <row r="271" spans="1:50" ht="24" customHeight="1" x14ac:dyDescent="0.15">
      <c r="A271" s="114">
        <v>3</v>
      </c>
      <c r="B271" s="114">
        <v>1</v>
      </c>
      <c r="C271" s="119" t="s">
        <v>386</v>
      </c>
      <c r="D271" s="115"/>
      <c r="E271" s="115"/>
      <c r="F271" s="115"/>
      <c r="G271" s="115"/>
      <c r="H271" s="115"/>
      <c r="I271" s="115"/>
      <c r="J271" s="115"/>
      <c r="K271" s="115"/>
      <c r="L271" s="115"/>
      <c r="M271" s="119" t="s">
        <v>393</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v>0.29399999999999998</v>
      </c>
      <c r="AL271" s="117"/>
      <c r="AM271" s="117"/>
      <c r="AN271" s="117"/>
      <c r="AO271" s="117"/>
      <c r="AP271" s="118"/>
      <c r="AQ271" s="128" t="s">
        <v>407</v>
      </c>
      <c r="AR271" s="129"/>
      <c r="AS271" s="129"/>
      <c r="AT271" s="130"/>
      <c r="AU271" s="131" t="s">
        <v>408</v>
      </c>
      <c r="AV271" s="132"/>
      <c r="AW271" s="132"/>
      <c r="AX271" s="133"/>
    </row>
    <row r="272" spans="1:50" ht="24" customHeight="1" x14ac:dyDescent="0.15">
      <c r="A272" s="114">
        <v>4</v>
      </c>
      <c r="B272" s="114">
        <v>1</v>
      </c>
      <c r="C272" s="119" t="s">
        <v>386</v>
      </c>
      <c r="D272" s="115"/>
      <c r="E272" s="115"/>
      <c r="F272" s="115"/>
      <c r="G272" s="115"/>
      <c r="H272" s="115"/>
      <c r="I272" s="115"/>
      <c r="J272" s="115"/>
      <c r="K272" s="115"/>
      <c r="L272" s="115"/>
      <c r="M272" s="119" t="s">
        <v>394</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v>0.59399999999999997</v>
      </c>
      <c r="AL272" s="117"/>
      <c r="AM272" s="117"/>
      <c r="AN272" s="117"/>
      <c r="AO272" s="117"/>
      <c r="AP272" s="118"/>
      <c r="AQ272" s="128" t="s">
        <v>407</v>
      </c>
      <c r="AR272" s="129"/>
      <c r="AS272" s="129"/>
      <c r="AT272" s="130"/>
      <c r="AU272" s="131" t="s">
        <v>408</v>
      </c>
      <c r="AV272" s="132"/>
      <c r="AW272" s="132"/>
      <c r="AX272" s="133"/>
    </row>
    <row r="273" spans="1:50" ht="24" customHeight="1" x14ac:dyDescent="0.15">
      <c r="A273" s="114">
        <v>5</v>
      </c>
      <c r="B273" s="114">
        <v>1</v>
      </c>
      <c r="C273" s="119" t="s">
        <v>387</v>
      </c>
      <c r="D273" s="115"/>
      <c r="E273" s="115"/>
      <c r="F273" s="115"/>
      <c r="G273" s="115"/>
      <c r="H273" s="115"/>
      <c r="I273" s="115"/>
      <c r="J273" s="115"/>
      <c r="K273" s="115"/>
      <c r="L273" s="115"/>
      <c r="M273" s="119" t="s">
        <v>395</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v>0.81299999999999994</v>
      </c>
      <c r="AL273" s="117"/>
      <c r="AM273" s="117"/>
      <c r="AN273" s="117"/>
      <c r="AO273" s="117"/>
      <c r="AP273" s="118"/>
      <c r="AQ273" s="128" t="s">
        <v>407</v>
      </c>
      <c r="AR273" s="129"/>
      <c r="AS273" s="129"/>
      <c r="AT273" s="130"/>
      <c r="AU273" s="131" t="s">
        <v>408</v>
      </c>
      <c r="AV273" s="132"/>
      <c r="AW273" s="132"/>
      <c r="AX273" s="133"/>
    </row>
    <row r="274" spans="1:50" ht="24" customHeight="1" x14ac:dyDescent="0.15">
      <c r="A274" s="114">
        <v>6</v>
      </c>
      <c r="B274" s="114">
        <v>1</v>
      </c>
      <c r="C274" s="119" t="s">
        <v>387</v>
      </c>
      <c r="D274" s="115"/>
      <c r="E274" s="115"/>
      <c r="F274" s="115"/>
      <c r="G274" s="115"/>
      <c r="H274" s="115"/>
      <c r="I274" s="115"/>
      <c r="J274" s="115"/>
      <c r="K274" s="115"/>
      <c r="L274" s="115"/>
      <c r="M274" s="119" t="s">
        <v>396</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v>0.40500000000000003</v>
      </c>
      <c r="AL274" s="117"/>
      <c r="AM274" s="117"/>
      <c r="AN274" s="117"/>
      <c r="AO274" s="117"/>
      <c r="AP274" s="118"/>
      <c r="AQ274" s="128" t="s">
        <v>407</v>
      </c>
      <c r="AR274" s="129"/>
      <c r="AS274" s="129"/>
      <c r="AT274" s="130"/>
      <c r="AU274" s="131" t="s">
        <v>408</v>
      </c>
      <c r="AV274" s="132"/>
      <c r="AW274" s="132"/>
      <c r="AX274" s="133"/>
    </row>
    <row r="275" spans="1:50" ht="24" customHeight="1" x14ac:dyDescent="0.15">
      <c r="A275" s="114">
        <v>7</v>
      </c>
      <c r="B275" s="114">
        <v>1</v>
      </c>
      <c r="C275" s="125" t="s">
        <v>389</v>
      </c>
      <c r="D275" s="126"/>
      <c r="E275" s="126"/>
      <c r="F275" s="126"/>
      <c r="G275" s="126"/>
      <c r="H275" s="126"/>
      <c r="I275" s="126"/>
      <c r="J275" s="126"/>
      <c r="K275" s="126"/>
      <c r="L275" s="127"/>
      <c r="M275" s="125" t="s">
        <v>398</v>
      </c>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7"/>
      <c r="AK275" s="116">
        <v>0.41799999999999998</v>
      </c>
      <c r="AL275" s="117"/>
      <c r="AM275" s="117"/>
      <c r="AN275" s="117"/>
      <c r="AO275" s="117"/>
      <c r="AP275" s="118"/>
      <c r="AQ275" s="128" t="s">
        <v>407</v>
      </c>
      <c r="AR275" s="129"/>
      <c r="AS275" s="129"/>
      <c r="AT275" s="130"/>
      <c r="AU275" s="131" t="s">
        <v>408</v>
      </c>
      <c r="AV275" s="132"/>
      <c r="AW275" s="132"/>
      <c r="AX275" s="133"/>
    </row>
    <row r="276" spans="1:50" ht="24" customHeight="1" x14ac:dyDescent="0.15">
      <c r="A276" s="114">
        <v>8</v>
      </c>
      <c r="B276" s="114">
        <v>1</v>
      </c>
      <c r="C276" s="125" t="s">
        <v>389</v>
      </c>
      <c r="D276" s="126"/>
      <c r="E276" s="126"/>
      <c r="F276" s="126"/>
      <c r="G276" s="126"/>
      <c r="H276" s="126"/>
      <c r="I276" s="126"/>
      <c r="J276" s="126"/>
      <c r="K276" s="126"/>
      <c r="L276" s="127"/>
      <c r="M276" s="125" t="s">
        <v>399</v>
      </c>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7"/>
      <c r="AK276" s="116">
        <v>0.39900000000000002</v>
      </c>
      <c r="AL276" s="117"/>
      <c r="AM276" s="117"/>
      <c r="AN276" s="117"/>
      <c r="AO276" s="117"/>
      <c r="AP276" s="118"/>
      <c r="AQ276" s="128" t="s">
        <v>407</v>
      </c>
      <c r="AR276" s="129"/>
      <c r="AS276" s="129"/>
      <c r="AT276" s="130"/>
      <c r="AU276" s="131" t="s">
        <v>408</v>
      </c>
      <c r="AV276" s="132"/>
      <c r="AW276" s="132"/>
      <c r="AX276" s="133"/>
    </row>
    <row r="277" spans="1:50" ht="24" customHeight="1" x14ac:dyDescent="0.15">
      <c r="A277" s="114">
        <v>9</v>
      </c>
      <c r="B277" s="114">
        <v>1</v>
      </c>
      <c r="C277" s="125" t="s">
        <v>389</v>
      </c>
      <c r="D277" s="126"/>
      <c r="E277" s="126"/>
      <c r="F277" s="126"/>
      <c r="G277" s="126"/>
      <c r="H277" s="126"/>
      <c r="I277" s="126"/>
      <c r="J277" s="126"/>
      <c r="K277" s="126"/>
      <c r="L277" s="127"/>
      <c r="M277" s="125" t="s">
        <v>428</v>
      </c>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7"/>
      <c r="AK277" s="116">
        <v>0.34799999999999998</v>
      </c>
      <c r="AL277" s="117"/>
      <c r="AM277" s="117"/>
      <c r="AN277" s="117"/>
      <c r="AO277" s="117"/>
      <c r="AP277" s="118"/>
      <c r="AQ277" s="128" t="s">
        <v>407</v>
      </c>
      <c r="AR277" s="129"/>
      <c r="AS277" s="129"/>
      <c r="AT277" s="130"/>
      <c r="AU277" s="131" t="s">
        <v>408</v>
      </c>
      <c r="AV277" s="132"/>
      <c r="AW277" s="132"/>
      <c r="AX277" s="133"/>
    </row>
    <row r="278" spans="1:50" ht="24" customHeight="1" x14ac:dyDescent="0.15">
      <c r="A278" s="114">
        <v>10</v>
      </c>
      <c r="B278" s="114">
        <v>1</v>
      </c>
      <c r="C278" s="119" t="s">
        <v>388</v>
      </c>
      <c r="D278" s="115"/>
      <c r="E278" s="115"/>
      <c r="F278" s="115"/>
      <c r="G278" s="115"/>
      <c r="H278" s="115"/>
      <c r="I278" s="115"/>
      <c r="J278" s="115"/>
      <c r="K278" s="115"/>
      <c r="L278" s="115"/>
      <c r="M278" s="119" t="s">
        <v>397</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v>0.998</v>
      </c>
      <c r="AL278" s="117"/>
      <c r="AM278" s="117"/>
      <c r="AN278" s="117"/>
      <c r="AO278" s="117"/>
      <c r="AP278" s="118"/>
      <c r="AQ278" s="128" t="s">
        <v>407</v>
      </c>
      <c r="AR278" s="129"/>
      <c r="AS278" s="129"/>
      <c r="AT278" s="130"/>
      <c r="AU278" s="131" t="s">
        <v>408</v>
      </c>
      <c r="AV278" s="132"/>
      <c r="AW278" s="132"/>
      <c r="AX278" s="133"/>
    </row>
    <row r="279" spans="1:50" ht="24" customHeight="1" x14ac:dyDescent="0.15">
      <c r="A279" s="114">
        <v>11</v>
      </c>
      <c r="B279" s="114">
        <v>1</v>
      </c>
      <c r="C279" s="125" t="s">
        <v>390</v>
      </c>
      <c r="D279" s="126"/>
      <c r="E279" s="126"/>
      <c r="F279" s="126"/>
      <c r="G279" s="126"/>
      <c r="H279" s="126"/>
      <c r="I279" s="126"/>
      <c r="J279" s="126"/>
      <c r="K279" s="126"/>
      <c r="L279" s="127"/>
      <c r="M279" s="125" t="s">
        <v>400</v>
      </c>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7"/>
      <c r="AK279" s="116">
        <v>0.76600000000000001</v>
      </c>
      <c r="AL279" s="117"/>
      <c r="AM279" s="117"/>
      <c r="AN279" s="117"/>
      <c r="AO279" s="117"/>
      <c r="AP279" s="118"/>
      <c r="AQ279" s="128" t="s">
        <v>407</v>
      </c>
      <c r="AR279" s="129"/>
      <c r="AS279" s="129"/>
      <c r="AT279" s="130"/>
      <c r="AU279" s="131" t="s">
        <v>408</v>
      </c>
      <c r="AV279" s="132"/>
      <c r="AW279" s="132"/>
      <c r="AX279" s="133"/>
    </row>
    <row r="280" spans="1:50" ht="24" customHeight="1" x14ac:dyDescent="0.15">
      <c r="A280" s="114">
        <v>12</v>
      </c>
      <c r="B280" s="114">
        <v>1</v>
      </c>
      <c r="C280" s="119" t="s">
        <v>391</v>
      </c>
      <c r="D280" s="115"/>
      <c r="E280" s="115"/>
      <c r="F280" s="115"/>
      <c r="G280" s="115"/>
      <c r="H280" s="115"/>
      <c r="I280" s="115"/>
      <c r="J280" s="115"/>
      <c r="K280" s="115"/>
      <c r="L280" s="115"/>
      <c r="M280" s="119" t="s">
        <v>401</v>
      </c>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v>0.28100000000000003</v>
      </c>
      <c r="AL280" s="117"/>
      <c r="AM280" s="117"/>
      <c r="AN280" s="117"/>
      <c r="AO280" s="117"/>
      <c r="AP280" s="118"/>
      <c r="AQ280" s="128" t="s">
        <v>407</v>
      </c>
      <c r="AR280" s="129"/>
      <c r="AS280" s="129"/>
      <c r="AT280" s="130"/>
      <c r="AU280" s="131" t="s">
        <v>408</v>
      </c>
      <c r="AV280" s="132"/>
      <c r="AW280" s="132"/>
      <c r="AX280" s="133"/>
    </row>
    <row r="281" spans="1:50" ht="24" customHeight="1" x14ac:dyDescent="0.15">
      <c r="A281" s="114">
        <v>13</v>
      </c>
      <c r="B281" s="114">
        <v>1</v>
      </c>
      <c r="C281" s="119" t="s">
        <v>391</v>
      </c>
      <c r="D281" s="115"/>
      <c r="E281" s="115"/>
      <c r="F281" s="115"/>
      <c r="G281" s="115"/>
      <c r="H281" s="115"/>
      <c r="I281" s="115"/>
      <c r="J281" s="115"/>
      <c r="K281" s="115"/>
      <c r="L281" s="115"/>
      <c r="M281" s="119" t="s">
        <v>402</v>
      </c>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v>0.112</v>
      </c>
      <c r="AL281" s="117"/>
      <c r="AM281" s="117"/>
      <c r="AN281" s="117"/>
      <c r="AO281" s="117"/>
      <c r="AP281" s="118"/>
      <c r="AQ281" s="128" t="s">
        <v>407</v>
      </c>
      <c r="AR281" s="129"/>
      <c r="AS281" s="129"/>
      <c r="AT281" s="130"/>
      <c r="AU281" s="131" t="s">
        <v>408</v>
      </c>
      <c r="AV281" s="132"/>
      <c r="AW281" s="132"/>
      <c r="AX281" s="133"/>
    </row>
    <row r="282" spans="1:50" ht="24" customHeight="1" x14ac:dyDescent="0.15">
      <c r="A282" s="114">
        <v>14</v>
      </c>
      <c r="B282" s="114">
        <v>1</v>
      </c>
      <c r="C282" s="119" t="s">
        <v>391</v>
      </c>
      <c r="D282" s="115"/>
      <c r="E282" s="115"/>
      <c r="F282" s="115"/>
      <c r="G282" s="115"/>
      <c r="H282" s="115"/>
      <c r="I282" s="115"/>
      <c r="J282" s="115"/>
      <c r="K282" s="115"/>
      <c r="L282" s="115"/>
      <c r="M282" s="119" t="s">
        <v>403</v>
      </c>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v>5.1999999999999998E-2</v>
      </c>
      <c r="AL282" s="117"/>
      <c r="AM282" s="117"/>
      <c r="AN282" s="117"/>
      <c r="AO282" s="117"/>
      <c r="AP282" s="118"/>
      <c r="AQ282" s="128" t="s">
        <v>407</v>
      </c>
      <c r="AR282" s="129"/>
      <c r="AS282" s="129"/>
      <c r="AT282" s="130"/>
      <c r="AU282" s="131" t="s">
        <v>408</v>
      </c>
      <c r="AV282" s="132"/>
      <c r="AW282" s="132"/>
      <c r="AX282" s="133"/>
    </row>
    <row r="283" spans="1:50" ht="24" customHeight="1" x14ac:dyDescent="0.15">
      <c r="A283" s="114">
        <v>15</v>
      </c>
      <c r="B283" s="114">
        <v>1</v>
      </c>
      <c r="C283" s="119" t="s">
        <v>429</v>
      </c>
      <c r="D283" s="115"/>
      <c r="E283" s="115"/>
      <c r="F283" s="115"/>
      <c r="G283" s="115"/>
      <c r="H283" s="115"/>
      <c r="I283" s="115"/>
      <c r="J283" s="115"/>
      <c r="K283" s="115"/>
      <c r="L283" s="115"/>
      <c r="M283" s="136" t="s">
        <v>404</v>
      </c>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8"/>
      <c r="AK283" s="116">
        <v>0.246</v>
      </c>
      <c r="AL283" s="117"/>
      <c r="AM283" s="117"/>
      <c r="AN283" s="117"/>
      <c r="AO283" s="117"/>
      <c r="AP283" s="118"/>
      <c r="AQ283" s="128" t="s">
        <v>407</v>
      </c>
      <c r="AR283" s="129"/>
      <c r="AS283" s="129"/>
      <c r="AT283" s="130"/>
      <c r="AU283" s="131" t="s">
        <v>408</v>
      </c>
      <c r="AV283" s="132"/>
      <c r="AW283" s="132"/>
      <c r="AX283" s="133"/>
    </row>
    <row r="284" spans="1:50" ht="24" customHeight="1" x14ac:dyDescent="0.15">
      <c r="A284" s="114">
        <v>16</v>
      </c>
      <c r="B284" s="114">
        <v>1</v>
      </c>
      <c r="C284" s="119" t="s">
        <v>429</v>
      </c>
      <c r="D284" s="115"/>
      <c r="E284" s="115"/>
      <c r="F284" s="115"/>
      <c r="G284" s="115"/>
      <c r="H284" s="115"/>
      <c r="I284" s="115"/>
      <c r="J284" s="115"/>
      <c r="K284" s="115"/>
      <c r="L284" s="115"/>
      <c r="M284" s="119" t="s">
        <v>405</v>
      </c>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v>7.8E-2</v>
      </c>
      <c r="AL284" s="117"/>
      <c r="AM284" s="117"/>
      <c r="AN284" s="117"/>
      <c r="AO284" s="117"/>
      <c r="AP284" s="118"/>
      <c r="AQ284" s="128" t="s">
        <v>407</v>
      </c>
      <c r="AR284" s="129"/>
      <c r="AS284" s="129"/>
      <c r="AT284" s="130"/>
      <c r="AU284" s="131" t="s">
        <v>408</v>
      </c>
      <c r="AV284" s="132"/>
      <c r="AW284" s="132"/>
      <c r="AX284" s="133"/>
    </row>
    <row r="285" spans="1:50" ht="24" customHeight="1" x14ac:dyDescent="0.15">
      <c r="A285" s="114">
        <v>17</v>
      </c>
      <c r="B285" s="114">
        <v>1</v>
      </c>
      <c r="C285" s="119" t="s">
        <v>429</v>
      </c>
      <c r="D285" s="115"/>
      <c r="E285" s="115"/>
      <c r="F285" s="115"/>
      <c r="G285" s="115"/>
      <c r="H285" s="115"/>
      <c r="I285" s="115"/>
      <c r="J285" s="115"/>
      <c r="K285" s="115"/>
      <c r="L285" s="115"/>
      <c r="M285" s="119" t="s">
        <v>406</v>
      </c>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v>1.9E-2</v>
      </c>
      <c r="AL285" s="117"/>
      <c r="AM285" s="117"/>
      <c r="AN285" s="117"/>
      <c r="AO285" s="117"/>
      <c r="AP285" s="118"/>
      <c r="AQ285" s="128" t="s">
        <v>407</v>
      </c>
      <c r="AR285" s="129"/>
      <c r="AS285" s="129"/>
      <c r="AT285" s="130"/>
      <c r="AU285" s="131" t="s">
        <v>408</v>
      </c>
      <c r="AV285" s="132"/>
      <c r="AW285" s="132"/>
      <c r="AX285" s="133"/>
    </row>
    <row r="286" spans="1:50" ht="24" customHeight="1" x14ac:dyDescent="0.15">
      <c r="A286" s="114">
        <v>18</v>
      </c>
      <c r="B286" s="114">
        <v>1</v>
      </c>
      <c r="C286" s="119" t="s">
        <v>409</v>
      </c>
      <c r="D286" s="115"/>
      <c r="E286" s="115"/>
      <c r="F286" s="115"/>
      <c r="G286" s="115"/>
      <c r="H286" s="115"/>
      <c r="I286" s="115"/>
      <c r="J286" s="115"/>
      <c r="K286" s="115"/>
      <c r="L286" s="115"/>
      <c r="M286" s="119" t="s">
        <v>410</v>
      </c>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v>0.248</v>
      </c>
      <c r="AL286" s="117"/>
      <c r="AM286" s="117"/>
      <c r="AN286" s="117"/>
      <c r="AO286" s="117"/>
      <c r="AP286" s="118"/>
      <c r="AQ286" s="128" t="s">
        <v>407</v>
      </c>
      <c r="AR286" s="129"/>
      <c r="AS286" s="129"/>
      <c r="AT286" s="130"/>
      <c r="AU286" s="131" t="s">
        <v>408</v>
      </c>
      <c r="AV286" s="132"/>
      <c r="AW286" s="132"/>
      <c r="AX286" s="133"/>
    </row>
    <row r="287" spans="1:50" ht="24" customHeight="1" x14ac:dyDescent="0.15">
      <c r="A287" s="114">
        <v>19</v>
      </c>
      <c r="B287" s="114">
        <v>1</v>
      </c>
      <c r="C287" s="134" t="s">
        <v>430</v>
      </c>
      <c r="D287" s="135"/>
      <c r="E287" s="135"/>
      <c r="F287" s="135"/>
      <c r="G287" s="135"/>
      <c r="H287" s="135"/>
      <c r="I287" s="135"/>
      <c r="J287" s="135"/>
      <c r="K287" s="135"/>
      <c r="L287" s="135"/>
      <c r="M287" s="119" t="s">
        <v>431</v>
      </c>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v>9.0999999999999998E-2</v>
      </c>
      <c r="AL287" s="117"/>
      <c r="AM287" s="117"/>
      <c r="AN287" s="117"/>
      <c r="AO287" s="117"/>
      <c r="AP287" s="118"/>
      <c r="AQ287" s="128" t="s">
        <v>407</v>
      </c>
      <c r="AR287" s="129"/>
      <c r="AS287" s="129"/>
      <c r="AT287" s="130"/>
      <c r="AU287" s="131" t="s">
        <v>408</v>
      </c>
      <c r="AV287" s="132"/>
      <c r="AW287" s="132"/>
      <c r="AX287" s="133"/>
    </row>
    <row r="288" spans="1:50" ht="24" customHeight="1" x14ac:dyDescent="0.15">
      <c r="A288" s="114">
        <v>20</v>
      </c>
      <c r="B288" s="114">
        <v>1</v>
      </c>
      <c r="C288" s="134" t="s">
        <v>430</v>
      </c>
      <c r="D288" s="135"/>
      <c r="E288" s="135"/>
      <c r="F288" s="135"/>
      <c r="G288" s="135"/>
      <c r="H288" s="135"/>
      <c r="I288" s="135"/>
      <c r="J288" s="135"/>
      <c r="K288" s="135"/>
      <c r="L288" s="135"/>
      <c r="M288" s="119" t="s">
        <v>432</v>
      </c>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v>3.4000000000000002E-2</v>
      </c>
      <c r="AL288" s="117"/>
      <c r="AM288" s="117"/>
      <c r="AN288" s="117"/>
      <c r="AO288" s="117"/>
      <c r="AP288" s="118"/>
      <c r="AQ288" s="128" t="s">
        <v>407</v>
      </c>
      <c r="AR288" s="129"/>
      <c r="AS288" s="129"/>
      <c r="AT288" s="130"/>
      <c r="AU288" s="131" t="s">
        <v>408</v>
      </c>
      <c r="AV288" s="132"/>
      <c r="AW288" s="132"/>
      <c r="AX288" s="133"/>
    </row>
    <row r="289" spans="1:50" ht="24" customHeight="1" x14ac:dyDescent="0.15">
      <c r="A289" s="114">
        <v>21</v>
      </c>
      <c r="B289" s="114">
        <v>1</v>
      </c>
      <c r="C289" s="119" t="s">
        <v>433</v>
      </c>
      <c r="D289" s="115"/>
      <c r="E289" s="115"/>
      <c r="F289" s="115"/>
      <c r="G289" s="115"/>
      <c r="H289" s="115"/>
      <c r="I289" s="115"/>
      <c r="J289" s="115"/>
      <c r="K289" s="115"/>
      <c r="L289" s="115"/>
      <c r="M289" s="119" t="s">
        <v>434</v>
      </c>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v>9.7000000000000003E-2</v>
      </c>
      <c r="AL289" s="117"/>
      <c r="AM289" s="117"/>
      <c r="AN289" s="117"/>
      <c r="AO289" s="117"/>
      <c r="AP289" s="118"/>
      <c r="AQ289" s="128" t="s">
        <v>407</v>
      </c>
      <c r="AR289" s="129"/>
      <c r="AS289" s="129"/>
      <c r="AT289" s="130"/>
      <c r="AU289" s="131" t="s">
        <v>408</v>
      </c>
      <c r="AV289" s="132"/>
      <c r="AW289" s="132"/>
      <c r="AX289" s="133"/>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4"/>
      <c r="B301" s="114"/>
      <c r="C301" s="120" t="s">
        <v>366</v>
      </c>
      <c r="D301" s="120"/>
      <c r="E301" s="120"/>
      <c r="F301" s="120"/>
      <c r="G301" s="120"/>
      <c r="H301" s="120"/>
      <c r="I301" s="120"/>
      <c r="J301" s="120"/>
      <c r="K301" s="120"/>
      <c r="L301" s="120"/>
      <c r="M301" s="120" t="s">
        <v>367</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368</v>
      </c>
      <c r="AL301" s="120"/>
      <c r="AM301" s="120"/>
      <c r="AN301" s="120"/>
      <c r="AO301" s="120"/>
      <c r="AP301" s="120"/>
      <c r="AQ301" s="120" t="s">
        <v>23</v>
      </c>
      <c r="AR301" s="120"/>
      <c r="AS301" s="120"/>
      <c r="AT301" s="120"/>
      <c r="AU301" s="122" t="s">
        <v>24</v>
      </c>
      <c r="AV301" s="123"/>
      <c r="AW301" s="123"/>
      <c r="AX301" s="124"/>
    </row>
    <row r="302" spans="1:50" ht="24" customHeight="1" x14ac:dyDescent="0.15">
      <c r="A302" s="114">
        <v>1</v>
      </c>
      <c r="B302" s="114">
        <v>1</v>
      </c>
      <c r="C302" s="125" t="s">
        <v>412</v>
      </c>
      <c r="D302" s="126"/>
      <c r="E302" s="126"/>
      <c r="F302" s="126"/>
      <c r="G302" s="126"/>
      <c r="H302" s="126"/>
      <c r="I302" s="126"/>
      <c r="J302" s="126"/>
      <c r="K302" s="126"/>
      <c r="L302" s="127"/>
      <c r="M302" s="119" t="s">
        <v>411</v>
      </c>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v>1.5E-3</v>
      </c>
      <c r="AL302" s="117"/>
      <c r="AM302" s="117"/>
      <c r="AN302" s="117"/>
      <c r="AO302" s="117"/>
      <c r="AP302" s="118"/>
      <c r="AQ302" s="128" t="s">
        <v>407</v>
      </c>
      <c r="AR302" s="129"/>
      <c r="AS302" s="129"/>
      <c r="AT302" s="130"/>
      <c r="AU302" s="131" t="s">
        <v>408</v>
      </c>
      <c r="AV302" s="132"/>
      <c r="AW302" s="132"/>
      <c r="AX302" s="133"/>
    </row>
    <row r="303" spans="1:50" ht="24" customHeight="1" x14ac:dyDescent="0.15">
      <c r="A303" s="114">
        <v>2</v>
      </c>
      <c r="B303" s="114">
        <v>1</v>
      </c>
      <c r="C303" s="119" t="s">
        <v>414</v>
      </c>
      <c r="D303" s="115"/>
      <c r="E303" s="115"/>
      <c r="F303" s="115"/>
      <c r="G303" s="115"/>
      <c r="H303" s="115"/>
      <c r="I303" s="115"/>
      <c r="J303" s="115"/>
      <c r="K303" s="115"/>
      <c r="L303" s="115"/>
      <c r="M303" s="119" t="s">
        <v>413</v>
      </c>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v>5.0000000000000001E-4</v>
      </c>
      <c r="AL303" s="117"/>
      <c r="AM303" s="117"/>
      <c r="AN303" s="117"/>
      <c r="AO303" s="117"/>
      <c r="AP303" s="118"/>
      <c r="AQ303" s="128" t="s">
        <v>407</v>
      </c>
      <c r="AR303" s="129"/>
      <c r="AS303" s="129"/>
      <c r="AT303" s="130"/>
      <c r="AU303" s="131" t="s">
        <v>408</v>
      </c>
      <c r="AV303" s="132"/>
      <c r="AW303" s="132"/>
      <c r="AX303" s="133"/>
    </row>
    <row r="304" spans="1:50" ht="24" hidden="1" customHeight="1" x14ac:dyDescent="0.15">
      <c r="A304" s="114">
        <v>3</v>
      </c>
      <c r="B304" s="114">
        <v>1</v>
      </c>
      <c r="C304" s="119"/>
      <c r="D304" s="115"/>
      <c r="E304" s="115"/>
      <c r="F304" s="115"/>
      <c r="G304" s="115"/>
      <c r="H304" s="115"/>
      <c r="I304" s="115"/>
      <c r="J304" s="115"/>
      <c r="K304" s="115"/>
      <c r="L304" s="115"/>
      <c r="M304" s="119"/>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28"/>
      <c r="AR304" s="129"/>
      <c r="AS304" s="129"/>
      <c r="AT304" s="130"/>
      <c r="AU304" s="131"/>
      <c r="AV304" s="132"/>
      <c r="AW304" s="132"/>
      <c r="AX304" s="133"/>
    </row>
    <row r="305" spans="1:50" ht="24" hidden="1" customHeight="1" x14ac:dyDescent="0.15">
      <c r="A305" s="114">
        <v>4</v>
      </c>
      <c r="B305" s="114">
        <v>1</v>
      </c>
      <c r="C305" s="119"/>
      <c r="D305" s="115"/>
      <c r="E305" s="115"/>
      <c r="F305" s="115"/>
      <c r="G305" s="115"/>
      <c r="H305" s="115"/>
      <c r="I305" s="115"/>
      <c r="J305" s="115"/>
      <c r="K305" s="115"/>
      <c r="L305" s="115"/>
      <c r="M305" s="119"/>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28"/>
      <c r="AR305" s="129"/>
      <c r="AS305" s="129"/>
      <c r="AT305" s="130"/>
      <c r="AU305" s="131"/>
      <c r="AV305" s="132"/>
      <c r="AW305" s="132"/>
      <c r="AX305" s="133"/>
    </row>
    <row r="306" spans="1:50" ht="24" hidden="1" customHeight="1" x14ac:dyDescent="0.15">
      <c r="A306" s="114">
        <v>5</v>
      </c>
      <c r="B306" s="114">
        <v>1</v>
      </c>
      <c r="C306" s="125"/>
      <c r="D306" s="126"/>
      <c r="E306" s="126"/>
      <c r="F306" s="126"/>
      <c r="G306" s="126"/>
      <c r="H306" s="126"/>
      <c r="I306" s="126"/>
      <c r="J306" s="126"/>
      <c r="K306" s="126"/>
      <c r="L306" s="127"/>
      <c r="M306" s="119"/>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28"/>
      <c r="AR306" s="129"/>
      <c r="AS306" s="129"/>
      <c r="AT306" s="130"/>
      <c r="AU306" s="131"/>
      <c r="AV306" s="132"/>
      <c r="AW306" s="132"/>
      <c r="AX306" s="133"/>
    </row>
    <row r="307" spans="1:50" ht="24" hidden="1" customHeight="1" x14ac:dyDescent="0.15">
      <c r="A307" s="114">
        <v>6</v>
      </c>
      <c r="B307" s="114">
        <v>1</v>
      </c>
      <c r="C307" s="119"/>
      <c r="D307" s="115"/>
      <c r="E307" s="115"/>
      <c r="F307" s="115"/>
      <c r="G307" s="115"/>
      <c r="H307" s="115"/>
      <c r="I307" s="115"/>
      <c r="J307" s="115"/>
      <c r="K307" s="115"/>
      <c r="L307" s="115"/>
      <c r="M307" s="119"/>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28"/>
      <c r="AR307" s="129"/>
      <c r="AS307" s="129"/>
      <c r="AT307" s="130"/>
      <c r="AU307" s="131"/>
      <c r="AV307" s="132"/>
      <c r="AW307" s="132"/>
      <c r="AX307" s="133"/>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366</v>
      </c>
      <c r="D334" s="120"/>
      <c r="E334" s="120"/>
      <c r="F334" s="120"/>
      <c r="G334" s="120"/>
      <c r="H334" s="120"/>
      <c r="I334" s="120"/>
      <c r="J334" s="120"/>
      <c r="K334" s="120"/>
      <c r="L334" s="120"/>
      <c r="M334" s="120" t="s">
        <v>367</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368</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366</v>
      </c>
      <c r="D367" s="120"/>
      <c r="E367" s="120"/>
      <c r="F367" s="120"/>
      <c r="G367" s="120"/>
      <c r="H367" s="120"/>
      <c r="I367" s="120"/>
      <c r="J367" s="120"/>
      <c r="K367" s="120"/>
      <c r="L367" s="120"/>
      <c r="M367" s="120" t="s">
        <v>367</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368</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366</v>
      </c>
      <c r="D400" s="120"/>
      <c r="E400" s="120"/>
      <c r="F400" s="120"/>
      <c r="G400" s="120"/>
      <c r="H400" s="120"/>
      <c r="I400" s="120"/>
      <c r="J400" s="120"/>
      <c r="K400" s="120"/>
      <c r="L400" s="120"/>
      <c r="M400" s="120" t="s">
        <v>367</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368</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366</v>
      </c>
      <c r="D433" s="120"/>
      <c r="E433" s="120"/>
      <c r="F433" s="120"/>
      <c r="G433" s="120"/>
      <c r="H433" s="120"/>
      <c r="I433" s="120"/>
      <c r="J433" s="120"/>
      <c r="K433" s="120"/>
      <c r="L433" s="120"/>
      <c r="M433" s="120" t="s">
        <v>367</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368</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366</v>
      </c>
      <c r="D466" s="120"/>
      <c r="E466" s="120"/>
      <c r="F466" s="120"/>
      <c r="G466" s="120"/>
      <c r="H466" s="120"/>
      <c r="I466" s="120"/>
      <c r="J466" s="120"/>
      <c r="K466" s="120"/>
      <c r="L466" s="120"/>
      <c r="M466" s="120" t="s">
        <v>367</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368</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669" t="s">
        <v>323</v>
      </c>
      <c r="B497" s="670"/>
      <c r="C497" s="670"/>
      <c r="D497" s="670"/>
      <c r="E497" s="670"/>
      <c r="F497" s="670"/>
      <c r="G497" s="670"/>
      <c r="H497" s="670"/>
      <c r="I497" s="670"/>
      <c r="J497" s="670"/>
      <c r="K497" s="670"/>
      <c r="L497" s="670"/>
      <c r="M497" s="670"/>
      <c r="N497" s="670"/>
      <c r="O497" s="670"/>
      <c r="P497" s="670"/>
      <c r="Q497" s="670"/>
      <c r="R497" s="670"/>
      <c r="S497" s="670"/>
      <c r="T497" s="670"/>
      <c r="U497" s="670"/>
      <c r="V497" s="670"/>
      <c r="W497" s="670"/>
      <c r="X497" s="670"/>
      <c r="Y497" s="670"/>
      <c r="Z497" s="670"/>
      <c r="AA497" s="670"/>
      <c r="AB497" s="670"/>
      <c r="AC497" s="670"/>
      <c r="AD497" s="670"/>
      <c r="AE497" s="670"/>
      <c r="AF497" s="670"/>
      <c r="AG497" s="670"/>
      <c r="AH497" s="670"/>
      <c r="AI497" s="670"/>
      <c r="AJ497" s="670"/>
      <c r="AK497" s="671"/>
      <c r="AL497" s="30"/>
      <c r="AM497" s="30"/>
      <c r="AN497" s="30"/>
      <c r="AO497" s="30"/>
      <c r="AP497" s="30"/>
      <c r="AQ497" s="30"/>
      <c r="AR497" s="30"/>
      <c r="AS497" s="30"/>
      <c r="AT497" s="30"/>
      <c r="AU497" s="30"/>
      <c r="AV497" s="30"/>
      <c r="AW497" s="30"/>
      <c r="AX497" s="31"/>
    </row>
  </sheetData>
  <sheetProtection password="CC77" sheet="1" scenarios="1" formatRows="0"/>
  <mergeCells count="2478">
    <mergeCell ref="N175:AW175"/>
    <mergeCell ref="AK154:AT155"/>
    <mergeCell ref="X155:AI155"/>
    <mergeCell ref="Y156:AH157"/>
    <mergeCell ref="X164:AI164"/>
    <mergeCell ref="X165:AI165"/>
    <mergeCell ref="X98:AX104"/>
    <mergeCell ref="AU63:AV63"/>
    <mergeCell ref="AW63:AX63"/>
    <mergeCell ref="Y87:AA87"/>
    <mergeCell ref="Y85:AA85"/>
    <mergeCell ref="AB69:AD69"/>
    <mergeCell ref="AO86:AS86"/>
    <mergeCell ref="AD119:AF119"/>
    <mergeCell ref="A135:AX135"/>
    <mergeCell ref="AD112:AF112"/>
    <mergeCell ref="T125:AF125"/>
    <mergeCell ref="AD122:AF122"/>
    <mergeCell ref="A128:AX128"/>
    <mergeCell ref="C127:F127"/>
    <mergeCell ref="G127:AX127"/>
    <mergeCell ref="AG116:AX116"/>
    <mergeCell ref="AT69:AX69"/>
    <mergeCell ref="AJ69:AN69"/>
    <mergeCell ref="A122:B125"/>
    <mergeCell ref="AG107:AX107"/>
    <mergeCell ref="T124:AF124"/>
    <mergeCell ref="AD116:AF116"/>
    <mergeCell ref="A118:B121"/>
    <mergeCell ref="C118:AC118"/>
    <mergeCell ref="AT87:AX87"/>
    <mergeCell ref="AT85:AX85"/>
    <mergeCell ref="AJ86:AN8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X142:AI142"/>
    <mergeCell ref="X143:AI143"/>
    <mergeCell ref="H144:Q145"/>
    <mergeCell ref="Y144:AH145"/>
    <mergeCell ref="H146:Q147"/>
    <mergeCell ref="AE147:AF147"/>
    <mergeCell ref="X148:AI148"/>
    <mergeCell ref="X149:AI149"/>
    <mergeCell ref="Y150:AH151"/>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21:AA22"/>
    <mergeCell ref="Y23:AA23"/>
    <mergeCell ref="Y24:AA24"/>
    <mergeCell ref="AJ25:AN25"/>
    <mergeCell ref="AE67:AI67"/>
    <mergeCell ref="AJ67:AN67"/>
    <mergeCell ref="AO67:AS67"/>
    <mergeCell ref="AO21:AS22"/>
    <mergeCell ref="AJ38:AN38"/>
    <mergeCell ref="AO38:AS38"/>
    <mergeCell ref="AE69:AI69"/>
    <mergeCell ref="Y54:AA54"/>
    <mergeCell ref="AB54:AD54"/>
    <mergeCell ref="AO69:AS69"/>
    <mergeCell ref="AO35:AS35"/>
    <mergeCell ref="AB40:AD40"/>
    <mergeCell ref="AE40:AI40"/>
    <mergeCell ref="Y45:AA45"/>
    <mergeCell ref="AJ45:AN45"/>
    <mergeCell ref="AO45:AS45"/>
    <mergeCell ref="AO26:AS27"/>
    <mergeCell ref="Y52:AA53"/>
    <mergeCell ref="AO56:AS56"/>
    <mergeCell ref="Y60:AA60"/>
    <mergeCell ref="A46:AN46"/>
    <mergeCell ref="B47:F51"/>
    <mergeCell ref="B52:F56"/>
    <mergeCell ref="AE31:AI32"/>
    <mergeCell ref="AJ31:AN32"/>
    <mergeCell ref="AO31:AS32"/>
    <mergeCell ref="G52:O53"/>
    <mergeCell ref="AJ23:AN23"/>
    <mergeCell ref="AO57:AS58"/>
    <mergeCell ref="A41:F45"/>
    <mergeCell ref="AB36:AD37"/>
    <mergeCell ref="AE36:AI37"/>
    <mergeCell ref="AJ36:AN37"/>
    <mergeCell ref="AO36:AS37"/>
    <mergeCell ref="AT36:AX36"/>
    <mergeCell ref="AB38:AD38"/>
    <mergeCell ref="AE38:AI38"/>
    <mergeCell ref="AB52:AD53"/>
    <mergeCell ref="AE52:AI53"/>
    <mergeCell ref="AJ52:AN53"/>
    <mergeCell ref="AO52:AS53"/>
    <mergeCell ref="P54:X56"/>
    <mergeCell ref="AB55:AD55"/>
    <mergeCell ref="AT52:AX52"/>
    <mergeCell ref="AO55:AS55"/>
    <mergeCell ref="AT43:AX43"/>
    <mergeCell ref="Y44:AA44"/>
    <mergeCell ref="AB44:AD44"/>
    <mergeCell ref="AE44:AI44"/>
    <mergeCell ref="AJ44:AN44"/>
    <mergeCell ref="AO44:AS44"/>
    <mergeCell ref="AT44:AX44"/>
    <mergeCell ref="AJ39:AN39"/>
    <mergeCell ref="AO39:AS39"/>
    <mergeCell ref="AT39:AX39"/>
    <mergeCell ref="Y40:AA40"/>
    <mergeCell ref="AT45:AX45"/>
    <mergeCell ref="AJ30:AN30"/>
    <mergeCell ref="AO30:AS30"/>
    <mergeCell ref="AT30:AX30"/>
    <mergeCell ref="AB31:AD32"/>
    <mergeCell ref="G36:O37"/>
    <mergeCell ref="P36:X37"/>
    <mergeCell ref="Y36:AA37"/>
    <mergeCell ref="G38:O40"/>
    <mergeCell ref="P38:X40"/>
    <mergeCell ref="Y38:AA38"/>
    <mergeCell ref="AJ26:AN27"/>
    <mergeCell ref="AE34:AI34"/>
    <mergeCell ref="AT26:AX26"/>
    <mergeCell ref="P52:X53"/>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31:AX31"/>
    <mergeCell ref="AB33:AD33"/>
    <mergeCell ref="AE33:AI33"/>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E87:AI87"/>
    <mergeCell ref="AB35:AD35"/>
    <mergeCell ref="AE35:AI35"/>
    <mergeCell ref="AJ35:AN35"/>
    <mergeCell ref="R104:W104"/>
    <mergeCell ref="C101:K101"/>
    <mergeCell ref="AT35:AX35"/>
    <mergeCell ref="P41:X42"/>
    <mergeCell ref="Y41:AA42"/>
    <mergeCell ref="AB41:AD42"/>
    <mergeCell ref="AE41:AI42"/>
    <mergeCell ref="AJ41:AN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T23:AX23"/>
    <mergeCell ref="AD118:AF118"/>
    <mergeCell ref="AG118:AX118"/>
    <mergeCell ref="AM138:AV138"/>
    <mergeCell ref="AB87:AD87"/>
    <mergeCell ref="AM137:AV1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X154:AI154"/>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L101:Q101"/>
    <mergeCell ref="C104:K104"/>
    <mergeCell ref="L104:Q10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E71:AI71"/>
    <mergeCell ref="AJ71:AN71"/>
    <mergeCell ref="AO71:AS71"/>
    <mergeCell ref="AT71:AX71"/>
    <mergeCell ref="P57:X58"/>
    <mergeCell ref="Y57:AA58"/>
    <mergeCell ref="AB57:AD58"/>
    <mergeCell ref="AE57:AI58"/>
    <mergeCell ref="AJ57:AN58"/>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T57:AX57"/>
    <mergeCell ref="G59:O61"/>
    <mergeCell ref="P59:X61"/>
    <mergeCell ref="Y59:AA59"/>
    <mergeCell ref="AB59:AD59"/>
    <mergeCell ref="AE59:AI59"/>
    <mergeCell ref="AJ59:AN59"/>
    <mergeCell ref="AO59:AS59"/>
    <mergeCell ref="AT59:AX59"/>
    <mergeCell ref="AO61:AS61"/>
    <mergeCell ref="AT61:AX61"/>
    <mergeCell ref="AB60:AD60"/>
    <mergeCell ref="A47:A66"/>
    <mergeCell ref="B62:F66"/>
    <mergeCell ref="G62:O63"/>
    <mergeCell ref="P62:X63"/>
    <mergeCell ref="Y62:AA63"/>
    <mergeCell ref="AB62:AD63"/>
    <mergeCell ref="AE62:AI63"/>
    <mergeCell ref="AJ62:AN63"/>
    <mergeCell ref="AO62:AS63"/>
    <mergeCell ref="P64:X66"/>
    <mergeCell ref="Y64:AA64"/>
    <mergeCell ref="Y72:AA72"/>
    <mergeCell ref="AB72:AD72"/>
    <mergeCell ref="AE72:AI72"/>
    <mergeCell ref="AJ72:AN72"/>
    <mergeCell ref="AO72:AS72"/>
    <mergeCell ref="AT72:AX72"/>
    <mergeCell ref="AW58:AX58"/>
    <mergeCell ref="AT55:AX55"/>
    <mergeCell ref="AU53:AV53"/>
    <mergeCell ref="AW53:AX53"/>
    <mergeCell ref="AU58:AV58"/>
    <mergeCell ref="Y55:AA55"/>
    <mergeCell ref="AT67:AX67"/>
    <mergeCell ref="AB49:AX51"/>
    <mergeCell ref="AB47:AX48"/>
    <mergeCell ref="AE55:AI55"/>
    <mergeCell ref="AJ55:AN55"/>
    <mergeCell ref="AB67:AD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T83:AX83">
    <cfRule type="expression" dxfId="271" priority="573">
      <formula>IF(RIGHT(TEXT(AT83,"0.#"),1)=".",FALSE,TRUE)</formula>
    </cfRule>
    <cfRule type="expression" dxfId="270" priority="574">
      <formula>IF(RIGHT(TEXT(AT83,"0.#"),1)=".",TRUE,FALSE)</formula>
    </cfRule>
  </conditionalFormatting>
  <conditionalFormatting sqref="L104">
    <cfRule type="expression" dxfId="269" priority="551">
      <formula>IF(RIGHT(TEXT(L104,"0.#"),1)=".",FALSE,TRUE)</formula>
    </cfRule>
    <cfRule type="expression" dxfId="268" priority="552">
      <formula>IF(RIGHT(TEXT(L104,"0.#"),1)=".",TRUE,FALSE)</formula>
    </cfRule>
  </conditionalFormatting>
  <conditionalFormatting sqref="R104">
    <cfRule type="expression" dxfId="267" priority="549">
      <formula>IF(RIGHT(TEXT(R104,"0.#"),1)=".",FALSE,TRUE)</formula>
    </cfRule>
    <cfRule type="expression" dxfId="266" priority="550">
      <formula>IF(RIGHT(TEXT(R104,"0.#"),1)=".",TRUE,FALSE)</formula>
    </cfRule>
  </conditionalFormatting>
  <conditionalFormatting sqref="P18:AX18">
    <cfRule type="expression" dxfId="265" priority="547">
      <formula>IF(RIGHT(TEXT(P18,"0.#"),1)=".",FALSE,TRUE)</formula>
    </cfRule>
    <cfRule type="expression" dxfId="264" priority="548">
      <formula>IF(RIGHT(TEXT(P18,"0.#"),1)=".",TRUE,FALSE)</formula>
    </cfRule>
  </conditionalFormatting>
  <conditionalFormatting sqref="Y181">
    <cfRule type="expression" dxfId="263" priority="543">
      <formula>IF(RIGHT(TEXT(Y181,"0.#"),1)=".",FALSE,TRUE)</formula>
    </cfRule>
    <cfRule type="expression" dxfId="262" priority="544">
      <formula>IF(RIGHT(TEXT(Y181,"0.#"),1)=".",TRUE,FALSE)</formula>
    </cfRule>
  </conditionalFormatting>
  <conditionalFormatting sqref="Y190">
    <cfRule type="expression" dxfId="261" priority="539">
      <formula>IF(RIGHT(TEXT(Y190,"0.#"),1)=".",FALSE,TRUE)</formula>
    </cfRule>
    <cfRule type="expression" dxfId="260" priority="540">
      <formula>IF(RIGHT(TEXT(Y190,"0.#"),1)=".",TRUE,FALSE)</formula>
    </cfRule>
  </conditionalFormatting>
  <conditionalFormatting sqref="AE54:AI54">
    <cfRule type="expression" dxfId="259" priority="411">
      <formula>IF(RIGHT(TEXT(AE54,"0.#"),1)=".",FALSE,TRUE)</formula>
    </cfRule>
    <cfRule type="expression" dxfId="258" priority="412">
      <formula>IF(RIGHT(TEXT(AE54,"0.#"),1)=".",TRUE,FALSE)</formula>
    </cfRule>
  </conditionalFormatting>
  <conditionalFormatting sqref="AR15:AX15 AR13:AX13">
    <cfRule type="expression" dxfId="257" priority="369">
      <formula>IF(RIGHT(TEXT(AR13,"0.#"),1)=".",FALSE,TRUE)</formula>
    </cfRule>
    <cfRule type="expression" dxfId="256" priority="370">
      <formula>IF(RIGHT(TEXT(AR13,"0.#"),1)=".",TRUE,FALSE)</formula>
    </cfRule>
  </conditionalFormatting>
  <conditionalFormatting sqref="AD19:AJ19">
    <cfRule type="expression" dxfId="255" priority="367">
      <formula>IF(RIGHT(TEXT(AD19,"0.#"),1)=".",FALSE,TRUE)</formula>
    </cfRule>
    <cfRule type="expression" dxfId="254" priority="368">
      <formula>IF(RIGHT(TEXT(AD19,"0.#"),1)=".",TRUE,FALSE)</formula>
    </cfRule>
  </conditionalFormatting>
  <conditionalFormatting sqref="AE55:AX55 AJ54:AS54">
    <cfRule type="expression" dxfId="253" priority="363">
      <formula>IF(RIGHT(TEXT(AE54,"0.#"),1)=".",FALSE,TRUE)</formula>
    </cfRule>
    <cfRule type="expression" dxfId="252" priority="364">
      <formula>IF(RIGHT(TEXT(AE54,"0.#"),1)=".",TRUE,FALSE)</formula>
    </cfRule>
  </conditionalFormatting>
  <conditionalFormatting sqref="AE95:AI95 AE92:AI92 AE89:AI89 AE86:AI86">
    <cfRule type="expression" dxfId="251" priority="357">
      <formula>IF(RIGHT(TEXT(AE86,"0.#"),1)=".",FALSE,TRUE)</formula>
    </cfRule>
    <cfRule type="expression" dxfId="250" priority="358">
      <formula>IF(RIGHT(TEXT(AE86,"0.#"),1)=".",TRUE,FALSE)</formula>
    </cfRule>
  </conditionalFormatting>
  <conditionalFormatting sqref="AJ95:AX95 AJ92:AX92 AJ89:AX89 AJ86:AX86">
    <cfRule type="expression" dxfId="249" priority="355">
      <formula>IF(RIGHT(TEXT(AJ86,"0.#"),1)=".",FALSE,TRUE)</formula>
    </cfRule>
    <cfRule type="expression" dxfId="248" priority="356">
      <formula>IF(RIGHT(TEXT(AJ86,"0.#"),1)=".",TRUE,FALSE)</formula>
    </cfRule>
  </conditionalFormatting>
  <conditionalFormatting sqref="L101:L103">
    <cfRule type="expression" dxfId="247" priority="353">
      <formula>IF(RIGHT(TEXT(L101,"0.#"),1)=".",FALSE,TRUE)</formula>
    </cfRule>
    <cfRule type="expression" dxfId="246" priority="354">
      <formula>IF(RIGHT(TEXT(L101,"0.#"),1)=".",TRUE,FALSE)</formula>
    </cfRule>
  </conditionalFormatting>
  <conditionalFormatting sqref="R98">
    <cfRule type="expression" dxfId="245" priority="349">
      <formula>IF(RIGHT(TEXT(R98,"0.#"),1)=".",FALSE,TRUE)</formula>
    </cfRule>
    <cfRule type="expression" dxfId="244" priority="350">
      <formula>IF(RIGHT(TEXT(R98,"0.#"),1)=".",TRUE,FALSE)</formula>
    </cfRule>
  </conditionalFormatting>
  <conditionalFormatting sqref="R99:R103">
    <cfRule type="expression" dxfId="243" priority="347">
      <formula>IF(RIGHT(TEXT(R99,"0.#"),1)=".",FALSE,TRUE)</formula>
    </cfRule>
    <cfRule type="expression" dxfId="242" priority="348">
      <formula>IF(RIGHT(TEXT(R99,"0.#"),1)=".",TRUE,FALSE)</formula>
    </cfRule>
  </conditionalFormatting>
  <conditionalFormatting sqref="Y182:Y189 Y180">
    <cfRule type="expression" dxfId="241" priority="345">
      <formula>IF(RIGHT(TEXT(Y180,"0.#"),1)=".",FALSE,TRUE)</formula>
    </cfRule>
    <cfRule type="expression" dxfId="240" priority="346">
      <formula>IF(RIGHT(TEXT(Y180,"0.#"),1)=".",TRUE,FALSE)</formula>
    </cfRule>
  </conditionalFormatting>
  <conditionalFormatting sqref="AU181">
    <cfRule type="expression" dxfId="239" priority="343">
      <formula>IF(RIGHT(TEXT(AU181,"0.#"),1)=".",FALSE,TRUE)</formula>
    </cfRule>
    <cfRule type="expression" dxfId="238" priority="344">
      <formula>IF(RIGHT(TEXT(AU181,"0.#"),1)=".",TRUE,FALSE)</formula>
    </cfRule>
  </conditionalFormatting>
  <conditionalFormatting sqref="AU190">
    <cfRule type="expression" dxfId="237" priority="341">
      <formula>IF(RIGHT(TEXT(AU190,"0.#"),1)=".",FALSE,TRUE)</formula>
    </cfRule>
    <cfRule type="expression" dxfId="236" priority="342">
      <formula>IF(RIGHT(TEXT(AU190,"0.#"),1)=".",TRUE,FALSE)</formula>
    </cfRule>
  </conditionalFormatting>
  <conditionalFormatting sqref="AU182:AU189 AU180">
    <cfRule type="expression" dxfId="235" priority="339">
      <formula>IF(RIGHT(TEXT(AU180,"0.#"),1)=".",FALSE,TRUE)</formula>
    </cfRule>
    <cfRule type="expression" dxfId="234" priority="340">
      <formula>IF(RIGHT(TEXT(AU180,"0.#"),1)=".",TRUE,FALSE)</formula>
    </cfRule>
  </conditionalFormatting>
  <conditionalFormatting sqref="Y220 Y207 Y194">
    <cfRule type="expression" dxfId="233" priority="325">
      <formula>IF(RIGHT(TEXT(Y194,"0.#"),1)=".",FALSE,TRUE)</formula>
    </cfRule>
    <cfRule type="expression" dxfId="232" priority="326">
      <formula>IF(RIGHT(TEXT(Y194,"0.#"),1)=".",TRUE,FALSE)</formula>
    </cfRule>
  </conditionalFormatting>
  <conditionalFormatting sqref="Y229 Y216 Y203">
    <cfRule type="expression" dxfId="231" priority="323">
      <formula>IF(RIGHT(TEXT(Y203,"0.#"),1)=".",FALSE,TRUE)</formula>
    </cfRule>
    <cfRule type="expression" dxfId="230" priority="324">
      <formula>IF(RIGHT(TEXT(Y203,"0.#"),1)=".",TRUE,FALSE)</formula>
    </cfRule>
  </conditionalFormatting>
  <conditionalFormatting sqref="Y221:Y228 Y219 Y208:Y215 Y195:Y202 Y193">
    <cfRule type="expression" dxfId="229" priority="321">
      <formula>IF(RIGHT(TEXT(Y193,"0.#"),1)=".",FALSE,TRUE)</formula>
    </cfRule>
    <cfRule type="expression" dxfId="228" priority="322">
      <formula>IF(RIGHT(TEXT(Y193,"0.#"),1)=".",TRUE,FALSE)</formula>
    </cfRule>
  </conditionalFormatting>
  <conditionalFormatting sqref="AU220 AU207 AU194">
    <cfRule type="expression" dxfId="227" priority="319">
      <formula>IF(RIGHT(TEXT(AU194,"0.#"),1)=".",FALSE,TRUE)</formula>
    </cfRule>
    <cfRule type="expression" dxfId="226" priority="320">
      <formula>IF(RIGHT(TEXT(AU194,"0.#"),1)=".",TRUE,FALSE)</formula>
    </cfRule>
  </conditionalFormatting>
  <conditionalFormatting sqref="AU229 AU216 AU203">
    <cfRule type="expression" dxfId="225" priority="317">
      <formula>IF(RIGHT(TEXT(AU203,"0.#"),1)=".",FALSE,TRUE)</formula>
    </cfRule>
    <cfRule type="expression" dxfId="224" priority="318">
      <formula>IF(RIGHT(TEXT(AU203,"0.#"),1)=".",TRUE,FALSE)</formula>
    </cfRule>
  </conditionalFormatting>
  <conditionalFormatting sqref="AU221:AU228 AU219 AU208:AU215 AU206 AU195:AU202 AU193">
    <cfRule type="expression" dxfId="223" priority="315">
      <formula>IF(RIGHT(TEXT(AU193,"0.#"),1)=".",FALSE,TRUE)</formula>
    </cfRule>
    <cfRule type="expression" dxfId="222" priority="316">
      <formula>IF(RIGHT(TEXT(AU193,"0.#"),1)=".",TRUE,FALSE)</formula>
    </cfRule>
  </conditionalFormatting>
  <conditionalFormatting sqref="AE56:AI56">
    <cfRule type="expression" dxfId="221" priority="289">
      <formula>IF(AND(AE56&gt;=0, RIGHT(TEXT(AE56,"0.#"),1)&lt;&gt;"."),TRUE,FALSE)</formula>
    </cfRule>
    <cfRule type="expression" dxfId="220" priority="290">
      <formula>IF(AND(AE56&gt;=0, RIGHT(TEXT(AE56,"0.#"),1)="."),TRUE,FALSE)</formula>
    </cfRule>
    <cfRule type="expression" dxfId="219" priority="291">
      <formula>IF(AND(AE56&lt;0, RIGHT(TEXT(AE56,"0.#"),1)&lt;&gt;"."),TRUE,FALSE)</formula>
    </cfRule>
    <cfRule type="expression" dxfId="218" priority="292">
      <formula>IF(AND(AE56&lt;0, RIGHT(TEXT(AE56,"0.#"),1)="."),TRUE,FALSE)</formula>
    </cfRule>
  </conditionalFormatting>
  <conditionalFormatting sqref="AJ56:AS56">
    <cfRule type="expression" dxfId="217" priority="285">
      <formula>IF(AND(AJ56&gt;=0, RIGHT(TEXT(AJ56,"0.#"),1)&lt;&gt;"."),TRUE,FALSE)</formula>
    </cfRule>
    <cfRule type="expression" dxfId="216" priority="286">
      <formula>IF(AND(AJ56&gt;=0, RIGHT(TEXT(AJ56,"0.#"),1)="."),TRUE,FALSE)</formula>
    </cfRule>
    <cfRule type="expression" dxfId="215" priority="287">
      <formula>IF(AND(AJ56&lt;0, RIGHT(TEXT(AJ56,"0.#"),1)&lt;&gt;"."),TRUE,FALSE)</formula>
    </cfRule>
    <cfRule type="expression" dxfId="214" priority="288">
      <formula>IF(AND(AJ56&lt;0, RIGHT(TEXT(AJ56,"0.#"),1)="."),TRUE,FALSE)</formula>
    </cfRule>
  </conditionalFormatting>
  <conditionalFormatting sqref="AK243:AK265">
    <cfRule type="expression" dxfId="213" priority="273">
      <formula>IF(RIGHT(TEXT(AK243,"0.#"),1)=".",FALSE,TRUE)</formula>
    </cfRule>
    <cfRule type="expression" dxfId="212" priority="274">
      <formula>IF(RIGHT(TEXT(AK243,"0.#"),1)=".",TRUE,FALSE)</formula>
    </cfRule>
  </conditionalFormatting>
  <conditionalFormatting sqref="AU243:AX265">
    <cfRule type="expression" dxfId="211" priority="269">
      <formula>IF(AND(AU243&gt;=0, RIGHT(TEXT(AU243,"0.#"),1)&lt;&gt;"."),TRUE,FALSE)</formula>
    </cfRule>
    <cfRule type="expression" dxfId="210" priority="270">
      <formula>IF(AND(AU243&gt;=0, RIGHT(TEXT(AU243,"0.#"),1)="."),TRUE,FALSE)</formula>
    </cfRule>
    <cfRule type="expression" dxfId="209" priority="271">
      <formula>IF(AND(AU243&lt;0, RIGHT(TEXT(AU243,"0.#"),1)&lt;&gt;"."),TRUE,FALSE)</formula>
    </cfRule>
    <cfRule type="expression" dxfId="208" priority="272">
      <formula>IF(AND(AU243&lt;0, RIGHT(TEXT(AU243,"0.#"),1)="."),TRUE,FALSE)</formula>
    </cfRule>
  </conditionalFormatting>
  <conditionalFormatting sqref="AK290:AK298">
    <cfRule type="expression" dxfId="207" priority="261">
      <formula>IF(RIGHT(TEXT(AK290,"0.#"),1)=".",FALSE,TRUE)</formula>
    </cfRule>
    <cfRule type="expression" dxfId="206" priority="262">
      <formula>IF(RIGHT(TEXT(AK290,"0.#"),1)=".",TRUE,FALSE)</formula>
    </cfRule>
  </conditionalFormatting>
  <conditionalFormatting sqref="AU290:AX298">
    <cfRule type="expression" dxfId="205" priority="257">
      <formula>IF(AND(AU290&gt;=0, RIGHT(TEXT(AU290,"0.#"),1)&lt;&gt;"."),TRUE,FALSE)</formula>
    </cfRule>
    <cfRule type="expression" dxfId="204" priority="258">
      <formula>IF(AND(AU290&gt;=0, RIGHT(TEXT(AU290,"0.#"),1)="."),TRUE,FALSE)</formula>
    </cfRule>
    <cfRule type="expression" dxfId="203" priority="259">
      <formula>IF(AND(AU290&lt;0, RIGHT(TEXT(AU290,"0.#"),1)&lt;&gt;"."),TRUE,FALSE)</formula>
    </cfRule>
    <cfRule type="expression" dxfId="202" priority="260">
      <formula>IF(AND(AU290&lt;0, RIGHT(TEXT(AU290,"0.#"),1)="."),TRUE,FALSE)</formula>
    </cfRule>
  </conditionalFormatting>
  <conditionalFormatting sqref="AK304:AK305 AK308:AK331">
    <cfRule type="expression" dxfId="201" priority="249">
      <formula>IF(RIGHT(TEXT(AK304,"0.#"),1)=".",FALSE,TRUE)</formula>
    </cfRule>
    <cfRule type="expression" dxfId="200" priority="250">
      <formula>IF(RIGHT(TEXT(AK304,"0.#"),1)=".",TRUE,FALSE)</formula>
    </cfRule>
  </conditionalFormatting>
  <conditionalFormatting sqref="AU308:AX331">
    <cfRule type="expression" dxfId="199" priority="245">
      <formula>IF(AND(AU308&gt;=0, RIGHT(TEXT(AU308,"0.#"),1)&lt;&gt;"."),TRUE,FALSE)</formula>
    </cfRule>
    <cfRule type="expression" dxfId="198" priority="246">
      <formula>IF(AND(AU308&gt;=0, RIGHT(TEXT(AU308,"0.#"),1)="."),TRUE,FALSE)</formula>
    </cfRule>
    <cfRule type="expression" dxfId="197" priority="247">
      <formula>IF(AND(AU308&lt;0, RIGHT(TEXT(AU308,"0.#"),1)&lt;&gt;"."),TRUE,FALSE)</formula>
    </cfRule>
    <cfRule type="expression" dxfId="196" priority="248">
      <formula>IF(AND(AU308&lt;0, RIGHT(TEXT(AU308,"0.#"),1)="."),TRUE,FALSE)</formula>
    </cfRule>
  </conditionalFormatting>
  <conditionalFormatting sqref="AK335">
    <cfRule type="expression" dxfId="195" priority="243">
      <formula>IF(RIGHT(TEXT(AK335,"0.#"),1)=".",FALSE,TRUE)</formula>
    </cfRule>
    <cfRule type="expression" dxfId="194" priority="244">
      <formula>IF(RIGHT(TEXT(AK335,"0.#"),1)=".",TRUE,FALSE)</formula>
    </cfRule>
  </conditionalFormatting>
  <conditionalFormatting sqref="AU335:AX335">
    <cfRule type="expression" dxfId="193" priority="239">
      <formula>IF(AND(AU335&gt;=0, RIGHT(TEXT(AU335,"0.#"),1)&lt;&gt;"."),TRUE,FALSE)</formula>
    </cfRule>
    <cfRule type="expression" dxfId="192" priority="240">
      <formula>IF(AND(AU335&gt;=0, RIGHT(TEXT(AU335,"0.#"),1)="."),TRUE,FALSE)</formula>
    </cfRule>
    <cfRule type="expression" dxfId="191" priority="241">
      <formula>IF(AND(AU335&lt;0, RIGHT(TEXT(AU335,"0.#"),1)&lt;&gt;"."),TRUE,FALSE)</formula>
    </cfRule>
    <cfRule type="expression" dxfId="190" priority="242">
      <formula>IF(AND(AU335&lt;0, RIGHT(TEXT(AU335,"0.#"),1)="."),TRUE,FALSE)</formula>
    </cfRule>
  </conditionalFormatting>
  <conditionalFormatting sqref="AK336:AK364">
    <cfRule type="expression" dxfId="189" priority="237">
      <formula>IF(RIGHT(TEXT(AK336,"0.#"),1)=".",FALSE,TRUE)</formula>
    </cfRule>
    <cfRule type="expression" dxfId="188" priority="238">
      <formula>IF(RIGHT(TEXT(AK336,"0.#"),1)=".",TRUE,FALSE)</formula>
    </cfRule>
  </conditionalFormatting>
  <conditionalFormatting sqref="AU336:AX364">
    <cfRule type="expression" dxfId="187" priority="233">
      <formula>IF(AND(AU336&gt;=0, RIGHT(TEXT(AU336,"0.#"),1)&lt;&gt;"."),TRUE,FALSE)</formula>
    </cfRule>
    <cfRule type="expression" dxfId="186" priority="234">
      <formula>IF(AND(AU336&gt;=0, RIGHT(TEXT(AU336,"0.#"),1)="."),TRUE,FALSE)</formula>
    </cfRule>
    <cfRule type="expression" dxfId="185" priority="235">
      <formula>IF(AND(AU336&lt;0, RIGHT(TEXT(AU336,"0.#"),1)&lt;&gt;"."),TRUE,FALSE)</formula>
    </cfRule>
    <cfRule type="expression" dxfId="184" priority="236">
      <formula>IF(AND(AU336&lt;0, RIGHT(TEXT(AU336,"0.#"),1)="."),TRUE,FALSE)</formula>
    </cfRule>
  </conditionalFormatting>
  <conditionalFormatting sqref="AK368">
    <cfRule type="expression" dxfId="183" priority="231">
      <formula>IF(RIGHT(TEXT(AK368,"0.#"),1)=".",FALSE,TRUE)</formula>
    </cfRule>
    <cfRule type="expression" dxfId="182" priority="232">
      <formula>IF(RIGHT(TEXT(AK368,"0.#"),1)=".",TRUE,FALSE)</formula>
    </cfRule>
  </conditionalFormatting>
  <conditionalFormatting sqref="AU368:AX368">
    <cfRule type="expression" dxfId="181" priority="227">
      <formula>IF(AND(AU368&gt;=0, RIGHT(TEXT(AU368,"0.#"),1)&lt;&gt;"."),TRUE,FALSE)</formula>
    </cfRule>
    <cfRule type="expression" dxfId="180" priority="228">
      <formula>IF(AND(AU368&gt;=0, RIGHT(TEXT(AU368,"0.#"),1)="."),TRUE,FALSE)</formula>
    </cfRule>
    <cfRule type="expression" dxfId="179" priority="229">
      <formula>IF(AND(AU368&lt;0, RIGHT(TEXT(AU368,"0.#"),1)&lt;&gt;"."),TRUE,FALSE)</formula>
    </cfRule>
    <cfRule type="expression" dxfId="178" priority="230">
      <formula>IF(AND(AU368&lt;0, RIGHT(TEXT(AU368,"0.#"),1)="."),TRUE,FALSE)</formula>
    </cfRule>
  </conditionalFormatting>
  <conditionalFormatting sqref="AK369:AK397">
    <cfRule type="expression" dxfId="177" priority="225">
      <formula>IF(RIGHT(TEXT(AK369,"0.#"),1)=".",FALSE,TRUE)</formula>
    </cfRule>
    <cfRule type="expression" dxfId="176" priority="226">
      <formula>IF(RIGHT(TEXT(AK369,"0.#"),1)=".",TRUE,FALSE)</formula>
    </cfRule>
  </conditionalFormatting>
  <conditionalFormatting sqref="AU369:AX397">
    <cfRule type="expression" dxfId="175" priority="221">
      <formula>IF(AND(AU369&gt;=0, RIGHT(TEXT(AU369,"0.#"),1)&lt;&gt;"."),TRUE,FALSE)</formula>
    </cfRule>
    <cfRule type="expression" dxfId="174" priority="222">
      <formula>IF(AND(AU369&gt;=0, RIGHT(TEXT(AU369,"0.#"),1)="."),TRUE,FALSE)</formula>
    </cfRule>
    <cfRule type="expression" dxfId="173" priority="223">
      <formula>IF(AND(AU369&lt;0, RIGHT(TEXT(AU369,"0.#"),1)&lt;&gt;"."),TRUE,FALSE)</formula>
    </cfRule>
    <cfRule type="expression" dxfId="172" priority="224">
      <formula>IF(AND(AU369&lt;0, RIGHT(TEXT(AU369,"0.#"),1)="."),TRUE,FALSE)</formula>
    </cfRule>
  </conditionalFormatting>
  <conditionalFormatting sqref="AK401">
    <cfRule type="expression" dxfId="171" priority="219">
      <formula>IF(RIGHT(TEXT(AK401,"0.#"),1)=".",FALSE,TRUE)</formula>
    </cfRule>
    <cfRule type="expression" dxfId="170" priority="220">
      <formula>IF(RIGHT(TEXT(AK401,"0.#"),1)=".",TRUE,FALSE)</formula>
    </cfRule>
  </conditionalFormatting>
  <conditionalFormatting sqref="AU401:AX401">
    <cfRule type="expression" dxfId="169" priority="215">
      <formula>IF(AND(AU401&gt;=0, RIGHT(TEXT(AU401,"0.#"),1)&lt;&gt;"."),TRUE,FALSE)</formula>
    </cfRule>
    <cfRule type="expression" dxfId="168" priority="216">
      <formula>IF(AND(AU401&gt;=0, RIGHT(TEXT(AU401,"0.#"),1)="."),TRUE,FALSE)</formula>
    </cfRule>
    <cfRule type="expression" dxfId="167" priority="217">
      <formula>IF(AND(AU401&lt;0, RIGHT(TEXT(AU401,"0.#"),1)&lt;&gt;"."),TRUE,FALSE)</formula>
    </cfRule>
    <cfRule type="expression" dxfId="166" priority="218">
      <formula>IF(AND(AU401&lt;0, RIGHT(TEXT(AU401,"0.#"),1)="."),TRUE,FALSE)</formula>
    </cfRule>
  </conditionalFormatting>
  <conditionalFormatting sqref="AK402:AK430">
    <cfRule type="expression" dxfId="165" priority="213">
      <formula>IF(RIGHT(TEXT(AK402,"0.#"),1)=".",FALSE,TRUE)</formula>
    </cfRule>
    <cfRule type="expression" dxfId="164" priority="214">
      <formula>IF(RIGHT(TEXT(AK402,"0.#"),1)=".",TRUE,FALSE)</formula>
    </cfRule>
  </conditionalFormatting>
  <conditionalFormatting sqref="AU402:AX430">
    <cfRule type="expression" dxfId="163" priority="209">
      <formula>IF(AND(AU402&gt;=0, RIGHT(TEXT(AU402,"0.#"),1)&lt;&gt;"."),TRUE,FALSE)</formula>
    </cfRule>
    <cfRule type="expression" dxfId="162" priority="210">
      <formula>IF(AND(AU402&gt;=0, RIGHT(TEXT(AU402,"0.#"),1)="."),TRUE,FALSE)</formula>
    </cfRule>
    <cfRule type="expression" dxfId="161" priority="211">
      <formula>IF(AND(AU402&lt;0, RIGHT(TEXT(AU402,"0.#"),1)&lt;&gt;"."),TRUE,FALSE)</formula>
    </cfRule>
    <cfRule type="expression" dxfId="160" priority="212">
      <formula>IF(AND(AU402&lt;0, RIGHT(TEXT(AU402,"0.#"),1)="."),TRUE,FALSE)</formula>
    </cfRule>
  </conditionalFormatting>
  <conditionalFormatting sqref="AK434">
    <cfRule type="expression" dxfId="159" priority="207">
      <formula>IF(RIGHT(TEXT(AK434,"0.#"),1)=".",FALSE,TRUE)</formula>
    </cfRule>
    <cfRule type="expression" dxfId="158" priority="208">
      <formula>IF(RIGHT(TEXT(AK434,"0.#"),1)=".",TRUE,FALSE)</formula>
    </cfRule>
  </conditionalFormatting>
  <conditionalFormatting sqref="AU434:AX434">
    <cfRule type="expression" dxfId="157" priority="203">
      <formula>IF(AND(AU434&gt;=0, RIGHT(TEXT(AU434,"0.#"),1)&lt;&gt;"."),TRUE,FALSE)</formula>
    </cfRule>
    <cfRule type="expression" dxfId="156" priority="204">
      <formula>IF(AND(AU434&gt;=0, RIGHT(TEXT(AU434,"0.#"),1)="."),TRUE,FALSE)</formula>
    </cfRule>
    <cfRule type="expression" dxfId="155" priority="205">
      <formula>IF(AND(AU434&lt;0, RIGHT(TEXT(AU434,"0.#"),1)&lt;&gt;"."),TRUE,FALSE)</formula>
    </cfRule>
    <cfRule type="expression" dxfId="154" priority="206">
      <formula>IF(AND(AU434&lt;0, RIGHT(TEXT(AU434,"0.#"),1)="."),TRUE,FALSE)</formula>
    </cfRule>
  </conditionalFormatting>
  <conditionalFormatting sqref="AK435:AK463">
    <cfRule type="expression" dxfId="153" priority="201">
      <formula>IF(RIGHT(TEXT(AK435,"0.#"),1)=".",FALSE,TRUE)</formula>
    </cfRule>
    <cfRule type="expression" dxfId="152" priority="202">
      <formula>IF(RIGHT(TEXT(AK435,"0.#"),1)=".",TRUE,FALSE)</formula>
    </cfRule>
  </conditionalFormatting>
  <conditionalFormatting sqref="AU435:AX463">
    <cfRule type="expression" dxfId="151" priority="197">
      <formula>IF(AND(AU435&gt;=0, RIGHT(TEXT(AU435,"0.#"),1)&lt;&gt;"."),TRUE,FALSE)</formula>
    </cfRule>
    <cfRule type="expression" dxfId="150" priority="198">
      <formula>IF(AND(AU435&gt;=0, RIGHT(TEXT(AU435,"0.#"),1)="."),TRUE,FALSE)</formula>
    </cfRule>
    <cfRule type="expression" dxfId="149" priority="199">
      <formula>IF(AND(AU435&lt;0, RIGHT(TEXT(AU435,"0.#"),1)&lt;&gt;"."),TRUE,FALSE)</formula>
    </cfRule>
    <cfRule type="expression" dxfId="148" priority="200">
      <formula>IF(AND(AU435&lt;0, RIGHT(TEXT(AU435,"0.#"),1)="."),TRUE,FALSE)</formula>
    </cfRule>
  </conditionalFormatting>
  <conditionalFormatting sqref="AK467">
    <cfRule type="expression" dxfId="147" priority="195">
      <formula>IF(RIGHT(TEXT(AK467,"0.#"),1)=".",FALSE,TRUE)</formula>
    </cfRule>
    <cfRule type="expression" dxfId="146" priority="196">
      <formula>IF(RIGHT(TEXT(AK467,"0.#"),1)=".",TRUE,FALSE)</formula>
    </cfRule>
  </conditionalFormatting>
  <conditionalFormatting sqref="AU467:AX467">
    <cfRule type="expression" dxfId="145" priority="191">
      <formula>IF(AND(AU467&gt;=0, RIGHT(TEXT(AU467,"0.#"),1)&lt;&gt;"."),TRUE,FALSE)</formula>
    </cfRule>
    <cfRule type="expression" dxfId="144" priority="192">
      <formula>IF(AND(AU467&gt;=0, RIGHT(TEXT(AU467,"0.#"),1)="."),TRUE,FALSE)</formula>
    </cfRule>
    <cfRule type="expression" dxfId="143" priority="193">
      <formula>IF(AND(AU467&lt;0, RIGHT(TEXT(AU467,"0.#"),1)&lt;&gt;"."),TRUE,FALSE)</formula>
    </cfRule>
    <cfRule type="expression" dxfId="142" priority="194">
      <formula>IF(AND(AU467&lt;0, RIGHT(TEXT(AU467,"0.#"),1)="."),TRUE,FALSE)</formula>
    </cfRule>
  </conditionalFormatting>
  <conditionalFormatting sqref="AK468:AK496">
    <cfRule type="expression" dxfId="141" priority="189">
      <formula>IF(RIGHT(TEXT(AK468,"0.#"),1)=".",FALSE,TRUE)</formula>
    </cfRule>
    <cfRule type="expression" dxfId="140" priority="190">
      <formula>IF(RIGHT(TEXT(AK468,"0.#"),1)=".",TRUE,FALSE)</formula>
    </cfRule>
  </conditionalFormatting>
  <conditionalFormatting sqref="AU468:AX496">
    <cfRule type="expression" dxfId="139" priority="185">
      <formula>IF(AND(AU468&gt;=0, RIGHT(TEXT(AU468,"0.#"),1)&lt;&gt;"."),TRUE,FALSE)</formula>
    </cfRule>
    <cfRule type="expression" dxfId="138" priority="186">
      <formula>IF(AND(AU468&gt;=0, RIGHT(TEXT(AU468,"0.#"),1)="."),TRUE,FALSE)</formula>
    </cfRule>
    <cfRule type="expression" dxfId="137" priority="187">
      <formula>IF(AND(AU468&lt;0, RIGHT(TEXT(AU468,"0.#"),1)&lt;&gt;"."),TRUE,FALSE)</formula>
    </cfRule>
    <cfRule type="expression" dxfId="136" priority="188">
      <formula>IF(AND(AU468&lt;0, RIGHT(TEXT(AU468,"0.#"),1)="."),TRUE,FALSE)</formula>
    </cfRule>
  </conditionalFormatting>
  <conditionalFormatting sqref="AE43:AI43 AE38:AI38 AE33:AI33 AE28:AI28">
    <cfRule type="expression" dxfId="135" priority="157">
      <formula>IF(RIGHT(TEXT(AE28,"0.#"),1)=".",FALSE,TRUE)</formula>
    </cfRule>
    <cfRule type="expression" dxfId="134" priority="158">
      <formula>IF(RIGHT(TEXT(AE28,"0.#"),1)=".",TRUE,FALSE)</formula>
    </cfRule>
  </conditionalFormatting>
  <conditionalFormatting sqref="AE44:AX44 AJ43:AS43 AE39:AX39 AJ38:AS38 AE34:AX34 AJ33:AS33 AE29:AX29 AJ28:AS28">
    <cfRule type="expression" dxfId="133" priority="155">
      <formula>IF(RIGHT(TEXT(AE28,"0.#"),1)=".",FALSE,TRUE)</formula>
    </cfRule>
    <cfRule type="expression" dxfId="132" priority="156">
      <formula>IF(RIGHT(TEXT(AE28,"0.#"),1)=".",TRUE,FALSE)</formula>
    </cfRule>
  </conditionalFormatting>
  <conditionalFormatting sqref="AE45:AI45 AE40:AI40 AE35:AI35 AE30:AI30">
    <cfRule type="expression" dxfId="131" priority="151">
      <formula>IF(AND(AE30&gt;=0, RIGHT(TEXT(AE30,"0.#"),1)&lt;&gt;"."),TRUE,FALSE)</formula>
    </cfRule>
    <cfRule type="expression" dxfId="130" priority="152">
      <formula>IF(AND(AE30&gt;=0, RIGHT(TEXT(AE30,"0.#"),1)="."),TRUE,FALSE)</formula>
    </cfRule>
    <cfRule type="expression" dxfId="129" priority="153">
      <formula>IF(AND(AE30&lt;0, RIGHT(TEXT(AE30,"0.#"),1)&lt;&gt;"."),TRUE,FALSE)</formula>
    </cfRule>
    <cfRule type="expression" dxfId="128" priority="154">
      <formula>IF(AND(AE30&lt;0, RIGHT(TEXT(AE30,"0.#"),1)="."),TRUE,FALSE)</formula>
    </cfRule>
  </conditionalFormatting>
  <conditionalFormatting sqref="AJ45:AS45 AJ40:AS40 AJ35:AS35 AJ30:AS30">
    <cfRule type="expression" dxfId="127" priority="147">
      <formula>IF(AND(AJ30&gt;=0, RIGHT(TEXT(AJ30,"0.#"),1)&lt;&gt;"."),TRUE,FALSE)</formula>
    </cfRule>
    <cfRule type="expression" dxfId="126" priority="148">
      <formula>IF(AND(AJ30&gt;=0, RIGHT(TEXT(AJ30,"0.#"),1)="."),TRUE,FALSE)</formula>
    </cfRule>
    <cfRule type="expression" dxfId="125" priority="149">
      <formula>IF(AND(AJ30&lt;0, RIGHT(TEXT(AJ30,"0.#"),1)&lt;&gt;"."),TRUE,FALSE)</formula>
    </cfRule>
    <cfRule type="expression" dxfId="124" priority="150">
      <formula>IF(AND(AJ30&lt;0, RIGHT(TEXT(AJ30,"0.#"),1)="."),TRUE,FALSE)</formula>
    </cfRule>
  </conditionalFormatting>
  <conditionalFormatting sqref="AE64:AI64 AE59:AI59">
    <cfRule type="expression" dxfId="123" priority="145">
      <formula>IF(RIGHT(TEXT(AE59,"0.#"),1)=".",FALSE,TRUE)</formula>
    </cfRule>
    <cfRule type="expression" dxfId="122" priority="146">
      <formula>IF(RIGHT(TEXT(AE59,"0.#"),1)=".",TRUE,FALSE)</formula>
    </cfRule>
  </conditionalFormatting>
  <conditionalFormatting sqref="AE65:AX65 AJ64:AS64 AE60:AX60 AJ59:AS59">
    <cfRule type="expression" dxfId="121" priority="143">
      <formula>IF(RIGHT(TEXT(AE59,"0.#"),1)=".",FALSE,TRUE)</formula>
    </cfRule>
    <cfRule type="expression" dxfId="120" priority="144">
      <formula>IF(RIGHT(TEXT(AE59,"0.#"),1)=".",TRUE,FALSE)</formula>
    </cfRule>
  </conditionalFormatting>
  <conditionalFormatting sqref="AE66:AI66 AE61:AI61">
    <cfRule type="expression" dxfId="119" priority="139">
      <formula>IF(AND(AE61&gt;=0, RIGHT(TEXT(AE61,"0.#"),1)&lt;&gt;"."),TRUE,FALSE)</formula>
    </cfRule>
    <cfRule type="expression" dxfId="118" priority="140">
      <formula>IF(AND(AE61&gt;=0, RIGHT(TEXT(AE61,"0.#"),1)="."),TRUE,FALSE)</formula>
    </cfRule>
    <cfRule type="expression" dxfId="117" priority="141">
      <formula>IF(AND(AE61&lt;0, RIGHT(TEXT(AE61,"0.#"),1)&lt;&gt;"."),TRUE,FALSE)</formula>
    </cfRule>
    <cfRule type="expression" dxfId="116" priority="142">
      <formula>IF(AND(AE61&lt;0, RIGHT(TEXT(AE61,"0.#"),1)="."),TRUE,FALSE)</formula>
    </cfRule>
  </conditionalFormatting>
  <conditionalFormatting sqref="AJ66:AS66 AJ61:AS61">
    <cfRule type="expression" dxfId="115" priority="135">
      <formula>IF(AND(AJ61&gt;=0, RIGHT(TEXT(AJ61,"0.#"),1)&lt;&gt;"."),TRUE,FALSE)</formula>
    </cfRule>
    <cfRule type="expression" dxfId="114" priority="136">
      <formula>IF(AND(AJ61&gt;=0, RIGHT(TEXT(AJ61,"0.#"),1)="."),TRUE,FALSE)</formula>
    </cfRule>
    <cfRule type="expression" dxfId="113" priority="137">
      <formula>IF(AND(AJ61&lt;0, RIGHT(TEXT(AJ61,"0.#"),1)&lt;&gt;"."),TRUE,FALSE)</formula>
    </cfRule>
    <cfRule type="expression" dxfId="112" priority="138">
      <formula>IF(AND(AJ61&lt;0, RIGHT(TEXT(AJ61,"0.#"),1)="."),TRUE,FALSE)</formula>
    </cfRule>
  </conditionalFormatting>
  <conditionalFormatting sqref="AE81:AX81 AE78:AX78">
    <cfRule type="expression" dxfId="111" priority="133">
      <formula>IF(RIGHT(TEXT(AE78,"0.#"),1)=".",FALSE,TRUE)</formula>
    </cfRule>
    <cfRule type="expression" dxfId="110" priority="134">
      <formula>IF(RIGHT(TEXT(AE78,"0.#"),1)=".",TRUE,FALSE)</formula>
    </cfRule>
  </conditionalFormatting>
  <conditionalFormatting sqref="AE80:AS80 AE77:AS77">
    <cfRule type="expression" dxfId="109" priority="131">
      <formula>IF(RIGHT(TEXT(AE77,"0.#"),1)=".",FALSE,TRUE)</formula>
    </cfRule>
    <cfRule type="expression" dxfId="108" priority="132">
      <formula>IF(RIGHT(TEXT(AE77,"0.#"),1)=".",TRUE,FALSE)</formula>
    </cfRule>
  </conditionalFormatting>
  <conditionalFormatting sqref="AK236">
    <cfRule type="expression" dxfId="107" priority="129">
      <formula>IF(RIGHT(TEXT(AK236,"0.#"),1)=".",FALSE,TRUE)</formula>
    </cfRule>
    <cfRule type="expression" dxfId="106" priority="130">
      <formula>IF(RIGHT(TEXT(AK236,"0.#"),1)=".",TRUE,FALSE)</formula>
    </cfRule>
  </conditionalFormatting>
  <conditionalFormatting sqref="AU236:AX236">
    <cfRule type="expression" dxfId="105" priority="125">
      <formula>IF(AND(AU236&gt;=0, RIGHT(TEXT(AU236,"0.#"),1)&lt;&gt;"."),TRUE,FALSE)</formula>
    </cfRule>
    <cfRule type="expression" dxfId="104" priority="126">
      <formula>IF(AND(AU236&gt;=0, RIGHT(TEXT(AU236,"0.#"),1)="."),TRUE,FALSE)</formula>
    </cfRule>
    <cfRule type="expression" dxfId="103" priority="127">
      <formula>IF(AND(AU236&lt;0, RIGHT(TEXT(AU236,"0.#"),1)&lt;&gt;"."),TRUE,FALSE)</formula>
    </cfRule>
    <cfRule type="expression" dxfId="102" priority="128">
      <formula>IF(AND(AU236&lt;0, RIGHT(TEXT(AU236,"0.#"),1)="."),TRUE,FALSE)</formula>
    </cfRule>
  </conditionalFormatting>
  <conditionalFormatting sqref="AK237:AK242">
    <cfRule type="expression" dxfId="101" priority="123">
      <formula>IF(RIGHT(TEXT(AK237,"0.#"),1)=".",FALSE,TRUE)</formula>
    </cfRule>
    <cfRule type="expression" dxfId="100" priority="124">
      <formula>IF(RIGHT(TEXT(AK237,"0.#"),1)=".",TRUE,FALSE)</formula>
    </cfRule>
  </conditionalFormatting>
  <conditionalFormatting sqref="AU237:AX242">
    <cfRule type="expression" dxfId="99" priority="119">
      <formula>IF(AND(AU237&gt;=0, RIGHT(TEXT(AU237,"0.#"),1)&lt;&gt;"."),TRUE,FALSE)</formula>
    </cfRule>
    <cfRule type="expression" dxfId="98" priority="120">
      <formula>IF(AND(AU237&gt;=0, RIGHT(TEXT(AU237,"0.#"),1)="."),TRUE,FALSE)</formula>
    </cfRule>
    <cfRule type="expression" dxfId="97" priority="121">
      <formula>IF(AND(AU237&lt;0, RIGHT(TEXT(AU237,"0.#"),1)&lt;&gt;"."),TRUE,FALSE)</formula>
    </cfRule>
    <cfRule type="expression" dxfId="96" priority="122">
      <formula>IF(AND(AU237&lt;0, RIGHT(TEXT(AU237,"0.#"),1)="."),TRUE,FALSE)</formula>
    </cfRule>
  </conditionalFormatting>
  <conditionalFormatting sqref="AK269">
    <cfRule type="expression" dxfId="95" priority="117">
      <formula>IF(RIGHT(TEXT(AK269,"0.#"),1)=".",FALSE,TRUE)</formula>
    </cfRule>
    <cfRule type="expression" dxfId="94" priority="118">
      <formula>IF(RIGHT(TEXT(AK269,"0.#"),1)=".",TRUE,FALSE)</formula>
    </cfRule>
  </conditionalFormatting>
  <conditionalFormatting sqref="AU269:AX289">
    <cfRule type="expression" dxfId="93" priority="113">
      <formula>IF(AND(AU269&gt;=0, RIGHT(TEXT(AU269,"0.#"),1)&lt;&gt;"."),TRUE,FALSE)</formula>
    </cfRule>
    <cfRule type="expression" dxfId="92" priority="114">
      <formula>IF(AND(AU269&gt;=0, RIGHT(TEXT(AU269,"0.#"),1)="."),TRUE,FALSE)</formula>
    </cfRule>
    <cfRule type="expression" dxfId="91" priority="115">
      <formula>IF(AND(AU269&lt;0, RIGHT(TEXT(AU269,"0.#"),1)&lt;&gt;"."),TRUE,FALSE)</formula>
    </cfRule>
    <cfRule type="expression" dxfId="90" priority="116">
      <formula>IF(AND(AU269&lt;0, RIGHT(TEXT(AU269,"0.#"),1)="."),TRUE,FALSE)</formula>
    </cfRule>
  </conditionalFormatting>
  <conditionalFormatting sqref="AK270:AK274 AK280:AK282 AK287:AK289">
    <cfRule type="expression" dxfId="89" priority="111">
      <formula>IF(RIGHT(TEXT(AK270,"0.#"),1)=".",FALSE,TRUE)</formula>
    </cfRule>
    <cfRule type="expression" dxfId="88" priority="112">
      <formula>IF(RIGHT(TEXT(AK270,"0.#"),1)=".",TRUE,FALSE)</formula>
    </cfRule>
  </conditionalFormatting>
  <conditionalFormatting sqref="AK279">
    <cfRule type="expression" dxfId="87" priority="109">
      <formula>IF(RIGHT(TEXT(AK279,"0.#"),1)=".",FALSE,TRUE)</formula>
    </cfRule>
    <cfRule type="expression" dxfId="86" priority="110">
      <formula>IF(RIGHT(TEXT(AK279,"0.#"),1)=".",TRUE,FALSE)</formula>
    </cfRule>
  </conditionalFormatting>
  <conditionalFormatting sqref="AK277">
    <cfRule type="expression" dxfId="85" priority="105">
      <formula>IF(RIGHT(TEXT(AK277,"0.#"),1)=".",FALSE,TRUE)</formula>
    </cfRule>
    <cfRule type="expression" dxfId="84" priority="106">
      <formula>IF(RIGHT(TEXT(AK277,"0.#"),1)=".",TRUE,FALSE)</formula>
    </cfRule>
  </conditionalFormatting>
  <conditionalFormatting sqref="AU304:AX306">
    <cfRule type="expression" dxfId="83" priority="81">
      <formula>IF(AND(AU304&gt;=0, RIGHT(TEXT(AU304,"0.#"),1)&lt;&gt;"."),TRUE,FALSE)</formula>
    </cfRule>
    <cfRule type="expression" dxfId="82" priority="82">
      <formula>IF(AND(AU304&gt;=0, RIGHT(TEXT(AU304,"0.#"),1)="."),TRUE,FALSE)</formula>
    </cfRule>
    <cfRule type="expression" dxfId="81" priority="83">
      <formula>IF(AND(AU304&lt;0, RIGHT(TEXT(AU304,"0.#"),1)&lt;&gt;"."),TRUE,FALSE)</formula>
    </cfRule>
    <cfRule type="expression" dxfId="80" priority="84">
      <formula>IF(AND(AU304&lt;0, RIGHT(TEXT(AU304,"0.#"),1)="."),TRUE,FALSE)</formula>
    </cfRule>
  </conditionalFormatting>
  <conditionalFormatting sqref="AK307">
    <cfRule type="expression" dxfId="79" priority="79">
      <formula>IF(RIGHT(TEXT(AK307,"0.#"),1)=".",FALSE,TRUE)</formula>
    </cfRule>
    <cfRule type="expression" dxfId="78" priority="80">
      <formula>IF(RIGHT(TEXT(AK307,"0.#"),1)=".",TRUE,FALSE)</formula>
    </cfRule>
  </conditionalFormatting>
  <conditionalFormatting sqref="AU307:AX307">
    <cfRule type="expression" dxfId="77" priority="75">
      <formula>IF(AND(AU307&gt;=0, RIGHT(TEXT(AU307,"0.#"),1)&lt;&gt;"."),TRUE,FALSE)</formula>
    </cfRule>
    <cfRule type="expression" dxfId="76" priority="76">
      <formula>IF(AND(AU307&gt;=0, RIGHT(TEXT(AU307,"0.#"),1)="."),TRUE,FALSE)</formula>
    </cfRule>
    <cfRule type="expression" dxfId="75" priority="77">
      <formula>IF(AND(AU307&lt;0, RIGHT(TEXT(AU307,"0.#"),1)&lt;&gt;"."),TRUE,FALSE)</formula>
    </cfRule>
    <cfRule type="expression" dxfId="74" priority="78">
      <formula>IF(AND(AU307&lt;0, RIGHT(TEXT(AU307,"0.#"),1)="."),TRUE,FALSE)</formula>
    </cfRule>
  </conditionalFormatting>
  <conditionalFormatting sqref="AK306">
    <cfRule type="expression" dxfId="73" priority="73">
      <formula>IF(RIGHT(TEXT(AK306,"0.#"),1)=".",FALSE,TRUE)</formula>
    </cfRule>
    <cfRule type="expression" dxfId="72" priority="74">
      <formula>IF(RIGHT(TEXT(AK306,"0.#"),1)=".",TRUE,FALSE)</formula>
    </cfRule>
  </conditionalFormatting>
  <conditionalFormatting sqref="AK278">
    <cfRule type="expression" dxfId="71" priority="71">
      <formula>IF(RIGHT(TEXT(AK278,"0.#"),1)=".",FALSE,TRUE)</formula>
    </cfRule>
    <cfRule type="expression" dxfId="70" priority="72">
      <formula>IF(RIGHT(TEXT(AK278,"0.#"),1)=".",TRUE,FALSE)</formula>
    </cfRule>
  </conditionalFormatting>
  <conditionalFormatting sqref="AK275">
    <cfRule type="expression" dxfId="69" priority="69">
      <formula>IF(RIGHT(TEXT(AK275,"0.#"),1)=".",FALSE,TRUE)</formula>
    </cfRule>
    <cfRule type="expression" dxfId="68" priority="70">
      <formula>IF(RIGHT(TEXT(AK275,"0.#"),1)=".",TRUE,FALSE)</formula>
    </cfRule>
  </conditionalFormatting>
  <conditionalFormatting sqref="AK276">
    <cfRule type="expression" dxfId="67" priority="67">
      <formula>IF(RIGHT(TEXT(AK276,"0.#"),1)=".",FALSE,TRUE)</formula>
    </cfRule>
    <cfRule type="expression" dxfId="66" priority="68">
      <formula>IF(RIGHT(TEXT(AK276,"0.#"),1)=".",TRUE,FALSE)</formula>
    </cfRule>
  </conditionalFormatting>
  <conditionalFormatting sqref="AK283:AK284">
    <cfRule type="expression" dxfId="65" priority="65">
      <formula>IF(RIGHT(TEXT(AK283,"0.#"),1)=".",FALSE,TRUE)</formula>
    </cfRule>
    <cfRule type="expression" dxfId="64" priority="66">
      <formula>IF(RIGHT(TEXT(AK283,"0.#"),1)=".",TRUE,FALSE)</formula>
    </cfRule>
  </conditionalFormatting>
  <conditionalFormatting sqref="AK285">
    <cfRule type="expression" dxfId="63" priority="63">
      <formula>IF(RIGHT(TEXT(AK285,"0.#"),1)=".",FALSE,TRUE)</formula>
    </cfRule>
    <cfRule type="expression" dxfId="62" priority="64">
      <formula>IF(RIGHT(TEXT(AK285,"0.#"),1)=".",TRUE,FALSE)</formula>
    </cfRule>
  </conditionalFormatting>
  <conditionalFormatting sqref="AK286">
    <cfRule type="expression" dxfId="61" priority="61">
      <formula>IF(RIGHT(TEXT(AK286,"0.#"),1)=".",FALSE,TRUE)</formula>
    </cfRule>
    <cfRule type="expression" dxfId="60" priority="62">
      <formula>IF(RIGHT(TEXT(AK286,"0.#"),1)=".",TRUE,FALSE)</formula>
    </cfRule>
  </conditionalFormatting>
  <conditionalFormatting sqref="Y206">
    <cfRule type="expression" dxfId="59" priority="59">
      <formula>IF(RIGHT(TEXT(Y206,"0.#"),1)=".",FALSE,TRUE)</formula>
    </cfRule>
    <cfRule type="expression" dxfId="58" priority="60">
      <formula>IF(RIGHT(TEXT(Y206,"0.#"),1)=".",TRUE,FALSE)</formula>
    </cfRule>
  </conditionalFormatting>
  <conditionalFormatting sqref="AU302:AX302">
    <cfRule type="expression" dxfId="57" priority="55">
      <formula>IF(AND(AU302&gt;=0, RIGHT(TEXT(AU302,"0.#"),1)&lt;&gt;"."),TRUE,FALSE)</formula>
    </cfRule>
    <cfRule type="expression" dxfId="56" priority="56">
      <formula>IF(AND(AU302&gt;=0, RIGHT(TEXT(AU302,"0.#"),1)="."),TRUE,FALSE)</formula>
    </cfRule>
    <cfRule type="expression" dxfId="55" priority="57">
      <formula>IF(AND(AU302&lt;0, RIGHT(TEXT(AU302,"0.#"),1)&lt;&gt;"."),TRUE,FALSE)</formula>
    </cfRule>
    <cfRule type="expression" dxfId="54" priority="58">
      <formula>IF(AND(AU302&lt;0, RIGHT(TEXT(AU302,"0.#"),1)="."),TRUE,FALSE)</formula>
    </cfRule>
  </conditionalFormatting>
  <conditionalFormatting sqref="AK303">
    <cfRule type="expression" dxfId="53" priority="53">
      <formula>IF(RIGHT(TEXT(AK303,"0.#"),1)=".",FALSE,TRUE)</formula>
    </cfRule>
    <cfRule type="expression" dxfId="52" priority="54">
      <formula>IF(RIGHT(TEXT(AK303,"0.#"),1)=".",TRUE,FALSE)</formula>
    </cfRule>
  </conditionalFormatting>
  <conditionalFormatting sqref="AU303:AX303">
    <cfRule type="expression" dxfId="51" priority="49">
      <formula>IF(AND(AU303&gt;=0, RIGHT(TEXT(AU303,"0.#"),1)&lt;&gt;"."),TRUE,FALSE)</formula>
    </cfRule>
    <cfRule type="expression" dxfId="50" priority="50">
      <formula>IF(AND(AU303&gt;=0, RIGHT(TEXT(AU303,"0.#"),1)="."),TRUE,FALSE)</formula>
    </cfRule>
    <cfRule type="expression" dxfId="49" priority="51">
      <formula>IF(AND(AU303&lt;0, RIGHT(TEXT(AU303,"0.#"),1)&lt;&gt;"."),TRUE,FALSE)</formula>
    </cfRule>
    <cfRule type="expression" dxfId="48" priority="52">
      <formula>IF(AND(AU303&lt;0, RIGHT(TEXT(AU303,"0.#"),1)="."),TRUE,FALSE)</formula>
    </cfRule>
  </conditionalFormatting>
  <conditionalFormatting sqref="AK302">
    <cfRule type="expression" dxfId="47" priority="47">
      <formula>IF(RIGHT(TEXT(AK302,"0.#"),1)=".",FALSE,TRUE)</formula>
    </cfRule>
    <cfRule type="expression" dxfId="46" priority="48">
      <formula>IF(RIGHT(TEXT(AK302,"0.#"),1)=".",TRUE,FALSE)</formula>
    </cfRule>
  </conditionalFormatting>
  <conditionalFormatting sqref="P14:AQ14">
    <cfRule type="expression" dxfId="45" priority="45">
      <formula>IF(RIGHT(TEXT(P14,"0.#"),1)=".",FALSE,TRUE)</formula>
    </cfRule>
    <cfRule type="expression" dxfId="44" priority="46">
      <formula>IF(RIGHT(TEXT(P14,"0.#"),1)=".",TRUE,FALSE)</formula>
    </cfRule>
  </conditionalFormatting>
  <conditionalFormatting sqref="P15:AQ17 P13:AQ13">
    <cfRule type="expression" dxfId="43" priority="43">
      <formula>IF(RIGHT(TEXT(P13,"0.#"),1)=".",FALSE,TRUE)</formula>
    </cfRule>
    <cfRule type="expression" dxfId="42" priority="44">
      <formula>IF(RIGHT(TEXT(P13,"0.#"),1)=".",TRUE,FALSE)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23:AI23">
    <cfRule type="expression" dxfId="39" priority="39">
      <formula>IF(RIGHT(TEXT(AE23,"0.#"),1)=".",FALSE,TRUE)</formula>
    </cfRule>
    <cfRule type="expression" dxfId="38" priority="40">
      <formula>IF(RIGHT(TEXT(AE23,"0.#"),1)=".",TRUE,FALSE)</formula>
    </cfRule>
  </conditionalFormatting>
  <conditionalFormatting sqref="AE24:AS24 AJ23:AS23">
    <cfRule type="expression" dxfId="37" priority="37">
      <formula>IF(RIGHT(TEXT(AE23,"0.#"),1)=".",FALSE,TRUE)</formula>
    </cfRule>
    <cfRule type="expression" dxfId="36" priority="38">
      <formula>IF(RIGHT(TEXT(AE23,"0.#"),1)=".",TRUE,FALSE)</formula>
    </cfRule>
  </conditionalFormatting>
  <conditionalFormatting sqref="AT24:AX24">
    <cfRule type="expression" dxfId="35" priority="35">
      <formula>IF(RIGHT(TEXT(AT24,"0.#"),1)=".",FALSE,TRUE)</formula>
    </cfRule>
    <cfRule type="expression" dxfId="34" priority="36">
      <formula>IF(RIGHT(TEXT(AT24,"0.#"),1)=".",TRUE,FALSE)</formula>
    </cfRule>
  </conditionalFormatting>
  <conditionalFormatting sqref="AE25:AI25">
    <cfRule type="expression" dxfId="33" priority="31">
      <formula>IF(AND(AE25&gt;=0, RIGHT(TEXT(AE25,"0.#"),1)&lt;&gt;"."),TRUE,FALSE)</formula>
    </cfRule>
    <cfRule type="expression" dxfId="32" priority="32">
      <formula>IF(AND(AE25&gt;=0, RIGHT(TEXT(AE25,"0.#"),1)="."),TRUE,FALSE)</formula>
    </cfRule>
    <cfRule type="expression" dxfId="31" priority="33">
      <formula>IF(AND(AE25&lt;0, RIGHT(TEXT(AE25,"0.#"),1)&lt;&gt;"."),TRUE,FALSE)</formula>
    </cfRule>
    <cfRule type="expression" dxfId="30" priority="34">
      <formula>IF(AND(AE25&lt;0, RIGHT(TEXT(AE25,"0.#"),1)="."),TRUE,FALSE)</formula>
    </cfRule>
  </conditionalFormatting>
  <conditionalFormatting sqref="AJ25:AS25">
    <cfRule type="expression" dxfId="29" priority="27">
      <formula>IF(AND(AJ25&gt;=0, RIGHT(TEXT(AJ25,"0.#"),1)&lt;&gt;"."),TRUE,FALSE)</formula>
    </cfRule>
    <cfRule type="expression" dxfId="28" priority="28">
      <formula>IF(AND(AJ25&gt;=0, RIGHT(TEXT(AJ25,"0.#"),1)="."),TRUE,FALSE)</formula>
    </cfRule>
    <cfRule type="expression" dxfId="27" priority="29">
      <formula>IF(AND(AJ25&lt;0, RIGHT(TEXT(AJ25,"0.#"),1)&lt;&gt;"."),TRUE,FALSE)</formula>
    </cfRule>
    <cfRule type="expression" dxfId="26" priority="30">
      <formula>IF(AND(AJ25&lt;0, RIGHT(TEXT(AJ25,"0.#"),1)="."),TRUE,FALSE)</formula>
    </cfRule>
  </conditionalFormatting>
  <conditionalFormatting sqref="AE69:AS69">
    <cfRule type="expression" dxfId="25" priority="25">
      <formula>IF(RIGHT(TEXT(AE69,"0.#"),1)=".",FALSE,TRUE)</formula>
    </cfRule>
    <cfRule type="expression" dxfId="24" priority="26">
      <formula>IF(RIGHT(TEXT(AE69,"0.#"),1)=".",TRUE,FALSE)</formula>
    </cfRule>
  </conditionalFormatting>
  <conditionalFormatting sqref="AE68:AS68">
    <cfRule type="expression" dxfId="23" priority="23">
      <formula>IF(RIGHT(TEXT(AE68,"0.#"),1)=".",FALSE,TRUE)</formula>
    </cfRule>
    <cfRule type="expression" dxfId="22" priority="24">
      <formula>IF(RIGHT(TEXT(AE68,"0.#"),1)=".",TRUE,FALSE)</formula>
    </cfRule>
  </conditionalFormatting>
  <conditionalFormatting sqref="AT69:AX69">
    <cfRule type="expression" dxfId="21" priority="21">
      <formula>IF(RIGHT(TEXT(AT69,"0.#"),1)=".",FALSE,TRUE)</formula>
    </cfRule>
    <cfRule type="expression" dxfId="20" priority="22">
      <formula>IF(RIGHT(TEXT(AT69,"0.#"),1)=".",TRUE,FALSE)</formula>
    </cfRule>
  </conditionalFormatting>
  <conditionalFormatting sqref="AE72:AS72">
    <cfRule type="expression" dxfId="19" priority="19">
      <formula>IF(RIGHT(TEXT(AE72,"0.#"),1)=".",FALSE,TRUE)</formula>
    </cfRule>
    <cfRule type="expression" dxfId="18" priority="20">
      <formula>IF(RIGHT(TEXT(AE72,"0.#"),1)=".",TRUE,FALSE)</formula>
    </cfRule>
  </conditionalFormatting>
  <conditionalFormatting sqref="AE71:AS71">
    <cfRule type="expression" dxfId="17" priority="17">
      <formula>IF(RIGHT(TEXT(AE71,"0.#"),1)=".",FALSE,TRUE)</formula>
    </cfRule>
    <cfRule type="expression" dxfId="16" priority="18">
      <formula>IF(RIGHT(TEXT(AE71,"0.#"),1)=".",TRUE,FALSE)</formula>
    </cfRule>
  </conditionalFormatting>
  <conditionalFormatting sqref="AT72:AX72">
    <cfRule type="expression" dxfId="15" priority="15">
      <formula>IF(RIGHT(TEXT(AT72,"0.#"),1)=".",FALSE,TRUE)</formula>
    </cfRule>
    <cfRule type="expression" dxfId="14" priority="16">
      <formula>IF(RIGHT(TEXT(AT72,"0.#"),1)=".",TRUE,FALSE)</formula>
    </cfRule>
  </conditionalFormatting>
  <conditionalFormatting sqref="AE75:AS75">
    <cfRule type="expression" dxfId="13" priority="13">
      <formula>IF(RIGHT(TEXT(AE75,"0.#"),1)=".",FALSE,TRUE)</formula>
    </cfRule>
    <cfRule type="expression" dxfId="12" priority="14">
      <formula>IF(RIGHT(TEXT(AE75,"0.#"),1)=".",TRUE,FALSE)</formula>
    </cfRule>
  </conditionalFormatting>
  <conditionalFormatting sqref="AE74:AS74">
    <cfRule type="expression" dxfId="11" priority="11">
      <formula>IF(RIGHT(TEXT(AE74,"0.#"),1)=".",FALSE,TRUE)</formula>
    </cfRule>
    <cfRule type="expression" dxfId="10" priority="12">
      <formula>IF(RIGHT(TEXT(AE74,"0.#"),1)=".",TRUE,FALSE)</formula>
    </cfRule>
  </conditionalFormatting>
  <conditionalFormatting sqref="AT75:AX75">
    <cfRule type="expression" dxfId="9" priority="9">
      <formula>IF(RIGHT(TEXT(AT75,"0.#"),1)=".",FALSE,TRUE)</formula>
    </cfRule>
    <cfRule type="expression" dxfId="8" priority="10">
      <formula>IF(RIGHT(TEXT(AT75,"0.#"),1)=".",TRUE,FALSE)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L99">
    <cfRule type="expression" dxfId="3" priority="3">
      <formula>IF(RIGHT(TEXT(L99,"0.#"),1)=".",FALSE,TRUE)</formula>
    </cfRule>
    <cfRule type="expression" dxfId="2" priority="4">
      <formula>IF(RIGHT(TEXT(L99,"0.#"),1)=".",TRUE,FALSE)</formula>
    </cfRule>
  </conditionalFormatting>
  <conditionalFormatting sqref="L100 L98">
    <cfRule type="expression" dxfId="1" priority="1">
      <formula>IF(RIGHT(TEXT(L98,"0.#"),1)=".",FALSE,TRUE)</formula>
    </cfRule>
    <cfRule type="expression" dxfId="0"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457</v>
      </c>
      <c r="H2" s="15" t="str">
        <f>IF(G2="","",F2)</f>
        <v>一般会計</v>
      </c>
      <c r="I2" s="15" t="str">
        <f>IF(H2="","",IF(I1&lt;&gt;"",CONCATENATE(I1,"、",H2),H2))</f>
        <v>一般会計</v>
      </c>
      <c r="K2" s="16" t="s">
        <v>258</v>
      </c>
      <c r="L2" s="17"/>
      <c r="M2" s="15" t="str">
        <f>IF(L2="","",K2)</f>
        <v/>
      </c>
      <c r="N2" s="15" t="str">
        <f>IF(M2="","",IF(N1&lt;&gt;"",CONCATENATE(N1,"、",M2),M2))</f>
        <v/>
      </c>
      <c r="O2" s="15"/>
      <c r="P2" s="14" t="s">
        <v>217</v>
      </c>
      <c r="Q2" s="19" t="s">
        <v>457</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2015-08-16T08:06:44Z</cp:lastPrinted>
  <dcterms:created xsi:type="dcterms:W3CDTF">2012-03-13T00:50:25Z</dcterms:created>
  <dcterms:modified xsi:type="dcterms:W3CDTF">2015-08-16T08:06:46Z</dcterms:modified>
</cp:coreProperties>
</file>