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T83" i="3" l="1"/>
  <c r="AJ83" i="3"/>
  <c r="AE83" i="3"/>
  <c r="AE68" i="3"/>
  <c r="AJ68"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<sst xmlns="http://schemas.openxmlformats.org/spreadsheetml/2006/main" count="1019" uniqueCount="443">
  <si>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</si>
  <si>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</si>
  <si>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</si>
  <si>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</si>
  <si>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</si>
  <si>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</si>
  <si>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</si>
  <si>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</si>
  <si>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</si>
  <si>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</si>
  <si>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</si>
  <si>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</si>
  <si>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</si>
  <si>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</si>
  <si>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</si>
  <si>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</si>
  <si>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</si>
  <si>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</si>
  <si>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</si>
  <si>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</si>
  <si>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</si>
  <si>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</si>
  <si>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</si>
  <si>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</si>
  <si>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</si>
  <si>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</si>
  <si>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</si>
  <si>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</si>
  <si>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</si>
  <si>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</si>
  <si>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</si>
  <si>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</si>
  <si>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</si>
  <si>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</si>
  <si>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</si>
  <si>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</si>
  <si>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</si>
  <si>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</si>
  <si>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</si>
  <si>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</si>
  <si>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</si>
  <si>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</si>
  <si>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</si>
  <si>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</si>
  <si>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</si>
  <si>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</si>
  <si>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</si>
  <si>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</si>
  <si>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</si>
  <si>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</si>
  <si>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</si>
  <si>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</si>
  <si>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</si>
  <si>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</si>
  <si>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</si>
  <si>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</si>
  <si>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</si>
  <si>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</si>
  <si>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</si>
  <si>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</si>
  <si>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</si>
  <si>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</si>
  <si>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</si>
  <si>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</si>
  <si>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</si>
  <si>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</si>
  <si>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</si>
  <si>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</si>
  <si>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</si>
  <si>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</si>
  <si>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</si>
  <si>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</si>
  <si>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</si>
  <si>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</si>
  <si>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</si>
  <si>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</si>
  <si>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</si>
  <si>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</si>
  <si>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</si>
  <si>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</si>
  <si>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</si>
  <si>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</si>
  <si>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</si>
  <si>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</si>
  <si>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</si>
  <si>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</si>
  <si>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</si>
  <si>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</si>
  <si>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</si>
  <si>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</si>
  <si>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</si>
  <si>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</si>
  <si>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</si>
  <si>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</si>
  <si>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</si>
  <si>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</si>
  <si>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</si>
  <si>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</si>
  <si>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</si>
  <si>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</si>
  <si>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</si>
  <si>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</si>
  <si>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</si>
  <si>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</si>
  <si>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</si>
  <si>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</si>
  <si>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</si>
  <si>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</si>
  <si>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</si>
  <si>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</si>
  <si>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</si>
  <si>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</si>
  <si>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</si>
  <si>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</si>
  <si>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</si>
  <si>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</si>
  <si>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</si>
  <si>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</si>
  <si>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</si>
  <si>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</si>
  <si>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</si>
  <si>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</si>
  <si>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</si>
  <si>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</si>
  <si>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</si>
  <si>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</si>
  <si>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</si>
  <si>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</si>
  <si>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</si>
  <si>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</si>
  <si>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</si>
  <si>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</si>
  <si>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</si>
  <si>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</si>
  <si>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</si>
  <si>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</si>
  <si>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</si>
  <si>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</si>
  <si>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</si>
  <si>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</si>
  <si>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</si>
  <si>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</si>
  <si>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</si>
  <si>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</si>
  <si>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</si>
  <si>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</si>
  <si>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</si>
  <si>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</si>
  <si>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</si>
  <si>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</si>
  <si>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</si>
  <si>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</si>
  <si>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</si>
  <si>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</si>
  <si>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</si>
  <si>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</si>
  <si>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</si>
  <si>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</si>
  <si>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</si>
  <si>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</si>
  <si>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</si>
  <si>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</si>
  <si>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</si>
  <si>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</si>
  <si>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</si>
  <si>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</si>
  <si>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</si>
  <si>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</si>
  <si>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</si>
  <si>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</si>
  <si>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</si>
  <si>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</si>
  <si>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</si>
  <si>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</si>
  <si>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</si>
  <si>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</si>
  <si>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</si>
  <si>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</si>
  <si>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</si>
  <si>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</si>
  <si>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</si>
  <si>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</si>
  <si>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</si>
  <si>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</si>
  <si>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</si>
  <si>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</si>
  <si>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</si>
  <si>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</si>
  <si>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</si>
  <si>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</si>
  <si>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</si>
  <si>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</si>
  <si>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</si>
  <si>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</si>
  <si>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</si>
  <si>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</si>
  <si>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</si>
  <si>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</si>
  <si>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</si>
  <si>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</si>
  <si>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</si>
  <si>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</si>
  <si>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</si>
  <si>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</si>
  <si>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</si>
  <si>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</si>
  <si>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</si>
  <si>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</si>
  <si>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</si>
  <si>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</si>
  <si>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</si>
  <si>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</si>
  <si>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</si>
  <si>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</si>
  <si>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</si>
  <si>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</si>
  <si>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</si>
  <si>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</si>
  <si>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</si>
  <si>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</si>
  <si>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</si>
  <si>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</si>
  <si>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</si>
  <si>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</si>
  <si>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</si>
  <si>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</si>
  <si>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</si>
  <si>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</si>
  <si>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</si>
  <si>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</si>
  <si>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</si>
  <si>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</si>
  <si>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</si>
  <si>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</si>
  <si>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</si>
  <si>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</si>
  <si>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</si>
  <si>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</si>
  <si>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</si>
  <si>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</si>
  <si>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</si>
  <si>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</si>
  <si>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</si>
  <si>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</si>
  <si>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</si>
  <si>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</si>
  <si>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</si>
  <si>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</si>
  <si>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</si>
  <si>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</si>
  <si>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</si>
  <si>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</si>
  <si>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</si>
  <si>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</si>
  <si>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</si>
  <si>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</si>
  <si>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</si>
  <si>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</si>
  <si>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</si>
  <si>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</si>
  <si>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</si>
  <si>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</si>
  <si>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</si>
  <si>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</si>
  <si>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</si>
  <si>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</si>
  <si>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</si>
  <si>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</si>
  <si>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</si>
  <si>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</si>
  <si>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</si>
  <si>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</si>
  <si>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</si>
  <si>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</si>
  <si>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</si>
  <si>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</si>
  <si>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</si>
  <si>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</si>
  <si>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</si>
  <si>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</si>
  <si>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</si>
  <si>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</si>
  <si>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</si>
  <si>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</si>
  <si>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</si>
  <si>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</si>
  <si>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</si>
  <si>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</si>
  <si>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</si>
  <si>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</si>
  <si>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</si>
  <si>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</si>
  <si>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</si>
  <si>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</si>
  <si>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</si>
  <si>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</si>
  <si>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</si>
  <si>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</si>
  <si>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</si>
  <si>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</si>
  <si>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</si>
  <si>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</si>
  <si>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</si>
  <si>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</si>
  <si>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</si>
  <si>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</si>
  <si>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</si>
  <si>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</si>
  <si>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</si>
  <si>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</si>
  <si>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</si>
  <si>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</si>
  <si>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</si>
  <si>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</si>
  <si>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</si>
  <si>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</si>
  <si>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</si>
  <si>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</si>
  <si>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</si>
  <si>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</si>
  <si>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</si>
  <si>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</si>
  <si>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</si>
  <si>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</si>
  <si>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</si>
  <si>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</si>
  <si>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</si>
  <si>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</si>
  <si>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</si>
  <si>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</si>
  <si>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</si>
  <si>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</si>
  <si>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</si>
  <si>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</si>
  <si>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</si>
  <si>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</si>
  <si>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</si>
  <si>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</si>
  <si>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</si>
  <si>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</si>
  <si>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</si>
  <si>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</si>
  <si>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</si>
  <si>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</si>
  <si>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</si>
  <si>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</si>
  <si>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</si>
  <si>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</si>
  <si>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</si>
  <si>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</si>
  <si>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</si>
  <si>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</si>
  <si>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</si>
  <si>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</si>
  <si>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</si>
  <si>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</si>
  <si>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</si>
  <si>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</si>
  <si>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</si>
  <si>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</si>
  <si>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</si>
  <si>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</si>
  <si>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</si>
  <si>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</si>
  <si>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</si>
  <si>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</si>
  <si>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</si>
  <si>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</si>
  <si>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</si>
  <si>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</si>
  <si>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</si>
  <si>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</si>
  <si>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</si>
  <si>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</si>
  <si>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</si>
  <si>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</si>
  <si>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</si>
  <si>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</si>
  <si>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</si>
  <si>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</si>
  <si>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</si>
  <si>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次期静止気象衛星整備</t>
    <phoneticPr fontId="5"/>
  </si>
  <si>
    <t>気象庁</t>
    <phoneticPr fontId="5"/>
  </si>
  <si>
    <t>観測部気象衛星課</t>
    <phoneticPr fontId="5"/>
  </si>
  <si>
    <t>課長
操野　年之</t>
    <rPh sb="3" eb="5">
      <t>クリノ</t>
    </rPh>
    <rPh sb="6" eb="7">
      <t>トシ</t>
    </rPh>
    <rPh sb="7" eb="8">
      <t>ユキ</t>
    </rPh>
    <phoneticPr fontId="5"/>
  </si>
  <si>
    <t>○</t>
  </si>
  <si>
    <t xml:space="preserve">4　水害等災害による被害の軽減
10　自然災害等による被害を軽減するため、気象情報等の
　 　提供及び観測・通信体制を充実する           </t>
    <phoneticPr fontId="5"/>
  </si>
  <si>
    <t>気象業務法
（第3条、第4条、第11条　他）</t>
    <phoneticPr fontId="5"/>
  </si>
  <si>
    <t>防災基本計画（昭和38年策定）
宇宙基本計画(平成21年策定）
世界気象監視計画（WMOによる昭和38年開始）</t>
    <phoneticPr fontId="5"/>
  </si>
  <si>
    <t>国民の安心・安全に寄与する防災情報の作成及び地球環境の監視に欠かせない次期静止気象衛星を平成26・28年度に打ち上げるための整備を着実に推進する。</t>
    <phoneticPr fontId="5"/>
  </si>
  <si>
    <t>-</t>
    <phoneticPr fontId="5"/>
  </si>
  <si>
    <t>-</t>
    <phoneticPr fontId="5"/>
  </si>
  <si>
    <t>-</t>
    <phoneticPr fontId="5"/>
  </si>
  <si>
    <t>次期衛星製造進捗率※1</t>
    <phoneticPr fontId="5"/>
  </si>
  <si>
    <t>打上げ業務進捗率※2</t>
    <phoneticPr fontId="5"/>
  </si>
  <si>
    <t>％</t>
    <phoneticPr fontId="5"/>
  </si>
  <si>
    <t>％</t>
    <phoneticPr fontId="5"/>
  </si>
  <si>
    <t>予算執行額／衛星機数　　　　　　　　　　　　　　</t>
    <phoneticPr fontId="5"/>
  </si>
  <si>
    <t>百万円/機</t>
    <phoneticPr fontId="5"/>
  </si>
  <si>
    <t>3,826/2</t>
    <phoneticPr fontId="5"/>
  </si>
  <si>
    <t>10,280/2</t>
    <phoneticPr fontId="5"/>
  </si>
  <si>
    <t>7,034/2</t>
    <phoneticPr fontId="5"/>
  </si>
  <si>
    <t>職員旅費</t>
    <phoneticPr fontId="5"/>
  </si>
  <si>
    <t>静止気象衛星製作費</t>
    <phoneticPr fontId="5"/>
  </si>
  <si>
    <t>公共施設等維持管理運営費</t>
    <phoneticPr fontId="5"/>
  </si>
  <si>
    <t>‐</t>
  </si>
  <si>
    <t>衛星の製造・打上げともに国庫債務負担行為を利用して複数年度契約を行っており、引き続き、各年の事業進捗に応じた支出を行う。</t>
    <phoneticPr fontId="5"/>
  </si>
  <si>
    <t>※1　全体８年計画の前半５年間と後半３年間の国庫債務負担行為の合計に対する進捗率
※2　全体６年計画の前半５年間の国庫債務負担行為に対する進捗率
上位10者リストの中には、平成21年度、23年度に入札等を行ったものが含まれる</t>
    <phoneticPr fontId="5"/>
  </si>
  <si>
    <t>備品</t>
    <rPh sb="0" eb="2">
      <t>ビヒン</t>
    </rPh>
    <phoneticPr fontId="5"/>
  </si>
  <si>
    <t>委託</t>
    <rPh sb="0" eb="2">
      <t>イタク</t>
    </rPh>
    <phoneticPr fontId="5"/>
  </si>
  <si>
    <t>B. 三菱重工業（株）</t>
    <phoneticPr fontId="5"/>
  </si>
  <si>
    <t>三菱重工業（株）</t>
    <phoneticPr fontId="5"/>
  </si>
  <si>
    <t>随意契約</t>
    <rPh sb="0" eb="2">
      <t>ズイイ</t>
    </rPh>
    <rPh sb="2" eb="4">
      <t>ケイヤク</t>
    </rPh>
    <phoneticPr fontId="5"/>
  </si>
  <si>
    <t>A. 三菱電機（株）</t>
    <phoneticPr fontId="5"/>
  </si>
  <si>
    <t>三菱電機（株）</t>
    <phoneticPr fontId="5"/>
  </si>
  <si>
    <t>静止気象衛星（ひまわり８号及び９号）の製造</t>
    <phoneticPr fontId="5"/>
  </si>
  <si>
    <t>H-ⅡAロケットによる打上げ輸送</t>
    <phoneticPr fontId="5"/>
  </si>
  <si>
    <t>機</t>
    <rPh sb="0" eb="1">
      <t>キ</t>
    </rPh>
    <phoneticPr fontId="5"/>
  </si>
  <si>
    <t>運用を開始した衛星数</t>
    <rPh sb="0" eb="2">
      <t>ウンヨウ</t>
    </rPh>
    <rPh sb="3" eb="5">
      <t>カイシ</t>
    </rPh>
    <rPh sb="7" eb="9">
      <t>エイセイ</t>
    </rPh>
    <rPh sb="9" eb="10">
      <t>スウ</t>
    </rPh>
    <phoneticPr fontId="5"/>
  </si>
  <si>
    <t>-</t>
    <phoneticPr fontId="5"/>
  </si>
  <si>
    <t>-</t>
    <phoneticPr fontId="5"/>
  </si>
  <si>
    <t>次期衛星の管制・運用について、PFIを導入し、民間の資金及び能力を活用している。</t>
    <phoneticPr fontId="5"/>
  </si>
  <si>
    <t>PFIを導入して民間の資金及び能力を活用し、コストの縮減を図っている。</t>
    <rPh sb="26" eb="28">
      <t>シュクゲン</t>
    </rPh>
    <rPh sb="29" eb="30">
      <t>ハカ</t>
    </rPh>
    <phoneticPr fontId="5"/>
  </si>
  <si>
    <t>静止気象衛星は宇宙空間において長期間の運用を行うものであり、精密性及び堅牢性を求めるため１機あたり５年程度の製造期間が必要である。次期衛星を平成２７年度及び平成２８年度に確実に運用開始するためには本事業を継続する必要がある。
また、事業の実施に当たっては、衛星の製造において、一般競争入札で請負業者を決定し国庫債務負担行為を活用して複数年度契約を行うとともに、各年の事業進捗に応じた支出を行うなど、無駄のない予算執行に努めている。</t>
    <rPh sb="88" eb="90">
      <t>ウンヨウ</t>
    </rPh>
    <rPh sb="90" eb="92">
      <t>カイシ</t>
    </rPh>
    <phoneticPr fontId="5"/>
  </si>
  <si>
    <t>国庫債務負担行為を利用した複数年度契約でコストの縮減を図っている</t>
    <rPh sb="0" eb="2">
      <t>コッコ</t>
    </rPh>
    <rPh sb="2" eb="4">
      <t>サイム</t>
    </rPh>
    <rPh sb="4" eb="6">
      <t>フタン</t>
    </rPh>
    <rPh sb="6" eb="8">
      <t>コウイ</t>
    </rPh>
    <rPh sb="9" eb="11">
      <t>リヨウ</t>
    </rPh>
    <rPh sb="13" eb="15">
      <t>フクスウ</t>
    </rPh>
    <rPh sb="15" eb="17">
      <t>ネンド</t>
    </rPh>
    <rPh sb="17" eb="19">
      <t>ケイヤク</t>
    </rPh>
    <rPh sb="24" eb="26">
      <t>シュクゲン</t>
    </rPh>
    <rPh sb="27" eb="28">
      <t>ハカ</t>
    </rPh>
    <phoneticPr fontId="5"/>
  </si>
  <si>
    <t>2機一括調達によりコストの削減を図っている。</t>
    <rPh sb="1" eb="2">
      <t>キ</t>
    </rPh>
    <rPh sb="2" eb="4">
      <t>イッカツ</t>
    </rPh>
    <rPh sb="4" eb="6">
      <t>チョウタツ</t>
    </rPh>
    <rPh sb="13" eb="15">
      <t>サクゲン</t>
    </rPh>
    <rPh sb="16" eb="17">
      <t>ハカ</t>
    </rPh>
    <phoneticPr fontId="5"/>
  </si>
  <si>
    <t>ひまわり８号を平成27年度に、ひまわり９号を平成28年度に運用開始する。</t>
    <rPh sb="29" eb="31">
      <t>ウンヨウ</t>
    </rPh>
    <phoneticPr fontId="5"/>
  </si>
  <si>
    <t>7,522/2</t>
    <phoneticPr fontId="5"/>
  </si>
  <si>
    <t>観測データは、台風や集中豪雨等の自然災害による被害の防止や軽減のために用いられている。</t>
    <phoneticPr fontId="5"/>
  </si>
  <si>
    <t>次期衛星の製造は一般競争入札を導入している。</t>
    <phoneticPr fontId="5"/>
  </si>
  <si>
    <t>衛星の製造・打上げ・運用に必要な使途に限定。</t>
    <rPh sb="0" eb="2">
      <t>エイセイ</t>
    </rPh>
    <rPh sb="3" eb="5">
      <t>セイゾウ</t>
    </rPh>
    <rPh sb="6" eb="8">
      <t>ウチア</t>
    </rPh>
    <rPh sb="10" eb="12">
      <t>ウンヨウ</t>
    </rPh>
    <rPh sb="13" eb="15">
      <t>ヒツヨウ</t>
    </rPh>
    <rPh sb="16" eb="18">
      <t>シト</t>
    </rPh>
    <rPh sb="19" eb="21">
      <t>ゲンテイ</t>
    </rPh>
    <phoneticPr fontId="5"/>
  </si>
  <si>
    <t>次期衛星の製作は順調で、着実な成果を上げている。</t>
    <phoneticPr fontId="5"/>
  </si>
  <si>
    <t>観測データは、台風や集中豪雨等の自然災害による被害の防止や軽減のために用いられている。</t>
    <phoneticPr fontId="5"/>
  </si>
  <si>
    <t>静止気象衛星（ひまわり８号及び９号）の製造（国庫債務負担行為）</t>
    <rPh sb="22" eb="24">
      <t>コッコ</t>
    </rPh>
    <rPh sb="24" eb="26">
      <t>サイム</t>
    </rPh>
    <rPh sb="26" eb="28">
      <t>フタン</t>
    </rPh>
    <rPh sb="28" eb="30">
      <t>コウイ</t>
    </rPh>
    <phoneticPr fontId="5"/>
  </si>
  <si>
    <t>-</t>
    <phoneticPr fontId="5"/>
  </si>
  <si>
    <t>-</t>
    <phoneticPr fontId="5"/>
  </si>
  <si>
    <t>-</t>
    <phoneticPr fontId="5"/>
  </si>
  <si>
    <t>H-ⅡAロケットによる打上げ輸送（国庫債務負担行為）</t>
    <rPh sb="17" eb="19">
      <t>コッコ</t>
    </rPh>
    <rPh sb="19" eb="21">
      <t>サイム</t>
    </rPh>
    <rPh sb="21" eb="23">
      <t>フタン</t>
    </rPh>
    <rPh sb="23" eb="25">
      <t>コウイ</t>
    </rPh>
    <phoneticPr fontId="5"/>
  </si>
  <si>
    <t>　観測手段が少ない太平洋上からユーラシア大陸まで広く包括的に観測するため、次期静止気象衛星を整備する。
　現在運用しているひまわり６号・７号の運用期間が満了する平成27年度までに後継となる衛星を整備する必要があり、平成21年度から次期衛星のひまわり８号及び９号の製造に着手している。
　なお、観測データは台風監視等の防災上の観点から重要なデータであり、機器故障等によるデータの欠落を防ぐためのバックアップ体制として、次期衛星においても引き続き２機体制を維持する。また、静止気象衛星の運用期間は、現行衛星では１機当たり５年であるが、次期衛星では１機当たり７年に延ばす。</t>
    <phoneticPr fontId="5"/>
  </si>
  <si>
    <t>本事業は平成２１年度から平成２３年度に締結した複数年度契約に基づくものであり、必要性・緊急性が高く、現状通りとする。</t>
    <rPh sb="0" eb="1">
      <t>ホン</t>
    </rPh>
    <rPh sb="1" eb="3">
      <t>ジギョウ</t>
    </rPh>
    <rPh sb="4" eb="6">
      <t>ヘイセイ</t>
    </rPh>
    <rPh sb="8" eb="10">
      <t>ネンド</t>
    </rPh>
    <rPh sb="12" eb="14">
      <t>ヘイセイ</t>
    </rPh>
    <rPh sb="16" eb="18">
      <t>ネンド</t>
    </rPh>
    <rPh sb="19" eb="21">
      <t>テイケツ</t>
    </rPh>
    <rPh sb="23" eb="25">
      <t>フクスウ</t>
    </rPh>
    <rPh sb="25" eb="27">
      <t>ネンド</t>
    </rPh>
    <rPh sb="27" eb="29">
      <t>ケイヤク</t>
    </rPh>
    <rPh sb="30" eb="31">
      <t>モト</t>
    </rPh>
    <rPh sb="39" eb="42">
      <t>ヒツヨウセイ</t>
    </rPh>
    <rPh sb="43" eb="46">
      <t>キンキュウセイ</t>
    </rPh>
    <rPh sb="47" eb="48">
      <t>タカ</t>
    </rPh>
    <rPh sb="50" eb="52">
      <t>ゲンジョウ</t>
    </rPh>
    <rPh sb="52" eb="53">
      <t>トオ</t>
    </rPh>
    <phoneticPr fontId="2"/>
  </si>
  <si>
    <t>現状通り</t>
  </si>
  <si>
    <t>衛星の運用等に係るＰＦＩ事業の増。</t>
    <rPh sb="0" eb="2">
      <t>エイセイ</t>
    </rPh>
    <rPh sb="3" eb="6">
      <t>ウンヨウトウ</t>
    </rPh>
    <rPh sb="7" eb="8">
      <t>カカ</t>
    </rPh>
    <rPh sb="12" eb="14">
      <t>ジギョウ</t>
    </rPh>
    <rPh sb="15" eb="16">
      <t>ゾウ</t>
    </rPh>
    <phoneticPr fontId="2"/>
  </si>
  <si>
    <t>・衛星の運用等に係るＰＦＩ事業の増等　16
「新しい日本のための優先課題推進枠」3,037百万円</t>
    <rPh sb="1" eb="3">
      <t>エイセイ</t>
    </rPh>
    <rPh sb="4" eb="7">
      <t>ウンヨウトウ</t>
    </rPh>
    <rPh sb="8" eb="9">
      <t>カカ</t>
    </rPh>
    <rPh sb="13" eb="15">
      <t>ジギョウ</t>
    </rPh>
    <rPh sb="16" eb="17">
      <t>ゾウ</t>
    </rPh>
    <rPh sb="17" eb="18">
      <t>トウ</t>
    </rPh>
    <rPh sb="24" eb="25">
      <t>アタラ</t>
    </rPh>
    <rPh sb="27" eb="29">
      <t>ニホン</t>
    </rPh>
    <rPh sb="33" eb="35">
      <t>ユウセン</t>
    </rPh>
    <rPh sb="35" eb="37">
      <t>カダイ</t>
    </rPh>
    <rPh sb="37" eb="39">
      <t>スイシン</t>
    </rPh>
    <rPh sb="39" eb="40">
      <t>ワク</t>
    </rPh>
    <rPh sb="46" eb="48">
      <t>ヒャクマン</t>
    </rPh>
    <rPh sb="48" eb="49">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</si>
</sst>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24493</xdr:colOff>
      <xdr:row>142</xdr:row>
      <xdr:rowOff>282575</xdr:rowOff>
    </xdr:from>
    <xdr:to>
      <xdr:col>20</xdr:col>
      <xdr:colOff>76651</xdr:colOff>
      <xdr:row>144</xdr:row>
      <xdr:rowOff>345515</xdr:rowOff>
    </xdr:to>
    <xdr:sp macro="" textlink="">
      <xdr:nvSpPr>
        <xdr:cNvPr id="5" name="テキスト ボックス 4"/>
        <xdr:cNvSpPr txBox="1"/>
      </xdr:nvSpPr>
      <xdr:spPr>
        <a:xfrm>
          <a:off x="2444964" y="51706369"/>
          <a:ext cx="1665805" cy="757705"/>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気　　象　　庁</a:t>
          </a:r>
          <a:endParaRPr kumimoji="1" lang="en-US" altLang="ja-JP" sz="1100"/>
        </a:p>
        <a:p>
          <a:pPr algn="ctr"/>
          <a:r>
            <a:rPr kumimoji="1" lang="en-US" altLang="ja-JP" sz="1100"/>
            <a:t>7,522</a:t>
          </a:r>
          <a:r>
            <a:rPr kumimoji="1" lang="ja-JP" altLang="en-US" sz="1100"/>
            <a:t>百万円</a:t>
          </a:r>
        </a:p>
      </xdr:txBody>
    </xdr:sp>
    <xdr:clientData/>
  </xdr:twoCellAnchor>
  <xdr:twoCellAnchor>
    <xdr:from>
      <xdr:col>20</xdr:col>
      <xdr:colOff>77132</xdr:colOff>
      <xdr:row>143</xdr:row>
      <xdr:rowOff>306295</xdr:rowOff>
    </xdr:from>
    <xdr:to>
      <xdr:col>27</xdr:col>
      <xdr:colOff>34382</xdr:colOff>
      <xdr:row>143</xdr:row>
      <xdr:rowOff>306295</xdr:rowOff>
    </xdr:to>
    <xdr:cxnSp macro="">
      <xdr:nvCxnSpPr>
        <xdr:cNvPr id="6" name="直線コネクタ 5"/>
        <xdr:cNvCxnSpPr/>
      </xdr:nvCxnSpPr>
      <xdr:spPr>
        <a:xfrm>
          <a:off x="4111250" y="52077471"/>
          <a:ext cx="1369191"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23370</xdr:colOff>
      <xdr:row>142</xdr:row>
      <xdr:rowOff>0</xdr:rowOff>
    </xdr:from>
    <xdr:to>
      <xdr:col>36</xdr:col>
      <xdr:colOff>94073</xdr:colOff>
      <xdr:row>142</xdr:row>
      <xdr:rowOff>282677</xdr:rowOff>
    </xdr:to>
    <xdr:sp macro="" textlink="">
      <xdr:nvSpPr>
        <xdr:cNvPr id="7" name="テキスト ボックス 6"/>
        <xdr:cNvSpPr txBox="1"/>
      </xdr:nvSpPr>
      <xdr:spPr>
        <a:xfrm>
          <a:off x="5469429" y="51423794"/>
          <a:ext cx="1886056" cy="282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34389</xdr:colOff>
      <xdr:row>142</xdr:row>
      <xdr:rowOff>320675</xdr:rowOff>
    </xdr:from>
    <xdr:to>
      <xdr:col>43</xdr:col>
      <xdr:colOff>195729</xdr:colOff>
      <xdr:row>144</xdr:row>
      <xdr:rowOff>269315</xdr:rowOff>
    </xdr:to>
    <xdr:sp macro="" textlink="">
      <xdr:nvSpPr>
        <xdr:cNvPr id="8" name="テキスト ボックス 7"/>
        <xdr:cNvSpPr txBox="1"/>
      </xdr:nvSpPr>
      <xdr:spPr>
        <a:xfrm>
          <a:off x="5480448" y="51744469"/>
          <a:ext cx="3388634" cy="643405"/>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．三菱電機（株）</a:t>
          </a:r>
          <a:endParaRPr kumimoji="1" lang="en-US" altLang="ja-JP" sz="1100"/>
        </a:p>
        <a:p>
          <a:pPr algn="ctr"/>
          <a:r>
            <a:rPr kumimoji="1" lang="en-US" altLang="ja-JP" sz="1100"/>
            <a:t>2,403</a:t>
          </a:r>
          <a:r>
            <a:rPr kumimoji="1" lang="ja-JP" altLang="en-US" sz="1100"/>
            <a:t>百万円</a:t>
          </a:r>
        </a:p>
      </xdr:txBody>
    </xdr:sp>
    <xdr:clientData/>
  </xdr:twoCellAnchor>
  <xdr:twoCellAnchor>
    <xdr:from>
      <xdr:col>12</xdr:col>
      <xdr:colOff>0</xdr:colOff>
      <xdr:row>145</xdr:row>
      <xdr:rowOff>125133</xdr:rowOff>
    </xdr:from>
    <xdr:to>
      <xdr:col>20</xdr:col>
      <xdr:colOff>75281</xdr:colOff>
      <xdr:row>148</xdr:row>
      <xdr:rowOff>159498</xdr:rowOff>
    </xdr:to>
    <xdr:sp macro="" textlink="">
      <xdr:nvSpPr>
        <xdr:cNvPr id="9" name="テキスト ボックス 8"/>
        <xdr:cNvSpPr txBox="1"/>
      </xdr:nvSpPr>
      <xdr:spPr>
        <a:xfrm>
          <a:off x="2420471" y="52591074"/>
          <a:ext cx="1688928" cy="1076512"/>
        </a:xfrm>
        <a:prstGeom prst="bracketPair">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次期静止気象</a:t>
          </a:r>
          <a:r>
            <a:rPr kumimoji="1" lang="ja-JP" altLang="ja-JP" sz="1100">
              <a:solidFill>
                <a:schemeClr val="dk1"/>
              </a:solidFill>
              <a:latin typeface="+mn-lt"/>
              <a:ea typeface="+mn-ea"/>
              <a:cs typeface="+mn-cs"/>
            </a:rPr>
            <a:t>衛星</a:t>
          </a:r>
          <a:r>
            <a:rPr kumimoji="1" lang="ja-JP" altLang="en-US" sz="1100">
              <a:solidFill>
                <a:schemeClr val="dk1"/>
              </a:solidFill>
              <a:latin typeface="+mn-lt"/>
              <a:ea typeface="+mn-ea"/>
              <a:cs typeface="+mn-cs"/>
            </a:rPr>
            <a:t>整備</a:t>
          </a:r>
          <a:r>
            <a:rPr kumimoji="1" lang="ja-JP" altLang="ja-JP" sz="1100">
              <a:solidFill>
                <a:schemeClr val="dk1"/>
              </a:solidFill>
              <a:latin typeface="+mn-lt"/>
              <a:ea typeface="+mn-ea"/>
              <a:cs typeface="+mn-cs"/>
            </a:rPr>
            <a:t>に係る企画立案及び事業の実施</a:t>
          </a:r>
          <a:endParaRPr lang="ja-JP" altLang="ja-JP"/>
        </a:p>
        <a:p>
          <a:pPr>
            <a:lnSpc>
              <a:spcPts val="1100"/>
            </a:lnSpc>
          </a:pPr>
          <a:endParaRPr kumimoji="1" lang="ja-JP" altLang="en-US" sz="1100"/>
        </a:p>
      </xdr:txBody>
    </xdr:sp>
    <xdr:clientData/>
  </xdr:twoCellAnchor>
  <xdr:twoCellAnchor>
    <xdr:from>
      <xdr:col>27</xdr:col>
      <xdr:colOff>23370</xdr:colOff>
      <xdr:row>145</xdr:row>
      <xdr:rowOff>112433</xdr:rowOff>
    </xdr:from>
    <xdr:to>
      <xdr:col>44</xdr:col>
      <xdr:colOff>468</xdr:colOff>
      <xdr:row>147</xdr:row>
      <xdr:rowOff>316380</xdr:rowOff>
    </xdr:to>
    <xdr:sp macro="" textlink="">
      <xdr:nvSpPr>
        <xdr:cNvPr id="10" name="テキスト ボックス 9"/>
        <xdr:cNvSpPr txBox="1"/>
      </xdr:nvSpPr>
      <xdr:spPr>
        <a:xfrm>
          <a:off x="5469429" y="52578374"/>
          <a:ext cx="3406098" cy="898712"/>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静止気象衛星（ひまわり８号及び９号）の製造</a:t>
          </a:r>
          <a:endParaRPr kumimoji="1" lang="en-US" altLang="ja-JP" sz="1100">
            <a:solidFill>
              <a:schemeClr val="dk1"/>
            </a:solidFill>
            <a:latin typeface="+mn-lt"/>
            <a:ea typeface="+mn-ea"/>
            <a:cs typeface="+mn-cs"/>
          </a:endParaRPr>
        </a:p>
      </xdr:txBody>
    </xdr:sp>
    <xdr:clientData/>
  </xdr:twoCellAnchor>
  <xdr:twoCellAnchor>
    <xdr:from>
      <xdr:col>27</xdr:col>
      <xdr:colOff>46983</xdr:colOff>
      <xdr:row>155</xdr:row>
      <xdr:rowOff>234496</xdr:rowOff>
    </xdr:from>
    <xdr:to>
      <xdr:col>38</xdr:col>
      <xdr:colOff>145140</xdr:colOff>
      <xdr:row>158</xdr:row>
      <xdr:rowOff>98941</xdr:rowOff>
    </xdr:to>
    <xdr:sp macro="" textlink="">
      <xdr:nvSpPr>
        <xdr:cNvPr id="11" name="テキスト ボックス 10"/>
        <xdr:cNvSpPr txBox="1"/>
      </xdr:nvSpPr>
      <xdr:spPr>
        <a:xfrm>
          <a:off x="5493042" y="56174261"/>
          <a:ext cx="2316922" cy="906592"/>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baseline="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27</xdr:col>
      <xdr:colOff>34389</xdr:colOff>
      <xdr:row>152</xdr:row>
      <xdr:rowOff>71905</xdr:rowOff>
    </xdr:from>
    <xdr:to>
      <xdr:col>44</xdr:col>
      <xdr:colOff>13168</xdr:colOff>
      <xdr:row>154</xdr:row>
      <xdr:rowOff>251492</xdr:rowOff>
    </xdr:to>
    <xdr:sp macro="" textlink="">
      <xdr:nvSpPr>
        <xdr:cNvPr id="12" name="テキスト ボックス 11"/>
        <xdr:cNvSpPr txBox="1"/>
      </xdr:nvSpPr>
      <xdr:spPr>
        <a:xfrm>
          <a:off x="5480448" y="54969523"/>
          <a:ext cx="3407779" cy="874351"/>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H-ⅡA</a:t>
          </a:r>
          <a:r>
            <a:rPr kumimoji="1" lang="ja-JP" altLang="en-US" sz="1100">
              <a:solidFill>
                <a:schemeClr val="dk1"/>
              </a:solidFill>
              <a:latin typeface="+mn-lt"/>
              <a:ea typeface="+mn-ea"/>
              <a:cs typeface="+mn-cs"/>
            </a:rPr>
            <a:t>ロケットによる打上げ輸送</a:t>
          </a:r>
          <a:endParaRPr kumimoji="1" lang="en-US" altLang="ja-JP" sz="1100">
            <a:solidFill>
              <a:schemeClr val="dk1"/>
            </a:solidFill>
            <a:latin typeface="+mn-lt"/>
            <a:ea typeface="+mn-ea"/>
            <a:cs typeface="+mn-cs"/>
          </a:endParaRPr>
        </a:p>
      </xdr:txBody>
    </xdr:sp>
    <xdr:clientData/>
  </xdr:twoCellAnchor>
  <xdr:twoCellAnchor>
    <xdr:from>
      <xdr:col>26</xdr:col>
      <xdr:colOff>199676</xdr:colOff>
      <xdr:row>149</xdr:row>
      <xdr:rowOff>88340</xdr:rowOff>
    </xdr:from>
    <xdr:to>
      <xdr:col>36</xdr:col>
      <xdr:colOff>72755</xdr:colOff>
      <xdr:row>150</xdr:row>
      <xdr:rowOff>34841</xdr:rowOff>
    </xdr:to>
    <xdr:sp macro="" textlink="">
      <xdr:nvSpPr>
        <xdr:cNvPr id="13" name="テキスト ボックス 12"/>
        <xdr:cNvSpPr txBox="1"/>
      </xdr:nvSpPr>
      <xdr:spPr>
        <a:xfrm>
          <a:off x="5444029" y="53943811"/>
          <a:ext cx="1890138" cy="293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47089</xdr:colOff>
      <xdr:row>150</xdr:row>
      <xdr:rowOff>31564</xdr:rowOff>
    </xdr:from>
    <xdr:to>
      <xdr:col>44</xdr:col>
      <xdr:colOff>6723</xdr:colOff>
      <xdr:row>151</xdr:row>
      <xdr:rowOff>330388</xdr:rowOff>
    </xdr:to>
    <xdr:sp macro="" textlink="">
      <xdr:nvSpPr>
        <xdr:cNvPr id="14" name="テキスト ボックス 13"/>
        <xdr:cNvSpPr txBox="1"/>
      </xdr:nvSpPr>
      <xdr:spPr>
        <a:xfrm>
          <a:off x="5493148" y="54234417"/>
          <a:ext cx="3388634" cy="646206"/>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．三菱重工業（株）</a:t>
          </a:r>
          <a:endParaRPr kumimoji="1" lang="en-US" altLang="ja-JP" sz="1100"/>
        </a:p>
        <a:p>
          <a:pPr algn="ctr"/>
          <a:r>
            <a:rPr kumimoji="1" lang="en-US" altLang="ja-JP" sz="1100"/>
            <a:t>5,115</a:t>
          </a:r>
          <a:r>
            <a:rPr kumimoji="1" lang="ja-JP" altLang="en-US" sz="1100"/>
            <a:t>百万円</a:t>
          </a:r>
        </a:p>
      </xdr:txBody>
    </xdr:sp>
    <xdr:clientData/>
  </xdr:twoCellAnchor>
  <xdr:twoCellAnchor>
    <xdr:from>
      <xdr:col>23</xdr:col>
      <xdr:colOff>130147</xdr:colOff>
      <xdr:row>143</xdr:row>
      <xdr:rowOff>311056</xdr:rowOff>
    </xdr:from>
    <xdr:to>
      <xdr:col>23</xdr:col>
      <xdr:colOff>130147</xdr:colOff>
      <xdr:row>156</xdr:row>
      <xdr:rowOff>313765</xdr:rowOff>
    </xdr:to>
    <xdr:cxnSp macro="">
      <xdr:nvCxnSpPr>
        <xdr:cNvPr id="15" name="直線コネクタ 14"/>
        <xdr:cNvCxnSpPr/>
      </xdr:nvCxnSpPr>
      <xdr:spPr>
        <a:xfrm>
          <a:off x="4769382" y="52082232"/>
          <a:ext cx="0" cy="451868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120193</xdr:colOff>
      <xdr:row>150</xdr:row>
      <xdr:rowOff>318568</xdr:rowOff>
    </xdr:from>
    <xdr:to>
      <xdr:col>27</xdr:col>
      <xdr:colOff>46443</xdr:colOff>
      <xdr:row>150</xdr:row>
      <xdr:rowOff>318568</xdr:rowOff>
    </xdr:to>
    <xdr:cxnSp macro="">
      <xdr:nvCxnSpPr>
        <xdr:cNvPr id="16" name="直線コネクタ 15"/>
        <xdr:cNvCxnSpPr/>
      </xdr:nvCxnSpPr>
      <xdr:spPr>
        <a:xfrm>
          <a:off x="4759428" y="54521421"/>
          <a:ext cx="733074"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137563</xdr:colOff>
      <xdr:row>156</xdr:row>
      <xdr:rowOff>315206</xdr:rowOff>
    </xdr:from>
    <xdr:to>
      <xdr:col>27</xdr:col>
      <xdr:colOff>63813</xdr:colOff>
      <xdr:row>156</xdr:row>
      <xdr:rowOff>315206</xdr:rowOff>
    </xdr:to>
    <xdr:cxnSp macro="">
      <xdr:nvCxnSpPr>
        <xdr:cNvPr id="17" name="直線コネクタ 16"/>
        <xdr:cNvCxnSpPr/>
      </xdr:nvCxnSpPr>
      <xdr:spPr>
        <a:xfrm>
          <a:off x="4776798" y="56602353"/>
          <a:ext cx="733074"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28812</xdr:colOff>
      <xdr:row>158</xdr:row>
      <xdr:rowOff>190501</xdr:rowOff>
    </xdr:from>
    <xdr:to>
      <xdr:col>38</xdr:col>
      <xdr:colOff>129664</xdr:colOff>
      <xdr:row>160</xdr:row>
      <xdr:rowOff>112061</xdr:rowOff>
    </xdr:to>
    <xdr:sp macro="" textlink="">
      <xdr:nvSpPr>
        <xdr:cNvPr id="18" name="テキスト ボックス 17"/>
        <xdr:cNvSpPr txBox="1"/>
      </xdr:nvSpPr>
      <xdr:spPr>
        <a:xfrm>
          <a:off x="5474871" y="57172413"/>
          <a:ext cx="2319617" cy="616324"/>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職員旅費</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9" t="s">
        <v>0</v>
      </c>
      <c r="AK2" s="479"/>
      <c r="AL2" s="479"/>
      <c r="AM2" s="479"/>
      <c r="AN2" s="479"/>
      <c r="AO2" s="479"/>
      <c r="AP2" s="479"/>
      <c r="AQ2" s="97" t="s">
        <v>378</v>
      </c>
      <c r="AR2" s="97"/>
      <c r="AS2" s="59" t="str">
        <f>IF(OR(AQ2="　", AQ2=""), "", "-")</f>
        <v/>
      </c>
      <c r="AT2" s="98">
        <v>100</v>
      </c>
      <c r="AU2" s="98"/>
      <c r="AV2" s="60" t="str">
        <f>IF(AW2="", "", "-")</f>
        <v/>
      </c>
      <c r="AW2" s="102"/>
      <c r="AX2" s="102"/>
    </row>
    <row r="3" spans="1:50" ht="21" customHeight="1" thickBot="1" x14ac:dyDescent="0.2">
      <c r="A3" s="287" t="s">
        <v>216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35" t="s">
        <v>90</v>
      </c>
      <c r="AJ3" s="289" t="s">
        <v>380</v>
      </c>
      <c r="AK3" s="289"/>
      <c r="AL3" s="289"/>
      <c r="AM3" s="289"/>
      <c r="AN3" s="289"/>
      <c r="AO3" s="289"/>
      <c r="AP3" s="289"/>
      <c r="AQ3" s="289"/>
      <c r="AR3" s="289"/>
      <c r="AS3" s="289"/>
      <c r="AT3" s="289"/>
      <c r="AU3" s="289"/>
      <c r="AV3" s="289"/>
      <c r="AW3" s="289"/>
      <c r="AX3" s="36" t="s">
        <v>91</v>
      </c>
    </row>
    <row r="4" spans="1:50" ht="24.75" customHeight="1" x14ac:dyDescent="0.15">
      <c r="A4" s="507" t="s">
        <v>30</v>
      </c>
      <c r="B4" s="508"/>
      <c r="C4" s="508"/>
      <c r="D4" s="508"/>
      <c r="E4" s="508"/>
      <c r="F4" s="508"/>
      <c r="G4" s="481" t="s">
        <v>381</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382</v>
      </c>
      <c r="AF4" s="487"/>
      <c r="AG4" s="487"/>
      <c r="AH4" s="487"/>
      <c r="AI4" s="487"/>
      <c r="AJ4" s="487"/>
      <c r="AK4" s="487"/>
      <c r="AL4" s="487"/>
      <c r="AM4" s="487"/>
      <c r="AN4" s="487"/>
      <c r="AO4" s="487"/>
      <c r="AP4" s="488"/>
      <c r="AQ4" s="489" t="s">
        <v>2</v>
      </c>
      <c r="AR4" s="484"/>
      <c r="AS4" s="484"/>
      <c r="AT4" s="484"/>
      <c r="AU4" s="484"/>
      <c r="AV4" s="484"/>
      <c r="AW4" s="484"/>
      <c r="AX4" s="490"/>
    </row>
    <row r="5" spans="1:50" ht="30" customHeight="1" x14ac:dyDescent="0.15">
      <c r="A5" s="491" t="s">
        <v>93</v>
      </c>
      <c r="B5" s="492"/>
      <c r="C5" s="492"/>
      <c r="D5" s="492"/>
      <c r="E5" s="492"/>
      <c r="F5" s="493"/>
      <c r="G5" s="316" t="s">
        <v>206</v>
      </c>
      <c r="H5" s="317"/>
      <c r="I5" s="317"/>
      <c r="J5" s="317"/>
      <c r="K5" s="317"/>
      <c r="L5" s="317"/>
      <c r="M5" s="318" t="s">
        <v>92</v>
      </c>
      <c r="N5" s="319"/>
      <c r="O5" s="319"/>
      <c r="P5" s="319"/>
      <c r="Q5" s="319"/>
      <c r="R5" s="320"/>
      <c r="S5" s="321" t="s">
        <v>101</v>
      </c>
      <c r="T5" s="317"/>
      <c r="U5" s="317"/>
      <c r="V5" s="317"/>
      <c r="W5" s="317"/>
      <c r="X5" s="322"/>
      <c r="Y5" s="498" t="s">
        <v>3</v>
      </c>
      <c r="Z5" s="499"/>
      <c r="AA5" s="499"/>
      <c r="AB5" s="499"/>
      <c r="AC5" s="499"/>
      <c r="AD5" s="500"/>
      <c r="AE5" s="501" t="s">
        <v>383</v>
      </c>
      <c r="AF5" s="502"/>
      <c r="AG5" s="502"/>
      <c r="AH5" s="502"/>
      <c r="AI5" s="502"/>
      <c r="AJ5" s="502"/>
      <c r="AK5" s="502"/>
      <c r="AL5" s="502"/>
      <c r="AM5" s="502"/>
      <c r="AN5" s="502"/>
      <c r="AO5" s="502"/>
      <c r="AP5" s="503"/>
      <c r="AQ5" s="504" t="s">
        <v>384</v>
      </c>
      <c r="AR5" s="505"/>
      <c r="AS5" s="505"/>
      <c r="AT5" s="505"/>
      <c r="AU5" s="505"/>
      <c r="AV5" s="505"/>
      <c r="AW5" s="505"/>
      <c r="AX5" s="506"/>
    </row>
    <row r="6" spans="1:50" ht="47.25" customHeight="1" x14ac:dyDescent="0.15">
      <c r="A6" s="509" t="s">
        <v>4</v>
      </c>
      <c r="B6" s="510"/>
      <c r="C6" s="510"/>
      <c r="D6" s="510"/>
      <c r="E6" s="510"/>
      <c r="F6" s="510"/>
      <c r="G6" s="511" t="str">
        <f>入力規則等!F39</f>
        <v>一般会計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386</v>
      </c>
      <c r="AF6" s="516"/>
      <c r="AG6" s="516"/>
      <c r="AH6" s="516"/>
      <c r="AI6" s="516"/>
      <c r="AJ6" s="516"/>
      <c r="AK6" s="516"/>
      <c r="AL6" s="516"/>
      <c r="AM6" s="516"/>
      <c r="AN6" s="516"/>
      <c r="AO6" s="516"/>
      <c r="AP6" s="516"/>
      <c r="AQ6" s="517"/>
      <c r="AR6" s="517"/>
      <c r="AS6" s="517"/>
      <c r="AT6" s="517"/>
      <c r="AU6" s="517"/>
      <c r="AV6" s="517"/>
      <c r="AW6" s="517"/>
      <c r="AX6" s="518"/>
    </row>
    <row r="7" spans="1:50" ht="49.5" customHeight="1" x14ac:dyDescent="0.15">
      <c r="A7" s="437" t="s">
        <v>25</v>
      </c>
      <c r="B7" s="438"/>
      <c r="C7" s="438"/>
      <c r="D7" s="438"/>
      <c r="E7" s="438"/>
      <c r="F7" s="438"/>
      <c r="G7" s="439" t="s">
        <v>387</v>
      </c>
      <c r="H7" s="440"/>
      <c r="I7" s="440"/>
      <c r="J7" s="440"/>
      <c r="K7" s="440"/>
      <c r="L7" s="440"/>
      <c r="M7" s="440"/>
      <c r="N7" s="440"/>
      <c r="O7" s="440"/>
      <c r="P7" s="440"/>
      <c r="Q7" s="440"/>
      <c r="R7" s="440"/>
      <c r="S7" s="440"/>
      <c r="T7" s="440"/>
      <c r="U7" s="440"/>
      <c r="V7" s="441"/>
      <c r="W7" s="441"/>
      <c r="X7" s="441"/>
      <c r="Y7" s="442" t="s">
        <v>5</v>
      </c>
      <c r="Z7" s="382"/>
      <c r="AA7" s="382"/>
      <c r="AB7" s="382"/>
      <c r="AC7" s="382"/>
      <c r="AD7" s="384"/>
      <c r="AE7" s="443" t="s">
        <v>388</v>
      </c>
      <c r="AF7" s="444"/>
      <c r="AG7" s="444"/>
      <c r="AH7" s="444"/>
      <c r="AI7" s="444"/>
      <c r="AJ7" s="444"/>
      <c r="AK7" s="444"/>
      <c r="AL7" s="444"/>
      <c r="AM7" s="444"/>
      <c r="AN7" s="444"/>
      <c r="AO7" s="444"/>
      <c r="AP7" s="444"/>
      <c r="AQ7" s="444"/>
      <c r="AR7" s="444"/>
      <c r="AS7" s="444"/>
      <c r="AT7" s="444"/>
      <c r="AU7" s="444"/>
      <c r="AV7" s="444"/>
      <c r="AW7" s="444"/>
      <c r="AX7" s="445"/>
    </row>
    <row r="8" spans="1:50" ht="41.25" customHeight="1" x14ac:dyDescent="0.15">
      <c r="A8" s="344" t="s">
        <v>308</v>
      </c>
      <c r="B8" s="345"/>
      <c r="C8" s="345"/>
      <c r="D8" s="345"/>
      <c r="E8" s="345"/>
      <c r="F8" s="346"/>
      <c r="G8" s="341" t="str">
        <f>入力規則等!A26</f>
        <v>宇宙開発利用、科学技術・イノベーション、国土強靭化、地球温暖化対策</v>
      </c>
      <c r="H8" s="342"/>
      <c r="I8" s="342"/>
      <c r="J8" s="342"/>
      <c r="K8" s="342"/>
      <c r="L8" s="342"/>
      <c r="M8" s="342"/>
      <c r="N8" s="342"/>
      <c r="O8" s="342"/>
      <c r="P8" s="342"/>
      <c r="Q8" s="342"/>
      <c r="R8" s="342"/>
      <c r="S8" s="342"/>
      <c r="T8" s="342"/>
      <c r="U8" s="342"/>
      <c r="V8" s="342"/>
      <c r="W8" s="342"/>
      <c r="X8" s="343"/>
      <c r="Y8" s="519" t="s">
        <v>79</v>
      </c>
      <c r="Z8" s="519"/>
      <c r="AA8" s="519"/>
      <c r="AB8" s="519"/>
      <c r="AC8" s="519"/>
      <c r="AD8" s="519"/>
      <c r="AE8" s="472" t="str">
        <f>入力規則等!K13</f>
        <v>その他の事項経費</v>
      </c>
      <c r="AF8" s="473"/>
      <c r="AG8" s="473"/>
      <c r="AH8" s="473"/>
      <c r="AI8" s="473"/>
      <c r="AJ8" s="473"/>
      <c r="AK8" s="473"/>
      <c r="AL8" s="473"/>
      <c r="AM8" s="473"/>
      <c r="AN8" s="473"/>
      <c r="AO8" s="473"/>
      <c r="AP8" s="473"/>
      <c r="AQ8" s="473"/>
      <c r="AR8" s="473"/>
      <c r="AS8" s="473"/>
      <c r="AT8" s="473"/>
      <c r="AU8" s="473"/>
      <c r="AV8" s="473"/>
      <c r="AW8" s="473"/>
      <c r="AX8" s="474"/>
    </row>
    <row r="9" spans="1:50" ht="75.75" customHeight="1" x14ac:dyDescent="0.15">
      <c r="A9" s="446" t="s">
        <v>26</v>
      </c>
      <c r="B9" s="447"/>
      <c r="C9" s="447"/>
      <c r="D9" s="447"/>
      <c r="E9" s="447"/>
      <c r="F9" s="447"/>
      <c r="G9" s="475" t="s">
        <v>389</v>
      </c>
      <c r="H9" s="476"/>
      <c r="I9" s="476"/>
      <c r="J9" s="476"/>
      <c r="K9" s="476"/>
      <c r="L9" s="476"/>
      <c r="M9" s="476"/>
      <c r="N9" s="476"/>
      <c r="O9" s="476"/>
      <c r="P9" s="476"/>
      <c r="Q9" s="476"/>
      <c r="R9" s="476"/>
      <c r="S9" s="476"/>
      <c r="T9" s="476"/>
      <c r="U9" s="476"/>
      <c r="V9" s="476"/>
      <c r="W9" s="476"/>
      <c r="X9" s="476"/>
      <c r="Y9" s="477"/>
      <c r="Z9" s="477"/>
      <c r="AA9" s="477"/>
      <c r="AB9" s="477"/>
      <c r="AC9" s="477"/>
      <c r="AD9" s="477"/>
      <c r="AE9" s="476"/>
      <c r="AF9" s="476"/>
      <c r="AG9" s="476"/>
      <c r="AH9" s="476"/>
      <c r="AI9" s="476"/>
      <c r="AJ9" s="476"/>
      <c r="AK9" s="476"/>
      <c r="AL9" s="476"/>
      <c r="AM9" s="476"/>
      <c r="AN9" s="476"/>
      <c r="AO9" s="476"/>
      <c r="AP9" s="476"/>
      <c r="AQ9" s="476"/>
      <c r="AR9" s="476"/>
      <c r="AS9" s="476"/>
      <c r="AT9" s="476"/>
      <c r="AU9" s="476"/>
      <c r="AV9" s="476"/>
      <c r="AW9" s="476"/>
      <c r="AX9" s="478"/>
    </row>
    <row r="10" spans="1:50" ht="85.5" customHeight="1" x14ac:dyDescent="0.15">
      <c r="A10" s="446" t="s">
        <v>36</v>
      </c>
      <c r="B10" s="447"/>
      <c r="C10" s="447"/>
      <c r="D10" s="447"/>
      <c r="E10" s="447"/>
      <c r="F10" s="447"/>
      <c r="G10" s="475" t="s">
        <v>438</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8"/>
    </row>
    <row r="11" spans="1:50" ht="33" customHeight="1" x14ac:dyDescent="0.15">
      <c r="A11" s="446" t="s">
        <v>6</v>
      </c>
      <c r="B11" s="447"/>
      <c r="C11" s="447"/>
      <c r="D11" s="447"/>
      <c r="E11" s="447"/>
      <c r="F11" s="448"/>
      <c r="G11" s="495" t="str">
        <f>入力規則等!P10</f>
        <v>直接実施</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2.5" customHeight="1" x14ac:dyDescent="0.15">
      <c r="A12" s="449" t="s">
        <v>27</v>
      </c>
      <c r="B12" s="450"/>
      <c r="C12" s="450"/>
      <c r="D12" s="450"/>
      <c r="E12" s="450"/>
      <c r="F12" s="451"/>
      <c r="G12" s="458"/>
      <c r="H12" s="459"/>
      <c r="I12" s="459"/>
      <c r="J12" s="459"/>
      <c r="K12" s="459"/>
      <c r="L12" s="459"/>
      <c r="M12" s="459"/>
      <c r="N12" s="459"/>
      <c r="O12" s="459"/>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2"/>
    </row>
    <row r="13" spans="1:50" ht="22.5" customHeight="1" x14ac:dyDescent="0.15">
      <c r="A13" s="452"/>
      <c r="B13" s="453"/>
      <c r="C13" s="453"/>
      <c r="D13" s="453"/>
      <c r="E13" s="453"/>
      <c r="F13" s="454"/>
      <c r="G13" s="463" t="s">
        <v>7</v>
      </c>
      <c r="H13" s="464"/>
      <c r="I13" s="469" t="s">
        <v>8</v>
      </c>
      <c r="J13" s="470"/>
      <c r="K13" s="470"/>
      <c r="L13" s="470"/>
      <c r="M13" s="470"/>
      <c r="N13" s="470"/>
      <c r="O13" s="471"/>
      <c r="P13" s="62">
        <v>7072</v>
      </c>
      <c r="Q13" s="63"/>
      <c r="R13" s="63"/>
      <c r="S13" s="63"/>
      <c r="T13" s="63"/>
      <c r="U13" s="63"/>
      <c r="V13" s="64"/>
      <c r="W13" s="62">
        <v>7030</v>
      </c>
      <c r="X13" s="63"/>
      <c r="Y13" s="63"/>
      <c r="Z13" s="63"/>
      <c r="AA13" s="63"/>
      <c r="AB13" s="63"/>
      <c r="AC13" s="64"/>
      <c r="AD13" s="62">
        <v>7039</v>
      </c>
      <c r="AE13" s="63"/>
      <c r="AF13" s="63"/>
      <c r="AG13" s="63"/>
      <c r="AH13" s="63"/>
      <c r="AI13" s="63"/>
      <c r="AJ13" s="64"/>
      <c r="AK13" s="62">
        <v>7034</v>
      </c>
      <c r="AL13" s="63"/>
      <c r="AM13" s="63"/>
      <c r="AN13" s="63"/>
      <c r="AO13" s="63"/>
      <c r="AP13" s="63"/>
      <c r="AQ13" s="64"/>
      <c r="AR13" s="654">
        <v>7050</v>
      </c>
      <c r="AS13" s="655"/>
      <c r="AT13" s="655"/>
      <c r="AU13" s="655"/>
      <c r="AV13" s="655"/>
      <c r="AW13" s="655"/>
      <c r="AX13" s="656"/>
    </row>
    <row r="14" spans="1:50" ht="22.5" customHeight="1" x14ac:dyDescent="0.15">
      <c r="A14" s="452"/>
      <c r="B14" s="453"/>
      <c r="C14" s="453"/>
      <c r="D14" s="453"/>
      <c r="E14" s="453"/>
      <c r="F14" s="454"/>
      <c r="G14" s="465"/>
      <c r="H14" s="466"/>
      <c r="I14" s="332" t="s">
        <v>9</v>
      </c>
      <c r="J14" s="460"/>
      <c r="K14" s="460"/>
      <c r="L14" s="460"/>
      <c r="M14" s="460"/>
      <c r="N14" s="460"/>
      <c r="O14" s="461"/>
      <c r="P14" s="62" t="s">
        <v>390</v>
      </c>
      <c r="Q14" s="63"/>
      <c r="R14" s="63"/>
      <c r="S14" s="63"/>
      <c r="T14" s="63"/>
      <c r="U14" s="63"/>
      <c r="V14" s="64"/>
      <c r="W14" s="62" t="s">
        <v>390</v>
      </c>
      <c r="X14" s="63"/>
      <c r="Y14" s="63"/>
      <c r="Z14" s="63"/>
      <c r="AA14" s="63"/>
      <c r="AB14" s="63"/>
      <c r="AC14" s="64"/>
      <c r="AD14" s="62" t="s">
        <v>390</v>
      </c>
      <c r="AE14" s="63"/>
      <c r="AF14" s="63"/>
      <c r="AG14" s="63"/>
      <c r="AH14" s="63"/>
      <c r="AI14" s="63"/>
      <c r="AJ14" s="64"/>
      <c r="AK14" s="62"/>
      <c r="AL14" s="63"/>
      <c r="AM14" s="63"/>
      <c r="AN14" s="63"/>
      <c r="AO14" s="63"/>
      <c r="AP14" s="63"/>
      <c r="AQ14" s="64"/>
      <c r="AR14" s="652"/>
      <c r="AS14" s="652"/>
      <c r="AT14" s="652"/>
      <c r="AU14" s="652"/>
      <c r="AV14" s="652"/>
      <c r="AW14" s="652"/>
      <c r="AX14" s="653"/>
    </row>
    <row r="15" spans="1:50" ht="22.5" customHeight="1" x14ac:dyDescent="0.15">
      <c r="A15" s="452"/>
      <c r="B15" s="453"/>
      <c r="C15" s="453"/>
      <c r="D15" s="453"/>
      <c r="E15" s="453"/>
      <c r="F15" s="454"/>
      <c r="G15" s="465"/>
      <c r="H15" s="466"/>
      <c r="I15" s="332" t="s">
        <v>62</v>
      </c>
      <c r="J15" s="333"/>
      <c r="K15" s="333"/>
      <c r="L15" s="333"/>
      <c r="M15" s="333"/>
      <c r="N15" s="333"/>
      <c r="O15" s="334"/>
      <c r="P15" s="62">
        <v>498</v>
      </c>
      <c r="Q15" s="63"/>
      <c r="R15" s="63"/>
      <c r="S15" s="63"/>
      <c r="T15" s="63"/>
      <c r="U15" s="63"/>
      <c r="V15" s="64"/>
      <c r="W15" s="62">
        <v>3744</v>
      </c>
      <c r="X15" s="63"/>
      <c r="Y15" s="63"/>
      <c r="Z15" s="63"/>
      <c r="AA15" s="63"/>
      <c r="AB15" s="63"/>
      <c r="AC15" s="64"/>
      <c r="AD15" s="62">
        <v>494</v>
      </c>
      <c r="AE15" s="63"/>
      <c r="AF15" s="63"/>
      <c r="AG15" s="63"/>
      <c r="AH15" s="63"/>
      <c r="AI15" s="63"/>
      <c r="AJ15" s="64"/>
      <c r="AK15" s="62" t="s">
        <v>392</v>
      </c>
      <c r="AL15" s="63"/>
      <c r="AM15" s="63"/>
      <c r="AN15" s="63"/>
      <c r="AO15" s="63"/>
      <c r="AP15" s="63"/>
      <c r="AQ15" s="64"/>
      <c r="AR15" s="62"/>
      <c r="AS15" s="63"/>
      <c r="AT15" s="63"/>
      <c r="AU15" s="63"/>
      <c r="AV15" s="63"/>
      <c r="AW15" s="63"/>
      <c r="AX15" s="651"/>
    </row>
    <row r="16" spans="1:50" ht="22.5" customHeight="1" x14ac:dyDescent="0.15">
      <c r="A16" s="452"/>
      <c r="B16" s="453"/>
      <c r="C16" s="453"/>
      <c r="D16" s="453"/>
      <c r="E16" s="453"/>
      <c r="F16" s="454"/>
      <c r="G16" s="465"/>
      <c r="H16" s="466"/>
      <c r="I16" s="332" t="s">
        <v>63</v>
      </c>
      <c r="J16" s="333"/>
      <c r="K16" s="333"/>
      <c r="L16" s="333"/>
      <c r="M16" s="333"/>
      <c r="N16" s="333"/>
      <c r="O16" s="334"/>
      <c r="P16" s="62">
        <v>-3744</v>
      </c>
      <c r="Q16" s="63"/>
      <c r="R16" s="63"/>
      <c r="S16" s="63"/>
      <c r="T16" s="63"/>
      <c r="U16" s="63"/>
      <c r="V16" s="64"/>
      <c r="W16" s="62">
        <v>-494</v>
      </c>
      <c r="X16" s="63"/>
      <c r="Y16" s="63"/>
      <c r="Z16" s="63"/>
      <c r="AA16" s="63"/>
      <c r="AB16" s="63"/>
      <c r="AC16" s="64"/>
      <c r="AD16" s="62" t="s">
        <v>390</v>
      </c>
      <c r="AE16" s="63"/>
      <c r="AF16" s="63"/>
      <c r="AG16" s="63"/>
      <c r="AH16" s="63"/>
      <c r="AI16" s="63"/>
      <c r="AJ16" s="64"/>
      <c r="AK16" s="62"/>
      <c r="AL16" s="63"/>
      <c r="AM16" s="63"/>
      <c r="AN16" s="63"/>
      <c r="AO16" s="63"/>
      <c r="AP16" s="63"/>
      <c r="AQ16" s="64"/>
      <c r="AR16" s="432"/>
      <c r="AS16" s="433"/>
      <c r="AT16" s="433"/>
      <c r="AU16" s="433"/>
      <c r="AV16" s="433"/>
      <c r="AW16" s="433"/>
      <c r="AX16" s="434"/>
    </row>
    <row r="17" spans="1:50" ht="22.5" customHeight="1" x14ac:dyDescent="0.15">
      <c r="A17" s="452"/>
      <c r="B17" s="453"/>
      <c r="C17" s="453"/>
      <c r="D17" s="453"/>
      <c r="E17" s="453"/>
      <c r="F17" s="454"/>
      <c r="G17" s="465"/>
      <c r="H17" s="466"/>
      <c r="I17" s="332" t="s">
        <v>61</v>
      </c>
      <c r="J17" s="460"/>
      <c r="K17" s="460"/>
      <c r="L17" s="460"/>
      <c r="M17" s="460"/>
      <c r="N17" s="460"/>
      <c r="O17" s="461"/>
      <c r="P17" s="62" t="s">
        <v>391</v>
      </c>
      <c r="Q17" s="63"/>
      <c r="R17" s="63"/>
      <c r="S17" s="63"/>
      <c r="T17" s="63"/>
      <c r="U17" s="63"/>
      <c r="V17" s="64"/>
      <c r="W17" s="62" t="s">
        <v>391</v>
      </c>
      <c r="X17" s="63"/>
      <c r="Y17" s="63"/>
      <c r="Z17" s="63"/>
      <c r="AA17" s="63"/>
      <c r="AB17" s="63"/>
      <c r="AC17" s="64"/>
      <c r="AD17" s="62" t="s">
        <v>391</v>
      </c>
      <c r="AE17" s="63"/>
      <c r="AF17" s="63"/>
      <c r="AG17" s="63"/>
      <c r="AH17" s="63"/>
      <c r="AI17" s="63"/>
      <c r="AJ17" s="64"/>
      <c r="AK17" s="62"/>
      <c r="AL17" s="63"/>
      <c r="AM17" s="63"/>
      <c r="AN17" s="63"/>
      <c r="AO17" s="63"/>
      <c r="AP17" s="63"/>
      <c r="AQ17" s="64"/>
      <c r="AR17" s="435"/>
      <c r="AS17" s="435"/>
      <c r="AT17" s="435"/>
      <c r="AU17" s="435"/>
      <c r="AV17" s="435"/>
      <c r="AW17" s="435"/>
      <c r="AX17" s="436"/>
    </row>
    <row r="18" spans="1:50" ht="22.5" customHeight="1" x14ac:dyDescent="0.15">
      <c r="A18" s="452"/>
      <c r="B18" s="453"/>
      <c r="C18" s="453"/>
      <c r="D18" s="453"/>
      <c r="E18" s="453"/>
      <c r="F18" s="454"/>
      <c r="G18" s="467"/>
      <c r="H18" s="468"/>
      <c r="I18" s="335" t="s">
        <v>22</v>
      </c>
      <c r="J18" s="336"/>
      <c r="K18" s="336"/>
      <c r="L18" s="336"/>
      <c r="M18" s="336"/>
      <c r="N18" s="336"/>
      <c r="O18" s="337"/>
      <c r="P18" s="305">
        <f>SUM(P13:V17)</f>
        <v>3826</v>
      </c>
      <c r="Q18" s="306"/>
      <c r="R18" s="306"/>
      <c r="S18" s="306"/>
      <c r="T18" s="306"/>
      <c r="U18" s="306"/>
      <c r="V18" s="307"/>
      <c r="W18" s="305">
        <f>SUM(W13:AC17)</f>
        <v>10280</v>
      </c>
      <c r="X18" s="306"/>
      <c r="Y18" s="306"/>
      <c r="Z18" s="306"/>
      <c r="AA18" s="306"/>
      <c r="AB18" s="306"/>
      <c r="AC18" s="307"/>
      <c r="AD18" s="305">
        <f t="shared" ref="AD18" si="0">SUM(AD13:AJ17)</f>
        <v>7533</v>
      </c>
      <c r="AE18" s="306"/>
      <c r="AF18" s="306"/>
      <c r="AG18" s="306"/>
      <c r="AH18" s="306"/>
      <c r="AI18" s="306"/>
      <c r="AJ18" s="307"/>
      <c r="AK18" s="305">
        <f t="shared" ref="AK18" si="1">SUM(AK13:AQ17)</f>
        <v>7034</v>
      </c>
      <c r="AL18" s="306"/>
      <c r="AM18" s="306"/>
      <c r="AN18" s="306"/>
      <c r="AO18" s="306"/>
      <c r="AP18" s="306"/>
      <c r="AQ18" s="307"/>
      <c r="AR18" s="305">
        <f t="shared" ref="AR18" si="2">SUM(AR13:AX17)</f>
        <v>7050</v>
      </c>
      <c r="AS18" s="306"/>
      <c r="AT18" s="306"/>
      <c r="AU18" s="306"/>
      <c r="AV18" s="306"/>
      <c r="AW18" s="306"/>
      <c r="AX18" s="308"/>
    </row>
    <row r="19" spans="1:50" ht="22.5" customHeight="1" x14ac:dyDescent="0.15">
      <c r="A19" s="452"/>
      <c r="B19" s="453"/>
      <c r="C19" s="453"/>
      <c r="D19" s="453"/>
      <c r="E19" s="453"/>
      <c r="F19" s="454"/>
      <c r="G19" s="302" t="s">
        <v>10</v>
      </c>
      <c r="H19" s="303"/>
      <c r="I19" s="303"/>
      <c r="J19" s="303"/>
      <c r="K19" s="303"/>
      <c r="L19" s="303"/>
      <c r="M19" s="303"/>
      <c r="N19" s="303"/>
      <c r="O19" s="303"/>
      <c r="P19" s="62">
        <v>3826</v>
      </c>
      <c r="Q19" s="63"/>
      <c r="R19" s="63"/>
      <c r="S19" s="63"/>
      <c r="T19" s="63"/>
      <c r="U19" s="63"/>
      <c r="V19" s="64"/>
      <c r="W19" s="62">
        <v>10280</v>
      </c>
      <c r="X19" s="63"/>
      <c r="Y19" s="63"/>
      <c r="Z19" s="63"/>
      <c r="AA19" s="63"/>
      <c r="AB19" s="63"/>
      <c r="AC19" s="64"/>
      <c r="AD19" s="62">
        <v>7522</v>
      </c>
      <c r="AE19" s="63"/>
      <c r="AF19" s="63"/>
      <c r="AG19" s="63"/>
      <c r="AH19" s="63"/>
      <c r="AI19" s="63"/>
      <c r="AJ19" s="64"/>
      <c r="AK19" s="304"/>
      <c r="AL19" s="304"/>
      <c r="AM19" s="304"/>
      <c r="AN19" s="304"/>
      <c r="AO19" s="304"/>
      <c r="AP19" s="304"/>
      <c r="AQ19" s="304"/>
      <c r="AR19" s="304"/>
      <c r="AS19" s="304"/>
      <c r="AT19" s="304"/>
      <c r="AU19" s="304"/>
      <c r="AV19" s="304"/>
      <c r="AW19" s="304"/>
      <c r="AX19" s="309"/>
    </row>
    <row r="20" spans="1:50" ht="22.5" customHeight="1" x14ac:dyDescent="0.15">
      <c r="A20" s="455"/>
      <c r="B20" s="456"/>
      <c r="C20" s="456"/>
      <c r="D20" s="456"/>
      <c r="E20" s="456"/>
      <c r="F20" s="457"/>
      <c r="G20" s="302" t="s">
        <v>11</v>
      </c>
      <c r="H20" s="303"/>
      <c r="I20" s="303"/>
      <c r="J20" s="303"/>
      <c r="K20" s="303"/>
      <c r="L20" s="303"/>
      <c r="M20" s="303"/>
      <c r="N20" s="303"/>
      <c r="O20" s="303"/>
      <c r="P20" s="310">
        <f>IF(P18=0, "-", P19/P18)</f>
        <v>1</v>
      </c>
      <c r="Q20" s="310"/>
      <c r="R20" s="310"/>
      <c r="S20" s="310"/>
      <c r="T20" s="310"/>
      <c r="U20" s="310"/>
      <c r="V20" s="310"/>
      <c r="W20" s="310">
        <f>IF(W18=0, "-", W19/W18)</f>
        <v>1</v>
      </c>
      <c r="X20" s="310"/>
      <c r="Y20" s="310"/>
      <c r="Z20" s="310"/>
      <c r="AA20" s="310"/>
      <c r="AB20" s="310"/>
      <c r="AC20" s="310"/>
      <c r="AD20" s="310">
        <f>IF(AD18=0, "-", AD19/AD18)</f>
        <v>0.9985397583963892</v>
      </c>
      <c r="AE20" s="310"/>
      <c r="AF20" s="310"/>
      <c r="AG20" s="310"/>
      <c r="AH20" s="310"/>
      <c r="AI20" s="310"/>
      <c r="AJ20" s="310"/>
      <c r="AK20" s="304"/>
      <c r="AL20" s="304"/>
      <c r="AM20" s="304"/>
      <c r="AN20" s="304"/>
      <c r="AO20" s="304"/>
      <c r="AP20" s="304"/>
      <c r="AQ20" s="304"/>
      <c r="AR20" s="304"/>
      <c r="AS20" s="304"/>
      <c r="AT20" s="304"/>
      <c r="AU20" s="304"/>
      <c r="AV20" s="304"/>
      <c r="AW20" s="304"/>
      <c r="AX20" s="309"/>
    </row>
    <row r="21" spans="1:50" ht="21.75" customHeight="1" x14ac:dyDescent="0.15">
      <c r="A21" s="203" t="s">
        <v>13</v>
      </c>
      <c r="B21" s="204"/>
      <c r="C21" s="204"/>
      <c r="D21" s="204"/>
      <c r="E21" s="204"/>
      <c r="F21" s="205"/>
      <c r="G21" s="210" t="s">
        <v>319</v>
      </c>
      <c r="H21" s="211"/>
      <c r="I21" s="211"/>
      <c r="J21" s="211"/>
      <c r="K21" s="211"/>
      <c r="L21" s="211"/>
      <c r="M21" s="211"/>
      <c r="N21" s="211"/>
      <c r="O21" s="212"/>
      <c r="P21" s="230" t="s">
        <v>83</v>
      </c>
      <c r="Q21" s="211"/>
      <c r="R21" s="211"/>
      <c r="S21" s="211"/>
      <c r="T21" s="211"/>
      <c r="U21" s="211"/>
      <c r="V21" s="211"/>
      <c r="W21" s="211"/>
      <c r="X21" s="212"/>
      <c r="Y21" s="182"/>
      <c r="Z21" s="77"/>
      <c r="AA21" s="78"/>
      <c r="AB21" s="254" t="s">
        <v>12</v>
      </c>
      <c r="AC21" s="255"/>
      <c r="AD21" s="256"/>
      <c r="AE21" s="271" t="s">
        <v>69</v>
      </c>
      <c r="AF21" s="272"/>
      <c r="AG21" s="272"/>
      <c r="AH21" s="272"/>
      <c r="AI21" s="273"/>
      <c r="AJ21" s="271" t="s">
        <v>70</v>
      </c>
      <c r="AK21" s="272"/>
      <c r="AL21" s="272"/>
      <c r="AM21" s="272"/>
      <c r="AN21" s="273"/>
      <c r="AO21" s="271" t="s">
        <v>71</v>
      </c>
      <c r="AP21" s="272"/>
      <c r="AQ21" s="272"/>
      <c r="AR21" s="272"/>
      <c r="AS21" s="273"/>
      <c r="AT21" s="260" t="s">
        <v>303</v>
      </c>
      <c r="AU21" s="261"/>
      <c r="AV21" s="261"/>
      <c r="AW21" s="261"/>
      <c r="AX21" s="262"/>
    </row>
    <row r="22" spans="1:50" ht="19.5" customHeight="1" x14ac:dyDescent="0.15">
      <c r="A22" s="203"/>
      <c r="B22" s="204"/>
      <c r="C22" s="204"/>
      <c r="D22" s="204"/>
      <c r="E22" s="204"/>
      <c r="F22" s="205"/>
      <c r="G22" s="213"/>
      <c r="H22" s="99"/>
      <c r="I22" s="99"/>
      <c r="J22" s="99"/>
      <c r="K22" s="99"/>
      <c r="L22" s="99"/>
      <c r="M22" s="99"/>
      <c r="N22" s="99"/>
      <c r="O22" s="214"/>
      <c r="P22" s="231"/>
      <c r="Q22" s="99"/>
      <c r="R22" s="99"/>
      <c r="S22" s="99"/>
      <c r="T22" s="99"/>
      <c r="U22" s="99"/>
      <c r="V22" s="99"/>
      <c r="W22" s="99"/>
      <c r="X22" s="214"/>
      <c r="Y22" s="268"/>
      <c r="Z22" s="269"/>
      <c r="AA22" s="270"/>
      <c r="AB22" s="127"/>
      <c r="AC22" s="122"/>
      <c r="AD22" s="123"/>
      <c r="AE22" s="128"/>
      <c r="AF22" s="121"/>
      <c r="AG22" s="121"/>
      <c r="AH22" s="121"/>
      <c r="AI22" s="274"/>
      <c r="AJ22" s="128"/>
      <c r="AK22" s="121"/>
      <c r="AL22" s="121"/>
      <c r="AM22" s="121"/>
      <c r="AN22" s="274"/>
      <c r="AO22" s="128"/>
      <c r="AP22" s="121"/>
      <c r="AQ22" s="121"/>
      <c r="AR22" s="121"/>
      <c r="AS22" s="274"/>
      <c r="AT22" s="58"/>
      <c r="AU22" s="101">
        <v>28</v>
      </c>
      <c r="AV22" s="101"/>
      <c r="AW22" s="99" t="s">
        <v>355</v>
      </c>
      <c r="AX22" s="100"/>
    </row>
    <row r="23" spans="1:50" ht="23.25" customHeight="1" x14ac:dyDescent="0.15">
      <c r="A23" s="206"/>
      <c r="B23" s="204"/>
      <c r="C23" s="204"/>
      <c r="D23" s="204"/>
      <c r="E23" s="204"/>
      <c r="F23" s="205"/>
      <c r="G23" s="311" t="s">
        <v>426</v>
      </c>
      <c r="H23" s="278"/>
      <c r="I23" s="278"/>
      <c r="J23" s="278"/>
      <c r="K23" s="278"/>
      <c r="L23" s="278"/>
      <c r="M23" s="278"/>
      <c r="N23" s="278"/>
      <c r="O23" s="279"/>
      <c r="P23" s="202" t="s">
        <v>418</v>
      </c>
      <c r="Q23" s="184"/>
      <c r="R23" s="184"/>
      <c r="S23" s="184"/>
      <c r="T23" s="184"/>
      <c r="U23" s="184"/>
      <c r="V23" s="184"/>
      <c r="W23" s="184"/>
      <c r="X23" s="185"/>
      <c r="Y23" s="283" t="s">
        <v>14</v>
      </c>
      <c r="Z23" s="284"/>
      <c r="AA23" s="285"/>
      <c r="AB23" s="315" t="s">
        <v>417</v>
      </c>
      <c r="AC23" s="286"/>
      <c r="AD23" s="286"/>
      <c r="AE23" s="84">
        <v>0</v>
      </c>
      <c r="AF23" s="85"/>
      <c r="AG23" s="85"/>
      <c r="AH23" s="85"/>
      <c r="AI23" s="86"/>
      <c r="AJ23" s="84">
        <v>0</v>
      </c>
      <c r="AK23" s="85"/>
      <c r="AL23" s="85"/>
      <c r="AM23" s="85"/>
      <c r="AN23" s="86"/>
      <c r="AO23" s="84">
        <v>0</v>
      </c>
      <c r="AP23" s="85"/>
      <c r="AQ23" s="85"/>
      <c r="AR23" s="85"/>
      <c r="AS23" s="86"/>
      <c r="AT23" s="216"/>
      <c r="AU23" s="216"/>
      <c r="AV23" s="216"/>
      <c r="AW23" s="216"/>
      <c r="AX23" s="217"/>
    </row>
    <row r="24" spans="1:50" ht="23.25" customHeight="1" x14ac:dyDescent="0.15">
      <c r="A24" s="207"/>
      <c r="B24" s="208"/>
      <c r="C24" s="208"/>
      <c r="D24" s="208"/>
      <c r="E24" s="208"/>
      <c r="F24" s="209"/>
      <c r="G24" s="280"/>
      <c r="H24" s="281"/>
      <c r="I24" s="281"/>
      <c r="J24" s="281"/>
      <c r="K24" s="281"/>
      <c r="L24" s="281"/>
      <c r="M24" s="281"/>
      <c r="N24" s="281"/>
      <c r="O24" s="282"/>
      <c r="P24" s="265"/>
      <c r="Q24" s="265"/>
      <c r="R24" s="265"/>
      <c r="S24" s="265"/>
      <c r="T24" s="265"/>
      <c r="U24" s="265"/>
      <c r="V24" s="265"/>
      <c r="W24" s="265"/>
      <c r="X24" s="266"/>
      <c r="Y24" s="163" t="s">
        <v>65</v>
      </c>
      <c r="Z24" s="112"/>
      <c r="AA24" s="159"/>
      <c r="AB24" s="275" t="s">
        <v>417</v>
      </c>
      <c r="AC24" s="276"/>
      <c r="AD24" s="276"/>
      <c r="AE24" s="84">
        <v>0</v>
      </c>
      <c r="AF24" s="85"/>
      <c r="AG24" s="85"/>
      <c r="AH24" s="85"/>
      <c r="AI24" s="86"/>
      <c r="AJ24" s="84">
        <v>0</v>
      </c>
      <c r="AK24" s="85"/>
      <c r="AL24" s="85"/>
      <c r="AM24" s="85"/>
      <c r="AN24" s="86"/>
      <c r="AO24" s="84">
        <v>0</v>
      </c>
      <c r="AP24" s="85"/>
      <c r="AQ24" s="85"/>
      <c r="AR24" s="85"/>
      <c r="AS24" s="86"/>
      <c r="AT24" s="84">
        <v>2</v>
      </c>
      <c r="AU24" s="85"/>
      <c r="AV24" s="85"/>
      <c r="AW24" s="85"/>
      <c r="AX24" s="87"/>
    </row>
    <row r="25" spans="1:50" ht="27.75" customHeight="1" x14ac:dyDescent="0.15">
      <c r="A25" s="657"/>
      <c r="B25" s="658"/>
      <c r="C25" s="658"/>
      <c r="D25" s="658"/>
      <c r="E25" s="658"/>
      <c r="F25" s="659"/>
      <c r="G25" s="312"/>
      <c r="H25" s="313"/>
      <c r="I25" s="313"/>
      <c r="J25" s="313"/>
      <c r="K25" s="313"/>
      <c r="L25" s="313"/>
      <c r="M25" s="313"/>
      <c r="N25" s="313"/>
      <c r="O25" s="314"/>
      <c r="P25" s="186"/>
      <c r="Q25" s="186"/>
      <c r="R25" s="186"/>
      <c r="S25" s="186"/>
      <c r="T25" s="186"/>
      <c r="U25" s="186"/>
      <c r="V25" s="186"/>
      <c r="W25" s="186"/>
      <c r="X25" s="187"/>
      <c r="Y25" s="111" t="s">
        <v>15</v>
      </c>
      <c r="Z25" s="112"/>
      <c r="AA25" s="159"/>
      <c r="AB25" s="669" t="s">
        <v>359</v>
      </c>
      <c r="AC25" s="253"/>
      <c r="AD25" s="253"/>
      <c r="AE25" s="84" t="s">
        <v>419</v>
      </c>
      <c r="AF25" s="85"/>
      <c r="AG25" s="85"/>
      <c r="AH25" s="85"/>
      <c r="AI25" s="86"/>
      <c r="AJ25" s="84" t="s">
        <v>419</v>
      </c>
      <c r="AK25" s="85"/>
      <c r="AL25" s="85"/>
      <c r="AM25" s="85"/>
      <c r="AN25" s="86"/>
      <c r="AO25" s="84" t="s">
        <v>419</v>
      </c>
      <c r="AP25" s="85"/>
      <c r="AQ25" s="85"/>
      <c r="AR25" s="85"/>
      <c r="AS25" s="86"/>
      <c r="AT25" s="257"/>
      <c r="AU25" s="258"/>
      <c r="AV25" s="258"/>
      <c r="AW25" s="258"/>
      <c r="AX25" s="259"/>
    </row>
    <row r="26" spans="1:50" hidden="1" x14ac:dyDescent="0.15">
      <c r="A26" s="203" t="s">
        <v>13</v>
      </c>
      <c r="B26" s="204"/>
      <c r="C26" s="204"/>
      <c r="D26" s="204"/>
      <c r="E26" s="204"/>
      <c r="F26" s="205"/>
      <c r="G26" s="210" t="s">
        <v>319</v>
      </c>
      <c r="H26" s="211"/>
      <c r="I26" s="211"/>
      <c r="J26" s="211"/>
      <c r="K26" s="211"/>
      <c r="L26" s="211"/>
      <c r="M26" s="211"/>
      <c r="N26" s="211"/>
      <c r="O26" s="212"/>
      <c r="P26" s="230" t="s">
        <v>83</v>
      </c>
      <c r="Q26" s="211"/>
      <c r="R26" s="211"/>
      <c r="S26" s="211"/>
      <c r="T26" s="211"/>
      <c r="U26" s="211"/>
      <c r="V26" s="211"/>
      <c r="W26" s="211"/>
      <c r="X26" s="212"/>
      <c r="Y26" s="182"/>
      <c r="Z26" s="77"/>
      <c r="AA26" s="78"/>
      <c r="AB26" s="254" t="s">
        <v>12</v>
      </c>
      <c r="AC26" s="255"/>
      <c r="AD26" s="256"/>
      <c r="AE26" s="271" t="s">
        <v>69</v>
      </c>
      <c r="AF26" s="272"/>
      <c r="AG26" s="272"/>
      <c r="AH26" s="272"/>
      <c r="AI26" s="273"/>
      <c r="AJ26" s="271" t="s">
        <v>70</v>
      </c>
      <c r="AK26" s="272"/>
      <c r="AL26" s="272"/>
      <c r="AM26" s="272"/>
      <c r="AN26" s="273"/>
      <c r="AO26" s="271" t="s">
        <v>71</v>
      </c>
      <c r="AP26" s="272"/>
      <c r="AQ26" s="272"/>
      <c r="AR26" s="272"/>
      <c r="AS26" s="273"/>
      <c r="AT26" s="648" t="s">
        <v>303</v>
      </c>
      <c r="AU26" s="649"/>
      <c r="AV26" s="649"/>
      <c r="AW26" s="649"/>
      <c r="AX26" s="650"/>
    </row>
    <row r="27" spans="1:50" hidden="1" x14ac:dyDescent="0.15">
      <c r="A27" s="203"/>
      <c r="B27" s="204"/>
      <c r="C27" s="204"/>
      <c r="D27" s="204"/>
      <c r="E27" s="204"/>
      <c r="F27" s="205"/>
      <c r="G27" s="213"/>
      <c r="H27" s="99"/>
      <c r="I27" s="99"/>
      <c r="J27" s="99"/>
      <c r="K27" s="99"/>
      <c r="L27" s="99"/>
      <c r="M27" s="99"/>
      <c r="N27" s="99"/>
      <c r="O27" s="214"/>
      <c r="P27" s="231"/>
      <c r="Q27" s="99"/>
      <c r="R27" s="99"/>
      <c r="S27" s="99"/>
      <c r="T27" s="99"/>
      <c r="U27" s="99"/>
      <c r="V27" s="99"/>
      <c r="W27" s="99"/>
      <c r="X27" s="214"/>
      <c r="Y27" s="268"/>
      <c r="Z27" s="269"/>
      <c r="AA27" s="270"/>
      <c r="AB27" s="127"/>
      <c r="AC27" s="122"/>
      <c r="AD27" s="123"/>
      <c r="AE27" s="128"/>
      <c r="AF27" s="121"/>
      <c r="AG27" s="121"/>
      <c r="AH27" s="121"/>
      <c r="AI27" s="274"/>
      <c r="AJ27" s="128"/>
      <c r="AK27" s="121"/>
      <c r="AL27" s="121"/>
      <c r="AM27" s="121"/>
      <c r="AN27" s="274"/>
      <c r="AO27" s="128"/>
      <c r="AP27" s="121"/>
      <c r="AQ27" s="121"/>
      <c r="AR27" s="121"/>
      <c r="AS27" s="274"/>
      <c r="AT27" s="58"/>
      <c r="AU27" s="101"/>
      <c r="AV27" s="101"/>
      <c r="AW27" s="99" t="s">
        <v>355</v>
      </c>
      <c r="AX27" s="100"/>
    </row>
    <row r="28" spans="1:50" hidden="1" x14ac:dyDescent="0.15">
      <c r="A28" s="206"/>
      <c r="B28" s="204"/>
      <c r="C28" s="204"/>
      <c r="D28" s="204"/>
      <c r="E28" s="204"/>
      <c r="F28" s="205"/>
      <c r="G28" s="311"/>
      <c r="H28" s="278"/>
      <c r="I28" s="278"/>
      <c r="J28" s="278"/>
      <c r="K28" s="278"/>
      <c r="L28" s="278"/>
      <c r="M28" s="278"/>
      <c r="N28" s="278"/>
      <c r="O28" s="279"/>
      <c r="P28" s="202"/>
      <c r="Q28" s="184"/>
      <c r="R28" s="184"/>
      <c r="S28" s="184"/>
      <c r="T28" s="184"/>
      <c r="U28" s="184"/>
      <c r="V28" s="184"/>
      <c r="W28" s="184"/>
      <c r="X28" s="185"/>
      <c r="Y28" s="283" t="s">
        <v>14</v>
      </c>
      <c r="Z28" s="284"/>
      <c r="AA28" s="285"/>
      <c r="AB28" s="315"/>
      <c r="AC28" s="286"/>
      <c r="AD28" s="286"/>
      <c r="AE28" s="84"/>
      <c r="AF28" s="85"/>
      <c r="AG28" s="85"/>
      <c r="AH28" s="85"/>
      <c r="AI28" s="86"/>
      <c r="AJ28" s="84"/>
      <c r="AK28" s="85"/>
      <c r="AL28" s="85"/>
      <c r="AM28" s="85"/>
      <c r="AN28" s="86"/>
      <c r="AO28" s="84"/>
      <c r="AP28" s="85"/>
      <c r="AQ28" s="85"/>
      <c r="AR28" s="85"/>
      <c r="AS28" s="86"/>
      <c r="AT28" s="216"/>
      <c r="AU28" s="216"/>
      <c r="AV28" s="216"/>
      <c r="AW28" s="216"/>
      <c r="AX28" s="217"/>
    </row>
    <row r="29" spans="1:50" hidden="1" x14ac:dyDescent="0.15">
      <c r="A29" s="207"/>
      <c r="B29" s="208"/>
      <c r="C29" s="208"/>
      <c r="D29" s="208"/>
      <c r="E29" s="208"/>
      <c r="F29" s="209"/>
      <c r="G29" s="280"/>
      <c r="H29" s="281"/>
      <c r="I29" s="281"/>
      <c r="J29" s="281"/>
      <c r="K29" s="281"/>
      <c r="L29" s="281"/>
      <c r="M29" s="281"/>
      <c r="N29" s="281"/>
      <c r="O29" s="282"/>
      <c r="P29" s="265"/>
      <c r="Q29" s="265"/>
      <c r="R29" s="265"/>
      <c r="S29" s="265"/>
      <c r="T29" s="265"/>
      <c r="U29" s="265"/>
      <c r="V29" s="265"/>
      <c r="W29" s="265"/>
      <c r="X29" s="266"/>
      <c r="Y29" s="163" t="s">
        <v>65</v>
      </c>
      <c r="Z29" s="112"/>
      <c r="AA29" s="159"/>
      <c r="AB29" s="275"/>
      <c r="AC29" s="276"/>
      <c r="AD29" s="276"/>
      <c r="AE29" s="84"/>
      <c r="AF29" s="85"/>
      <c r="AG29" s="85"/>
      <c r="AH29" s="85"/>
      <c r="AI29" s="86"/>
      <c r="AJ29" s="84"/>
      <c r="AK29" s="85"/>
      <c r="AL29" s="85"/>
      <c r="AM29" s="85"/>
      <c r="AN29" s="86"/>
      <c r="AO29" s="84"/>
      <c r="AP29" s="85"/>
      <c r="AQ29" s="85"/>
      <c r="AR29" s="85"/>
      <c r="AS29" s="86"/>
      <c r="AT29" s="84"/>
      <c r="AU29" s="85"/>
      <c r="AV29" s="85"/>
      <c r="AW29" s="85"/>
      <c r="AX29" s="87"/>
    </row>
    <row r="30" spans="1:50" hidden="1" x14ac:dyDescent="0.15">
      <c r="A30" s="657"/>
      <c r="B30" s="658"/>
      <c r="C30" s="658"/>
      <c r="D30" s="658"/>
      <c r="E30" s="658"/>
      <c r="F30" s="659"/>
      <c r="G30" s="312"/>
      <c r="H30" s="313"/>
      <c r="I30" s="313"/>
      <c r="J30" s="313"/>
      <c r="K30" s="313"/>
      <c r="L30" s="313"/>
      <c r="M30" s="313"/>
      <c r="N30" s="313"/>
      <c r="O30" s="314"/>
      <c r="P30" s="186"/>
      <c r="Q30" s="186"/>
      <c r="R30" s="186"/>
      <c r="S30" s="186"/>
      <c r="T30" s="186"/>
      <c r="U30" s="186"/>
      <c r="V30" s="186"/>
      <c r="W30" s="186"/>
      <c r="X30" s="187"/>
      <c r="Y30" s="111" t="s">
        <v>15</v>
      </c>
      <c r="Z30" s="112"/>
      <c r="AA30" s="159"/>
      <c r="AB30" s="253" t="s">
        <v>16</v>
      </c>
      <c r="AC30" s="253"/>
      <c r="AD30" s="253"/>
      <c r="AE30" s="84"/>
      <c r="AF30" s="85"/>
      <c r="AG30" s="85"/>
      <c r="AH30" s="85"/>
      <c r="AI30" s="86"/>
      <c r="AJ30" s="84"/>
      <c r="AK30" s="85"/>
      <c r="AL30" s="85"/>
      <c r="AM30" s="85"/>
      <c r="AN30" s="86"/>
      <c r="AO30" s="84"/>
      <c r="AP30" s="85"/>
      <c r="AQ30" s="85"/>
      <c r="AR30" s="85"/>
      <c r="AS30" s="86"/>
      <c r="AT30" s="257"/>
      <c r="AU30" s="258"/>
      <c r="AV30" s="258"/>
      <c r="AW30" s="258"/>
      <c r="AX30" s="259"/>
    </row>
    <row r="31" spans="1:50" hidden="1" x14ac:dyDescent="0.15">
      <c r="A31" s="203" t="s">
        <v>13</v>
      </c>
      <c r="B31" s="204"/>
      <c r="C31" s="204"/>
      <c r="D31" s="204"/>
      <c r="E31" s="204"/>
      <c r="F31" s="205"/>
      <c r="G31" s="210" t="s">
        <v>319</v>
      </c>
      <c r="H31" s="211"/>
      <c r="I31" s="211"/>
      <c r="J31" s="211"/>
      <c r="K31" s="211"/>
      <c r="L31" s="211"/>
      <c r="M31" s="211"/>
      <c r="N31" s="211"/>
      <c r="O31" s="212"/>
      <c r="P31" s="230" t="s">
        <v>83</v>
      </c>
      <c r="Q31" s="211"/>
      <c r="R31" s="211"/>
      <c r="S31" s="211"/>
      <c r="T31" s="211"/>
      <c r="U31" s="211"/>
      <c r="V31" s="211"/>
      <c r="W31" s="211"/>
      <c r="X31" s="212"/>
      <c r="Y31" s="182"/>
      <c r="Z31" s="77"/>
      <c r="AA31" s="78"/>
      <c r="AB31" s="254" t="s">
        <v>12</v>
      </c>
      <c r="AC31" s="255"/>
      <c r="AD31" s="256"/>
      <c r="AE31" s="271" t="s">
        <v>69</v>
      </c>
      <c r="AF31" s="272"/>
      <c r="AG31" s="272"/>
      <c r="AH31" s="272"/>
      <c r="AI31" s="273"/>
      <c r="AJ31" s="271" t="s">
        <v>70</v>
      </c>
      <c r="AK31" s="272"/>
      <c r="AL31" s="272"/>
      <c r="AM31" s="272"/>
      <c r="AN31" s="273"/>
      <c r="AO31" s="271" t="s">
        <v>71</v>
      </c>
      <c r="AP31" s="272"/>
      <c r="AQ31" s="272"/>
      <c r="AR31" s="272"/>
      <c r="AS31" s="273"/>
      <c r="AT31" s="260" t="s">
        <v>303</v>
      </c>
      <c r="AU31" s="261"/>
      <c r="AV31" s="261"/>
      <c r="AW31" s="261"/>
      <c r="AX31" s="262"/>
    </row>
    <row r="32" spans="1:50" hidden="1" x14ac:dyDescent="0.15">
      <c r="A32" s="203"/>
      <c r="B32" s="204"/>
      <c r="C32" s="204"/>
      <c r="D32" s="204"/>
      <c r="E32" s="204"/>
      <c r="F32" s="205"/>
      <c r="G32" s="213"/>
      <c r="H32" s="99"/>
      <c r="I32" s="99"/>
      <c r="J32" s="99"/>
      <c r="K32" s="99"/>
      <c r="L32" s="99"/>
      <c r="M32" s="99"/>
      <c r="N32" s="99"/>
      <c r="O32" s="214"/>
      <c r="P32" s="231"/>
      <c r="Q32" s="99"/>
      <c r="R32" s="99"/>
      <c r="S32" s="99"/>
      <c r="T32" s="99"/>
      <c r="U32" s="99"/>
      <c r="V32" s="99"/>
      <c r="W32" s="99"/>
      <c r="X32" s="214"/>
      <c r="Y32" s="268"/>
      <c r="Z32" s="269"/>
      <c r="AA32" s="270"/>
      <c r="AB32" s="127"/>
      <c r="AC32" s="122"/>
      <c r="AD32" s="123"/>
      <c r="AE32" s="128"/>
      <c r="AF32" s="121"/>
      <c r="AG32" s="121"/>
      <c r="AH32" s="121"/>
      <c r="AI32" s="274"/>
      <c r="AJ32" s="128"/>
      <c r="AK32" s="121"/>
      <c r="AL32" s="121"/>
      <c r="AM32" s="121"/>
      <c r="AN32" s="274"/>
      <c r="AO32" s="128"/>
      <c r="AP32" s="121"/>
      <c r="AQ32" s="121"/>
      <c r="AR32" s="121"/>
      <c r="AS32" s="274"/>
      <c r="AT32" s="58"/>
      <c r="AU32" s="101"/>
      <c r="AV32" s="101"/>
      <c r="AW32" s="99" t="s">
        <v>355</v>
      </c>
      <c r="AX32" s="100"/>
    </row>
    <row r="33" spans="1:50" hidden="1" x14ac:dyDescent="0.15">
      <c r="A33" s="206"/>
      <c r="B33" s="204"/>
      <c r="C33" s="204"/>
      <c r="D33" s="204"/>
      <c r="E33" s="204"/>
      <c r="F33" s="205"/>
      <c r="G33" s="311"/>
      <c r="H33" s="278"/>
      <c r="I33" s="278"/>
      <c r="J33" s="278"/>
      <c r="K33" s="278"/>
      <c r="L33" s="278"/>
      <c r="M33" s="278"/>
      <c r="N33" s="278"/>
      <c r="O33" s="279"/>
      <c r="P33" s="202"/>
      <c r="Q33" s="184"/>
      <c r="R33" s="184"/>
      <c r="S33" s="184"/>
      <c r="T33" s="184"/>
      <c r="U33" s="184"/>
      <c r="V33" s="184"/>
      <c r="W33" s="184"/>
      <c r="X33" s="185"/>
      <c r="Y33" s="283" t="s">
        <v>14</v>
      </c>
      <c r="Z33" s="284"/>
      <c r="AA33" s="285"/>
      <c r="AB33" s="315"/>
      <c r="AC33" s="286"/>
      <c r="AD33" s="286"/>
      <c r="AE33" s="84"/>
      <c r="AF33" s="85"/>
      <c r="AG33" s="85"/>
      <c r="AH33" s="85"/>
      <c r="AI33" s="86"/>
      <c r="AJ33" s="84"/>
      <c r="AK33" s="85"/>
      <c r="AL33" s="85"/>
      <c r="AM33" s="85"/>
      <c r="AN33" s="86"/>
      <c r="AO33" s="84"/>
      <c r="AP33" s="85"/>
      <c r="AQ33" s="85"/>
      <c r="AR33" s="85"/>
      <c r="AS33" s="86"/>
      <c r="AT33" s="216"/>
      <c r="AU33" s="216"/>
      <c r="AV33" s="216"/>
      <c r="AW33" s="216"/>
      <c r="AX33" s="217"/>
    </row>
    <row r="34" spans="1:50" hidden="1" x14ac:dyDescent="0.15">
      <c r="A34" s="207"/>
      <c r="B34" s="208"/>
      <c r="C34" s="208"/>
      <c r="D34" s="208"/>
      <c r="E34" s="208"/>
      <c r="F34" s="209"/>
      <c r="G34" s="280"/>
      <c r="H34" s="281"/>
      <c r="I34" s="281"/>
      <c r="J34" s="281"/>
      <c r="K34" s="281"/>
      <c r="L34" s="281"/>
      <c r="M34" s="281"/>
      <c r="N34" s="281"/>
      <c r="O34" s="282"/>
      <c r="P34" s="265"/>
      <c r="Q34" s="265"/>
      <c r="R34" s="265"/>
      <c r="S34" s="265"/>
      <c r="T34" s="265"/>
      <c r="U34" s="265"/>
      <c r="V34" s="265"/>
      <c r="W34" s="265"/>
      <c r="X34" s="266"/>
      <c r="Y34" s="163" t="s">
        <v>65</v>
      </c>
      <c r="Z34" s="112"/>
      <c r="AA34" s="159"/>
      <c r="AB34" s="275"/>
      <c r="AC34" s="276"/>
      <c r="AD34" s="276"/>
      <c r="AE34" s="84"/>
      <c r="AF34" s="85"/>
      <c r="AG34" s="85"/>
      <c r="AH34" s="85"/>
      <c r="AI34" s="86"/>
      <c r="AJ34" s="84"/>
      <c r="AK34" s="85"/>
      <c r="AL34" s="85"/>
      <c r="AM34" s="85"/>
      <c r="AN34" s="86"/>
      <c r="AO34" s="84"/>
      <c r="AP34" s="85"/>
      <c r="AQ34" s="85"/>
      <c r="AR34" s="85"/>
      <c r="AS34" s="86"/>
      <c r="AT34" s="84"/>
      <c r="AU34" s="85"/>
      <c r="AV34" s="85"/>
      <c r="AW34" s="85"/>
      <c r="AX34" s="87"/>
    </row>
    <row r="35" spans="1:50" hidden="1" x14ac:dyDescent="0.15">
      <c r="A35" s="657"/>
      <c r="B35" s="658"/>
      <c r="C35" s="658"/>
      <c r="D35" s="658"/>
      <c r="E35" s="658"/>
      <c r="F35" s="659"/>
      <c r="G35" s="312"/>
      <c r="H35" s="313"/>
      <c r="I35" s="313"/>
      <c r="J35" s="313"/>
      <c r="K35" s="313"/>
      <c r="L35" s="313"/>
      <c r="M35" s="313"/>
      <c r="N35" s="313"/>
      <c r="O35" s="314"/>
      <c r="P35" s="186"/>
      <c r="Q35" s="186"/>
      <c r="R35" s="186"/>
      <c r="S35" s="186"/>
      <c r="T35" s="186"/>
      <c r="U35" s="186"/>
      <c r="V35" s="186"/>
      <c r="W35" s="186"/>
      <c r="X35" s="187"/>
      <c r="Y35" s="111" t="s">
        <v>15</v>
      </c>
      <c r="Z35" s="112"/>
      <c r="AA35" s="159"/>
      <c r="AB35" s="253" t="s">
        <v>16</v>
      </c>
      <c r="AC35" s="253"/>
      <c r="AD35" s="253"/>
      <c r="AE35" s="84"/>
      <c r="AF35" s="85"/>
      <c r="AG35" s="85"/>
      <c r="AH35" s="85"/>
      <c r="AI35" s="86"/>
      <c r="AJ35" s="84"/>
      <c r="AK35" s="85"/>
      <c r="AL35" s="85"/>
      <c r="AM35" s="85"/>
      <c r="AN35" s="86"/>
      <c r="AO35" s="84"/>
      <c r="AP35" s="85"/>
      <c r="AQ35" s="85"/>
      <c r="AR35" s="85"/>
      <c r="AS35" s="86"/>
      <c r="AT35" s="257"/>
      <c r="AU35" s="258"/>
      <c r="AV35" s="258"/>
      <c r="AW35" s="258"/>
      <c r="AX35" s="259"/>
    </row>
    <row r="36" spans="1:50" hidden="1" x14ac:dyDescent="0.15">
      <c r="A36" s="203" t="s">
        <v>13</v>
      </c>
      <c r="B36" s="204"/>
      <c r="C36" s="204"/>
      <c r="D36" s="204"/>
      <c r="E36" s="204"/>
      <c r="F36" s="205"/>
      <c r="G36" s="210" t="s">
        <v>319</v>
      </c>
      <c r="H36" s="211"/>
      <c r="I36" s="211"/>
      <c r="J36" s="211"/>
      <c r="K36" s="211"/>
      <c r="L36" s="211"/>
      <c r="M36" s="211"/>
      <c r="N36" s="211"/>
      <c r="O36" s="212"/>
      <c r="P36" s="230" t="s">
        <v>83</v>
      </c>
      <c r="Q36" s="211"/>
      <c r="R36" s="211"/>
      <c r="S36" s="211"/>
      <c r="T36" s="211"/>
      <c r="U36" s="211"/>
      <c r="V36" s="211"/>
      <c r="W36" s="211"/>
      <c r="X36" s="212"/>
      <c r="Y36" s="182"/>
      <c r="Z36" s="77"/>
      <c r="AA36" s="78"/>
      <c r="AB36" s="254" t="s">
        <v>12</v>
      </c>
      <c r="AC36" s="255"/>
      <c r="AD36" s="256"/>
      <c r="AE36" s="271" t="s">
        <v>69</v>
      </c>
      <c r="AF36" s="272"/>
      <c r="AG36" s="272"/>
      <c r="AH36" s="272"/>
      <c r="AI36" s="273"/>
      <c r="AJ36" s="271" t="s">
        <v>70</v>
      </c>
      <c r="AK36" s="272"/>
      <c r="AL36" s="272"/>
      <c r="AM36" s="272"/>
      <c r="AN36" s="273"/>
      <c r="AO36" s="271" t="s">
        <v>71</v>
      </c>
      <c r="AP36" s="272"/>
      <c r="AQ36" s="272"/>
      <c r="AR36" s="272"/>
      <c r="AS36" s="273"/>
      <c r="AT36" s="260" t="s">
        <v>303</v>
      </c>
      <c r="AU36" s="261"/>
      <c r="AV36" s="261"/>
      <c r="AW36" s="261"/>
      <c r="AX36" s="262"/>
    </row>
    <row r="37" spans="1:50" hidden="1" x14ac:dyDescent="0.15">
      <c r="A37" s="203"/>
      <c r="B37" s="204"/>
      <c r="C37" s="204"/>
      <c r="D37" s="204"/>
      <c r="E37" s="204"/>
      <c r="F37" s="205"/>
      <c r="G37" s="213"/>
      <c r="H37" s="99"/>
      <c r="I37" s="99"/>
      <c r="J37" s="99"/>
      <c r="K37" s="99"/>
      <c r="L37" s="99"/>
      <c r="M37" s="99"/>
      <c r="N37" s="99"/>
      <c r="O37" s="214"/>
      <c r="P37" s="231"/>
      <c r="Q37" s="99"/>
      <c r="R37" s="99"/>
      <c r="S37" s="99"/>
      <c r="T37" s="99"/>
      <c r="U37" s="99"/>
      <c r="V37" s="99"/>
      <c r="W37" s="99"/>
      <c r="X37" s="214"/>
      <c r="Y37" s="268"/>
      <c r="Z37" s="269"/>
      <c r="AA37" s="270"/>
      <c r="AB37" s="127"/>
      <c r="AC37" s="122"/>
      <c r="AD37" s="123"/>
      <c r="AE37" s="128"/>
      <c r="AF37" s="121"/>
      <c r="AG37" s="121"/>
      <c r="AH37" s="121"/>
      <c r="AI37" s="274"/>
      <c r="AJ37" s="128"/>
      <c r="AK37" s="121"/>
      <c r="AL37" s="121"/>
      <c r="AM37" s="121"/>
      <c r="AN37" s="274"/>
      <c r="AO37" s="128"/>
      <c r="AP37" s="121"/>
      <c r="AQ37" s="121"/>
      <c r="AR37" s="121"/>
      <c r="AS37" s="274"/>
      <c r="AT37" s="58"/>
      <c r="AU37" s="101"/>
      <c r="AV37" s="101"/>
      <c r="AW37" s="99" t="s">
        <v>355</v>
      </c>
      <c r="AX37" s="100"/>
    </row>
    <row r="38" spans="1:50" hidden="1" x14ac:dyDescent="0.15">
      <c r="A38" s="206"/>
      <c r="B38" s="204"/>
      <c r="C38" s="204"/>
      <c r="D38" s="204"/>
      <c r="E38" s="204"/>
      <c r="F38" s="205"/>
      <c r="G38" s="311"/>
      <c r="H38" s="278"/>
      <c r="I38" s="278"/>
      <c r="J38" s="278"/>
      <c r="K38" s="278"/>
      <c r="L38" s="278"/>
      <c r="M38" s="278"/>
      <c r="N38" s="278"/>
      <c r="O38" s="279"/>
      <c r="P38" s="202"/>
      <c r="Q38" s="184"/>
      <c r="R38" s="184"/>
      <c r="S38" s="184"/>
      <c r="T38" s="184"/>
      <c r="U38" s="184"/>
      <c r="V38" s="184"/>
      <c r="W38" s="184"/>
      <c r="X38" s="185"/>
      <c r="Y38" s="283" t="s">
        <v>14</v>
      </c>
      <c r="Z38" s="284"/>
      <c r="AA38" s="285"/>
      <c r="AB38" s="315"/>
      <c r="AC38" s="286"/>
      <c r="AD38" s="286"/>
      <c r="AE38" s="84"/>
      <c r="AF38" s="85"/>
      <c r="AG38" s="85"/>
      <c r="AH38" s="85"/>
      <c r="AI38" s="86"/>
      <c r="AJ38" s="84"/>
      <c r="AK38" s="85"/>
      <c r="AL38" s="85"/>
      <c r="AM38" s="85"/>
      <c r="AN38" s="86"/>
      <c r="AO38" s="84"/>
      <c r="AP38" s="85"/>
      <c r="AQ38" s="85"/>
      <c r="AR38" s="85"/>
      <c r="AS38" s="86"/>
      <c r="AT38" s="216"/>
      <c r="AU38" s="216"/>
      <c r="AV38" s="216"/>
      <c r="AW38" s="216"/>
      <c r="AX38" s="217"/>
    </row>
    <row r="39" spans="1:50" hidden="1" x14ac:dyDescent="0.15">
      <c r="A39" s="207"/>
      <c r="B39" s="208"/>
      <c r="C39" s="208"/>
      <c r="D39" s="208"/>
      <c r="E39" s="208"/>
      <c r="F39" s="209"/>
      <c r="G39" s="280"/>
      <c r="H39" s="281"/>
      <c r="I39" s="281"/>
      <c r="J39" s="281"/>
      <c r="K39" s="281"/>
      <c r="L39" s="281"/>
      <c r="M39" s="281"/>
      <c r="N39" s="281"/>
      <c r="O39" s="282"/>
      <c r="P39" s="265"/>
      <c r="Q39" s="265"/>
      <c r="R39" s="265"/>
      <c r="S39" s="265"/>
      <c r="T39" s="265"/>
      <c r="U39" s="265"/>
      <c r="V39" s="265"/>
      <c r="W39" s="265"/>
      <c r="X39" s="266"/>
      <c r="Y39" s="163" t="s">
        <v>65</v>
      </c>
      <c r="Z39" s="112"/>
      <c r="AA39" s="159"/>
      <c r="AB39" s="275"/>
      <c r="AC39" s="276"/>
      <c r="AD39" s="276"/>
      <c r="AE39" s="84"/>
      <c r="AF39" s="85"/>
      <c r="AG39" s="85"/>
      <c r="AH39" s="85"/>
      <c r="AI39" s="86"/>
      <c r="AJ39" s="84"/>
      <c r="AK39" s="85"/>
      <c r="AL39" s="85"/>
      <c r="AM39" s="85"/>
      <c r="AN39" s="86"/>
      <c r="AO39" s="84"/>
      <c r="AP39" s="85"/>
      <c r="AQ39" s="85"/>
      <c r="AR39" s="85"/>
      <c r="AS39" s="86"/>
      <c r="AT39" s="84"/>
      <c r="AU39" s="85"/>
      <c r="AV39" s="85"/>
      <c r="AW39" s="85"/>
      <c r="AX39" s="87"/>
    </row>
    <row r="40" spans="1:50" hidden="1" x14ac:dyDescent="0.15">
      <c r="A40" s="657"/>
      <c r="B40" s="658"/>
      <c r="C40" s="658"/>
      <c r="D40" s="658"/>
      <c r="E40" s="658"/>
      <c r="F40" s="659"/>
      <c r="G40" s="312"/>
      <c r="H40" s="313"/>
      <c r="I40" s="313"/>
      <c r="J40" s="313"/>
      <c r="K40" s="313"/>
      <c r="L40" s="313"/>
      <c r="M40" s="313"/>
      <c r="N40" s="313"/>
      <c r="O40" s="314"/>
      <c r="P40" s="186"/>
      <c r="Q40" s="186"/>
      <c r="R40" s="186"/>
      <c r="S40" s="186"/>
      <c r="T40" s="186"/>
      <c r="U40" s="186"/>
      <c r="V40" s="186"/>
      <c r="W40" s="186"/>
      <c r="X40" s="187"/>
      <c r="Y40" s="111" t="s">
        <v>15</v>
      </c>
      <c r="Z40" s="112"/>
      <c r="AA40" s="159"/>
      <c r="AB40" s="253" t="s">
        <v>16</v>
      </c>
      <c r="AC40" s="253"/>
      <c r="AD40" s="253"/>
      <c r="AE40" s="84"/>
      <c r="AF40" s="85"/>
      <c r="AG40" s="85"/>
      <c r="AH40" s="85"/>
      <c r="AI40" s="86"/>
      <c r="AJ40" s="84"/>
      <c r="AK40" s="85"/>
      <c r="AL40" s="85"/>
      <c r="AM40" s="85"/>
      <c r="AN40" s="86"/>
      <c r="AO40" s="84"/>
      <c r="AP40" s="85"/>
      <c r="AQ40" s="85"/>
      <c r="AR40" s="85"/>
      <c r="AS40" s="86"/>
      <c r="AT40" s="257"/>
      <c r="AU40" s="258"/>
      <c r="AV40" s="258"/>
      <c r="AW40" s="258"/>
      <c r="AX40" s="259"/>
    </row>
    <row r="41" spans="1:50" ht="18.75" hidden="1" customHeight="1" x14ac:dyDescent="0.15">
      <c r="A41" s="203" t="s">
        <v>13</v>
      </c>
      <c r="B41" s="204"/>
      <c r="C41" s="204"/>
      <c r="D41" s="204"/>
      <c r="E41" s="204"/>
      <c r="F41" s="205"/>
      <c r="G41" s="210" t="s">
        <v>319</v>
      </c>
      <c r="H41" s="211"/>
      <c r="I41" s="211"/>
      <c r="J41" s="211"/>
      <c r="K41" s="211"/>
      <c r="L41" s="211"/>
      <c r="M41" s="211"/>
      <c r="N41" s="211"/>
      <c r="O41" s="212"/>
      <c r="P41" s="230" t="s">
        <v>83</v>
      </c>
      <c r="Q41" s="211"/>
      <c r="R41" s="211"/>
      <c r="S41" s="211"/>
      <c r="T41" s="211"/>
      <c r="U41" s="211"/>
      <c r="V41" s="211"/>
      <c r="W41" s="211"/>
      <c r="X41" s="212"/>
      <c r="Y41" s="182"/>
      <c r="Z41" s="77"/>
      <c r="AA41" s="78"/>
      <c r="AB41" s="254" t="s">
        <v>12</v>
      </c>
      <c r="AC41" s="255"/>
      <c r="AD41" s="256"/>
      <c r="AE41" s="271" t="s">
        <v>69</v>
      </c>
      <c r="AF41" s="272"/>
      <c r="AG41" s="272"/>
      <c r="AH41" s="272"/>
      <c r="AI41" s="273"/>
      <c r="AJ41" s="271" t="s">
        <v>70</v>
      </c>
      <c r="AK41" s="272"/>
      <c r="AL41" s="272"/>
      <c r="AM41" s="272"/>
      <c r="AN41" s="273"/>
      <c r="AO41" s="271" t="s">
        <v>71</v>
      </c>
      <c r="AP41" s="272"/>
      <c r="AQ41" s="272"/>
      <c r="AR41" s="272"/>
      <c r="AS41" s="273"/>
      <c r="AT41" s="260" t="s">
        <v>303</v>
      </c>
      <c r="AU41" s="261"/>
      <c r="AV41" s="261"/>
      <c r="AW41" s="261"/>
      <c r="AX41" s="262"/>
    </row>
    <row r="42" spans="1:50" ht="18.75" hidden="1" customHeight="1" x14ac:dyDescent="0.15">
      <c r="A42" s="203"/>
      <c r="B42" s="204"/>
      <c r="C42" s="204"/>
      <c r="D42" s="204"/>
      <c r="E42" s="204"/>
      <c r="F42" s="205"/>
      <c r="G42" s="213"/>
      <c r="H42" s="99"/>
      <c r="I42" s="99"/>
      <c r="J42" s="99"/>
      <c r="K42" s="99"/>
      <c r="L42" s="99"/>
      <c r="M42" s="99"/>
      <c r="N42" s="99"/>
      <c r="O42" s="214"/>
      <c r="P42" s="231"/>
      <c r="Q42" s="99"/>
      <c r="R42" s="99"/>
      <c r="S42" s="99"/>
      <c r="T42" s="99"/>
      <c r="U42" s="99"/>
      <c r="V42" s="99"/>
      <c r="W42" s="99"/>
      <c r="X42" s="214"/>
      <c r="Y42" s="268"/>
      <c r="Z42" s="269"/>
      <c r="AA42" s="270"/>
      <c r="AB42" s="127"/>
      <c r="AC42" s="122"/>
      <c r="AD42" s="123"/>
      <c r="AE42" s="128"/>
      <c r="AF42" s="121"/>
      <c r="AG42" s="121"/>
      <c r="AH42" s="121"/>
      <c r="AI42" s="274"/>
      <c r="AJ42" s="128"/>
      <c r="AK42" s="121"/>
      <c r="AL42" s="121"/>
      <c r="AM42" s="121"/>
      <c r="AN42" s="274"/>
      <c r="AO42" s="128"/>
      <c r="AP42" s="121"/>
      <c r="AQ42" s="121"/>
      <c r="AR42" s="121"/>
      <c r="AS42" s="274"/>
      <c r="AT42" s="58"/>
      <c r="AU42" s="101"/>
      <c r="AV42" s="101"/>
      <c r="AW42" s="99" t="s">
        <v>355</v>
      </c>
      <c r="AX42" s="100"/>
    </row>
    <row r="43" spans="1:50" ht="22.5" hidden="1" customHeight="1" x14ac:dyDescent="0.15">
      <c r="A43" s="206"/>
      <c r="B43" s="204"/>
      <c r="C43" s="204"/>
      <c r="D43" s="204"/>
      <c r="E43" s="204"/>
      <c r="F43" s="205"/>
      <c r="G43" s="277"/>
      <c r="H43" s="278"/>
      <c r="I43" s="278"/>
      <c r="J43" s="278"/>
      <c r="K43" s="278"/>
      <c r="L43" s="278"/>
      <c r="M43" s="278"/>
      <c r="N43" s="278"/>
      <c r="O43" s="279"/>
      <c r="P43" s="184"/>
      <c r="Q43" s="184"/>
      <c r="R43" s="184"/>
      <c r="S43" s="184"/>
      <c r="T43" s="184"/>
      <c r="U43" s="184"/>
      <c r="V43" s="184"/>
      <c r="W43" s="184"/>
      <c r="X43" s="185"/>
      <c r="Y43" s="283" t="s">
        <v>14</v>
      </c>
      <c r="Z43" s="284"/>
      <c r="AA43" s="285"/>
      <c r="AB43" s="286"/>
      <c r="AC43" s="286"/>
      <c r="AD43" s="286"/>
      <c r="AE43" s="84"/>
      <c r="AF43" s="85"/>
      <c r="AG43" s="85"/>
      <c r="AH43" s="85"/>
      <c r="AI43" s="86"/>
      <c r="AJ43" s="84"/>
      <c r="AK43" s="85"/>
      <c r="AL43" s="85"/>
      <c r="AM43" s="85"/>
      <c r="AN43" s="86"/>
      <c r="AO43" s="84"/>
      <c r="AP43" s="85"/>
      <c r="AQ43" s="85"/>
      <c r="AR43" s="85"/>
      <c r="AS43" s="86"/>
      <c r="AT43" s="216"/>
      <c r="AU43" s="216"/>
      <c r="AV43" s="216"/>
      <c r="AW43" s="216"/>
      <c r="AX43" s="217"/>
    </row>
    <row r="44" spans="1:50" ht="22.5" hidden="1" customHeight="1" x14ac:dyDescent="0.15">
      <c r="A44" s="207"/>
      <c r="B44" s="208"/>
      <c r="C44" s="208"/>
      <c r="D44" s="208"/>
      <c r="E44" s="208"/>
      <c r="F44" s="209"/>
      <c r="G44" s="280"/>
      <c r="H44" s="281"/>
      <c r="I44" s="281"/>
      <c r="J44" s="281"/>
      <c r="K44" s="281"/>
      <c r="L44" s="281"/>
      <c r="M44" s="281"/>
      <c r="N44" s="281"/>
      <c r="O44" s="282"/>
      <c r="P44" s="265"/>
      <c r="Q44" s="265"/>
      <c r="R44" s="265"/>
      <c r="S44" s="265"/>
      <c r="T44" s="265"/>
      <c r="U44" s="265"/>
      <c r="V44" s="265"/>
      <c r="W44" s="265"/>
      <c r="X44" s="266"/>
      <c r="Y44" s="163" t="s">
        <v>65</v>
      </c>
      <c r="Z44" s="112"/>
      <c r="AA44" s="159"/>
      <c r="AB44" s="276"/>
      <c r="AC44" s="276"/>
      <c r="AD44" s="276"/>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7"/>
      <c r="B45" s="208"/>
      <c r="C45" s="208"/>
      <c r="D45" s="208"/>
      <c r="E45" s="208"/>
      <c r="F45" s="209"/>
      <c r="G45" s="280"/>
      <c r="H45" s="281"/>
      <c r="I45" s="281"/>
      <c r="J45" s="281"/>
      <c r="K45" s="281"/>
      <c r="L45" s="281"/>
      <c r="M45" s="281"/>
      <c r="N45" s="281"/>
      <c r="O45" s="282"/>
      <c r="P45" s="265"/>
      <c r="Q45" s="265"/>
      <c r="R45" s="265"/>
      <c r="S45" s="265"/>
      <c r="T45" s="265"/>
      <c r="U45" s="265"/>
      <c r="V45" s="265"/>
      <c r="W45" s="265"/>
      <c r="X45" s="266"/>
      <c r="Y45" s="254" t="s">
        <v>15</v>
      </c>
      <c r="Z45" s="255"/>
      <c r="AA45" s="256"/>
      <c r="AB45" s="253" t="s">
        <v>16</v>
      </c>
      <c r="AC45" s="253"/>
      <c r="AD45" s="253"/>
      <c r="AE45" s="84"/>
      <c r="AF45" s="85"/>
      <c r="AG45" s="85"/>
      <c r="AH45" s="85"/>
      <c r="AI45" s="86"/>
      <c r="AJ45" s="84"/>
      <c r="AK45" s="85"/>
      <c r="AL45" s="85"/>
      <c r="AM45" s="85"/>
      <c r="AN45" s="86"/>
      <c r="AO45" s="84"/>
      <c r="AP45" s="85"/>
      <c r="AQ45" s="85"/>
      <c r="AR45" s="85"/>
      <c r="AS45" s="86"/>
      <c r="AT45" s="257"/>
      <c r="AU45" s="258"/>
      <c r="AV45" s="258"/>
      <c r="AW45" s="258"/>
      <c r="AX45" s="259"/>
    </row>
    <row r="46" spans="1:50" ht="22.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4" t="s">
        <v>320</v>
      </c>
      <c r="B47" s="672" t="s">
        <v>317</v>
      </c>
      <c r="C47" s="226"/>
      <c r="D47" s="226"/>
      <c r="E47" s="226"/>
      <c r="F47" s="227"/>
      <c r="G47" s="610" t="s">
        <v>311</v>
      </c>
      <c r="H47" s="610"/>
      <c r="I47" s="610"/>
      <c r="J47" s="610"/>
      <c r="K47" s="610"/>
      <c r="L47" s="610"/>
      <c r="M47" s="610"/>
      <c r="N47" s="610"/>
      <c r="O47" s="610"/>
      <c r="P47" s="610"/>
      <c r="Q47" s="610"/>
      <c r="R47" s="610"/>
      <c r="S47" s="610"/>
      <c r="T47" s="610"/>
      <c r="U47" s="610"/>
      <c r="V47" s="610"/>
      <c r="W47" s="610"/>
      <c r="X47" s="610"/>
      <c r="Y47" s="610"/>
      <c r="Z47" s="610"/>
      <c r="AA47" s="677"/>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4"/>
      <c r="B48" s="672"/>
      <c r="C48" s="226"/>
      <c r="D48" s="226"/>
      <c r="E48" s="226"/>
      <c r="F48" s="227"/>
      <c r="G48" s="99"/>
      <c r="H48" s="99"/>
      <c r="I48" s="99"/>
      <c r="J48" s="99"/>
      <c r="K48" s="99"/>
      <c r="L48" s="99"/>
      <c r="M48" s="99"/>
      <c r="N48" s="99"/>
      <c r="O48" s="99"/>
      <c r="P48" s="99"/>
      <c r="Q48" s="99"/>
      <c r="R48" s="99"/>
      <c r="S48" s="99"/>
      <c r="T48" s="99"/>
      <c r="U48" s="99"/>
      <c r="V48" s="99"/>
      <c r="W48" s="99"/>
      <c r="X48" s="99"/>
      <c r="Y48" s="99"/>
      <c r="Z48" s="99"/>
      <c r="AA48" s="214"/>
      <c r="AB48" s="231"/>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4"/>
      <c r="B49" s="672"/>
      <c r="C49" s="226"/>
      <c r="D49" s="226"/>
      <c r="E49" s="226"/>
      <c r="F49" s="227"/>
      <c r="G49" s="326"/>
      <c r="H49" s="326"/>
      <c r="I49" s="326"/>
      <c r="J49" s="326"/>
      <c r="K49" s="326"/>
      <c r="L49" s="326"/>
      <c r="M49" s="326"/>
      <c r="N49" s="326"/>
      <c r="O49" s="326"/>
      <c r="P49" s="326"/>
      <c r="Q49" s="326"/>
      <c r="R49" s="326"/>
      <c r="S49" s="326"/>
      <c r="T49" s="326"/>
      <c r="U49" s="326"/>
      <c r="V49" s="326"/>
      <c r="W49" s="326"/>
      <c r="X49" s="326"/>
      <c r="Y49" s="326"/>
      <c r="Z49" s="326"/>
      <c r="AA49" s="327"/>
      <c r="AB49" s="603"/>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604"/>
    </row>
    <row r="50" spans="1:50" ht="22.5" hidden="1" customHeight="1" x14ac:dyDescent="0.15">
      <c r="A50" s="224"/>
      <c r="B50" s="672"/>
      <c r="C50" s="226"/>
      <c r="D50" s="226"/>
      <c r="E50" s="226"/>
      <c r="F50" s="227"/>
      <c r="G50" s="328"/>
      <c r="H50" s="328"/>
      <c r="I50" s="328"/>
      <c r="J50" s="328"/>
      <c r="K50" s="328"/>
      <c r="L50" s="328"/>
      <c r="M50" s="328"/>
      <c r="N50" s="328"/>
      <c r="O50" s="328"/>
      <c r="P50" s="328"/>
      <c r="Q50" s="328"/>
      <c r="R50" s="328"/>
      <c r="S50" s="328"/>
      <c r="T50" s="328"/>
      <c r="U50" s="328"/>
      <c r="V50" s="328"/>
      <c r="W50" s="328"/>
      <c r="X50" s="328"/>
      <c r="Y50" s="328"/>
      <c r="Z50" s="328"/>
      <c r="AA50" s="329"/>
      <c r="AB50" s="605"/>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606"/>
    </row>
    <row r="51" spans="1:50" ht="22.5" hidden="1" customHeight="1" x14ac:dyDescent="0.15">
      <c r="A51" s="224"/>
      <c r="B51" s="673"/>
      <c r="C51" s="228"/>
      <c r="D51" s="228"/>
      <c r="E51" s="228"/>
      <c r="F51" s="229"/>
      <c r="G51" s="330"/>
      <c r="H51" s="330"/>
      <c r="I51" s="330"/>
      <c r="J51" s="330"/>
      <c r="K51" s="330"/>
      <c r="L51" s="330"/>
      <c r="M51" s="330"/>
      <c r="N51" s="330"/>
      <c r="O51" s="330"/>
      <c r="P51" s="330"/>
      <c r="Q51" s="330"/>
      <c r="R51" s="330"/>
      <c r="S51" s="330"/>
      <c r="T51" s="330"/>
      <c r="U51" s="330"/>
      <c r="V51" s="330"/>
      <c r="W51" s="330"/>
      <c r="X51" s="330"/>
      <c r="Y51" s="330"/>
      <c r="Z51" s="330"/>
      <c r="AA51" s="331"/>
      <c r="AB51" s="607"/>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608"/>
    </row>
    <row r="52" spans="1:50" ht="18.75" hidden="1" customHeight="1" x14ac:dyDescent="0.15">
      <c r="A52" s="224"/>
      <c r="B52" s="226" t="s">
        <v>318</v>
      </c>
      <c r="C52" s="226"/>
      <c r="D52" s="226"/>
      <c r="E52" s="226"/>
      <c r="F52" s="227"/>
      <c r="G52" s="210" t="s">
        <v>85</v>
      </c>
      <c r="H52" s="211"/>
      <c r="I52" s="211"/>
      <c r="J52" s="211"/>
      <c r="K52" s="211"/>
      <c r="L52" s="211"/>
      <c r="M52" s="211"/>
      <c r="N52" s="211"/>
      <c r="O52" s="212"/>
      <c r="P52" s="230" t="s">
        <v>89</v>
      </c>
      <c r="Q52" s="211"/>
      <c r="R52" s="211"/>
      <c r="S52" s="211"/>
      <c r="T52" s="211"/>
      <c r="U52" s="211"/>
      <c r="V52" s="211"/>
      <c r="W52" s="211"/>
      <c r="X52" s="212"/>
      <c r="Y52" s="232"/>
      <c r="Z52" s="233"/>
      <c r="AA52" s="234"/>
      <c r="AB52" s="238" t="s">
        <v>12</v>
      </c>
      <c r="AC52" s="239"/>
      <c r="AD52" s="240"/>
      <c r="AE52" s="230" t="s">
        <v>69</v>
      </c>
      <c r="AF52" s="211"/>
      <c r="AG52" s="211"/>
      <c r="AH52" s="211"/>
      <c r="AI52" s="212"/>
      <c r="AJ52" s="230" t="s">
        <v>70</v>
      </c>
      <c r="AK52" s="211"/>
      <c r="AL52" s="211"/>
      <c r="AM52" s="211"/>
      <c r="AN52" s="212"/>
      <c r="AO52" s="230" t="s">
        <v>71</v>
      </c>
      <c r="AP52" s="211"/>
      <c r="AQ52" s="211"/>
      <c r="AR52" s="211"/>
      <c r="AS52" s="212"/>
      <c r="AT52" s="260" t="s">
        <v>303</v>
      </c>
      <c r="AU52" s="261"/>
      <c r="AV52" s="261"/>
      <c r="AW52" s="261"/>
      <c r="AX52" s="262"/>
    </row>
    <row r="53" spans="1:50" ht="18.75" hidden="1" customHeight="1" x14ac:dyDescent="0.15">
      <c r="A53" s="224"/>
      <c r="B53" s="226"/>
      <c r="C53" s="226"/>
      <c r="D53" s="226"/>
      <c r="E53" s="226"/>
      <c r="F53" s="227"/>
      <c r="G53" s="213"/>
      <c r="H53" s="99"/>
      <c r="I53" s="99"/>
      <c r="J53" s="99"/>
      <c r="K53" s="99"/>
      <c r="L53" s="99"/>
      <c r="M53" s="99"/>
      <c r="N53" s="99"/>
      <c r="O53" s="214"/>
      <c r="P53" s="231"/>
      <c r="Q53" s="99"/>
      <c r="R53" s="99"/>
      <c r="S53" s="99"/>
      <c r="T53" s="99"/>
      <c r="U53" s="99"/>
      <c r="V53" s="99"/>
      <c r="W53" s="99"/>
      <c r="X53" s="214"/>
      <c r="Y53" s="235"/>
      <c r="Z53" s="236"/>
      <c r="AA53" s="237"/>
      <c r="AB53" s="241"/>
      <c r="AC53" s="242"/>
      <c r="AD53" s="243"/>
      <c r="AE53" s="231"/>
      <c r="AF53" s="99"/>
      <c r="AG53" s="99"/>
      <c r="AH53" s="99"/>
      <c r="AI53" s="214"/>
      <c r="AJ53" s="231"/>
      <c r="AK53" s="99"/>
      <c r="AL53" s="99"/>
      <c r="AM53" s="99"/>
      <c r="AN53" s="214"/>
      <c r="AO53" s="231"/>
      <c r="AP53" s="99"/>
      <c r="AQ53" s="99"/>
      <c r="AR53" s="99"/>
      <c r="AS53" s="214"/>
      <c r="AT53" s="58"/>
      <c r="AU53" s="101"/>
      <c r="AV53" s="101"/>
      <c r="AW53" s="99" t="s">
        <v>355</v>
      </c>
      <c r="AX53" s="100"/>
    </row>
    <row r="54" spans="1:50" ht="22.5" hidden="1" customHeight="1" x14ac:dyDescent="0.15">
      <c r="A54" s="224"/>
      <c r="B54" s="226"/>
      <c r="C54" s="226"/>
      <c r="D54" s="226"/>
      <c r="E54" s="226"/>
      <c r="F54" s="227"/>
      <c r="G54" s="263"/>
      <c r="H54" s="184"/>
      <c r="I54" s="184"/>
      <c r="J54" s="184"/>
      <c r="K54" s="184"/>
      <c r="L54" s="184"/>
      <c r="M54" s="184"/>
      <c r="N54" s="184"/>
      <c r="O54" s="185"/>
      <c r="P54" s="202"/>
      <c r="Q54" s="244"/>
      <c r="R54" s="244"/>
      <c r="S54" s="244"/>
      <c r="T54" s="244"/>
      <c r="U54" s="244"/>
      <c r="V54" s="244"/>
      <c r="W54" s="244"/>
      <c r="X54" s="245"/>
      <c r="Y54" s="250" t="s">
        <v>86</v>
      </c>
      <c r="Z54" s="251"/>
      <c r="AA54" s="252"/>
      <c r="AB54" s="358"/>
      <c r="AC54" s="215"/>
      <c r="AD54" s="215"/>
      <c r="AE54" s="84"/>
      <c r="AF54" s="85"/>
      <c r="AG54" s="85"/>
      <c r="AH54" s="85"/>
      <c r="AI54" s="86"/>
      <c r="AJ54" s="84"/>
      <c r="AK54" s="85"/>
      <c r="AL54" s="85"/>
      <c r="AM54" s="85"/>
      <c r="AN54" s="86"/>
      <c r="AO54" s="84"/>
      <c r="AP54" s="85"/>
      <c r="AQ54" s="85"/>
      <c r="AR54" s="85"/>
      <c r="AS54" s="86"/>
      <c r="AT54" s="216"/>
      <c r="AU54" s="216"/>
      <c r="AV54" s="216"/>
      <c r="AW54" s="216"/>
      <c r="AX54" s="217"/>
    </row>
    <row r="55" spans="1:50" ht="22.5" hidden="1" customHeight="1" x14ac:dyDescent="0.15">
      <c r="A55" s="224"/>
      <c r="B55" s="226"/>
      <c r="C55" s="226"/>
      <c r="D55" s="226"/>
      <c r="E55" s="226"/>
      <c r="F55" s="227"/>
      <c r="G55" s="264"/>
      <c r="H55" s="265"/>
      <c r="I55" s="265"/>
      <c r="J55" s="265"/>
      <c r="K55" s="265"/>
      <c r="L55" s="265"/>
      <c r="M55" s="265"/>
      <c r="N55" s="265"/>
      <c r="O55" s="266"/>
      <c r="P55" s="246"/>
      <c r="Q55" s="246"/>
      <c r="R55" s="246"/>
      <c r="S55" s="246"/>
      <c r="T55" s="246"/>
      <c r="U55" s="246"/>
      <c r="V55" s="246"/>
      <c r="W55" s="246"/>
      <c r="X55" s="247"/>
      <c r="Y55" s="218" t="s">
        <v>65</v>
      </c>
      <c r="Z55" s="219"/>
      <c r="AA55" s="220"/>
      <c r="AB55" s="646"/>
      <c r="AC55" s="221"/>
      <c r="AD55" s="221"/>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4"/>
      <c r="B56" s="228"/>
      <c r="C56" s="228"/>
      <c r="D56" s="228"/>
      <c r="E56" s="228"/>
      <c r="F56" s="229"/>
      <c r="G56" s="267"/>
      <c r="H56" s="186"/>
      <c r="I56" s="186"/>
      <c r="J56" s="186"/>
      <c r="K56" s="186"/>
      <c r="L56" s="186"/>
      <c r="M56" s="186"/>
      <c r="N56" s="186"/>
      <c r="O56" s="187"/>
      <c r="P56" s="248"/>
      <c r="Q56" s="248"/>
      <c r="R56" s="248"/>
      <c r="S56" s="248"/>
      <c r="T56" s="248"/>
      <c r="U56" s="248"/>
      <c r="V56" s="248"/>
      <c r="W56" s="248"/>
      <c r="X56" s="249"/>
      <c r="Y56" s="222" t="s">
        <v>15</v>
      </c>
      <c r="Z56" s="219"/>
      <c r="AA56" s="220"/>
      <c r="AB56" s="223" t="s">
        <v>16</v>
      </c>
      <c r="AC56" s="223"/>
      <c r="AD56" s="223"/>
      <c r="AE56" s="84"/>
      <c r="AF56" s="85"/>
      <c r="AG56" s="85"/>
      <c r="AH56" s="85"/>
      <c r="AI56" s="86"/>
      <c r="AJ56" s="84"/>
      <c r="AK56" s="85"/>
      <c r="AL56" s="85"/>
      <c r="AM56" s="85"/>
      <c r="AN56" s="86"/>
      <c r="AO56" s="84"/>
      <c r="AP56" s="85"/>
      <c r="AQ56" s="85"/>
      <c r="AR56" s="85"/>
      <c r="AS56" s="86"/>
      <c r="AT56" s="257"/>
      <c r="AU56" s="258"/>
      <c r="AV56" s="258"/>
      <c r="AW56" s="258"/>
      <c r="AX56" s="259"/>
    </row>
    <row r="57" spans="1:50" ht="18.75" hidden="1" customHeight="1" x14ac:dyDescent="0.15">
      <c r="A57" s="224"/>
      <c r="B57" s="226" t="s">
        <v>318</v>
      </c>
      <c r="C57" s="226"/>
      <c r="D57" s="226"/>
      <c r="E57" s="226"/>
      <c r="F57" s="227"/>
      <c r="G57" s="210" t="s">
        <v>85</v>
      </c>
      <c r="H57" s="211"/>
      <c r="I57" s="211"/>
      <c r="J57" s="211"/>
      <c r="K57" s="211"/>
      <c r="L57" s="211"/>
      <c r="M57" s="211"/>
      <c r="N57" s="211"/>
      <c r="O57" s="212"/>
      <c r="P57" s="230" t="s">
        <v>89</v>
      </c>
      <c r="Q57" s="211"/>
      <c r="R57" s="211"/>
      <c r="S57" s="211"/>
      <c r="T57" s="211"/>
      <c r="U57" s="211"/>
      <c r="V57" s="211"/>
      <c r="W57" s="211"/>
      <c r="X57" s="212"/>
      <c r="Y57" s="232"/>
      <c r="Z57" s="233"/>
      <c r="AA57" s="234"/>
      <c r="AB57" s="238" t="s">
        <v>12</v>
      </c>
      <c r="AC57" s="239"/>
      <c r="AD57" s="240"/>
      <c r="AE57" s="230" t="s">
        <v>69</v>
      </c>
      <c r="AF57" s="211"/>
      <c r="AG57" s="211"/>
      <c r="AH57" s="211"/>
      <c r="AI57" s="212"/>
      <c r="AJ57" s="230" t="s">
        <v>70</v>
      </c>
      <c r="AK57" s="211"/>
      <c r="AL57" s="211"/>
      <c r="AM57" s="211"/>
      <c r="AN57" s="212"/>
      <c r="AO57" s="230" t="s">
        <v>71</v>
      </c>
      <c r="AP57" s="211"/>
      <c r="AQ57" s="211"/>
      <c r="AR57" s="211"/>
      <c r="AS57" s="212"/>
      <c r="AT57" s="260" t="s">
        <v>303</v>
      </c>
      <c r="AU57" s="261"/>
      <c r="AV57" s="261"/>
      <c r="AW57" s="261"/>
      <c r="AX57" s="262"/>
    </row>
    <row r="58" spans="1:50" ht="18.75" hidden="1" customHeight="1" x14ac:dyDescent="0.15">
      <c r="A58" s="224"/>
      <c r="B58" s="226"/>
      <c r="C58" s="226"/>
      <c r="D58" s="226"/>
      <c r="E58" s="226"/>
      <c r="F58" s="227"/>
      <c r="G58" s="213"/>
      <c r="H58" s="99"/>
      <c r="I58" s="99"/>
      <c r="J58" s="99"/>
      <c r="K58" s="99"/>
      <c r="L58" s="99"/>
      <c r="M58" s="99"/>
      <c r="N58" s="99"/>
      <c r="O58" s="214"/>
      <c r="P58" s="231"/>
      <c r="Q58" s="99"/>
      <c r="R58" s="99"/>
      <c r="S58" s="99"/>
      <c r="T58" s="99"/>
      <c r="U58" s="99"/>
      <c r="V58" s="99"/>
      <c r="W58" s="99"/>
      <c r="X58" s="214"/>
      <c r="Y58" s="235"/>
      <c r="Z58" s="236"/>
      <c r="AA58" s="237"/>
      <c r="AB58" s="241"/>
      <c r="AC58" s="242"/>
      <c r="AD58" s="243"/>
      <c r="AE58" s="231"/>
      <c r="AF58" s="99"/>
      <c r="AG58" s="99"/>
      <c r="AH58" s="99"/>
      <c r="AI58" s="214"/>
      <c r="AJ58" s="231"/>
      <c r="AK58" s="99"/>
      <c r="AL58" s="99"/>
      <c r="AM58" s="99"/>
      <c r="AN58" s="214"/>
      <c r="AO58" s="231"/>
      <c r="AP58" s="99"/>
      <c r="AQ58" s="99"/>
      <c r="AR58" s="99"/>
      <c r="AS58" s="214"/>
      <c r="AT58" s="58"/>
      <c r="AU58" s="101"/>
      <c r="AV58" s="101"/>
      <c r="AW58" s="99" t="s">
        <v>355</v>
      </c>
      <c r="AX58" s="100"/>
    </row>
    <row r="59" spans="1:50" ht="22.5" hidden="1" customHeight="1" x14ac:dyDescent="0.15">
      <c r="A59" s="224"/>
      <c r="B59" s="226"/>
      <c r="C59" s="226"/>
      <c r="D59" s="226"/>
      <c r="E59" s="226"/>
      <c r="F59" s="227"/>
      <c r="G59" s="263"/>
      <c r="H59" s="184"/>
      <c r="I59" s="184"/>
      <c r="J59" s="184"/>
      <c r="K59" s="184"/>
      <c r="L59" s="184"/>
      <c r="M59" s="184"/>
      <c r="N59" s="184"/>
      <c r="O59" s="185"/>
      <c r="P59" s="202"/>
      <c r="Q59" s="244"/>
      <c r="R59" s="244"/>
      <c r="S59" s="244"/>
      <c r="T59" s="244"/>
      <c r="U59" s="244"/>
      <c r="V59" s="244"/>
      <c r="W59" s="244"/>
      <c r="X59" s="245"/>
      <c r="Y59" s="250" t="s">
        <v>86</v>
      </c>
      <c r="Z59" s="251"/>
      <c r="AA59" s="252"/>
      <c r="AB59" s="215"/>
      <c r="AC59" s="215"/>
      <c r="AD59" s="215"/>
      <c r="AE59" s="84"/>
      <c r="AF59" s="85"/>
      <c r="AG59" s="85"/>
      <c r="AH59" s="85"/>
      <c r="AI59" s="86"/>
      <c r="AJ59" s="84"/>
      <c r="AK59" s="85"/>
      <c r="AL59" s="85"/>
      <c r="AM59" s="85"/>
      <c r="AN59" s="86"/>
      <c r="AO59" s="84"/>
      <c r="AP59" s="85"/>
      <c r="AQ59" s="85"/>
      <c r="AR59" s="85"/>
      <c r="AS59" s="86"/>
      <c r="AT59" s="216"/>
      <c r="AU59" s="216"/>
      <c r="AV59" s="216"/>
      <c r="AW59" s="216"/>
      <c r="AX59" s="217"/>
    </row>
    <row r="60" spans="1:50" ht="22.5" hidden="1" customHeight="1" x14ac:dyDescent="0.15">
      <c r="A60" s="224"/>
      <c r="B60" s="226"/>
      <c r="C60" s="226"/>
      <c r="D60" s="226"/>
      <c r="E60" s="226"/>
      <c r="F60" s="227"/>
      <c r="G60" s="264"/>
      <c r="H60" s="265"/>
      <c r="I60" s="265"/>
      <c r="J60" s="265"/>
      <c r="K60" s="265"/>
      <c r="L60" s="265"/>
      <c r="M60" s="265"/>
      <c r="N60" s="265"/>
      <c r="O60" s="266"/>
      <c r="P60" s="246"/>
      <c r="Q60" s="246"/>
      <c r="R60" s="246"/>
      <c r="S60" s="246"/>
      <c r="T60" s="246"/>
      <c r="U60" s="246"/>
      <c r="V60" s="246"/>
      <c r="W60" s="246"/>
      <c r="X60" s="247"/>
      <c r="Y60" s="218" t="s">
        <v>65</v>
      </c>
      <c r="Z60" s="219"/>
      <c r="AA60" s="220"/>
      <c r="AB60" s="221"/>
      <c r="AC60" s="221"/>
      <c r="AD60" s="221"/>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4"/>
      <c r="B61" s="228"/>
      <c r="C61" s="228"/>
      <c r="D61" s="228"/>
      <c r="E61" s="228"/>
      <c r="F61" s="229"/>
      <c r="G61" s="267"/>
      <c r="H61" s="186"/>
      <c r="I61" s="186"/>
      <c r="J61" s="186"/>
      <c r="K61" s="186"/>
      <c r="L61" s="186"/>
      <c r="M61" s="186"/>
      <c r="N61" s="186"/>
      <c r="O61" s="187"/>
      <c r="P61" s="248"/>
      <c r="Q61" s="248"/>
      <c r="R61" s="248"/>
      <c r="S61" s="248"/>
      <c r="T61" s="248"/>
      <c r="U61" s="248"/>
      <c r="V61" s="248"/>
      <c r="W61" s="248"/>
      <c r="X61" s="249"/>
      <c r="Y61" s="222" t="s">
        <v>15</v>
      </c>
      <c r="Z61" s="219"/>
      <c r="AA61" s="220"/>
      <c r="AB61" s="223" t="s">
        <v>16</v>
      </c>
      <c r="AC61" s="223"/>
      <c r="AD61" s="223"/>
      <c r="AE61" s="84"/>
      <c r="AF61" s="85"/>
      <c r="AG61" s="85"/>
      <c r="AH61" s="85"/>
      <c r="AI61" s="86"/>
      <c r="AJ61" s="84"/>
      <c r="AK61" s="85"/>
      <c r="AL61" s="85"/>
      <c r="AM61" s="85"/>
      <c r="AN61" s="86"/>
      <c r="AO61" s="84"/>
      <c r="AP61" s="85"/>
      <c r="AQ61" s="85"/>
      <c r="AR61" s="85"/>
      <c r="AS61" s="86"/>
      <c r="AT61" s="257"/>
      <c r="AU61" s="258"/>
      <c r="AV61" s="258"/>
      <c r="AW61" s="258"/>
      <c r="AX61" s="259"/>
    </row>
    <row r="62" spans="1:50" ht="18.75" hidden="1" customHeight="1" x14ac:dyDescent="0.15">
      <c r="A62" s="224"/>
      <c r="B62" s="226" t="s">
        <v>318</v>
      </c>
      <c r="C62" s="226"/>
      <c r="D62" s="226"/>
      <c r="E62" s="226"/>
      <c r="F62" s="227"/>
      <c r="G62" s="210" t="s">
        <v>85</v>
      </c>
      <c r="H62" s="211"/>
      <c r="I62" s="211"/>
      <c r="J62" s="211"/>
      <c r="K62" s="211"/>
      <c r="L62" s="211"/>
      <c r="M62" s="211"/>
      <c r="N62" s="211"/>
      <c r="O62" s="212"/>
      <c r="P62" s="230" t="s">
        <v>89</v>
      </c>
      <c r="Q62" s="211"/>
      <c r="R62" s="211"/>
      <c r="S62" s="211"/>
      <c r="T62" s="211"/>
      <c r="U62" s="211"/>
      <c r="V62" s="211"/>
      <c r="W62" s="211"/>
      <c r="X62" s="212"/>
      <c r="Y62" s="232"/>
      <c r="Z62" s="233"/>
      <c r="AA62" s="234"/>
      <c r="AB62" s="238" t="s">
        <v>12</v>
      </c>
      <c r="AC62" s="239"/>
      <c r="AD62" s="240"/>
      <c r="AE62" s="230" t="s">
        <v>69</v>
      </c>
      <c r="AF62" s="211"/>
      <c r="AG62" s="211"/>
      <c r="AH62" s="211"/>
      <c r="AI62" s="212"/>
      <c r="AJ62" s="230" t="s">
        <v>70</v>
      </c>
      <c r="AK62" s="211"/>
      <c r="AL62" s="211"/>
      <c r="AM62" s="211"/>
      <c r="AN62" s="212"/>
      <c r="AO62" s="230" t="s">
        <v>71</v>
      </c>
      <c r="AP62" s="211"/>
      <c r="AQ62" s="211"/>
      <c r="AR62" s="211"/>
      <c r="AS62" s="212"/>
      <c r="AT62" s="260" t="s">
        <v>303</v>
      </c>
      <c r="AU62" s="261"/>
      <c r="AV62" s="261"/>
      <c r="AW62" s="261"/>
      <c r="AX62" s="262"/>
    </row>
    <row r="63" spans="1:50" ht="18.75" hidden="1" customHeight="1" x14ac:dyDescent="0.15">
      <c r="A63" s="224"/>
      <c r="B63" s="226"/>
      <c r="C63" s="226"/>
      <c r="D63" s="226"/>
      <c r="E63" s="226"/>
      <c r="F63" s="227"/>
      <c r="G63" s="213"/>
      <c r="H63" s="99"/>
      <c r="I63" s="99"/>
      <c r="J63" s="99"/>
      <c r="K63" s="99"/>
      <c r="L63" s="99"/>
      <c r="M63" s="99"/>
      <c r="N63" s="99"/>
      <c r="O63" s="214"/>
      <c r="P63" s="231"/>
      <c r="Q63" s="99"/>
      <c r="R63" s="99"/>
      <c r="S63" s="99"/>
      <c r="T63" s="99"/>
      <c r="U63" s="99"/>
      <c r="V63" s="99"/>
      <c r="W63" s="99"/>
      <c r="X63" s="214"/>
      <c r="Y63" s="235"/>
      <c r="Z63" s="236"/>
      <c r="AA63" s="237"/>
      <c r="AB63" s="241"/>
      <c r="AC63" s="242"/>
      <c r="AD63" s="243"/>
      <c r="AE63" s="231"/>
      <c r="AF63" s="99"/>
      <c r="AG63" s="99"/>
      <c r="AH63" s="99"/>
      <c r="AI63" s="214"/>
      <c r="AJ63" s="231"/>
      <c r="AK63" s="99"/>
      <c r="AL63" s="99"/>
      <c r="AM63" s="99"/>
      <c r="AN63" s="214"/>
      <c r="AO63" s="231"/>
      <c r="AP63" s="99"/>
      <c r="AQ63" s="99"/>
      <c r="AR63" s="99"/>
      <c r="AS63" s="214"/>
      <c r="AT63" s="58"/>
      <c r="AU63" s="101"/>
      <c r="AV63" s="101"/>
      <c r="AW63" s="99" t="s">
        <v>355</v>
      </c>
      <c r="AX63" s="100"/>
    </row>
    <row r="64" spans="1:50" ht="22.5" hidden="1" customHeight="1" x14ac:dyDescent="0.15">
      <c r="A64" s="224"/>
      <c r="B64" s="226"/>
      <c r="C64" s="226"/>
      <c r="D64" s="226"/>
      <c r="E64" s="226"/>
      <c r="F64" s="227"/>
      <c r="G64" s="263"/>
      <c r="H64" s="184"/>
      <c r="I64" s="184"/>
      <c r="J64" s="184"/>
      <c r="K64" s="184"/>
      <c r="L64" s="184"/>
      <c r="M64" s="184"/>
      <c r="N64" s="184"/>
      <c r="O64" s="185"/>
      <c r="P64" s="202"/>
      <c r="Q64" s="244"/>
      <c r="R64" s="244"/>
      <c r="S64" s="244"/>
      <c r="T64" s="244"/>
      <c r="U64" s="244"/>
      <c r="V64" s="244"/>
      <c r="W64" s="244"/>
      <c r="X64" s="245"/>
      <c r="Y64" s="250" t="s">
        <v>86</v>
      </c>
      <c r="Z64" s="251"/>
      <c r="AA64" s="252"/>
      <c r="AB64" s="215"/>
      <c r="AC64" s="215"/>
      <c r="AD64" s="215"/>
      <c r="AE64" s="84"/>
      <c r="AF64" s="85"/>
      <c r="AG64" s="85"/>
      <c r="AH64" s="85"/>
      <c r="AI64" s="86"/>
      <c r="AJ64" s="84"/>
      <c r="AK64" s="85"/>
      <c r="AL64" s="85"/>
      <c r="AM64" s="85"/>
      <c r="AN64" s="86"/>
      <c r="AO64" s="84"/>
      <c r="AP64" s="85"/>
      <c r="AQ64" s="85"/>
      <c r="AR64" s="85"/>
      <c r="AS64" s="86"/>
      <c r="AT64" s="216"/>
      <c r="AU64" s="216"/>
      <c r="AV64" s="216"/>
      <c r="AW64" s="216"/>
      <c r="AX64" s="217"/>
    </row>
    <row r="65" spans="1:60" ht="22.5" hidden="1" customHeight="1" x14ac:dyDescent="0.15">
      <c r="A65" s="224"/>
      <c r="B65" s="226"/>
      <c r="C65" s="226"/>
      <c r="D65" s="226"/>
      <c r="E65" s="226"/>
      <c r="F65" s="227"/>
      <c r="G65" s="264"/>
      <c r="H65" s="265"/>
      <c r="I65" s="265"/>
      <c r="J65" s="265"/>
      <c r="K65" s="265"/>
      <c r="L65" s="265"/>
      <c r="M65" s="265"/>
      <c r="N65" s="265"/>
      <c r="O65" s="266"/>
      <c r="P65" s="246"/>
      <c r="Q65" s="246"/>
      <c r="R65" s="246"/>
      <c r="S65" s="246"/>
      <c r="T65" s="246"/>
      <c r="U65" s="246"/>
      <c r="V65" s="246"/>
      <c r="W65" s="246"/>
      <c r="X65" s="247"/>
      <c r="Y65" s="218" t="s">
        <v>65</v>
      </c>
      <c r="Z65" s="219"/>
      <c r="AA65" s="220"/>
      <c r="AB65" s="221"/>
      <c r="AC65" s="221"/>
      <c r="AD65" s="221"/>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5"/>
      <c r="B66" s="228"/>
      <c r="C66" s="228"/>
      <c r="D66" s="228"/>
      <c r="E66" s="228"/>
      <c r="F66" s="229"/>
      <c r="G66" s="267"/>
      <c r="H66" s="186"/>
      <c r="I66" s="186"/>
      <c r="J66" s="186"/>
      <c r="K66" s="186"/>
      <c r="L66" s="186"/>
      <c r="M66" s="186"/>
      <c r="N66" s="186"/>
      <c r="O66" s="187"/>
      <c r="P66" s="248"/>
      <c r="Q66" s="248"/>
      <c r="R66" s="248"/>
      <c r="S66" s="248"/>
      <c r="T66" s="248"/>
      <c r="U66" s="248"/>
      <c r="V66" s="248"/>
      <c r="W66" s="248"/>
      <c r="X66" s="249"/>
      <c r="Y66" s="222" t="s">
        <v>15</v>
      </c>
      <c r="Z66" s="219"/>
      <c r="AA66" s="220"/>
      <c r="AB66" s="223" t="s">
        <v>16</v>
      </c>
      <c r="AC66" s="223"/>
      <c r="AD66" s="223"/>
      <c r="AE66" s="84"/>
      <c r="AF66" s="85"/>
      <c r="AG66" s="85"/>
      <c r="AH66" s="85"/>
      <c r="AI66" s="86"/>
      <c r="AJ66" s="84"/>
      <c r="AK66" s="85"/>
      <c r="AL66" s="85"/>
      <c r="AM66" s="85"/>
      <c r="AN66" s="86"/>
      <c r="AO66" s="84"/>
      <c r="AP66" s="85"/>
      <c r="AQ66" s="85"/>
      <c r="AR66" s="85"/>
      <c r="AS66" s="86"/>
      <c r="AT66" s="257"/>
      <c r="AU66" s="258"/>
      <c r="AV66" s="258"/>
      <c r="AW66" s="258"/>
      <c r="AX66" s="259"/>
    </row>
    <row r="67" spans="1:60" ht="23.25" customHeight="1" x14ac:dyDescent="0.15">
      <c r="A67" s="171" t="s">
        <v>88</v>
      </c>
      <c r="B67" s="172"/>
      <c r="C67" s="172"/>
      <c r="D67" s="172"/>
      <c r="E67" s="172"/>
      <c r="F67" s="173"/>
      <c r="G67" s="180" t="s">
        <v>84</v>
      </c>
      <c r="H67" s="180"/>
      <c r="I67" s="180"/>
      <c r="J67" s="180"/>
      <c r="K67" s="180"/>
      <c r="L67" s="180"/>
      <c r="M67" s="180"/>
      <c r="N67" s="180"/>
      <c r="O67" s="180"/>
      <c r="P67" s="180"/>
      <c r="Q67" s="180"/>
      <c r="R67" s="180"/>
      <c r="S67" s="180"/>
      <c r="T67" s="180"/>
      <c r="U67" s="180"/>
      <c r="V67" s="180"/>
      <c r="W67" s="180"/>
      <c r="X67" s="181"/>
      <c r="Y67" s="182"/>
      <c r="Z67" s="77"/>
      <c r="AA67" s="78"/>
      <c r="AB67" s="111" t="s">
        <v>12</v>
      </c>
      <c r="AC67" s="112"/>
      <c r="AD67" s="159"/>
      <c r="AE67" s="647" t="s">
        <v>69</v>
      </c>
      <c r="AF67" s="109"/>
      <c r="AG67" s="109"/>
      <c r="AH67" s="109"/>
      <c r="AI67" s="109"/>
      <c r="AJ67" s="647" t="s">
        <v>70</v>
      </c>
      <c r="AK67" s="109"/>
      <c r="AL67" s="109"/>
      <c r="AM67" s="109"/>
      <c r="AN67" s="109"/>
      <c r="AO67" s="647" t="s">
        <v>71</v>
      </c>
      <c r="AP67" s="109"/>
      <c r="AQ67" s="109"/>
      <c r="AR67" s="109"/>
      <c r="AS67" s="109"/>
      <c r="AT67" s="164" t="s">
        <v>74</v>
      </c>
      <c r="AU67" s="165"/>
      <c r="AV67" s="165"/>
      <c r="AW67" s="165"/>
      <c r="AX67" s="166"/>
    </row>
    <row r="68" spans="1:60" ht="23.25" customHeight="1" x14ac:dyDescent="0.15">
      <c r="A68" s="174"/>
      <c r="B68" s="175"/>
      <c r="C68" s="175"/>
      <c r="D68" s="175"/>
      <c r="E68" s="175"/>
      <c r="F68" s="176"/>
      <c r="G68" s="202" t="s">
        <v>393</v>
      </c>
      <c r="H68" s="184"/>
      <c r="I68" s="184"/>
      <c r="J68" s="184"/>
      <c r="K68" s="184"/>
      <c r="L68" s="184"/>
      <c r="M68" s="184"/>
      <c r="N68" s="184"/>
      <c r="O68" s="184"/>
      <c r="P68" s="184"/>
      <c r="Q68" s="184"/>
      <c r="R68" s="184"/>
      <c r="S68" s="184"/>
      <c r="T68" s="184"/>
      <c r="U68" s="184"/>
      <c r="V68" s="184"/>
      <c r="W68" s="184"/>
      <c r="X68" s="185"/>
      <c r="Y68" s="323" t="s">
        <v>66</v>
      </c>
      <c r="Z68" s="324"/>
      <c r="AA68" s="325"/>
      <c r="AB68" s="191" t="s">
        <v>395</v>
      </c>
      <c r="AC68" s="192"/>
      <c r="AD68" s="193"/>
      <c r="AE68" s="84">
        <f>100*25997631480/(27999000000+4199850000)</f>
        <v>80.740869565217395</v>
      </c>
      <c r="AF68" s="85"/>
      <c r="AG68" s="85"/>
      <c r="AH68" s="85"/>
      <c r="AI68" s="86"/>
      <c r="AJ68" s="84">
        <f>100*27528896790/(27999000000+4199850000)</f>
        <v>85.496521739130429</v>
      </c>
      <c r="AK68" s="85"/>
      <c r="AL68" s="85"/>
      <c r="AM68" s="85"/>
      <c r="AN68" s="86"/>
      <c r="AO68" s="84">
        <v>93.5</v>
      </c>
      <c r="AP68" s="85"/>
      <c r="AQ68" s="85"/>
      <c r="AR68" s="85"/>
      <c r="AS68" s="86"/>
      <c r="AT68" s="194"/>
      <c r="AU68" s="194"/>
      <c r="AV68" s="194"/>
      <c r="AW68" s="194"/>
      <c r="AX68" s="195"/>
      <c r="AY68" s="10"/>
      <c r="AZ68" s="10"/>
      <c r="BA68" s="10"/>
      <c r="BB68" s="10"/>
      <c r="BC68" s="10"/>
    </row>
    <row r="69" spans="1:60" ht="24" customHeight="1" x14ac:dyDescent="0.15">
      <c r="A69" s="177"/>
      <c r="B69" s="178"/>
      <c r="C69" s="178"/>
      <c r="D69" s="178"/>
      <c r="E69" s="178"/>
      <c r="F69" s="179"/>
      <c r="G69" s="186"/>
      <c r="H69" s="186"/>
      <c r="I69" s="186"/>
      <c r="J69" s="186"/>
      <c r="K69" s="186"/>
      <c r="L69" s="186"/>
      <c r="M69" s="186"/>
      <c r="N69" s="186"/>
      <c r="O69" s="186"/>
      <c r="P69" s="186"/>
      <c r="Q69" s="186"/>
      <c r="R69" s="186"/>
      <c r="S69" s="186"/>
      <c r="T69" s="186"/>
      <c r="U69" s="186"/>
      <c r="V69" s="186"/>
      <c r="W69" s="186"/>
      <c r="X69" s="187"/>
      <c r="Y69" s="196" t="s">
        <v>67</v>
      </c>
      <c r="Z69" s="143"/>
      <c r="AA69" s="144"/>
      <c r="AB69" s="199" t="s">
        <v>396</v>
      </c>
      <c r="AC69" s="200"/>
      <c r="AD69" s="201"/>
      <c r="AE69" s="84">
        <v>82.5</v>
      </c>
      <c r="AF69" s="85"/>
      <c r="AG69" s="85"/>
      <c r="AH69" s="85"/>
      <c r="AI69" s="86"/>
      <c r="AJ69" s="84">
        <v>87</v>
      </c>
      <c r="AK69" s="85"/>
      <c r="AL69" s="85"/>
      <c r="AM69" s="85"/>
      <c r="AN69" s="86"/>
      <c r="AO69" s="84">
        <v>93.5</v>
      </c>
      <c r="AP69" s="85"/>
      <c r="AQ69" s="85"/>
      <c r="AR69" s="85"/>
      <c r="AS69" s="86"/>
      <c r="AT69" s="84">
        <v>94.7</v>
      </c>
      <c r="AU69" s="85"/>
      <c r="AV69" s="85"/>
      <c r="AW69" s="85"/>
      <c r="AX69" s="87"/>
      <c r="AY69" s="10"/>
      <c r="AZ69" s="10"/>
      <c r="BA69" s="10"/>
      <c r="BB69" s="10"/>
      <c r="BC69" s="10"/>
      <c r="BD69" s="10"/>
      <c r="BE69" s="10"/>
      <c r="BF69" s="10"/>
      <c r="BG69" s="10"/>
      <c r="BH69" s="10"/>
    </row>
    <row r="70" spans="1:60" ht="23.25" customHeight="1" x14ac:dyDescent="0.15">
      <c r="A70" s="171" t="s">
        <v>88</v>
      </c>
      <c r="B70" s="172"/>
      <c r="C70" s="172"/>
      <c r="D70" s="172"/>
      <c r="E70" s="172"/>
      <c r="F70" s="173"/>
      <c r="G70" s="180" t="s">
        <v>84</v>
      </c>
      <c r="H70" s="180"/>
      <c r="I70" s="180"/>
      <c r="J70" s="180"/>
      <c r="K70" s="180"/>
      <c r="L70" s="180"/>
      <c r="M70" s="180"/>
      <c r="N70" s="180"/>
      <c r="O70" s="180"/>
      <c r="P70" s="180"/>
      <c r="Q70" s="180"/>
      <c r="R70" s="180"/>
      <c r="S70" s="180"/>
      <c r="T70" s="180"/>
      <c r="U70" s="180"/>
      <c r="V70" s="180"/>
      <c r="W70" s="180"/>
      <c r="X70" s="181"/>
      <c r="Y70" s="182"/>
      <c r="Z70" s="77"/>
      <c r="AA70" s="78"/>
      <c r="AB70" s="111" t="s">
        <v>12</v>
      </c>
      <c r="AC70" s="112"/>
      <c r="AD70" s="159"/>
      <c r="AE70" s="163" t="s">
        <v>69</v>
      </c>
      <c r="AF70" s="158"/>
      <c r="AG70" s="158"/>
      <c r="AH70" s="158"/>
      <c r="AI70" s="183"/>
      <c r="AJ70" s="163" t="s">
        <v>70</v>
      </c>
      <c r="AK70" s="158"/>
      <c r="AL70" s="158"/>
      <c r="AM70" s="158"/>
      <c r="AN70" s="183"/>
      <c r="AO70" s="163" t="s">
        <v>71</v>
      </c>
      <c r="AP70" s="158"/>
      <c r="AQ70" s="158"/>
      <c r="AR70" s="158"/>
      <c r="AS70" s="183"/>
      <c r="AT70" s="164" t="s">
        <v>74</v>
      </c>
      <c r="AU70" s="165"/>
      <c r="AV70" s="165"/>
      <c r="AW70" s="165"/>
      <c r="AX70" s="166"/>
    </row>
    <row r="71" spans="1:60" ht="23.25" customHeight="1" x14ac:dyDescent="0.15">
      <c r="A71" s="174"/>
      <c r="B71" s="175"/>
      <c r="C71" s="175"/>
      <c r="D71" s="175"/>
      <c r="E71" s="175"/>
      <c r="F71" s="176"/>
      <c r="G71" s="202" t="s">
        <v>394</v>
      </c>
      <c r="H71" s="184"/>
      <c r="I71" s="184"/>
      <c r="J71" s="184"/>
      <c r="K71" s="184"/>
      <c r="L71" s="184"/>
      <c r="M71" s="184"/>
      <c r="N71" s="184"/>
      <c r="O71" s="184"/>
      <c r="P71" s="184"/>
      <c r="Q71" s="184"/>
      <c r="R71" s="184"/>
      <c r="S71" s="184"/>
      <c r="T71" s="184"/>
      <c r="U71" s="184"/>
      <c r="V71" s="184"/>
      <c r="W71" s="184"/>
      <c r="X71" s="185"/>
      <c r="Y71" s="188" t="s">
        <v>66</v>
      </c>
      <c r="Z71" s="189"/>
      <c r="AA71" s="190"/>
      <c r="AB71" s="191" t="s">
        <v>16</v>
      </c>
      <c r="AC71" s="192"/>
      <c r="AD71" s="193"/>
      <c r="AE71" s="84">
        <v>22.6</v>
      </c>
      <c r="AF71" s="85"/>
      <c r="AG71" s="85"/>
      <c r="AH71" s="85"/>
      <c r="AI71" s="86"/>
      <c r="AJ71" s="84">
        <v>48.7</v>
      </c>
      <c r="AK71" s="85"/>
      <c r="AL71" s="85"/>
      <c r="AM71" s="85"/>
      <c r="AN71" s="86"/>
      <c r="AO71" s="84">
        <v>82.2</v>
      </c>
      <c r="AP71" s="85"/>
      <c r="AQ71" s="85"/>
      <c r="AR71" s="85"/>
      <c r="AS71" s="86"/>
      <c r="AT71" s="194"/>
      <c r="AU71" s="194"/>
      <c r="AV71" s="194"/>
      <c r="AW71" s="194"/>
      <c r="AX71" s="195"/>
      <c r="AY71" s="10"/>
      <c r="AZ71" s="10"/>
      <c r="BA71" s="10"/>
      <c r="BB71" s="10"/>
      <c r="BC71" s="10"/>
    </row>
    <row r="72" spans="1:60" ht="23.25" customHeight="1" x14ac:dyDescent="0.15">
      <c r="A72" s="177"/>
      <c r="B72" s="178"/>
      <c r="C72" s="178"/>
      <c r="D72" s="178"/>
      <c r="E72" s="178"/>
      <c r="F72" s="179"/>
      <c r="G72" s="186"/>
      <c r="H72" s="186"/>
      <c r="I72" s="186"/>
      <c r="J72" s="186"/>
      <c r="K72" s="186"/>
      <c r="L72" s="186"/>
      <c r="M72" s="186"/>
      <c r="N72" s="186"/>
      <c r="O72" s="186"/>
      <c r="P72" s="186"/>
      <c r="Q72" s="186"/>
      <c r="R72" s="186"/>
      <c r="S72" s="186"/>
      <c r="T72" s="186"/>
      <c r="U72" s="186"/>
      <c r="V72" s="186"/>
      <c r="W72" s="186"/>
      <c r="X72" s="187"/>
      <c r="Y72" s="196" t="s">
        <v>67</v>
      </c>
      <c r="Z72" s="197"/>
      <c r="AA72" s="198"/>
      <c r="AB72" s="199" t="s">
        <v>396</v>
      </c>
      <c r="AC72" s="200"/>
      <c r="AD72" s="201"/>
      <c r="AE72" s="84">
        <v>19</v>
      </c>
      <c r="AF72" s="85"/>
      <c r="AG72" s="85"/>
      <c r="AH72" s="85"/>
      <c r="AI72" s="86"/>
      <c r="AJ72" s="84">
        <v>48.6</v>
      </c>
      <c r="AK72" s="85"/>
      <c r="AL72" s="85"/>
      <c r="AM72" s="85"/>
      <c r="AN72" s="86"/>
      <c r="AO72" s="84">
        <v>80.400000000000006</v>
      </c>
      <c r="AP72" s="85"/>
      <c r="AQ72" s="85"/>
      <c r="AR72" s="85"/>
      <c r="AS72" s="86"/>
      <c r="AT72" s="84">
        <v>100</v>
      </c>
      <c r="AU72" s="85"/>
      <c r="AV72" s="85"/>
      <c r="AW72" s="85"/>
      <c r="AX72" s="87"/>
      <c r="AY72" s="10"/>
      <c r="AZ72" s="10"/>
      <c r="BA72" s="10"/>
      <c r="BB72" s="10"/>
      <c r="BC72" s="10"/>
      <c r="BD72" s="10"/>
      <c r="BE72" s="10"/>
      <c r="BF72" s="10"/>
      <c r="BG72" s="10"/>
      <c r="BH72" s="10"/>
    </row>
    <row r="73" spans="1:60" ht="31.7" hidden="1" customHeight="1" x14ac:dyDescent="0.15">
      <c r="A73" s="171" t="s">
        <v>88</v>
      </c>
      <c r="B73" s="172"/>
      <c r="C73" s="172"/>
      <c r="D73" s="172"/>
      <c r="E73" s="172"/>
      <c r="F73" s="173"/>
      <c r="G73" s="180" t="s">
        <v>84</v>
      </c>
      <c r="H73" s="180"/>
      <c r="I73" s="180"/>
      <c r="J73" s="180"/>
      <c r="K73" s="180"/>
      <c r="L73" s="180"/>
      <c r="M73" s="180"/>
      <c r="N73" s="180"/>
      <c r="O73" s="180"/>
      <c r="P73" s="180"/>
      <c r="Q73" s="180"/>
      <c r="R73" s="180"/>
      <c r="S73" s="180"/>
      <c r="T73" s="180"/>
      <c r="U73" s="180"/>
      <c r="V73" s="180"/>
      <c r="W73" s="180"/>
      <c r="X73" s="181"/>
      <c r="Y73" s="182"/>
      <c r="Z73" s="77"/>
      <c r="AA73" s="78"/>
      <c r="AB73" s="111" t="s">
        <v>12</v>
      </c>
      <c r="AC73" s="112"/>
      <c r="AD73" s="159"/>
      <c r="AE73" s="163" t="s">
        <v>69</v>
      </c>
      <c r="AF73" s="158"/>
      <c r="AG73" s="158"/>
      <c r="AH73" s="158"/>
      <c r="AI73" s="183"/>
      <c r="AJ73" s="163" t="s">
        <v>70</v>
      </c>
      <c r="AK73" s="158"/>
      <c r="AL73" s="158"/>
      <c r="AM73" s="158"/>
      <c r="AN73" s="183"/>
      <c r="AO73" s="163" t="s">
        <v>71</v>
      </c>
      <c r="AP73" s="158"/>
      <c r="AQ73" s="158"/>
      <c r="AR73" s="158"/>
      <c r="AS73" s="183"/>
      <c r="AT73" s="164" t="s">
        <v>74</v>
      </c>
      <c r="AU73" s="165"/>
      <c r="AV73" s="165"/>
      <c r="AW73" s="165"/>
      <c r="AX73" s="166"/>
    </row>
    <row r="74" spans="1:60" ht="22.5" hidden="1" customHeight="1" x14ac:dyDescent="0.15">
      <c r="A74" s="174"/>
      <c r="B74" s="175"/>
      <c r="C74" s="175"/>
      <c r="D74" s="175"/>
      <c r="E74" s="175"/>
      <c r="F74" s="176"/>
      <c r="G74" s="184"/>
      <c r="H74" s="184"/>
      <c r="I74" s="184"/>
      <c r="J74" s="184"/>
      <c r="K74" s="184"/>
      <c r="L74" s="184"/>
      <c r="M74" s="184"/>
      <c r="N74" s="184"/>
      <c r="O74" s="184"/>
      <c r="P74" s="184"/>
      <c r="Q74" s="184"/>
      <c r="R74" s="184"/>
      <c r="S74" s="184"/>
      <c r="T74" s="184"/>
      <c r="U74" s="184"/>
      <c r="V74" s="184"/>
      <c r="W74" s="184"/>
      <c r="X74" s="185"/>
      <c r="Y74" s="188" t="s">
        <v>66</v>
      </c>
      <c r="Z74" s="189"/>
      <c r="AA74" s="190"/>
      <c r="AB74" s="191"/>
      <c r="AC74" s="192"/>
      <c r="AD74" s="193"/>
      <c r="AE74" s="84"/>
      <c r="AF74" s="85"/>
      <c r="AG74" s="85"/>
      <c r="AH74" s="85"/>
      <c r="AI74" s="86"/>
      <c r="AJ74" s="84"/>
      <c r="AK74" s="85"/>
      <c r="AL74" s="85"/>
      <c r="AM74" s="85"/>
      <c r="AN74" s="86"/>
      <c r="AO74" s="84"/>
      <c r="AP74" s="85"/>
      <c r="AQ74" s="85"/>
      <c r="AR74" s="85"/>
      <c r="AS74" s="86"/>
      <c r="AT74" s="194"/>
      <c r="AU74" s="194"/>
      <c r="AV74" s="194"/>
      <c r="AW74" s="194"/>
      <c r="AX74" s="195"/>
      <c r="AY74" s="10"/>
      <c r="AZ74" s="10"/>
      <c r="BA74" s="10"/>
      <c r="BB74" s="10"/>
      <c r="BC74" s="10"/>
    </row>
    <row r="75" spans="1:60" ht="22.5" hidden="1" customHeight="1" x14ac:dyDescent="0.15">
      <c r="A75" s="177"/>
      <c r="B75" s="178"/>
      <c r="C75" s="178"/>
      <c r="D75" s="178"/>
      <c r="E75" s="178"/>
      <c r="F75" s="179"/>
      <c r="G75" s="186"/>
      <c r="H75" s="186"/>
      <c r="I75" s="186"/>
      <c r="J75" s="186"/>
      <c r="K75" s="186"/>
      <c r="L75" s="186"/>
      <c r="M75" s="186"/>
      <c r="N75" s="186"/>
      <c r="O75" s="186"/>
      <c r="P75" s="186"/>
      <c r="Q75" s="186"/>
      <c r="R75" s="186"/>
      <c r="S75" s="186"/>
      <c r="T75" s="186"/>
      <c r="U75" s="186"/>
      <c r="V75" s="186"/>
      <c r="W75" s="186"/>
      <c r="X75" s="187"/>
      <c r="Y75" s="196" t="s">
        <v>67</v>
      </c>
      <c r="Z75" s="197"/>
      <c r="AA75" s="198"/>
      <c r="AB75" s="199"/>
      <c r="AC75" s="200"/>
      <c r="AD75" s="201"/>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1" t="s">
        <v>88</v>
      </c>
      <c r="B76" s="172"/>
      <c r="C76" s="172"/>
      <c r="D76" s="172"/>
      <c r="E76" s="172"/>
      <c r="F76" s="173"/>
      <c r="G76" s="180" t="s">
        <v>84</v>
      </c>
      <c r="H76" s="180"/>
      <c r="I76" s="180"/>
      <c r="J76" s="180"/>
      <c r="K76" s="180"/>
      <c r="L76" s="180"/>
      <c r="M76" s="180"/>
      <c r="N76" s="180"/>
      <c r="O76" s="180"/>
      <c r="P76" s="180"/>
      <c r="Q76" s="180"/>
      <c r="R76" s="180"/>
      <c r="S76" s="180"/>
      <c r="T76" s="180"/>
      <c r="U76" s="180"/>
      <c r="V76" s="180"/>
      <c r="W76" s="180"/>
      <c r="X76" s="181"/>
      <c r="Y76" s="182"/>
      <c r="Z76" s="77"/>
      <c r="AA76" s="78"/>
      <c r="AB76" s="111" t="s">
        <v>12</v>
      </c>
      <c r="AC76" s="112"/>
      <c r="AD76" s="159"/>
      <c r="AE76" s="163" t="s">
        <v>69</v>
      </c>
      <c r="AF76" s="158"/>
      <c r="AG76" s="158"/>
      <c r="AH76" s="158"/>
      <c r="AI76" s="183"/>
      <c r="AJ76" s="163" t="s">
        <v>70</v>
      </c>
      <c r="AK76" s="158"/>
      <c r="AL76" s="158"/>
      <c r="AM76" s="158"/>
      <c r="AN76" s="183"/>
      <c r="AO76" s="163" t="s">
        <v>71</v>
      </c>
      <c r="AP76" s="158"/>
      <c r="AQ76" s="158"/>
      <c r="AR76" s="158"/>
      <c r="AS76" s="183"/>
      <c r="AT76" s="164" t="s">
        <v>74</v>
      </c>
      <c r="AU76" s="165"/>
      <c r="AV76" s="165"/>
      <c r="AW76" s="165"/>
      <c r="AX76" s="166"/>
    </row>
    <row r="77" spans="1:60" ht="22.5" hidden="1" customHeight="1" x14ac:dyDescent="0.15">
      <c r="A77" s="174"/>
      <c r="B77" s="175"/>
      <c r="C77" s="175"/>
      <c r="D77" s="175"/>
      <c r="E77" s="175"/>
      <c r="F77" s="176"/>
      <c r="G77" s="184"/>
      <c r="H77" s="184"/>
      <c r="I77" s="184"/>
      <c r="J77" s="184"/>
      <c r="K77" s="184"/>
      <c r="L77" s="184"/>
      <c r="M77" s="184"/>
      <c r="N77" s="184"/>
      <c r="O77" s="184"/>
      <c r="P77" s="184"/>
      <c r="Q77" s="184"/>
      <c r="R77" s="184"/>
      <c r="S77" s="184"/>
      <c r="T77" s="184"/>
      <c r="U77" s="184"/>
      <c r="V77" s="184"/>
      <c r="W77" s="184"/>
      <c r="X77" s="185"/>
      <c r="Y77" s="188" t="s">
        <v>66</v>
      </c>
      <c r="Z77" s="189"/>
      <c r="AA77" s="190"/>
      <c r="AB77" s="191"/>
      <c r="AC77" s="192"/>
      <c r="AD77" s="193"/>
      <c r="AE77" s="84"/>
      <c r="AF77" s="85"/>
      <c r="AG77" s="85"/>
      <c r="AH77" s="85"/>
      <c r="AI77" s="86"/>
      <c r="AJ77" s="84"/>
      <c r="AK77" s="85"/>
      <c r="AL77" s="85"/>
      <c r="AM77" s="85"/>
      <c r="AN77" s="86"/>
      <c r="AO77" s="84"/>
      <c r="AP77" s="85"/>
      <c r="AQ77" s="85"/>
      <c r="AR77" s="85"/>
      <c r="AS77" s="86"/>
      <c r="AT77" s="194"/>
      <c r="AU77" s="194"/>
      <c r="AV77" s="194"/>
      <c r="AW77" s="194"/>
      <c r="AX77" s="195"/>
      <c r="AY77" s="10"/>
      <c r="AZ77" s="10"/>
      <c r="BA77" s="10"/>
      <c r="BB77" s="10"/>
      <c r="BC77" s="10"/>
    </row>
    <row r="78" spans="1:60" ht="22.5" hidden="1" customHeight="1" x14ac:dyDescent="0.15">
      <c r="A78" s="177"/>
      <c r="B78" s="178"/>
      <c r="C78" s="178"/>
      <c r="D78" s="178"/>
      <c r="E78" s="178"/>
      <c r="F78" s="179"/>
      <c r="G78" s="186"/>
      <c r="H78" s="186"/>
      <c r="I78" s="186"/>
      <c r="J78" s="186"/>
      <c r="K78" s="186"/>
      <c r="L78" s="186"/>
      <c r="M78" s="186"/>
      <c r="N78" s="186"/>
      <c r="O78" s="186"/>
      <c r="P78" s="186"/>
      <c r="Q78" s="186"/>
      <c r="R78" s="186"/>
      <c r="S78" s="186"/>
      <c r="T78" s="186"/>
      <c r="U78" s="186"/>
      <c r="V78" s="186"/>
      <c r="W78" s="186"/>
      <c r="X78" s="187"/>
      <c r="Y78" s="196" t="s">
        <v>67</v>
      </c>
      <c r="Z78" s="197"/>
      <c r="AA78" s="198"/>
      <c r="AB78" s="199"/>
      <c r="AC78" s="200"/>
      <c r="AD78" s="201"/>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1" t="s">
        <v>88</v>
      </c>
      <c r="B79" s="172"/>
      <c r="C79" s="172"/>
      <c r="D79" s="172"/>
      <c r="E79" s="172"/>
      <c r="F79" s="173"/>
      <c r="G79" s="180" t="s">
        <v>84</v>
      </c>
      <c r="H79" s="180"/>
      <c r="I79" s="180"/>
      <c r="J79" s="180"/>
      <c r="K79" s="180"/>
      <c r="L79" s="180"/>
      <c r="M79" s="180"/>
      <c r="N79" s="180"/>
      <c r="O79" s="180"/>
      <c r="P79" s="180"/>
      <c r="Q79" s="180"/>
      <c r="R79" s="180"/>
      <c r="S79" s="180"/>
      <c r="T79" s="180"/>
      <c r="U79" s="180"/>
      <c r="V79" s="180"/>
      <c r="W79" s="180"/>
      <c r="X79" s="181"/>
      <c r="Y79" s="182"/>
      <c r="Z79" s="77"/>
      <c r="AA79" s="78"/>
      <c r="AB79" s="111" t="s">
        <v>12</v>
      </c>
      <c r="AC79" s="112"/>
      <c r="AD79" s="159"/>
      <c r="AE79" s="163" t="s">
        <v>69</v>
      </c>
      <c r="AF79" s="158"/>
      <c r="AG79" s="158"/>
      <c r="AH79" s="158"/>
      <c r="AI79" s="183"/>
      <c r="AJ79" s="163" t="s">
        <v>70</v>
      </c>
      <c r="AK79" s="158"/>
      <c r="AL79" s="158"/>
      <c r="AM79" s="158"/>
      <c r="AN79" s="183"/>
      <c r="AO79" s="163" t="s">
        <v>71</v>
      </c>
      <c r="AP79" s="158"/>
      <c r="AQ79" s="158"/>
      <c r="AR79" s="158"/>
      <c r="AS79" s="183"/>
      <c r="AT79" s="164" t="s">
        <v>74</v>
      </c>
      <c r="AU79" s="165"/>
      <c r="AV79" s="165"/>
      <c r="AW79" s="165"/>
      <c r="AX79" s="166"/>
    </row>
    <row r="80" spans="1:60" ht="22.5" hidden="1" customHeight="1" x14ac:dyDescent="0.15">
      <c r="A80" s="174"/>
      <c r="B80" s="175"/>
      <c r="C80" s="175"/>
      <c r="D80" s="175"/>
      <c r="E80" s="175"/>
      <c r="F80" s="176"/>
      <c r="G80" s="184"/>
      <c r="H80" s="184"/>
      <c r="I80" s="184"/>
      <c r="J80" s="184"/>
      <c r="K80" s="184"/>
      <c r="L80" s="184"/>
      <c r="M80" s="184"/>
      <c r="N80" s="184"/>
      <c r="O80" s="184"/>
      <c r="P80" s="184"/>
      <c r="Q80" s="184"/>
      <c r="R80" s="184"/>
      <c r="S80" s="184"/>
      <c r="T80" s="184"/>
      <c r="U80" s="184"/>
      <c r="V80" s="184"/>
      <c r="W80" s="184"/>
      <c r="X80" s="185"/>
      <c r="Y80" s="188" t="s">
        <v>66</v>
      </c>
      <c r="Z80" s="189"/>
      <c r="AA80" s="190"/>
      <c r="AB80" s="191"/>
      <c r="AC80" s="192"/>
      <c r="AD80" s="193"/>
      <c r="AE80" s="84"/>
      <c r="AF80" s="85"/>
      <c r="AG80" s="85"/>
      <c r="AH80" s="85"/>
      <c r="AI80" s="86"/>
      <c r="AJ80" s="84"/>
      <c r="AK80" s="85"/>
      <c r="AL80" s="85"/>
      <c r="AM80" s="85"/>
      <c r="AN80" s="86"/>
      <c r="AO80" s="84"/>
      <c r="AP80" s="85"/>
      <c r="AQ80" s="85"/>
      <c r="AR80" s="85"/>
      <c r="AS80" s="86"/>
      <c r="AT80" s="194"/>
      <c r="AU80" s="194"/>
      <c r="AV80" s="194"/>
      <c r="AW80" s="194"/>
      <c r="AX80" s="195"/>
      <c r="AY80" s="10"/>
      <c r="AZ80" s="10"/>
      <c r="BA80" s="10"/>
      <c r="BB80" s="10"/>
      <c r="BC80" s="10"/>
    </row>
    <row r="81" spans="1:60" ht="22.5" hidden="1" customHeight="1" x14ac:dyDescent="0.15">
      <c r="A81" s="177"/>
      <c r="B81" s="178"/>
      <c r="C81" s="178"/>
      <c r="D81" s="178"/>
      <c r="E81" s="178"/>
      <c r="F81" s="179"/>
      <c r="G81" s="186"/>
      <c r="H81" s="186"/>
      <c r="I81" s="186"/>
      <c r="J81" s="186"/>
      <c r="K81" s="186"/>
      <c r="L81" s="186"/>
      <c r="M81" s="186"/>
      <c r="N81" s="186"/>
      <c r="O81" s="186"/>
      <c r="P81" s="186"/>
      <c r="Q81" s="186"/>
      <c r="R81" s="186"/>
      <c r="S81" s="186"/>
      <c r="T81" s="186"/>
      <c r="U81" s="186"/>
      <c r="V81" s="186"/>
      <c r="W81" s="186"/>
      <c r="X81" s="187"/>
      <c r="Y81" s="196" t="s">
        <v>67</v>
      </c>
      <c r="Z81" s="197"/>
      <c r="AA81" s="198"/>
      <c r="AB81" s="199"/>
      <c r="AC81" s="200"/>
      <c r="AD81" s="201"/>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3.25"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5.5" customHeight="1" x14ac:dyDescent="0.15">
      <c r="A83" s="117"/>
      <c r="B83" s="115"/>
      <c r="C83" s="115"/>
      <c r="D83" s="115"/>
      <c r="E83" s="115"/>
      <c r="F83" s="116"/>
      <c r="G83" s="132" t="s">
        <v>397</v>
      </c>
      <c r="H83" s="132"/>
      <c r="I83" s="132"/>
      <c r="J83" s="132"/>
      <c r="K83" s="132"/>
      <c r="L83" s="132"/>
      <c r="M83" s="132"/>
      <c r="N83" s="132"/>
      <c r="O83" s="132"/>
      <c r="P83" s="132"/>
      <c r="Q83" s="132"/>
      <c r="R83" s="132"/>
      <c r="S83" s="132"/>
      <c r="T83" s="132"/>
      <c r="U83" s="132"/>
      <c r="V83" s="132"/>
      <c r="W83" s="132"/>
      <c r="X83" s="132"/>
      <c r="Y83" s="134" t="s">
        <v>17</v>
      </c>
      <c r="Z83" s="135"/>
      <c r="AA83" s="136"/>
      <c r="AB83" s="169" t="s">
        <v>398</v>
      </c>
      <c r="AC83" s="138"/>
      <c r="AD83" s="139"/>
      <c r="AE83" s="140">
        <f>3826/2</f>
        <v>1913</v>
      </c>
      <c r="AF83" s="141"/>
      <c r="AG83" s="141"/>
      <c r="AH83" s="141"/>
      <c r="AI83" s="141"/>
      <c r="AJ83" s="140">
        <f>10280/2</f>
        <v>5140</v>
      </c>
      <c r="AK83" s="141"/>
      <c r="AL83" s="141"/>
      <c r="AM83" s="141"/>
      <c r="AN83" s="141"/>
      <c r="AO83" s="140">
        <f>7522/2</f>
        <v>3761</v>
      </c>
      <c r="AP83" s="141"/>
      <c r="AQ83" s="141"/>
      <c r="AR83" s="141"/>
      <c r="AS83" s="141"/>
      <c r="AT83" s="84">
        <f>7034/2</f>
        <v>3517</v>
      </c>
      <c r="AU83" s="85"/>
      <c r="AV83" s="85"/>
      <c r="AW83" s="85"/>
      <c r="AX83" s="87"/>
    </row>
    <row r="84" spans="1:60" ht="30.75"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379</v>
      </c>
      <c r="AC84" s="146"/>
      <c r="AD84" s="147"/>
      <c r="AE84" s="145" t="s">
        <v>399</v>
      </c>
      <c r="AF84" s="146"/>
      <c r="AG84" s="146"/>
      <c r="AH84" s="146"/>
      <c r="AI84" s="147"/>
      <c r="AJ84" s="145" t="s">
        <v>400</v>
      </c>
      <c r="AK84" s="146"/>
      <c r="AL84" s="146"/>
      <c r="AM84" s="146"/>
      <c r="AN84" s="147"/>
      <c r="AO84" s="170" t="s">
        <v>427</v>
      </c>
      <c r="AP84" s="146"/>
      <c r="AQ84" s="146"/>
      <c r="AR84" s="146"/>
      <c r="AS84" s="147"/>
      <c r="AT84" s="145" t="s">
        <v>401</v>
      </c>
      <c r="AU84" s="146"/>
      <c r="AV84" s="146"/>
      <c r="AW84" s="146"/>
      <c r="AX84" s="148"/>
    </row>
    <row r="85" spans="1:60" ht="32.2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47.1"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47.1"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2.5" customHeight="1" x14ac:dyDescent="0.15">
      <c r="A97" s="365" t="s">
        <v>77</v>
      </c>
      <c r="B97" s="366"/>
      <c r="C97" s="338" t="s">
        <v>19</v>
      </c>
      <c r="D97" s="339"/>
      <c r="E97" s="339"/>
      <c r="F97" s="339"/>
      <c r="G97" s="339"/>
      <c r="H97" s="339"/>
      <c r="I97" s="339"/>
      <c r="J97" s="339"/>
      <c r="K97" s="340"/>
      <c r="L97" s="397" t="s">
        <v>76</v>
      </c>
      <c r="M97" s="397"/>
      <c r="N97" s="397"/>
      <c r="O97" s="397"/>
      <c r="P97" s="397"/>
      <c r="Q97" s="397"/>
      <c r="R97" s="398" t="s">
        <v>73</v>
      </c>
      <c r="S97" s="399"/>
      <c r="T97" s="399"/>
      <c r="U97" s="399"/>
      <c r="V97" s="399"/>
      <c r="W97" s="399"/>
      <c r="X97" s="400"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401"/>
    </row>
    <row r="98" spans="1:50" ht="23.1" customHeight="1" x14ac:dyDescent="0.15">
      <c r="A98" s="367"/>
      <c r="B98" s="368"/>
      <c r="C98" s="402" t="s">
        <v>402</v>
      </c>
      <c r="D98" s="403"/>
      <c r="E98" s="403"/>
      <c r="F98" s="403"/>
      <c r="G98" s="403"/>
      <c r="H98" s="403"/>
      <c r="I98" s="403"/>
      <c r="J98" s="403"/>
      <c r="K98" s="404"/>
      <c r="L98" s="62">
        <v>3</v>
      </c>
      <c r="M98" s="63"/>
      <c r="N98" s="63"/>
      <c r="O98" s="63"/>
      <c r="P98" s="63"/>
      <c r="Q98" s="64"/>
      <c r="R98" s="62">
        <v>4</v>
      </c>
      <c r="S98" s="63"/>
      <c r="T98" s="63"/>
      <c r="U98" s="63"/>
      <c r="V98" s="63"/>
      <c r="W98" s="64"/>
      <c r="X98" s="660" t="s">
        <v>442</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367"/>
      <c r="B99" s="368"/>
      <c r="C99" s="149" t="s">
        <v>403</v>
      </c>
      <c r="D99" s="150"/>
      <c r="E99" s="150"/>
      <c r="F99" s="150"/>
      <c r="G99" s="150"/>
      <c r="H99" s="150"/>
      <c r="I99" s="150"/>
      <c r="J99" s="150"/>
      <c r="K99" s="151"/>
      <c r="L99" s="62">
        <v>5315</v>
      </c>
      <c r="M99" s="63"/>
      <c r="N99" s="63"/>
      <c r="O99" s="63"/>
      <c r="P99" s="63"/>
      <c r="Q99" s="64"/>
      <c r="R99" s="62">
        <v>5194</v>
      </c>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367"/>
      <c r="B100" s="368"/>
      <c r="C100" s="149" t="s">
        <v>404</v>
      </c>
      <c r="D100" s="150"/>
      <c r="E100" s="150"/>
      <c r="F100" s="150"/>
      <c r="G100" s="150"/>
      <c r="H100" s="150"/>
      <c r="I100" s="150"/>
      <c r="J100" s="150"/>
      <c r="K100" s="151"/>
      <c r="L100" s="62">
        <v>1716</v>
      </c>
      <c r="M100" s="63"/>
      <c r="N100" s="63"/>
      <c r="O100" s="63"/>
      <c r="P100" s="63"/>
      <c r="Q100" s="64"/>
      <c r="R100" s="62">
        <v>1852</v>
      </c>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7"/>
      <c r="B101" s="368"/>
      <c r="C101" s="149"/>
      <c r="D101" s="150"/>
      <c r="E101" s="150"/>
      <c r="F101" s="150"/>
      <c r="G101" s="150"/>
      <c r="H101" s="150"/>
      <c r="I101" s="150"/>
      <c r="J101" s="150"/>
      <c r="K101" s="151"/>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7"/>
      <c r="B102" s="368"/>
      <c r="C102" s="149"/>
      <c r="D102" s="150"/>
      <c r="E102" s="150"/>
      <c r="F102" s="150"/>
      <c r="G102" s="150"/>
      <c r="H102" s="150"/>
      <c r="I102" s="150"/>
      <c r="J102" s="150"/>
      <c r="K102" s="151"/>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367"/>
      <c r="B103" s="368"/>
      <c r="C103" s="371"/>
      <c r="D103" s="372"/>
      <c r="E103" s="372"/>
      <c r="F103" s="372"/>
      <c r="G103" s="372"/>
      <c r="H103" s="372"/>
      <c r="I103" s="372"/>
      <c r="J103" s="372"/>
      <c r="K103" s="373"/>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69"/>
      <c r="B104" s="370"/>
      <c r="C104" s="359" t="s">
        <v>22</v>
      </c>
      <c r="D104" s="360"/>
      <c r="E104" s="360"/>
      <c r="F104" s="360"/>
      <c r="G104" s="360"/>
      <c r="H104" s="360"/>
      <c r="I104" s="360"/>
      <c r="J104" s="360"/>
      <c r="K104" s="361"/>
      <c r="L104" s="362">
        <f>SUM(L98:Q103)</f>
        <v>7034</v>
      </c>
      <c r="M104" s="363"/>
      <c r="N104" s="363"/>
      <c r="O104" s="363"/>
      <c r="P104" s="363"/>
      <c r="Q104" s="364"/>
      <c r="R104" s="362">
        <f>SUM(R98:W103)</f>
        <v>7050</v>
      </c>
      <c r="S104" s="363"/>
      <c r="T104" s="363"/>
      <c r="U104" s="363"/>
      <c r="V104" s="363"/>
      <c r="W104" s="364"/>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26.25" customHeight="1" x14ac:dyDescent="0.15">
      <c r="A108" s="296" t="s">
        <v>312</v>
      </c>
      <c r="B108" s="297"/>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385</v>
      </c>
      <c r="AE108" s="594"/>
      <c r="AF108" s="594"/>
      <c r="AG108" s="590" t="s">
        <v>428</v>
      </c>
      <c r="AH108" s="591"/>
      <c r="AI108" s="591"/>
      <c r="AJ108" s="591"/>
      <c r="AK108" s="591"/>
      <c r="AL108" s="591"/>
      <c r="AM108" s="591"/>
      <c r="AN108" s="591"/>
      <c r="AO108" s="591"/>
      <c r="AP108" s="591"/>
      <c r="AQ108" s="591"/>
      <c r="AR108" s="591"/>
      <c r="AS108" s="591"/>
      <c r="AT108" s="591"/>
      <c r="AU108" s="591"/>
      <c r="AV108" s="591"/>
      <c r="AW108" s="591"/>
      <c r="AX108" s="592"/>
    </row>
    <row r="109" spans="1:50" ht="26.25" customHeight="1" x14ac:dyDescent="0.15">
      <c r="A109" s="298"/>
      <c r="B109" s="299"/>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6"/>
      <c r="AD109" s="430" t="s">
        <v>385</v>
      </c>
      <c r="AE109" s="431"/>
      <c r="AF109" s="431"/>
      <c r="AG109" s="293" t="s">
        <v>421</v>
      </c>
      <c r="AH109" s="294"/>
      <c r="AI109" s="294"/>
      <c r="AJ109" s="294"/>
      <c r="AK109" s="294"/>
      <c r="AL109" s="294"/>
      <c r="AM109" s="294"/>
      <c r="AN109" s="294"/>
      <c r="AO109" s="294"/>
      <c r="AP109" s="294"/>
      <c r="AQ109" s="294"/>
      <c r="AR109" s="294"/>
      <c r="AS109" s="294"/>
      <c r="AT109" s="294"/>
      <c r="AU109" s="294"/>
      <c r="AV109" s="294"/>
      <c r="AW109" s="294"/>
      <c r="AX109" s="295"/>
    </row>
    <row r="110" spans="1:50" ht="30" customHeight="1" x14ac:dyDescent="0.15">
      <c r="A110" s="300"/>
      <c r="B110" s="301"/>
      <c r="C110" s="415" t="s">
        <v>314</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74" t="s">
        <v>385</v>
      </c>
      <c r="AE110" s="575"/>
      <c r="AF110" s="575"/>
      <c r="AG110" s="520" t="s">
        <v>432</v>
      </c>
      <c r="AH110" s="186"/>
      <c r="AI110" s="186"/>
      <c r="AJ110" s="186"/>
      <c r="AK110" s="186"/>
      <c r="AL110" s="186"/>
      <c r="AM110" s="186"/>
      <c r="AN110" s="186"/>
      <c r="AO110" s="186"/>
      <c r="AP110" s="186"/>
      <c r="AQ110" s="186"/>
      <c r="AR110" s="186"/>
      <c r="AS110" s="186"/>
      <c r="AT110" s="186"/>
      <c r="AU110" s="186"/>
      <c r="AV110" s="186"/>
      <c r="AW110" s="186"/>
      <c r="AX110" s="521"/>
    </row>
    <row r="111" spans="1:50" ht="19.350000000000001" customHeight="1" x14ac:dyDescent="0.15">
      <c r="A111" s="539" t="s">
        <v>46</v>
      </c>
      <c r="B111" s="576"/>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26" t="s">
        <v>385</v>
      </c>
      <c r="AE111" s="427"/>
      <c r="AF111" s="427"/>
      <c r="AG111" s="290" t="s">
        <v>429</v>
      </c>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577"/>
      <c r="B112" s="578"/>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30" t="s">
        <v>405</v>
      </c>
      <c r="AE112" s="431"/>
      <c r="AF112" s="431"/>
      <c r="AG112" s="293" t="s">
        <v>420</v>
      </c>
      <c r="AH112" s="294"/>
      <c r="AI112" s="294"/>
      <c r="AJ112" s="294"/>
      <c r="AK112" s="294"/>
      <c r="AL112" s="294"/>
      <c r="AM112" s="294"/>
      <c r="AN112" s="294"/>
      <c r="AO112" s="294"/>
      <c r="AP112" s="294"/>
      <c r="AQ112" s="294"/>
      <c r="AR112" s="294"/>
      <c r="AS112" s="294"/>
      <c r="AT112" s="294"/>
      <c r="AU112" s="294"/>
      <c r="AV112" s="294"/>
      <c r="AW112" s="294"/>
      <c r="AX112" s="295"/>
    </row>
    <row r="113" spans="1:64" ht="19.350000000000001" customHeight="1" x14ac:dyDescent="0.15">
      <c r="A113" s="577"/>
      <c r="B113" s="578"/>
      <c r="C113" s="494" t="s">
        <v>315</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30" t="s">
        <v>385</v>
      </c>
      <c r="AE113" s="431"/>
      <c r="AF113" s="431"/>
      <c r="AG113" s="293" t="s">
        <v>425</v>
      </c>
      <c r="AH113" s="294"/>
      <c r="AI113" s="294"/>
      <c r="AJ113" s="294"/>
      <c r="AK113" s="294"/>
      <c r="AL113" s="294"/>
      <c r="AM113" s="294"/>
      <c r="AN113" s="294"/>
      <c r="AO113" s="294"/>
      <c r="AP113" s="294"/>
      <c r="AQ113" s="294"/>
      <c r="AR113" s="294"/>
      <c r="AS113" s="294"/>
      <c r="AT113" s="294"/>
      <c r="AU113" s="294"/>
      <c r="AV113" s="294"/>
      <c r="AW113" s="294"/>
      <c r="AX113" s="295"/>
    </row>
    <row r="114" spans="1:64" ht="18.75" customHeight="1" x14ac:dyDescent="0.15">
      <c r="A114" s="577"/>
      <c r="B114" s="578"/>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30" t="s">
        <v>405</v>
      </c>
      <c r="AE114" s="431"/>
      <c r="AF114" s="431"/>
      <c r="AG114" s="293" t="s">
        <v>420</v>
      </c>
      <c r="AH114" s="294"/>
      <c r="AI114" s="294"/>
      <c r="AJ114" s="294"/>
      <c r="AK114" s="294"/>
      <c r="AL114" s="294"/>
      <c r="AM114" s="294"/>
      <c r="AN114" s="294"/>
      <c r="AO114" s="294"/>
      <c r="AP114" s="294"/>
      <c r="AQ114" s="294"/>
      <c r="AR114" s="294"/>
      <c r="AS114" s="294"/>
      <c r="AT114" s="294"/>
      <c r="AU114" s="294"/>
      <c r="AV114" s="294"/>
      <c r="AW114" s="294"/>
      <c r="AX114" s="295"/>
    </row>
    <row r="115" spans="1:64" ht="19.350000000000001" customHeight="1" x14ac:dyDescent="0.15">
      <c r="A115" s="577"/>
      <c r="B115" s="578"/>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80"/>
      <c r="AD115" s="430" t="s">
        <v>385</v>
      </c>
      <c r="AE115" s="431"/>
      <c r="AF115" s="431"/>
      <c r="AG115" s="293" t="s">
        <v>430</v>
      </c>
      <c r="AH115" s="294"/>
      <c r="AI115" s="294"/>
      <c r="AJ115" s="294"/>
      <c r="AK115" s="294"/>
      <c r="AL115" s="294"/>
      <c r="AM115" s="294"/>
      <c r="AN115" s="294"/>
      <c r="AO115" s="294"/>
      <c r="AP115" s="294"/>
      <c r="AQ115" s="294"/>
      <c r="AR115" s="294"/>
      <c r="AS115" s="294"/>
      <c r="AT115" s="294"/>
      <c r="AU115" s="294"/>
      <c r="AV115" s="294"/>
      <c r="AW115" s="294"/>
      <c r="AX115" s="295"/>
    </row>
    <row r="116" spans="1:64" ht="19.350000000000001" customHeight="1" x14ac:dyDescent="0.15">
      <c r="A116" s="577"/>
      <c r="B116" s="578"/>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80"/>
      <c r="AD116" s="622" t="s">
        <v>405</v>
      </c>
      <c r="AE116" s="623"/>
      <c r="AF116" s="623"/>
      <c r="AG116" s="355" t="s">
        <v>420</v>
      </c>
      <c r="AH116" s="356"/>
      <c r="AI116" s="356"/>
      <c r="AJ116" s="356"/>
      <c r="AK116" s="356"/>
      <c r="AL116" s="356"/>
      <c r="AM116" s="356"/>
      <c r="AN116" s="356"/>
      <c r="AO116" s="356"/>
      <c r="AP116" s="356"/>
      <c r="AQ116" s="356"/>
      <c r="AR116" s="356"/>
      <c r="AS116" s="356"/>
      <c r="AT116" s="356"/>
      <c r="AU116" s="356"/>
      <c r="AV116" s="356"/>
      <c r="AW116" s="356"/>
      <c r="AX116" s="357"/>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385</v>
      </c>
      <c r="AE117" s="575"/>
      <c r="AF117" s="584"/>
      <c r="AG117" s="588" t="s">
        <v>424</v>
      </c>
      <c r="AH117" s="424"/>
      <c r="AI117" s="424"/>
      <c r="AJ117" s="424"/>
      <c r="AK117" s="424"/>
      <c r="AL117" s="424"/>
      <c r="AM117" s="424"/>
      <c r="AN117" s="424"/>
      <c r="AO117" s="424"/>
      <c r="AP117" s="424"/>
      <c r="AQ117" s="424"/>
      <c r="AR117" s="424"/>
      <c r="AS117" s="424"/>
      <c r="AT117" s="424"/>
      <c r="AU117" s="424"/>
      <c r="AV117" s="424"/>
      <c r="AW117" s="424"/>
      <c r="AX117" s="589"/>
      <c r="BG117" s="10"/>
      <c r="BH117" s="10"/>
      <c r="BI117" s="10"/>
      <c r="BJ117" s="10"/>
    </row>
    <row r="118" spans="1:64" ht="58.5" customHeight="1" x14ac:dyDescent="0.15">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6" t="s">
        <v>385</v>
      </c>
      <c r="AE118" s="427"/>
      <c r="AF118" s="627"/>
      <c r="AG118" s="290" t="s">
        <v>431</v>
      </c>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385</v>
      </c>
      <c r="AE119" s="596"/>
      <c r="AF119" s="596"/>
      <c r="AG119" s="293" t="s">
        <v>422</v>
      </c>
      <c r="AH119" s="294"/>
      <c r="AI119" s="294"/>
      <c r="AJ119" s="294"/>
      <c r="AK119" s="294"/>
      <c r="AL119" s="294"/>
      <c r="AM119" s="294"/>
      <c r="AN119" s="294"/>
      <c r="AO119" s="294"/>
      <c r="AP119" s="294"/>
      <c r="AQ119" s="294"/>
      <c r="AR119" s="294"/>
      <c r="AS119" s="294"/>
      <c r="AT119" s="294"/>
      <c r="AU119" s="294"/>
      <c r="AV119" s="294"/>
      <c r="AW119" s="294"/>
      <c r="AX119" s="295"/>
    </row>
    <row r="120" spans="1:64" ht="18" customHeight="1" x14ac:dyDescent="0.15">
      <c r="A120" s="577"/>
      <c r="B120" s="578"/>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30" t="s">
        <v>385</v>
      </c>
      <c r="AE120" s="431"/>
      <c r="AF120" s="431"/>
      <c r="AG120" s="293" t="s">
        <v>431</v>
      </c>
      <c r="AH120" s="294"/>
      <c r="AI120" s="294"/>
      <c r="AJ120" s="294"/>
      <c r="AK120" s="294"/>
      <c r="AL120" s="294"/>
      <c r="AM120" s="294"/>
      <c r="AN120" s="294"/>
      <c r="AO120" s="294"/>
      <c r="AP120" s="294"/>
      <c r="AQ120" s="294"/>
      <c r="AR120" s="294"/>
      <c r="AS120" s="294"/>
      <c r="AT120" s="294"/>
      <c r="AU120" s="294"/>
      <c r="AV120" s="294"/>
      <c r="AW120" s="294"/>
      <c r="AX120" s="295"/>
    </row>
    <row r="121" spans="1:64" ht="18" customHeight="1" x14ac:dyDescent="0.15">
      <c r="A121" s="579"/>
      <c r="B121" s="580"/>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30" t="s">
        <v>405</v>
      </c>
      <c r="AE121" s="431"/>
      <c r="AF121" s="431"/>
      <c r="AG121" s="520" t="s">
        <v>420</v>
      </c>
      <c r="AH121" s="186"/>
      <c r="AI121" s="186"/>
      <c r="AJ121" s="186"/>
      <c r="AK121" s="186"/>
      <c r="AL121" s="186"/>
      <c r="AM121" s="186"/>
      <c r="AN121" s="186"/>
      <c r="AO121" s="186"/>
      <c r="AP121" s="186"/>
      <c r="AQ121" s="186"/>
      <c r="AR121" s="186"/>
      <c r="AS121" s="186"/>
      <c r="AT121" s="186"/>
      <c r="AU121" s="186"/>
      <c r="AV121" s="186"/>
      <c r="AW121" s="186"/>
      <c r="AX121" s="521"/>
    </row>
    <row r="122" spans="1:64" ht="33.6" customHeight="1" x14ac:dyDescent="0.15">
      <c r="A122" s="612" t="s">
        <v>80</v>
      </c>
      <c r="B122" s="613"/>
      <c r="C122" s="428" t="s">
        <v>316</v>
      </c>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19"/>
      <c r="AD122" s="426" t="s">
        <v>405</v>
      </c>
      <c r="AE122" s="427"/>
      <c r="AF122" s="427"/>
      <c r="AG122" s="566"/>
      <c r="AH122" s="184"/>
      <c r="AI122" s="184"/>
      <c r="AJ122" s="184"/>
      <c r="AK122" s="184"/>
      <c r="AL122" s="184"/>
      <c r="AM122" s="184"/>
      <c r="AN122" s="184"/>
      <c r="AO122" s="184"/>
      <c r="AP122" s="184"/>
      <c r="AQ122" s="184"/>
      <c r="AR122" s="184"/>
      <c r="AS122" s="184"/>
      <c r="AT122" s="184"/>
      <c r="AU122" s="184"/>
      <c r="AV122" s="184"/>
      <c r="AW122" s="184"/>
      <c r="AX122" s="567"/>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5"/>
      <c r="AI123" s="265"/>
      <c r="AJ123" s="265"/>
      <c r="AK123" s="265"/>
      <c r="AL123" s="265"/>
      <c r="AM123" s="265"/>
      <c r="AN123" s="265"/>
      <c r="AO123" s="265"/>
      <c r="AP123" s="265"/>
      <c r="AQ123" s="265"/>
      <c r="AR123" s="265"/>
      <c r="AS123" s="265"/>
      <c r="AT123" s="265"/>
      <c r="AU123" s="265"/>
      <c r="AV123" s="265"/>
      <c r="AW123" s="265"/>
      <c r="AX123" s="569"/>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4"/>
      <c r="V124" s="294"/>
      <c r="W124" s="294"/>
      <c r="X124" s="294"/>
      <c r="Y124" s="294"/>
      <c r="Z124" s="294"/>
      <c r="AA124" s="294"/>
      <c r="AB124" s="294"/>
      <c r="AC124" s="294"/>
      <c r="AD124" s="294"/>
      <c r="AE124" s="294"/>
      <c r="AF124" s="621"/>
      <c r="AG124" s="568"/>
      <c r="AH124" s="265"/>
      <c r="AI124" s="265"/>
      <c r="AJ124" s="265"/>
      <c r="AK124" s="265"/>
      <c r="AL124" s="265"/>
      <c r="AM124" s="265"/>
      <c r="AN124" s="265"/>
      <c r="AO124" s="265"/>
      <c r="AP124" s="265"/>
      <c r="AQ124" s="265"/>
      <c r="AR124" s="265"/>
      <c r="AS124" s="265"/>
      <c r="AT124" s="265"/>
      <c r="AU124" s="265"/>
      <c r="AV124" s="265"/>
      <c r="AW124" s="265"/>
      <c r="AX124" s="569"/>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3"/>
      <c r="U125" s="424"/>
      <c r="V125" s="424"/>
      <c r="W125" s="424"/>
      <c r="X125" s="424"/>
      <c r="Y125" s="424"/>
      <c r="Z125" s="424"/>
      <c r="AA125" s="424"/>
      <c r="AB125" s="424"/>
      <c r="AC125" s="424"/>
      <c r="AD125" s="424"/>
      <c r="AE125" s="424"/>
      <c r="AF125" s="425"/>
      <c r="AG125" s="570"/>
      <c r="AH125" s="186"/>
      <c r="AI125" s="186"/>
      <c r="AJ125" s="186"/>
      <c r="AK125" s="186"/>
      <c r="AL125" s="186"/>
      <c r="AM125" s="186"/>
      <c r="AN125" s="186"/>
      <c r="AO125" s="186"/>
      <c r="AP125" s="186"/>
      <c r="AQ125" s="186"/>
      <c r="AR125" s="186"/>
      <c r="AS125" s="186"/>
      <c r="AT125" s="186"/>
      <c r="AU125" s="186"/>
      <c r="AV125" s="186"/>
      <c r="AW125" s="186"/>
      <c r="AX125" s="521"/>
    </row>
    <row r="126" spans="1:64" ht="57" customHeight="1" x14ac:dyDescent="0.15">
      <c r="A126" s="539" t="s">
        <v>58</v>
      </c>
      <c r="B126" s="540"/>
      <c r="C126" s="381" t="s">
        <v>64</v>
      </c>
      <c r="D126" s="562"/>
      <c r="E126" s="562"/>
      <c r="F126" s="563"/>
      <c r="G126" s="533" t="s">
        <v>423</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0" t="s">
        <v>68</v>
      </c>
      <c r="D127" s="351"/>
      <c r="E127" s="351"/>
      <c r="F127" s="352"/>
      <c r="G127" s="353" t="s">
        <v>406</v>
      </c>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4"/>
    </row>
    <row r="128" spans="1:64" ht="21" customHeight="1" x14ac:dyDescent="0.15">
      <c r="A128" s="347" t="s">
        <v>40</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120"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t="s">
        <v>307</v>
      </c>
      <c r="B131" s="537"/>
      <c r="C131" s="537"/>
      <c r="D131" s="537"/>
      <c r="E131" s="538"/>
      <c r="F131" s="555" t="s">
        <v>439</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0" t="s">
        <v>440</v>
      </c>
      <c r="B133" s="421"/>
      <c r="C133" s="421"/>
      <c r="D133" s="421"/>
      <c r="E133" s="422"/>
      <c r="F133" s="558" t="s">
        <v>441</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97" t="s">
        <v>407</v>
      </c>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3" t="s">
        <v>224</v>
      </c>
      <c r="B137" s="394"/>
      <c r="C137" s="394"/>
      <c r="D137" s="394"/>
      <c r="E137" s="394"/>
      <c r="F137" s="394"/>
      <c r="G137" s="407">
        <v>507</v>
      </c>
      <c r="H137" s="408"/>
      <c r="I137" s="408"/>
      <c r="J137" s="408"/>
      <c r="K137" s="408"/>
      <c r="L137" s="408"/>
      <c r="M137" s="408"/>
      <c r="N137" s="408"/>
      <c r="O137" s="408"/>
      <c r="P137" s="409"/>
      <c r="Q137" s="394" t="s">
        <v>225</v>
      </c>
      <c r="R137" s="394"/>
      <c r="S137" s="394"/>
      <c r="T137" s="394"/>
      <c r="U137" s="394"/>
      <c r="V137" s="394"/>
      <c r="W137" s="407">
        <v>484</v>
      </c>
      <c r="X137" s="408"/>
      <c r="Y137" s="408"/>
      <c r="Z137" s="408"/>
      <c r="AA137" s="408"/>
      <c r="AB137" s="408"/>
      <c r="AC137" s="408"/>
      <c r="AD137" s="408"/>
      <c r="AE137" s="408"/>
      <c r="AF137" s="409"/>
      <c r="AG137" s="394" t="s">
        <v>226</v>
      </c>
      <c r="AH137" s="394"/>
      <c r="AI137" s="394"/>
      <c r="AJ137" s="394"/>
      <c r="AK137" s="394"/>
      <c r="AL137" s="394"/>
      <c r="AM137" s="390">
        <v>515</v>
      </c>
      <c r="AN137" s="391"/>
      <c r="AO137" s="391"/>
      <c r="AP137" s="391"/>
      <c r="AQ137" s="391"/>
      <c r="AR137" s="391"/>
      <c r="AS137" s="391"/>
      <c r="AT137" s="391"/>
      <c r="AU137" s="391"/>
      <c r="AV137" s="392"/>
      <c r="AW137" s="12"/>
      <c r="AX137" s="13"/>
    </row>
    <row r="138" spans="1:50" ht="19.899999999999999" customHeight="1" thickBot="1" x14ac:dyDescent="0.2">
      <c r="A138" s="395" t="s">
        <v>227</v>
      </c>
      <c r="B138" s="396"/>
      <c r="C138" s="396"/>
      <c r="D138" s="396"/>
      <c r="E138" s="396"/>
      <c r="F138" s="396"/>
      <c r="G138" s="410">
        <v>103</v>
      </c>
      <c r="H138" s="411"/>
      <c r="I138" s="411"/>
      <c r="J138" s="411"/>
      <c r="K138" s="411"/>
      <c r="L138" s="411"/>
      <c r="M138" s="411"/>
      <c r="N138" s="411"/>
      <c r="O138" s="411"/>
      <c r="P138" s="412"/>
      <c r="Q138" s="396" t="s">
        <v>228</v>
      </c>
      <c r="R138" s="396"/>
      <c r="S138" s="396"/>
      <c r="T138" s="396"/>
      <c r="U138" s="396"/>
      <c r="V138" s="396"/>
      <c r="W138" s="410">
        <v>101</v>
      </c>
      <c r="X138" s="411"/>
      <c r="Y138" s="411"/>
      <c r="Z138" s="411"/>
      <c r="AA138" s="411"/>
      <c r="AB138" s="411"/>
      <c r="AC138" s="411"/>
      <c r="AD138" s="411"/>
      <c r="AE138" s="411"/>
      <c r="AF138" s="412"/>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2"/>
      <c r="B140" s="453"/>
      <c r="C140" s="453"/>
      <c r="D140" s="453"/>
      <c r="E140" s="453"/>
      <c r="F140" s="45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2"/>
      <c r="B141" s="453"/>
      <c r="C141" s="453"/>
      <c r="D141" s="453"/>
      <c r="E141" s="453"/>
      <c r="F141" s="45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2"/>
      <c r="B142" s="453"/>
      <c r="C142" s="453"/>
      <c r="D142" s="453"/>
      <c r="E142" s="453"/>
      <c r="F142" s="45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2"/>
      <c r="B143" s="453"/>
      <c r="C143" s="453"/>
      <c r="D143" s="453"/>
      <c r="E143" s="453"/>
      <c r="F143" s="45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2"/>
      <c r="B144" s="453"/>
      <c r="C144" s="453"/>
      <c r="D144" s="453"/>
      <c r="E144" s="453"/>
      <c r="F144" s="45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2"/>
      <c r="B145" s="453"/>
      <c r="C145" s="453"/>
      <c r="D145" s="453"/>
      <c r="E145" s="453"/>
      <c r="F145" s="45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2"/>
      <c r="B146" s="453"/>
      <c r="C146" s="453"/>
      <c r="D146" s="453"/>
      <c r="E146" s="453"/>
      <c r="F146" s="45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2"/>
      <c r="B147" s="453"/>
      <c r="C147" s="453"/>
      <c r="D147" s="453"/>
      <c r="E147" s="453"/>
      <c r="F147" s="45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2"/>
      <c r="B148" s="453"/>
      <c r="C148" s="453"/>
      <c r="D148" s="453"/>
      <c r="E148" s="453"/>
      <c r="F148" s="45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2"/>
      <c r="B149" s="453"/>
      <c r="C149" s="453"/>
      <c r="D149" s="453"/>
      <c r="E149" s="453"/>
      <c r="F149" s="45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2"/>
      <c r="B150" s="453"/>
      <c r="C150" s="453"/>
      <c r="D150" s="453"/>
      <c r="E150" s="453"/>
      <c r="F150" s="45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2"/>
      <c r="B151" s="453"/>
      <c r="C151" s="453"/>
      <c r="D151" s="453"/>
      <c r="E151" s="453"/>
      <c r="F151" s="45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2"/>
      <c r="B152" s="453"/>
      <c r="C152" s="453"/>
      <c r="D152" s="453"/>
      <c r="E152" s="453"/>
      <c r="F152" s="45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2"/>
      <c r="B153" s="453"/>
      <c r="C153" s="453"/>
      <c r="D153" s="453"/>
      <c r="E153" s="453"/>
      <c r="F153" s="45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2"/>
      <c r="B154" s="453"/>
      <c r="C154" s="453"/>
      <c r="D154" s="453"/>
      <c r="E154" s="453"/>
      <c r="F154" s="45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2"/>
      <c r="B155" s="453"/>
      <c r="C155" s="453"/>
      <c r="D155" s="453"/>
      <c r="E155" s="453"/>
      <c r="F155" s="45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2"/>
      <c r="B156" s="453"/>
      <c r="C156" s="453"/>
      <c r="D156" s="453"/>
      <c r="E156" s="453"/>
      <c r="F156" s="45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2"/>
      <c r="B157" s="453"/>
      <c r="C157" s="453"/>
      <c r="D157" s="453"/>
      <c r="E157" s="453"/>
      <c r="F157" s="45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2"/>
      <c r="B158" s="453"/>
      <c r="C158" s="453"/>
      <c r="D158" s="453"/>
      <c r="E158" s="453"/>
      <c r="F158" s="45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2"/>
      <c r="B159" s="453"/>
      <c r="C159" s="453"/>
      <c r="D159" s="453"/>
      <c r="E159" s="453"/>
      <c r="F159" s="45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2"/>
      <c r="B160" s="453"/>
      <c r="C160" s="453"/>
      <c r="D160" s="453"/>
      <c r="E160" s="453"/>
      <c r="F160" s="45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2"/>
      <c r="B161" s="453"/>
      <c r="C161" s="453"/>
      <c r="D161" s="453"/>
      <c r="E161" s="453"/>
      <c r="F161" s="45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2"/>
      <c r="B162" s="453"/>
      <c r="C162" s="453"/>
      <c r="D162" s="453"/>
      <c r="E162" s="453"/>
      <c r="F162" s="45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2"/>
      <c r="B163" s="453"/>
      <c r="C163" s="453"/>
      <c r="D163" s="453"/>
      <c r="E163" s="453"/>
      <c r="F163" s="45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2"/>
      <c r="B164" s="453"/>
      <c r="C164" s="453"/>
      <c r="D164" s="453"/>
      <c r="E164" s="453"/>
      <c r="F164" s="45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2"/>
      <c r="B165" s="453"/>
      <c r="C165" s="453"/>
      <c r="D165" s="453"/>
      <c r="E165" s="453"/>
      <c r="F165" s="45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2"/>
      <c r="B166" s="453"/>
      <c r="C166" s="453"/>
      <c r="D166" s="453"/>
      <c r="E166" s="453"/>
      <c r="F166" s="45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2"/>
      <c r="B167" s="453"/>
      <c r="C167" s="453"/>
      <c r="D167" s="453"/>
      <c r="E167" s="453"/>
      <c r="F167" s="45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2"/>
      <c r="B168" s="453"/>
      <c r="C168" s="453"/>
      <c r="D168" s="453"/>
      <c r="E168" s="453"/>
      <c r="F168" s="45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2"/>
      <c r="B169" s="453"/>
      <c r="C169" s="453"/>
      <c r="D169" s="453"/>
      <c r="E169" s="453"/>
      <c r="F169" s="45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2"/>
      <c r="B170" s="453"/>
      <c r="C170" s="453"/>
      <c r="D170" s="453"/>
      <c r="E170" s="453"/>
      <c r="F170" s="45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2"/>
      <c r="B171" s="453"/>
      <c r="C171" s="453"/>
      <c r="D171" s="453"/>
      <c r="E171" s="453"/>
      <c r="F171" s="45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2"/>
      <c r="B172" s="453"/>
      <c r="C172" s="453"/>
      <c r="D172" s="453"/>
      <c r="E172" s="453"/>
      <c r="F172" s="45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2"/>
      <c r="B173" s="453"/>
      <c r="C173" s="453"/>
      <c r="D173" s="453"/>
      <c r="E173" s="453"/>
      <c r="F173" s="45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2"/>
      <c r="B174" s="453"/>
      <c r="C174" s="453"/>
      <c r="D174" s="453"/>
      <c r="E174" s="453"/>
      <c r="F174" s="45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2"/>
      <c r="B175" s="453"/>
      <c r="C175" s="453"/>
      <c r="D175" s="453"/>
      <c r="E175" s="453"/>
      <c r="F175" s="45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2"/>
      <c r="B176" s="453"/>
      <c r="C176" s="453"/>
      <c r="D176" s="453"/>
      <c r="E176" s="453"/>
      <c r="F176" s="45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7" t="s">
        <v>413</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377</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114"/>
      <c r="B179" s="528"/>
      <c r="C179" s="528"/>
      <c r="D179" s="528"/>
      <c r="E179" s="528"/>
      <c r="F179" s="529"/>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4.75" customHeight="1" x14ac:dyDescent="0.15">
      <c r="A180" s="114"/>
      <c r="B180" s="528"/>
      <c r="C180" s="528"/>
      <c r="D180" s="528"/>
      <c r="E180" s="528"/>
      <c r="F180" s="529"/>
      <c r="G180" s="88" t="s">
        <v>408</v>
      </c>
      <c r="H180" s="89"/>
      <c r="I180" s="89"/>
      <c r="J180" s="89"/>
      <c r="K180" s="90"/>
      <c r="L180" s="91" t="s">
        <v>415</v>
      </c>
      <c r="M180" s="92"/>
      <c r="N180" s="92"/>
      <c r="O180" s="92"/>
      <c r="P180" s="92"/>
      <c r="Q180" s="92"/>
      <c r="R180" s="92"/>
      <c r="S180" s="92"/>
      <c r="T180" s="92"/>
      <c r="U180" s="92"/>
      <c r="V180" s="92"/>
      <c r="W180" s="92"/>
      <c r="X180" s="93"/>
      <c r="Y180" s="94">
        <v>2403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9"/>
    </row>
    <row r="181" spans="1:50" ht="24.75" customHeight="1" x14ac:dyDescent="0.15">
      <c r="A181" s="114"/>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4"/>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4"/>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4"/>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4"/>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4"/>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4"/>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4"/>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4"/>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4"/>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2403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4"/>
      <c r="B191" s="528"/>
      <c r="C191" s="528"/>
      <c r="D191" s="528"/>
      <c r="E191" s="528"/>
      <c r="F191" s="529"/>
      <c r="G191" s="377" t="s">
        <v>410</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114"/>
      <c r="B192" s="528"/>
      <c r="C192" s="528"/>
      <c r="D192" s="528"/>
      <c r="E192" s="528"/>
      <c r="F192" s="529"/>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4.75" customHeight="1" x14ac:dyDescent="0.15">
      <c r="A193" s="114"/>
      <c r="B193" s="528"/>
      <c r="C193" s="528"/>
      <c r="D193" s="528"/>
      <c r="E193" s="528"/>
      <c r="F193" s="529"/>
      <c r="G193" s="88" t="s">
        <v>409</v>
      </c>
      <c r="H193" s="89"/>
      <c r="I193" s="89"/>
      <c r="J193" s="89"/>
      <c r="K193" s="90"/>
      <c r="L193" s="91" t="s">
        <v>416</v>
      </c>
      <c r="M193" s="92"/>
      <c r="N193" s="92"/>
      <c r="O193" s="92"/>
      <c r="P193" s="92"/>
      <c r="Q193" s="92"/>
      <c r="R193" s="92"/>
      <c r="S193" s="92"/>
      <c r="T193" s="92"/>
      <c r="U193" s="92"/>
      <c r="V193" s="92"/>
      <c r="W193" s="92"/>
      <c r="X193" s="93"/>
      <c r="Y193" s="94">
        <v>5115</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9"/>
    </row>
    <row r="194" spans="1:50" ht="24.75" customHeight="1" x14ac:dyDescent="0.15">
      <c r="A194" s="114"/>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4"/>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4"/>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4"/>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4"/>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4"/>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4"/>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4"/>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4"/>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4"/>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5115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4"/>
      <c r="B204" s="528"/>
      <c r="C204" s="528"/>
      <c r="D204" s="528"/>
      <c r="E204" s="528"/>
      <c r="F204" s="529"/>
      <c r="G204" s="377" t="s">
        <v>361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114"/>
      <c r="B205" s="528"/>
      <c r="C205" s="528"/>
      <c r="D205" s="528"/>
      <c r="E205" s="528"/>
      <c r="F205" s="529"/>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4.75" customHeight="1" x14ac:dyDescent="0.15">
      <c r="A206" s="114"/>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9"/>
    </row>
    <row r="207" spans="1:50" ht="24.75" customHeight="1" x14ac:dyDescent="0.15">
      <c r="A207" s="114"/>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4"/>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4"/>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4"/>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4"/>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4"/>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4"/>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4"/>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4"/>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4"/>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4"/>
      <c r="B217" s="528"/>
      <c r="C217" s="528"/>
      <c r="D217" s="528"/>
      <c r="E217" s="528"/>
      <c r="F217" s="529"/>
      <c r="G217" s="377" t="s">
        <v>363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114"/>
      <c r="B218" s="528"/>
      <c r="C218" s="528"/>
      <c r="D218" s="528"/>
      <c r="E218" s="528"/>
      <c r="F218" s="529"/>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4.75" customHeight="1" x14ac:dyDescent="0.15">
      <c r="A219" s="114"/>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9"/>
    </row>
    <row r="220" spans="1:50" ht="24.75" customHeight="1" x14ac:dyDescent="0.15">
      <c r="A220" s="114"/>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4"/>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4"/>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4"/>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4"/>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4"/>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4"/>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4"/>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4"/>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4"/>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414</v>
      </c>
      <c r="D236" s="104"/>
      <c r="E236" s="104"/>
      <c r="F236" s="104"/>
      <c r="G236" s="104"/>
      <c r="H236" s="104"/>
      <c r="I236" s="104"/>
      <c r="J236" s="104"/>
      <c r="K236" s="104"/>
      <c r="L236" s="104"/>
      <c r="M236" s="108" t="s">
        <v>433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2403</v>
      </c>
      <c r="AL236" s="106"/>
      <c r="AM236" s="106"/>
      <c r="AN236" s="106"/>
      <c r="AO236" s="106"/>
      <c r="AP236" s="107"/>
      <c r="AQ236" s="108">
        <v>4</v>
      </c>
      <c r="AR236" s="104"/>
      <c r="AS236" s="104"/>
      <c r="AT236" s="104"/>
      <c r="AU236" s="105">
        <v>84.1</v>
      </c>
      <c r="AV236" s="106"/>
      <c r="AW236" s="106"/>
      <c r="AX236" s="107"/>
    </row>
    <row r="237" spans="1:50" ht="24" hidden="1" customHeight="1" x14ac:dyDescent="0.15">
      <c r="A237" s="103">
        <v>2</v>
      </c>
      <c r="B237" s="103">
        <v>1</v>
      </c>
      <c r="C237" s="108" t="s">
        <v>434</v>
      </c>
      <c r="D237" s="104"/>
      <c r="E237" s="104"/>
      <c r="F237" s="104"/>
      <c r="G237" s="104"/>
      <c r="H237" s="104"/>
      <c r="I237" s="104"/>
      <c r="J237" s="104"/>
      <c r="K237" s="104"/>
      <c r="L237" s="104"/>
      <c r="M237" s="108" t="s">
        <v>435</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t="s">
        <v>436</v>
      </c>
      <c r="AL237" s="106"/>
      <c r="AM237" s="106"/>
      <c r="AN237" s="106"/>
      <c r="AO237" s="106"/>
      <c r="AP237" s="107"/>
      <c r="AQ237" s="108" t="s">
        <v>435</v>
      </c>
      <c r="AR237" s="104"/>
      <c r="AS237" s="104"/>
      <c r="AT237" s="104"/>
      <c r="AU237" s="105" t="s">
        <v>436</v>
      </c>
      <c r="AV237" s="106"/>
      <c r="AW237" s="106"/>
      <c r="AX237" s="107"/>
    </row>
    <row r="238" spans="1:50" ht="24" hidden="1" customHeight="1" x14ac:dyDescent="0.15">
      <c r="A238" s="103">
        <v>3</v>
      </c>
      <c r="B238" s="103">
        <v>1</v>
      </c>
      <c r="C238" s="108" t="s">
        <v>434</v>
      </c>
      <c r="D238" s="104"/>
      <c r="E238" s="104"/>
      <c r="F238" s="104"/>
      <c r="G238" s="104"/>
      <c r="H238" s="104"/>
      <c r="I238" s="104"/>
      <c r="J238" s="104"/>
      <c r="K238" s="104"/>
      <c r="L238" s="104"/>
      <c r="M238" s="108" t="s">
        <v>435</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t="s">
        <v>436</v>
      </c>
      <c r="AL238" s="106"/>
      <c r="AM238" s="106"/>
      <c r="AN238" s="106"/>
      <c r="AO238" s="106"/>
      <c r="AP238" s="107"/>
      <c r="AQ238" s="108" t="s">
        <v>435</v>
      </c>
      <c r="AR238" s="104"/>
      <c r="AS238" s="104"/>
      <c r="AT238" s="104"/>
      <c r="AU238" s="105" t="s">
        <v>436</v>
      </c>
      <c r="AV238" s="106"/>
      <c r="AW238" s="106"/>
      <c r="AX238" s="107"/>
    </row>
    <row r="239" spans="1:50" ht="24" hidden="1" customHeight="1" x14ac:dyDescent="0.15">
      <c r="A239" s="103">
        <v>4</v>
      </c>
      <c r="B239" s="103">
        <v>1</v>
      </c>
      <c r="C239" s="108" t="s">
        <v>434</v>
      </c>
      <c r="D239" s="104"/>
      <c r="E239" s="104"/>
      <c r="F239" s="104"/>
      <c r="G239" s="104"/>
      <c r="H239" s="104"/>
      <c r="I239" s="104"/>
      <c r="J239" s="104"/>
      <c r="K239" s="104"/>
      <c r="L239" s="104"/>
      <c r="M239" s="108" t="s">
        <v>435</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t="s">
        <v>436</v>
      </c>
      <c r="AL239" s="106"/>
      <c r="AM239" s="106"/>
      <c r="AN239" s="106"/>
      <c r="AO239" s="106"/>
      <c r="AP239" s="107"/>
      <c r="AQ239" s="108" t="s">
        <v>435</v>
      </c>
      <c r="AR239" s="104"/>
      <c r="AS239" s="104"/>
      <c r="AT239" s="104"/>
      <c r="AU239" s="105" t="s">
        <v>436</v>
      </c>
      <c r="AV239" s="106"/>
      <c r="AW239" s="106"/>
      <c r="AX239" s="107"/>
    </row>
    <row r="240" spans="1:50" ht="24" hidden="1" customHeight="1" x14ac:dyDescent="0.15">
      <c r="A240" s="103">
        <v>5</v>
      </c>
      <c r="B240" s="103">
        <v>1</v>
      </c>
      <c r="C240" s="108" t="s">
        <v>434</v>
      </c>
      <c r="D240" s="104"/>
      <c r="E240" s="104"/>
      <c r="F240" s="104"/>
      <c r="G240" s="104"/>
      <c r="H240" s="104"/>
      <c r="I240" s="104"/>
      <c r="J240" s="104"/>
      <c r="K240" s="104"/>
      <c r="L240" s="104"/>
      <c r="M240" s="108" t="s">
        <v>435</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t="s">
        <v>436</v>
      </c>
      <c r="AL240" s="106"/>
      <c r="AM240" s="106"/>
      <c r="AN240" s="106"/>
      <c r="AO240" s="106"/>
      <c r="AP240" s="107"/>
      <c r="AQ240" s="108" t="s">
        <v>435</v>
      </c>
      <c r="AR240" s="104"/>
      <c r="AS240" s="104"/>
      <c r="AT240" s="104"/>
      <c r="AU240" s="105" t="s">
        <v>436</v>
      </c>
      <c r="AV240" s="106"/>
      <c r="AW240" s="106"/>
      <c r="AX240" s="107"/>
    </row>
    <row r="241" spans="1:50" ht="24" hidden="1" customHeight="1" x14ac:dyDescent="0.15">
      <c r="A241" s="103">
        <v>6</v>
      </c>
      <c r="B241" s="103">
        <v>1</v>
      </c>
      <c r="C241" s="108" t="s">
        <v>434</v>
      </c>
      <c r="D241" s="104"/>
      <c r="E241" s="104"/>
      <c r="F241" s="104"/>
      <c r="G241" s="104"/>
      <c r="H241" s="104"/>
      <c r="I241" s="104"/>
      <c r="J241" s="104"/>
      <c r="K241" s="104"/>
      <c r="L241" s="104"/>
      <c r="M241" s="108" t="s">
        <v>435</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t="s">
        <v>436</v>
      </c>
      <c r="AL241" s="106"/>
      <c r="AM241" s="106"/>
      <c r="AN241" s="106"/>
      <c r="AO241" s="106"/>
      <c r="AP241" s="107"/>
      <c r="AQ241" s="108" t="s">
        <v>435</v>
      </c>
      <c r="AR241" s="104"/>
      <c r="AS241" s="104"/>
      <c r="AT241" s="104"/>
      <c r="AU241" s="105" t="s">
        <v>436</v>
      </c>
      <c r="AV241" s="106"/>
      <c r="AW241" s="106"/>
      <c r="AX241" s="107"/>
    </row>
    <row r="242" spans="1:50" ht="24" hidden="1" customHeight="1" x14ac:dyDescent="0.15">
      <c r="A242" s="103">
        <v>7</v>
      </c>
      <c r="B242" s="103">
        <v>1</v>
      </c>
      <c r="C242" s="108" t="s">
        <v>434</v>
      </c>
      <c r="D242" s="104"/>
      <c r="E242" s="104"/>
      <c r="F242" s="104"/>
      <c r="G242" s="104"/>
      <c r="H242" s="104"/>
      <c r="I242" s="104"/>
      <c r="J242" s="104"/>
      <c r="K242" s="104"/>
      <c r="L242" s="104"/>
      <c r="M242" s="108" t="s">
        <v>435</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t="s">
        <v>436</v>
      </c>
      <c r="AL242" s="106"/>
      <c r="AM242" s="106"/>
      <c r="AN242" s="106"/>
      <c r="AO242" s="106"/>
      <c r="AP242" s="107"/>
      <c r="AQ242" s="108" t="s">
        <v>435</v>
      </c>
      <c r="AR242" s="104"/>
      <c r="AS242" s="104"/>
      <c r="AT242" s="104"/>
      <c r="AU242" s="105" t="s">
        <v>436</v>
      </c>
      <c r="AV242" s="106"/>
      <c r="AW242" s="106"/>
      <c r="AX242" s="107"/>
    </row>
    <row r="243" spans="1:50" ht="24" hidden="1" customHeight="1" x14ac:dyDescent="0.15">
      <c r="A243" s="103">
        <v>8</v>
      </c>
      <c r="B243" s="103">
        <v>1</v>
      </c>
      <c r="C243" s="108" t="s">
        <v>434</v>
      </c>
      <c r="D243" s="104"/>
      <c r="E243" s="104"/>
      <c r="F243" s="104"/>
      <c r="G243" s="104"/>
      <c r="H243" s="104"/>
      <c r="I243" s="104"/>
      <c r="J243" s="104"/>
      <c r="K243" s="104"/>
      <c r="L243" s="104"/>
      <c r="M243" s="108" t="s">
        <v>435</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t="s">
        <v>436</v>
      </c>
      <c r="AL243" s="106"/>
      <c r="AM243" s="106"/>
      <c r="AN243" s="106"/>
      <c r="AO243" s="106"/>
      <c r="AP243" s="107"/>
      <c r="AQ243" s="108" t="s">
        <v>435</v>
      </c>
      <c r="AR243" s="104"/>
      <c r="AS243" s="104"/>
      <c r="AT243" s="104"/>
      <c r="AU243" s="105" t="s">
        <v>436</v>
      </c>
      <c r="AV243" s="106"/>
      <c r="AW243" s="106"/>
      <c r="AX243" s="107"/>
    </row>
    <row r="244" spans="1:50" ht="24" hidden="1" customHeight="1" x14ac:dyDescent="0.15">
      <c r="A244" s="103">
        <v>9</v>
      </c>
      <c r="B244" s="103">
        <v>1</v>
      </c>
      <c r="C244" s="108" t="s">
        <v>434</v>
      </c>
      <c r="D244" s="104"/>
      <c r="E244" s="104"/>
      <c r="F244" s="104"/>
      <c r="G244" s="104"/>
      <c r="H244" s="104"/>
      <c r="I244" s="104"/>
      <c r="J244" s="104"/>
      <c r="K244" s="104"/>
      <c r="L244" s="104"/>
      <c r="M244" s="108" t="s">
        <v>435</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t="s">
        <v>436</v>
      </c>
      <c r="AL244" s="106"/>
      <c r="AM244" s="106"/>
      <c r="AN244" s="106"/>
      <c r="AO244" s="106"/>
      <c r="AP244" s="107"/>
      <c r="AQ244" s="108" t="s">
        <v>435</v>
      </c>
      <c r="AR244" s="104"/>
      <c r="AS244" s="104"/>
      <c r="AT244" s="104"/>
      <c r="AU244" s="105" t="s">
        <v>436</v>
      </c>
      <c r="AV244" s="106"/>
      <c r="AW244" s="106"/>
      <c r="AX244" s="107"/>
    </row>
    <row r="245" spans="1:50" ht="24" hidden="1" customHeight="1" x14ac:dyDescent="0.15">
      <c r="A245" s="103">
        <v>10</v>
      </c>
      <c r="B245" s="103">
        <v>1</v>
      </c>
      <c r="C245" s="108" t="s">
        <v>434</v>
      </c>
      <c r="D245" s="104"/>
      <c r="E245" s="104"/>
      <c r="F245" s="104"/>
      <c r="G245" s="104"/>
      <c r="H245" s="104"/>
      <c r="I245" s="104"/>
      <c r="J245" s="104"/>
      <c r="K245" s="104"/>
      <c r="L245" s="104"/>
      <c r="M245" s="108" t="s">
        <v>435</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t="s">
        <v>436</v>
      </c>
      <c r="AL245" s="106"/>
      <c r="AM245" s="106"/>
      <c r="AN245" s="106"/>
      <c r="AO245" s="106"/>
      <c r="AP245" s="107"/>
      <c r="AQ245" s="108" t="s">
        <v>435</v>
      </c>
      <c r="AR245" s="104"/>
      <c r="AS245" s="104"/>
      <c r="AT245" s="104"/>
      <c r="AU245" s="105" t="s">
        <v>436</v>
      </c>
      <c r="AV245" s="106"/>
      <c r="AW245" s="106"/>
      <c r="AX245" s="107"/>
    </row>
    <row r="246" spans="1:50" ht="24" hidden="1" customHeight="1" x14ac:dyDescent="0.15">
      <c r="A246" s="103">
        <v>11</v>
      </c>
      <c r="B246" s="103">
        <v>1</v>
      </c>
      <c r="C246" s="108" t="s">
        <v>434</v>
      </c>
      <c r="D246" s="104"/>
      <c r="E246" s="104"/>
      <c r="F246" s="104"/>
      <c r="G246" s="104"/>
      <c r="H246" s="104"/>
      <c r="I246" s="104"/>
      <c r="J246" s="104"/>
      <c r="K246" s="104"/>
      <c r="L246" s="104"/>
      <c r="M246" s="108" t="s">
        <v>435</v>
      </c>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t="s">
        <v>436</v>
      </c>
      <c r="AL246" s="106"/>
      <c r="AM246" s="106"/>
      <c r="AN246" s="106"/>
      <c r="AO246" s="106"/>
      <c r="AP246" s="107"/>
      <c r="AQ246" s="108" t="s">
        <v>435</v>
      </c>
      <c r="AR246" s="104"/>
      <c r="AS246" s="104"/>
      <c r="AT246" s="104"/>
      <c r="AU246" s="105" t="s">
        <v>436</v>
      </c>
      <c r="AV246" s="106"/>
      <c r="AW246" s="106"/>
      <c r="AX246" s="107"/>
    </row>
    <row r="247" spans="1:50" ht="24" hidden="1" customHeight="1" x14ac:dyDescent="0.15">
      <c r="A247" s="103">
        <v>12</v>
      </c>
      <c r="B247" s="103">
        <v>1</v>
      </c>
      <c r="C247" s="108" t="s">
        <v>434</v>
      </c>
      <c r="D247" s="104"/>
      <c r="E247" s="104"/>
      <c r="F247" s="104"/>
      <c r="G247" s="104"/>
      <c r="H247" s="104"/>
      <c r="I247" s="104"/>
      <c r="J247" s="104"/>
      <c r="K247" s="104"/>
      <c r="L247" s="104"/>
      <c r="M247" s="108" t="s">
        <v>435</v>
      </c>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t="s">
        <v>436</v>
      </c>
      <c r="AL247" s="106"/>
      <c r="AM247" s="106"/>
      <c r="AN247" s="106"/>
      <c r="AO247" s="106"/>
      <c r="AP247" s="107"/>
      <c r="AQ247" s="108" t="s">
        <v>435</v>
      </c>
      <c r="AR247" s="104"/>
      <c r="AS247" s="104"/>
      <c r="AT247" s="104"/>
      <c r="AU247" s="105" t="s">
        <v>436</v>
      </c>
      <c r="AV247" s="106"/>
      <c r="AW247" s="106"/>
      <c r="AX247" s="107"/>
    </row>
    <row r="248" spans="1:50" ht="24" hidden="1" customHeight="1" x14ac:dyDescent="0.15">
      <c r="A248" s="103">
        <v>13</v>
      </c>
      <c r="B248" s="103">
        <v>1</v>
      </c>
      <c r="C248" s="108" t="s">
        <v>434</v>
      </c>
      <c r="D248" s="104"/>
      <c r="E248" s="104"/>
      <c r="F248" s="104"/>
      <c r="G248" s="104"/>
      <c r="H248" s="104"/>
      <c r="I248" s="104"/>
      <c r="J248" s="104"/>
      <c r="K248" s="104"/>
      <c r="L248" s="104"/>
      <c r="M248" s="108" t="s">
        <v>435</v>
      </c>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t="s">
        <v>436</v>
      </c>
      <c r="AL248" s="106"/>
      <c r="AM248" s="106"/>
      <c r="AN248" s="106"/>
      <c r="AO248" s="106"/>
      <c r="AP248" s="107"/>
      <c r="AQ248" s="108" t="s">
        <v>435</v>
      </c>
      <c r="AR248" s="104"/>
      <c r="AS248" s="104"/>
      <c r="AT248" s="104"/>
      <c r="AU248" s="105" t="s">
        <v>436</v>
      </c>
      <c r="AV248" s="106"/>
      <c r="AW248" s="106"/>
      <c r="AX248" s="107"/>
    </row>
    <row r="249" spans="1:50" ht="24" hidden="1" customHeight="1" x14ac:dyDescent="0.15">
      <c r="A249" s="103">
        <v>14</v>
      </c>
      <c r="B249" s="103">
        <v>1</v>
      </c>
      <c r="C249" s="108" t="s">
        <v>434</v>
      </c>
      <c r="D249" s="104"/>
      <c r="E249" s="104"/>
      <c r="F249" s="104"/>
      <c r="G249" s="104"/>
      <c r="H249" s="104"/>
      <c r="I249" s="104"/>
      <c r="J249" s="104"/>
      <c r="K249" s="104"/>
      <c r="L249" s="104"/>
      <c r="M249" s="108" t="s">
        <v>435</v>
      </c>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t="s">
        <v>436</v>
      </c>
      <c r="AL249" s="106"/>
      <c r="AM249" s="106"/>
      <c r="AN249" s="106"/>
      <c r="AO249" s="106"/>
      <c r="AP249" s="107"/>
      <c r="AQ249" s="108" t="s">
        <v>435</v>
      </c>
      <c r="AR249" s="104"/>
      <c r="AS249" s="104"/>
      <c r="AT249" s="104"/>
      <c r="AU249" s="105" t="s">
        <v>436</v>
      </c>
      <c r="AV249" s="106"/>
      <c r="AW249" s="106"/>
      <c r="AX249" s="107"/>
    </row>
    <row r="250" spans="1:50" ht="24" hidden="1" customHeight="1" x14ac:dyDescent="0.15">
      <c r="A250" s="103">
        <v>15</v>
      </c>
      <c r="B250" s="103">
        <v>1</v>
      </c>
      <c r="C250" s="108" t="s">
        <v>434</v>
      </c>
      <c r="D250" s="104"/>
      <c r="E250" s="104"/>
      <c r="F250" s="104"/>
      <c r="G250" s="104"/>
      <c r="H250" s="104"/>
      <c r="I250" s="104"/>
      <c r="J250" s="104"/>
      <c r="K250" s="104"/>
      <c r="L250" s="104"/>
      <c r="M250" s="108" t="s">
        <v>435</v>
      </c>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t="s">
        <v>436</v>
      </c>
      <c r="AL250" s="106"/>
      <c r="AM250" s="106"/>
      <c r="AN250" s="106"/>
      <c r="AO250" s="106"/>
      <c r="AP250" s="107"/>
      <c r="AQ250" s="108" t="s">
        <v>435</v>
      </c>
      <c r="AR250" s="104"/>
      <c r="AS250" s="104"/>
      <c r="AT250" s="104"/>
      <c r="AU250" s="105" t="s">
        <v>436</v>
      </c>
      <c r="AV250" s="106"/>
      <c r="AW250" s="106"/>
      <c r="AX250" s="107"/>
    </row>
    <row r="251" spans="1:50" ht="24" hidden="1" customHeight="1" x14ac:dyDescent="0.15">
      <c r="A251" s="103">
        <v>16</v>
      </c>
      <c r="B251" s="103">
        <v>1</v>
      </c>
      <c r="C251" s="108" t="s">
        <v>434</v>
      </c>
      <c r="D251" s="104"/>
      <c r="E251" s="104"/>
      <c r="F251" s="104"/>
      <c r="G251" s="104"/>
      <c r="H251" s="104"/>
      <c r="I251" s="104"/>
      <c r="J251" s="104"/>
      <c r="K251" s="104"/>
      <c r="L251" s="104"/>
      <c r="M251" s="108" t="s">
        <v>435</v>
      </c>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t="s">
        <v>436</v>
      </c>
      <c r="AL251" s="106"/>
      <c r="AM251" s="106"/>
      <c r="AN251" s="106"/>
      <c r="AO251" s="106"/>
      <c r="AP251" s="107"/>
      <c r="AQ251" s="108" t="s">
        <v>435</v>
      </c>
      <c r="AR251" s="104"/>
      <c r="AS251" s="104"/>
      <c r="AT251" s="104"/>
      <c r="AU251" s="105" t="s">
        <v>436</v>
      </c>
      <c r="AV251" s="106"/>
      <c r="AW251" s="106"/>
      <c r="AX251" s="107"/>
    </row>
    <row r="252" spans="1:50" ht="24" hidden="1" customHeight="1" x14ac:dyDescent="0.15">
      <c r="A252" s="103">
        <v>17</v>
      </c>
      <c r="B252" s="103">
        <v>1</v>
      </c>
      <c r="C252" s="108" t="s">
        <v>434</v>
      </c>
      <c r="D252" s="104"/>
      <c r="E252" s="104"/>
      <c r="F252" s="104"/>
      <c r="G252" s="104"/>
      <c r="H252" s="104"/>
      <c r="I252" s="104"/>
      <c r="J252" s="104"/>
      <c r="K252" s="104"/>
      <c r="L252" s="104"/>
      <c r="M252" s="108" t="s">
        <v>435</v>
      </c>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t="s">
        <v>436</v>
      </c>
      <c r="AL252" s="106"/>
      <c r="AM252" s="106"/>
      <c r="AN252" s="106"/>
      <c r="AO252" s="106"/>
      <c r="AP252" s="107"/>
      <c r="AQ252" s="108" t="s">
        <v>435</v>
      </c>
      <c r="AR252" s="104"/>
      <c r="AS252" s="104"/>
      <c r="AT252" s="104"/>
      <c r="AU252" s="105" t="s">
        <v>436</v>
      </c>
      <c r="AV252" s="106"/>
      <c r="AW252" s="106"/>
      <c r="AX252" s="107"/>
    </row>
    <row r="253" spans="1:50" ht="24" hidden="1" customHeight="1" x14ac:dyDescent="0.15">
      <c r="A253" s="103">
        <v>18</v>
      </c>
      <c r="B253" s="103">
        <v>1</v>
      </c>
      <c r="C253" s="108" t="s">
        <v>434</v>
      </c>
      <c r="D253" s="104"/>
      <c r="E253" s="104"/>
      <c r="F253" s="104"/>
      <c r="G253" s="104"/>
      <c r="H253" s="104"/>
      <c r="I253" s="104"/>
      <c r="J253" s="104"/>
      <c r="K253" s="104"/>
      <c r="L253" s="104"/>
      <c r="M253" s="108" t="s">
        <v>435</v>
      </c>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t="s">
        <v>436</v>
      </c>
      <c r="AL253" s="106"/>
      <c r="AM253" s="106"/>
      <c r="AN253" s="106"/>
      <c r="AO253" s="106"/>
      <c r="AP253" s="107"/>
      <c r="AQ253" s="108" t="s">
        <v>435</v>
      </c>
      <c r="AR253" s="104"/>
      <c r="AS253" s="104"/>
      <c r="AT253" s="104"/>
      <c r="AU253" s="105" t="s">
        <v>436</v>
      </c>
      <c r="AV253" s="106"/>
      <c r="AW253" s="106"/>
      <c r="AX253" s="107"/>
    </row>
    <row r="254" spans="1:50" ht="24" hidden="1" customHeight="1" x14ac:dyDescent="0.15">
      <c r="A254" s="103">
        <v>19</v>
      </c>
      <c r="B254" s="103">
        <v>1</v>
      </c>
      <c r="C254" s="108" t="s">
        <v>434</v>
      </c>
      <c r="D254" s="104"/>
      <c r="E254" s="104"/>
      <c r="F254" s="104"/>
      <c r="G254" s="104"/>
      <c r="H254" s="104"/>
      <c r="I254" s="104"/>
      <c r="J254" s="104"/>
      <c r="K254" s="104"/>
      <c r="L254" s="104"/>
      <c r="M254" s="108" t="s">
        <v>435</v>
      </c>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t="s">
        <v>436</v>
      </c>
      <c r="AL254" s="106"/>
      <c r="AM254" s="106"/>
      <c r="AN254" s="106"/>
      <c r="AO254" s="106"/>
      <c r="AP254" s="107"/>
      <c r="AQ254" s="108" t="s">
        <v>435</v>
      </c>
      <c r="AR254" s="104"/>
      <c r="AS254" s="104"/>
      <c r="AT254" s="104"/>
      <c r="AU254" s="105" t="s">
        <v>436</v>
      </c>
      <c r="AV254" s="106"/>
      <c r="AW254" s="106"/>
      <c r="AX254" s="107"/>
    </row>
    <row r="255" spans="1:50" ht="24" hidden="1" customHeight="1" x14ac:dyDescent="0.15">
      <c r="A255" s="103">
        <v>20</v>
      </c>
      <c r="B255" s="103">
        <v>1</v>
      </c>
      <c r="C255" s="108" t="s">
        <v>434</v>
      </c>
      <c r="D255" s="104"/>
      <c r="E255" s="104"/>
      <c r="F255" s="104"/>
      <c r="G255" s="104"/>
      <c r="H255" s="104"/>
      <c r="I255" s="104"/>
      <c r="J255" s="104"/>
      <c r="K255" s="104"/>
      <c r="L255" s="104"/>
      <c r="M255" s="108" t="s">
        <v>435</v>
      </c>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t="s">
        <v>436</v>
      </c>
      <c r="AL255" s="106"/>
      <c r="AM255" s="106"/>
      <c r="AN255" s="106"/>
      <c r="AO255" s="106"/>
      <c r="AP255" s="107"/>
      <c r="AQ255" s="108" t="s">
        <v>435</v>
      </c>
      <c r="AR255" s="104"/>
      <c r="AS255" s="104"/>
      <c r="AT255" s="104"/>
      <c r="AU255" s="105" t="s">
        <v>436</v>
      </c>
      <c r="AV255" s="106"/>
      <c r="AW255" s="106"/>
      <c r="AX255" s="107"/>
    </row>
    <row r="256" spans="1:50" ht="24" hidden="1" customHeight="1" x14ac:dyDescent="0.15">
      <c r="A256" s="103">
        <v>21</v>
      </c>
      <c r="B256" s="103">
        <v>1</v>
      </c>
      <c r="C256" s="108" t="s">
        <v>434</v>
      </c>
      <c r="D256" s="104"/>
      <c r="E256" s="104"/>
      <c r="F256" s="104"/>
      <c r="G256" s="104"/>
      <c r="H256" s="104"/>
      <c r="I256" s="104"/>
      <c r="J256" s="104"/>
      <c r="K256" s="104"/>
      <c r="L256" s="104"/>
      <c r="M256" s="108" t="s">
        <v>435</v>
      </c>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t="s">
        <v>436</v>
      </c>
      <c r="AL256" s="106"/>
      <c r="AM256" s="106"/>
      <c r="AN256" s="106"/>
      <c r="AO256" s="106"/>
      <c r="AP256" s="107"/>
      <c r="AQ256" s="108" t="s">
        <v>435</v>
      </c>
      <c r="AR256" s="104"/>
      <c r="AS256" s="104"/>
      <c r="AT256" s="104"/>
      <c r="AU256" s="105" t="s">
        <v>436</v>
      </c>
      <c r="AV256" s="106"/>
      <c r="AW256" s="106"/>
      <c r="AX256" s="107"/>
    </row>
    <row r="257" spans="1:50" ht="24" hidden="1" customHeight="1" x14ac:dyDescent="0.15">
      <c r="A257" s="103">
        <v>22</v>
      </c>
      <c r="B257" s="103">
        <v>1</v>
      </c>
      <c r="C257" s="108" t="s">
        <v>434</v>
      </c>
      <c r="D257" s="104"/>
      <c r="E257" s="104"/>
      <c r="F257" s="104"/>
      <c r="G257" s="104"/>
      <c r="H257" s="104"/>
      <c r="I257" s="104"/>
      <c r="J257" s="104"/>
      <c r="K257" s="104"/>
      <c r="L257" s="104"/>
      <c r="M257" s="108" t="s">
        <v>435</v>
      </c>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t="s">
        <v>436</v>
      </c>
      <c r="AL257" s="106"/>
      <c r="AM257" s="106"/>
      <c r="AN257" s="106"/>
      <c r="AO257" s="106"/>
      <c r="AP257" s="107"/>
      <c r="AQ257" s="108" t="s">
        <v>435</v>
      </c>
      <c r="AR257" s="104"/>
      <c r="AS257" s="104"/>
      <c r="AT257" s="104"/>
      <c r="AU257" s="105" t="s">
        <v>436</v>
      </c>
      <c r="AV257" s="106"/>
      <c r="AW257" s="106"/>
      <c r="AX257" s="107"/>
    </row>
    <row r="258" spans="1:50" ht="24" hidden="1" customHeight="1" x14ac:dyDescent="0.15">
      <c r="A258" s="103">
        <v>23</v>
      </c>
      <c r="B258" s="103">
        <v>1</v>
      </c>
      <c r="C258" s="108" t="s">
        <v>434</v>
      </c>
      <c r="D258" s="104"/>
      <c r="E258" s="104"/>
      <c r="F258" s="104"/>
      <c r="G258" s="104"/>
      <c r="H258" s="104"/>
      <c r="I258" s="104"/>
      <c r="J258" s="104"/>
      <c r="K258" s="104"/>
      <c r="L258" s="104"/>
      <c r="M258" s="108" t="s">
        <v>435</v>
      </c>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t="s">
        <v>436</v>
      </c>
      <c r="AL258" s="106"/>
      <c r="AM258" s="106"/>
      <c r="AN258" s="106"/>
      <c r="AO258" s="106"/>
      <c r="AP258" s="107"/>
      <c r="AQ258" s="108" t="s">
        <v>435</v>
      </c>
      <c r="AR258" s="104"/>
      <c r="AS258" s="104"/>
      <c r="AT258" s="104"/>
      <c r="AU258" s="105" t="s">
        <v>436</v>
      </c>
      <c r="AV258" s="106"/>
      <c r="AW258" s="106"/>
      <c r="AX258" s="107"/>
    </row>
    <row r="259" spans="1:50" ht="24" hidden="1" customHeight="1" x14ac:dyDescent="0.15">
      <c r="A259" s="103">
        <v>24</v>
      </c>
      <c r="B259" s="103">
        <v>1</v>
      </c>
      <c r="C259" s="108" t="s">
        <v>434</v>
      </c>
      <c r="D259" s="104"/>
      <c r="E259" s="104"/>
      <c r="F259" s="104"/>
      <c r="G259" s="104"/>
      <c r="H259" s="104"/>
      <c r="I259" s="104"/>
      <c r="J259" s="104"/>
      <c r="K259" s="104"/>
      <c r="L259" s="104"/>
      <c r="M259" s="108" t="s">
        <v>435</v>
      </c>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t="s">
        <v>436</v>
      </c>
      <c r="AL259" s="106"/>
      <c r="AM259" s="106"/>
      <c r="AN259" s="106"/>
      <c r="AO259" s="106"/>
      <c r="AP259" s="107"/>
      <c r="AQ259" s="108" t="s">
        <v>435</v>
      </c>
      <c r="AR259" s="104"/>
      <c r="AS259" s="104"/>
      <c r="AT259" s="104"/>
      <c r="AU259" s="105" t="s">
        <v>436</v>
      </c>
      <c r="AV259" s="106"/>
      <c r="AW259" s="106"/>
      <c r="AX259" s="107"/>
    </row>
    <row r="260" spans="1:50" ht="24" hidden="1" customHeight="1" x14ac:dyDescent="0.15">
      <c r="A260" s="103">
        <v>25</v>
      </c>
      <c r="B260" s="103">
        <v>1</v>
      </c>
      <c r="C260" s="108" t="s">
        <v>434</v>
      </c>
      <c r="D260" s="104"/>
      <c r="E260" s="104"/>
      <c r="F260" s="104"/>
      <c r="G260" s="104"/>
      <c r="H260" s="104"/>
      <c r="I260" s="104"/>
      <c r="J260" s="104"/>
      <c r="K260" s="104"/>
      <c r="L260" s="104"/>
      <c r="M260" s="108" t="s">
        <v>435</v>
      </c>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t="s">
        <v>436</v>
      </c>
      <c r="AL260" s="106"/>
      <c r="AM260" s="106"/>
      <c r="AN260" s="106"/>
      <c r="AO260" s="106"/>
      <c r="AP260" s="107"/>
      <c r="AQ260" s="108" t="s">
        <v>435</v>
      </c>
      <c r="AR260" s="104"/>
      <c r="AS260" s="104"/>
      <c r="AT260" s="104"/>
      <c r="AU260" s="105" t="s">
        <v>436</v>
      </c>
      <c r="AV260" s="106"/>
      <c r="AW260" s="106"/>
      <c r="AX260" s="107"/>
    </row>
    <row r="261" spans="1:50" ht="24" hidden="1" customHeight="1" x14ac:dyDescent="0.15">
      <c r="A261" s="103">
        <v>26</v>
      </c>
      <c r="B261" s="103">
        <v>1</v>
      </c>
      <c r="C261" s="108" t="s">
        <v>434</v>
      </c>
      <c r="D261" s="104"/>
      <c r="E261" s="104"/>
      <c r="F261" s="104"/>
      <c r="G261" s="104"/>
      <c r="H261" s="104"/>
      <c r="I261" s="104"/>
      <c r="J261" s="104"/>
      <c r="K261" s="104"/>
      <c r="L261" s="104"/>
      <c r="M261" s="108" t="s">
        <v>435</v>
      </c>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t="s">
        <v>436</v>
      </c>
      <c r="AL261" s="106"/>
      <c r="AM261" s="106"/>
      <c r="AN261" s="106"/>
      <c r="AO261" s="106"/>
      <c r="AP261" s="107"/>
      <c r="AQ261" s="108" t="s">
        <v>435</v>
      </c>
      <c r="AR261" s="104"/>
      <c r="AS261" s="104"/>
      <c r="AT261" s="104"/>
      <c r="AU261" s="105" t="s">
        <v>436</v>
      </c>
      <c r="AV261" s="106"/>
      <c r="AW261" s="106"/>
      <c r="AX261" s="107"/>
    </row>
    <row r="262" spans="1:50" ht="24" hidden="1" customHeight="1" x14ac:dyDescent="0.15">
      <c r="A262" s="103">
        <v>27</v>
      </c>
      <c r="B262" s="103">
        <v>1</v>
      </c>
      <c r="C262" s="108" t="s">
        <v>434</v>
      </c>
      <c r="D262" s="104"/>
      <c r="E262" s="104"/>
      <c r="F262" s="104"/>
      <c r="G262" s="104"/>
      <c r="H262" s="104"/>
      <c r="I262" s="104"/>
      <c r="J262" s="104"/>
      <c r="K262" s="104"/>
      <c r="L262" s="104"/>
      <c r="M262" s="108" t="s">
        <v>435</v>
      </c>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t="s">
        <v>436</v>
      </c>
      <c r="AL262" s="106"/>
      <c r="AM262" s="106"/>
      <c r="AN262" s="106"/>
      <c r="AO262" s="106"/>
      <c r="AP262" s="107"/>
      <c r="AQ262" s="108" t="s">
        <v>435</v>
      </c>
      <c r="AR262" s="104"/>
      <c r="AS262" s="104"/>
      <c r="AT262" s="104"/>
      <c r="AU262" s="105" t="s">
        <v>436</v>
      </c>
      <c r="AV262" s="106"/>
      <c r="AW262" s="106"/>
      <c r="AX262" s="107"/>
    </row>
    <row r="263" spans="1:50" ht="24" hidden="1" customHeight="1" x14ac:dyDescent="0.15">
      <c r="A263" s="103">
        <v>28</v>
      </c>
      <c r="B263" s="103">
        <v>1</v>
      </c>
      <c r="C263" s="108" t="s">
        <v>434</v>
      </c>
      <c r="D263" s="104"/>
      <c r="E263" s="104"/>
      <c r="F263" s="104"/>
      <c r="G263" s="104"/>
      <c r="H263" s="104"/>
      <c r="I263" s="104"/>
      <c r="J263" s="104"/>
      <c r="K263" s="104"/>
      <c r="L263" s="104"/>
      <c r="M263" s="108" t="s">
        <v>435</v>
      </c>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t="s">
        <v>436</v>
      </c>
      <c r="AL263" s="106"/>
      <c r="AM263" s="106"/>
      <c r="AN263" s="106"/>
      <c r="AO263" s="106"/>
      <c r="AP263" s="107"/>
      <c r="AQ263" s="108" t="s">
        <v>435</v>
      </c>
      <c r="AR263" s="104"/>
      <c r="AS263" s="104"/>
      <c r="AT263" s="104"/>
      <c r="AU263" s="105" t="s">
        <v>436</v>
      </c>
      <c r="AV263" s="106"/>
      <c r="AW263" s="106"/>
      <c r="AX263" s="107"/>
    </row>
    <row r="264" spans="1:50" ht="24" hidden="1" customHeight="1" x14ac:dyDescent="0.15">
      <c r="A264" s="103">
        <v>29</v>
      </c>
      <c r="B264" s="103">
        <v>1</v>
      </c>
      <c r="C264" s="108" t="s">
        <v>434</v>
      </c>
      <c r="D264" s="104"/>
      <c r="E264" s="104"/>
      <c r="F264" s="104"/>
      <c r="G264" s="104"/>
      <c r="H264" s="104"/>
      <c r="I264" s="104"/>
      <c r="J264" s="104"/>
      <c r="K264" s="104"/>
      <c r="L264" s="104"/>
      <c r="M264" s="108" t="s">
        <v>435</v>
      </c>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t="s">
        <v>436</v>
      </c>
      <c r="AL264" s="106"/>
      <c r="AM264" s="106"/>
      <c r="AN264" s="106"/>
      <c r="AO264" s="106"/>
      <c r="AP264" s="107"/>
      <c r="AQ264" s="108" t="s">
        <v>435</v>
      </c>
      <c r="AR264" s="104"/>
      <c r="AS264" s="104"/>
      <c r="AT264" s="104"/>
      <c r="AU264" s="105" t="s">
        <v>436</v>
      </c>
      <c r="AV264" s="106"/>
      <c r="AW264" s="106"/>
      <c r="AX264" s="107"/>
    </row>
    <row r="265" spans="1:50" ht="24" hidden="1" customHeight="1" x14ac:dyDescent="0.15">
      <c r="A265" s="103">
        <v>30</v>
      </c>
      <c r="B265" s="103">
        <v>1</v>
      </c>
      <c r="C265" s="108" t="s">
        <v>434</v>
      </c>
      <c r="D265" s="104"/>
      <c r="E265" s="104"/>
      <c r="F265" s="104"/>
      <c r="G265" s="104"/>
      <c r="H265" s="104"/>
      <c r="I265" s="104"/>
      <c r="J265" s="104"/>
      <c r="K265" s="104"/>
      <c r="L265" s="104"/>
      <c r="M265" s="108" t="s">
        <v>435</v>
      </c>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t="s">
        <v>436</v>
      </c>
      <c r="AL265" s="106"/>
      <c r="AM265" s="106"/>
      <c r="AN265" s="106"/>
      <c r="AO265" s="106"/>
      <c r="AP265" s="107"/>
      <c r="AQ265" s="108" t="s">
        <v>435</v>
      </c>
      <c r="AR265" s="104"/>
      <c r="AS265" s="104"/>
      <c r="AT265" s="104"/>
      <c r="AU265" s="105" t="s">
        <v>436</v>
      </c>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411</v>
      </c>
      <c r="D269" s="104"/>
      <c r="E269" s="104"/>
      <c r="F269" s="104"/>
      <c r="G269" s="104"/>
      <c r="H269" s="104"/>
      <c r="I269" s="104"/>
      <c r="J269" s="104"/>
      <c r="K269" s="104"/>
      <c r="L269" s="104"/>
      <c r="M269" s="108" t="s">
        <v>437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5115</v>
      </c>
      <c r="AL269" s="106"/>
      <c r="AM269" s="106"/>
      <c r="AN269" s="106"/>
      <c r="AO269" s="106"/>
      <c r="AP269" s="107"/>
      <c r="AQ269" s="108" t="s">
        <v>412</v>
      </c>
      <c r="AR269" s="104"/>
      <c r="AS269" s="104"/>
      <c r="AT269" s="104"/>
      <c r="AU269" s="105" t="s">
        <v>434</v>
      </c>
      <c r="AV269" s="106"/>
      <c r="AW269" s="106"/>
      <c r="AX269" s="107"/>
    </row>
    <row r="270" spans="1:50" ht="24" hidden="1" customHeight="1" x14ac:dyDescent="0.15">
      <c r="A270" s="103">
        <v>2</v>
      </c>
      <c r="B270" s="103">
        <v>1</v>
      </c>
      <c r="C270" s="108" t="s">
        <v>436</v>
      </c>
      <c r="D270" s="104"/>
      <c r="E270" s="104"/>
      <c r="F270" s="104"/>
      <c r="G270" s="104"/>
      <c r="H270" s="104"/>
      <c r="I270" s="104"/>
      <c r="J270" s="104"/>
      <c r="K270" s="104"/>
      <c r="L270" s="104"/>
      <c r="M270" s="108" t="s">
        <v>434</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t="s">
        <v>436</v>
      </c>
      <c r="AL270" s="106"/>
      <c r="AM270" s="106"/>
      <c r="AN270" s="106"/>
      <c r="AO270" s="106"/>
      <c r="AP270" s="107"/>
      <c r="AQ270" s="108" t="s">
        <v>434</v>
      </c>
      <c r="AR270" s="104"/>
      <c r="AS270" s="104"/>
      <c r="AT270" s="104"/>
      <c r="AU270" s="105" t="s">
        <v>434</v>
      </c>
      <c r="AV270" s="106"/>
      <c r="AW270" s="106"/>
      <c r="AX270" s="107"/>
    </row>
    <row r="271" spans="1:50" ht="24" hidden="1" customHeight="1" x14ac:dyDescent="0.15">
      <c r="A271" s="103">
        <v>3</v>
      </c>
      <c r="B271" s="103">
        <v>1</v>
      </c>
      <c r="C271" s="108" t="s">
        <v>436</v>
      </c>
      <c r="D271" s="104"/>
      <c r="E271" s="104"/>
      <c r="F271" s="104"/>
      <c r="G271" s="104"/>
      <c r="H271" s="104"/>
      <c r="I271" s="104"/>
      <c r="J271" s="104"/>
      <c r="K271" s="104"/>
      <c r="L271" s="104"/>
      <c r="M271" s="108" t="s">
        <v>434</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t="s">
        <v>436</v>
      </c>
      <c r="AL271" s="106"/>
      <c r="AM271" s="106"/>
      <c r="AN271" s="106"/>
      <c r="AO271" s="106"/>
      <c r="AP271" s="107"/>
      <c r="AQ271" s="108" t="s">
        <v>434</v>
      </c>
      <c r="AR271" s="104"/>
      <c r="AS271" s="104"/>
      <c r="AT271" s="104"/>
      <c r="AU271" s="105" t="s">
        <v>434</v>
      </c>
      <c r="AV271" s="106"/>
      <c r="AW271" s="106"/>
      <c r="AX271" s="107"/>
    </row>
    <row r="272" spans="1:50" ht="24" hidden="1" customHeight="1" x14ac:dyDescent="0.15">
      <c r="A272" s="103">
        <v>4</v>
      </c>
      <c r="B272" s="103">
        <v>1</v>
      </c>
      <c r="C272" s="108" t="s">
        <v>436</v>
      </c>
      <c r="D272" s="104"/>
      <c r="E272" s="104"/>
      <c r="F272" s="104"/>
      <c r="G272" s="104"/>
      <c r="H272" s="104"/>
      <c r="I272" s="104"/>
      <c r="J272" s="104"/>
      <c r="K272" s="104"/>
      <c r="L272" s="104"/>
      <c r="M272" s="108" t="s">
        <v>434</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t="s">
        <v>436</v>
      </c>
      <c r="AL272" s="106"/>
      <c r="AM272" s="106"/>
      <c r="AN272" s="106"/>
      <c r="AO272" s="106"/>
      <c r="AP272" s="107"/>
      <c r="AQ272" s="108" t="s">
        <v>434</v>
      </c>
      <c r="AR272" s="104"/>
      <c r="AS272" s="104"/>
      <c r="AT272" s="104"/>
      <c r="AU272" s="105" t="s">
        <v>434</v>
      </c>
      <c r="AV272" s="106"/>
      <c r="AW272" s="106"/>
      <c r="AX272" s="107"/>
    </row>
    <row r="273" spans="1:50" ht="24" hidden="1" customHeight="1" x14ac:dyDescent="0.15">
      <c r="A273" s="103">
        <v>5</v>
      </c>
      <c r="B273" s="103">
        <v>1</v>
      </c>
      <c r="C273" s="108" t="s">
        <v>436</v>
      </c>
      <c r="D273" s="104"/>
      <c r="E273" s="104"/>
      <c r="F273" s="104"/>
      <c r="G273" s="104"/>
      <c r="H273" s="104"/>
      <c r="I273" s="104"/>
      <c r="J273" s="104"/>
      <c r="K273" s="104"/>
      <c r="L273" s="104"/>
      <c r="M273" s="108" t="s">
        <v>434</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t="s">
        <v>436</v>
      </c>
      <c r="AL273" s="106"/>
      <c r="AM273" s="106"/>
      <c r="AN273" s="106"/>
      <c r="AO273" s="106"/>
      <c r="AP273" s="107"/>
      <c r="AQ273" s="108" t="s">
        <v>434</v>
      </c>
      <c r="AR273" s="104"/>
      <c r="AS273" s="104"/>
      <c r="AT273" s="104"/>
      <c r="AU273" s="105" t="s">
        <v>434</v>
      </c>
      <c r="AV273" s="106"/>
      <c r="AW273" s="106"/>
      <c r="AX273" s="107"/>
    </row>
    <row r="274" spans="1:50" ht="24" hidden="1" customHeight="1" x14ac:dyDescent="0.15">
      <c r="A274" s="103">
        <v>6</v>
      </c>
      <c r="B274" s="103">
        <v>1</v>
      </c>
      <c r="C274" s="108" t="s">
        <v>436</v>
      </c>
      <c r="D274" s="104"/>
      <c r="E274" s="104"/>
      <c r="F274" s="104"/>
      <c r="G274" s="104"/>
      <c r="H274" s="104"/>
      <c r="I274" s="104"/>
      <c r="J274" s="104"/>
      <c r="K274" s="104"/>
      <c r="L274" s="104"/>
      <c r="M274" s="108" t="s">
        <v>434</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t="s">
        <v>436</v>
      </c>
      <c r="AL274" s="106"/>
      <c r="AM274" s="106"/>
      <c r="AN274" s="106"/>
      <c r="AO274" s="106"/>
      <c r="AP274" s="107"/>
      <c r="AQ274" s="108" t="s">
        <v>434</v>
      </c>
      <c r="AR274" s="104"/>
      <c r="AS274" s="104"/>
      <c r="AT274" s="104"/>
      <c r="AU274" s="105" t="s">
        <v>434</v>
      </c>
      <c r="AV274" s="106"/>
      <c r="AW274" s="106"/>
      <c r="AX274" s="107"/>
    </row>
    <row r="275" spans="1:50" ht="24" hidden="1" customHeight="1" x14ac:dyDescent="0.15">
      <c r="A275" s="103">
        <v>7</v>
      </c>
      <c r="B275" s="103">
        <v>1</v>
      </c>
      <c r="C275" s="108" t="s">
        <v>436</v>
      </c>
      <c r="D275" s="104"/>
      <c r="E275" s="104"/>
      <c r="F275" s="104"/>
      <c r="G275" s="104"/>
      <c r="H275" s="104"/>
      <c r="I275" s="104"/>
      <c r="J275" s="104"/>
      <c r="K275" s="104"/>
      <c r="L275" s="104"/>
      <c r="M275" s="108" t="s">
        <v>434</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t="s">
        <v>436</v>
      </c>
      <c r="AL275" s="106"/>
      <c r="AM275" s="106"/>
      <c r="AN275" s="106"/>
      <c r="AO275" s="106"/>
      <c r="AP275" s="107"/>
      <c r="AQ275" s="108" t="s">
        <v>434</v>
      </c>
      <c r="AR275" s="104"/>
      <c r="AS275" s="104"/>
      <c r="AT275" s="104"/>
      <c r="AU275" s="105" t="s">
        <v>434</v>
      </c>
      <c r="AV275" s="106"/>
      <c r="AW275" s="106"/>
      <c r="AX275" s="107"/>
    </row>
    <row r="276" spans="1:50" ht="24" hidden="1" customHeight="1" x14ac:dyDescent="0.15">
      <c r="A276" s="103">
        <v>8</v>
      </c>
      <c r="B276" s="103">
        <v>1</v>
      </c>
      <c r="C276" s="108" t="s">
        <v>436</v>
      </c>
      <c r="D276" s="104"/>
      <c r="E276" s="104"/>
      <c r="F276" s="104"/>
      <c r="G276" s="104"/>
      <c r="H276" s="104"/>
      <c r="I276" s="104"/>
      <c r="J276" s="104"/>
      <c r="K276" s="104"/>
      <c r="L276" s="104"/>
      <c r="M276" s="108" t="s">
        <v>434</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t="s">
        <v>436</v>
      </c>
      <c r="AL276" s="106"/>
      <c r="AM276" s="106"/>
      <c r="AN276" s="106"/>
      <c r="AO276" s="106"/>
      <c r="AP276" s="107"/>
      <c r="AQ276" s="108" t="s">
        <v>434</v>
      </c>
      <c r="AR276" s="104"/>
      <c r="AS276" s="104"/>
      <c r="AT276" s="104"/>
      <c r="AU276" s="105" t="s">
        <v>434</v>
      </c>
      <c r="AV276" s="106"/>
      <c r="AW276" s="106"/>
      <c r="AX276" s="107"/>
    </row>
    <row r="277" spans="1:50" ht="24" hidden="1" customHeight="1" x14ac:dyDescent="0.15">
      <c r="A277" s="103">
        <v>9</v>
      </c>
      <c r="B277" s="103">
        <v>1</v>
      </c>
      <c r="C277" s="108" t="s">
        <v>436</v>
      </c>
      <c r="D277" s="104"/>
      <c r="E277" s="104"/>
      <c r="F277" s="104"/>
      <c r="G277" s="104"/>
      <c r="H277" s="104"/>
      <c r="I277" s="104"/>
      <c r="J277" s="104"/>
      <c r="K277" s="104"/>
      <c r="L277" s="104"/>
      <c r="M277" s="108" t="s">
        <v>434</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t="s">
        <v>436</v>
      </c>
      <c r="AL277" s="106"/>
      <c r="AM277" s="106"/>
      <c r="AN277" s="106"/>
      <c r="AO277" s="106"/>
      <c r="AP277" s="107"/>
      <c r="AQ277" s="108" t="s">
        <v>434</v>
      </c>
      <c r="AR277" s="104"/>
      <c r="AS277" s="104"/>
      <c r="AT277" s="104"/>
      <c r="AU277" s="105" t="s">
        <v>434</v>
      </c>
      <c r="AV277" s="106"/>
      <c r="AW277" s="106"/>
      <c r="AX277" s="107"/>
    </row>
    <row r="278" spans="1:50" ht="24" hidden="1" customHeight="1" x14ac:dyDescent="0.15">
      <c r="A278" s="103">
        <v>10</v>
      </c>
      <c r="B278" s="103">
        <v>1</v>
      </c>
      <c r="C278" s="108" t="s">
        <v>436</v>
      </c>
      <c r="D278" s="104"/>
      <c r="E278" s="104"/>
      <c r="F278" s="104"/>
      <c r="G278" s="104"/>
      <c r="H278" s="104"/>
      <c r="I278" s="104"/>
      <c r="J278" s="104"/>
      <c r="K278" s="104"/>
      <c r="L278" s="104"/>
      <c r="M278" s="108" t="s">
        <v>434</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t="s">
        <v>436</v>
      </c>
      <c r="AL278" s="106"/>
      <c r="AM278" s="106"/>
      <c r="AN278" s="106"/>
      <c r="AO278" s="106"/>
      <c r="AP278" s="107"/>
      <c r="AQ278" s="108" t="s">
        <v>434</v>
      </c>
      <c r="AR278" s="104"/>
      <c r="AS278" s="104"/>
      <c r="AT278" s="104"/>
      <c r="AU278" s="105" t="s">
        <v>434</v>
      </c>
      <c r="AV278" s="106"/>
      <c r="AW278" s="106"/>
      <c r="AX278" s="107"/>
    </row>
    <row r="279" spans="1:50" ht="24" hidden="1" customHeight="1" x14ac:dyDescent="0.15">
      <c r="A279" s="103">
        <v>11</v>
      </c>
      <c r="B279" s="103">
        <v>1</v>
      </c>
      <c r="C279" s="108" t="s">
        <v>436</v>
      </c>
      <c r="D279" s="104"/>
      <c r="E279" s="104"/>
      <c r="F279" s="104"/>
      <c r="G279" s="104"/>
      <c r="H279" s="104"/>
      <c r="I279" s="104"/>
      <c r="J279" s="104"/>
      <c r="K279" s="104"/>
      <c r="L279" s="104"/>
      <c r="M279" s="108" t="s">
        <v>434</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t="s">
        <v>436</v>
      </c>
      <c r="AL279" s="106"/>
      <c r="AM279" s="106"/>
      <c r="AN279" s="106"/>
      <c r="AO279" s="106"/>
      <c r="AP279" s="107"/>
      <c r="AQ279" s="108" t="s">
        <v>434</v>
      </c>
      <c r="AR279" s="104"/>
      <c r="AS279" s="104"/>
      <c r="AT279" s="104"/>
      <c r="AU279" s="105" t="s">
        <v>434</v>
      </c>
      <c r="AV279" s="106"/>
      <c r="AW279" s="106"/>
      <c r="AX279" s="107"/>
    </row>
    <row r="280" spans="1:50" ht="24" hidden="1" customHeight="1" x14ac:dyDescent="0.15">
      <c r="A280" s="103">
        <v>12</v>
      </c>
      <c r="B280" s="103">
        <v>1</v>
      </c>
      <c r="C280" s="108" t="s">
        <v>436</v>
      </c>
      <c r="D280" s="104"/>
      <c r="E280" s="104"/>
      <c r="F280" s="104"/>
      <c r="G280" s="104"/>
      <c r="H280" s="104"/>
      <c r="I280" s="104"/>
      <c r="J280" s="104"/>
      <c r="K280" s="104"/>
      <c r="L280" s="104"/>
      <c r="M280" s="108" t="s">
        <v>434</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t="s">
        <v>436</v>
      </c>
      <c r="AL280" s="106"/>
      <c r="AM280" s="106"/>
      <c r="AN280" s="106"/>
      <c r="AO280" s="106"/>
      <c r="AP280" s="107"/>
      <c r="AQ280" s="108" t="s">
        <v>434</v>
      </c>
      <c r="AR280" s="104"/>
      <c r="AS280" s="104"/>
      <c r="AT280" s="104"/>
      <c r="AU280" s="105" t="s">
        <v>434</v>
      </c>
      <c r="AV280" s="106"/>
      <c r="AW280" s="106"/>
      <c r="AX280" s="107"/>
    </row>
    <row r="281" spans="1:50" ht="24" hidden="1" customHeight="1" x14ac:dyDescent="0.15">
      <c r="A281" s="103">
        <v>13</v>
      </c>
      <c r="B281" s="103">
        <v>1</v>
      </c>
      <c r="C281" s="108" t="s">
        <v>436</v>
      </c>
      <c r="D281" s="104"/>
      <c r="E281" s="104"/>
      <c r="F281" s="104"/>
      <c r="G281" s="104"/>
      <c r="H281" s="104"/>
      <c r="I281" s="104"/>
      <c r="J281" s="104"/>
      <c r="K281" s="104"/>
      <c r="L281" s="104"/>
      <c r="M281" s="108" t="s">
        <v>434</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t="s">
        <v>436</v>
      </c>
      <c r="AL281" s="106"/>
      <c r="AM281" s="106"/>
      <c r="AN281" s="106"/>
      <c r="AO281" s="106"/>
      <c r="AP281" s="107"/>
      <c r="AQ281" s="108" t="s">
        <v>434</v>
      </c>
      <c r="AR281" s="104"/>
      <c r="AS281" s="104"/>
      <c r="AT281" s="104"/>
      <c r="AU281" s="105" t="s">
        <v>434</v>
      </c>
      <c r="AV281" s="106"/>
      <c r="AW281" s="106"/>
      <c r="AX281" s="107"/>
    </row>
    <row r="282" spans="1:50" ht="24" hidden="1" customHeight="1" x14ac:dyDescent="0.15">
      <c r="A282" s="103">
        <v>14</v>
      </c>
      <c r="B282" s="103">
        <v>1</v>
      </c>
      <c r="C282" s="108" t="s">
        <v>436</v>
      </c>
      <c r="D282" s="104"/>
      <c r="E282" s="104"/>
      <c r="F282" s="104"/>
      <c r="G282" s="104"/>
      <c r="H282" s="104"/>
      <c r="I282" s="104"/>
      <c r="J282" s="104"/>
      <c r="K282" s="104"/>
      <c r="L282" s="104"/>
      <c r="M282" s="108" t="s">
        <v>434</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t="s">
        <v>436</v>
      </c>
      <c r="AL282" s="106"/>
      <c r="AM282" s="106"/>
      <c r="AN282" s="106"/>
      <c r="AO282" s="106"/>
      <c r="AP282" s="107"/>
      <c r="AQ282" s="108" t="s">
        <v>434</v>
      </c>
      <c r="AR282" s="104"/>
      <c r="AS282" s="104"/>
      <c r="AT282" s="104"/>
      <c r="AU282" s="105" t="s">
        <v>434</v>
      </c>
      <c r="AV282" s="106"/>
      <c r="AW282" s="106"/>
      <c r="AX282" s="107"/>
    </row>
    <row r="283" spans="1:50" ht="24" hidden="1" customHeight="1" x14ac:dyDescent="0.15">
      <c r="A283" s="103">
        <v>15</v>
      </c>
      <c r="B283" s="103">
        <v>1</v>
      </c>
      <c r="C283" s="108" t="s">
        <v>436</v>
      </c>
      <c r="D283" s="104"/>
      <c r="E283" s="104"/>
      <c r="F283" s="104"/>
      <c r="G283" s="104"/>
      <c r="H283" s="104"/>
      <c r="I283" s="104"/>
      <c r="J283" s="104"/>
      <c r="K283" s="104"/>
      <c r="L283" s="104"/>
      <c r="M283" s="108" t="s">
        <v>434</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t="s">
        <v>436</v>
      </c>
      <c r="AL283" s="106"/>
      <c r="AM283" s="106"/>
      <c r="AN283" s="106"/>
      <c r="AO283" s="106"/>
      <c r="AP283" s="107"/>
      <c r="AQ283" s="108" t="s">
        <v>434</v>
      </c>
      <c r="AR283" s="104"/>
      <c r="AS283" s="104"/>
      <c r="AT283" s="104"/>
      <c r="AU283" s="105" t="s">
        <v>434</v>
      </c>
      <c r="AV283" s="106"/>
      <c r="AW283" s="106"/>
      <c r="AX283" s="107"/>
    </row>
    <row r="284" spans="1:50" ht="24" hidden="1" customHeight="1" x14ac:dyDescent="0.15">
      <c r="A284" s="103">
        <v>16</v>
      </c>
      <c r="B284" s="103">
        <v>1</v>
      </c>
      <c r="C284" s="108" t="s">
        <v>436</v>
      </c>
      <c r="D284" s="104"/>
      <c r="E284" s="104"/>
      <c r="F284" s="104"/>
      <c r="G284" s="104"/>
      <c r="H284" s="104"/>
      <c r="I284" s="104"/>
      <c r="J284" s="104"/>
      <c r="K284" s="104"/>
      <c r="L284" s="104"/>
      <c r="M284" s="108" t="s">
        <v>434</v>
      </c>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t="s">
        <v>436</v>
      </c>
      <c r="AL284" s="106"/>
      <c r="AM284" s="106"/>
      <c r="AN284" s="106"/>
      <c r="AO284" s="106"/>
      <c r="AP284" s="107"/>
      <c r="AQ284" s="108" t="s">
        <v>434</v>
      </c>
      <c r="AR284" s="104"/>
      <c r="AS284" s="104"/>
      <c r="AT284" s="104"/>
      <c r="AU284" s="105" t="s">
        <v>434</v>
      </c>
      <c r="AV284" s="106"/>
      <c r="AW284" s="106"/>
      <c r="AX284" s="107"/>
    </row>
    <row r="285" spans="1:50" ht="24" hidden="1" customHeight="1" x14ac:dyDescent="0.15">
      <c r="A285" s="103">
        <v>17</v>
      </c>
      <c r="B285" s="103">
        <v>1</v>
      </c>
      <c r="C285" s="108" t="s">
        <v>436</v>
      </c>
      <c r="D285" s="104"/>
      <c r="E285" s="104"/>
      <c r="F285" s="104"/>
      <c r="G285" s="104"/>
      <c r="H285" s="104"/>
      <c r="I285" s="104"/>
      <c r="J285" s="104"/>
      <c r="K285" s="104"/>
      <c r="L285" s="104"/>
      <c r="M285" s="108" t="s">
        <v>434</v>
      </c>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t="s">
        <v>436</v>
      </c>
      <c r="AL285" s="106"/>
      <c r="AM285" s="106"/>
      <c r="AN285" s="106"/>
      <c r="AO285" s="106"/>
      <c r="AP285" s="107"/>
      <c r="AQ285" s="108" t="s">
        <v>434</v>
      </c>
      <c r="AR285" s="104"/>
      <c r="AS285" s="104"/>
      <c r="AT285" s="104"/>
      <c r="AU285" s="105" t="s">
        <v>434</v>
      </c>
      <c r="AV285" s="106"/>
      <c r="AW285" s="106"/>
      <c r="AX285" s="107"/>
    </row>
    <row r="286" spans="1:50" ht="24" hidden="1" customHeight="1" x14ac:dyDescent="0.15">
      <c r="A286" s="103">
        <v>18</v>
      </c>
      <c r="B286" s="103">
        <v>1</v>
      </c>
      <c r="C286" s="108" t="s">
        <v>436</v>
      </c>
      <c r="D286" s="104"/>
      <c r="E286" s="104"/>
      <c r="F286" s="104"/>
      <c r="G286" s="104"/>
      <c r="H286" s="104"/>
      <c r="I286" s="104"/>
      <c r="J286" s="104"/>
      <c r="K286" s="104"/>
      <c r="L286" s="104"/>
      <c r="M286" s="108" t="s">
        <v>434</v>
      </c>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t="s">
        <v>436</v>
      </c>
      <c r="AL286" s="106"/>
      <c r="AM286" s="106"/>
      <c r="AN286" s="106"/>
      <c r="AO286" s="106"/>
      <c r="AP286" s="107"/>
      <c r="AQ286" s="108" t="s">
        <v>434</v>
      </c>
      <c r="AR286" s="104"/>
      <c r="AS286" s="104"/>
      <c r="AT286" s="104"/>
      <c r="AU286" s="105" t="s">
        <v>434</v>
      </c>
      <c r="AV286" s="106"/>
      <c r="AW286" s="106"/>
      <c r="AX286" s="107"/>
    </row>
    <row r="287" spans="1:50" ht="24" hidden="1" customHeight="1" x14ac:dyDescent="0.15">
      <c r="A287" s="103">
        <v>19</v>
      </c>
      <c r="B287" s="103">
        <v>1</v>
      </c>
      <c r="C287" s="108" t="s">
        <v>436</v>
      </c>
      <c r="D287" s="104"/>
      <c r="E287" s="104"/>
      <c r="F287" s="104"/>
      <c r="G287" s="104"/>
      <c r="H287" s="104"/>
      <c r="I287" s="104"/>
      <c r="J287" s="104"/>
      <c r="K287" s="104"/>
      <c r="L287" s="104"/>
      <c r="M287" s="108" t="s">
        <v>434</v>
      </c>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t="s">
        <v>436</v>
      </c>
      <c r="AL287" s="106"/>
      <c r="AM287" s="106"/>
      <c r="AN287" s="106"/>
      <c r="AO287" s="106"/>
      <c r="AP287" s="107"/>
      <c r="AQ287" s="108" t="s">
        <v>434</v>
      </c>
      <c r="AR287" s="104"/>
      <c r="AS287" s="104"/>
      <c r="AT287" s="104"/>
      <c r="AU287" s="105" t="s">
        <v>434</v>
      </c>
      <c r="AV287" s="106"/>
      <c r="AW287" s="106"/>
      <c r="AX287" s="107"/>
    </row>
    <row r="288" spans="1:50" ht="24" hidden="1" customHeight="1" x14ac:dyDescent="0.15">
      <c r="A288" s="103">
        <v>20</v>
      </c>
      <c r="B288" s="103">
        <v>1</v>
      </c>
      <c r="C288" s="108" t="s">
        <v>436</v>
      </c>
      <c r="D288" s="104"/>
      <c r="E288" s="104"/>
      <c r="F288" s="104"/>
      <c r="G288" s="104"/>
      <c r="H288" s="104"/>
      <c r="I288" s="104"/>
      <c r="J288" s="104"/>
      <c r="K288" s="104"/>
      <c r="L288" s="104"/>
      <c r="M288" s="108" t="s">
        <v>434</v>
      </c>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t="s">
        <v>436</v>
      </c>
      <c r="AL288" s="106"/>
      <c r="AM288" s="106"/>
      <c r="AN288" s="106"/>
      <c r="AO288" s="106"/>
      <c r="AP288" s="107"/>
      <c r="AQ288" s="108" t="s">
        <v>434</v>
      </c>
      <c r="AR288" s="104"/>
      <c r="AS288" s="104"/>
      <c r="AT288" s="104"/>
      <c r="AU288" s="105" t="s">
        <v>434</v>
      </c>
      <c r="AV288" s="106"/>
      <c r="AW288" s="106"/>
      <c r="AX288" s="107"/>
    </row>
    <row r="289" spans="1:50" ht="24" hidden="1" customHeight="1" x14ac:dyDescent="0.15">
      <c r="A289" s="103">
        <v>21</v>
      </c>
      <c r="B289" s="103">
        <v>1</v>
      </c>
      <c r="C289" s="108" t="s">
        <v>436</v>
      </c>
      <c r="D289" s="104"/>
      <c r="E289" s="104"/>
      <c r="F289" s="104"/>
      <c r="G289" s="104"/>
      <c r="H289" s="104"/>
      <c r="I289" s="104"/>
      <c r="J289" s="104"/>
      <c r="K289" s="104"/>
      <c r="L289" s="104"/>
      <c r="M289" s="108" t="s">
        <v>434</v>
      </c>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t="s">
        <v>436</v>
      </c>
      <c r="AL289" s="106"/>
      <c r="AM289" s="106"/>
      <c r="AN289" s="106"/>
      <c r="AO289" s="106"/>
      <c r="AP289" s="107"/>
      <c r="AQ289" s="108" t="s">
        <v>434</v>
      </c>
      <c r="AR289" s="104"/>
      <c r="AS289" s="104"/>
      <c r="AT289" s="104"/>
      <c r="AU289" s="105" t="s">
        <v>434</v>
      </c>
      <c r="AV289" s="106"/>
      <c r="AW289" s="106"/>
      <c r="AX289" s="107"/>
    </row>
    <row r="290" spans="1:50" ht="24" hidden="1" customHeight="1" x14ac:dyDescent="0.15">
      <c r="A290" s="103">
        <v>22</v>
      </c>
      <c r="B290" s="103">
        <v>1</v>
      </c>
      <c r="C290" s="108" t="s">
        <v>436</v>
      </c>
      <c r="D290" s="104"/>
      <c r="E290" s="104"/>
      <c r="F290" s="104"/>
      <c r="G290" s="104"/>
      <c r="H290" s="104"/>
      <c r="I290" s="104"/>
      <c r="J290" s="104"/>
      <c r="K290" s="104"/>
      <c r="L290" s="104"/>
      <c r="M290" s="108" t="s">
        <v>434</v>
      </c>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t="s">
        <v>436</v>
      </c>
      <c r="AL290" s="106"/>
      <c r="AM290" s="106"/>
      <c r="AN290" s="106"/>
      <c r="AO290" s="106"/>
      <c r="AP290" s="107"/>
      <c r="AQ290" s="108" t="s">
        <v>434</v>
      </c>
      <c r="AR290" s="104"/>
      <c r="AS290" s="104"/>
      <c r="AT290" s="104"/>
      <c r="AU290" s="105" t="s">
        <v>434</v>
      </c>
      <c r="AV290" s="106"/>
      <c r="AW290" s="106"/>
      <c r="AX290" s="107"/>
    </row>
    <row r="291" spans="1:50" ht="24" hidden="1" customHeight="1" x14ac:dyDescent="0.15">
      <c r="A291" s="103">
        <v>23</v>
      </c>
      <c r="B291" s="103">
        <v>1</v>
      </c>
      <c r="C291" s="108" t="s">
        <v>436</v>
      </c>
      <c r="D291" s="104"/>
      <c r="E291" s="104"/>
      <c r="F291" s="104"/>
      <c r="G291" s="104"/>
      <c r="H291" s="104"/>
      <c r="I291" s="104"/>
      <c r="J291" s="104"/>
      <c r="K291" s="104"/>
      <c r="L291" s="104"/>
      <c r="M291" s="108" t="s">
        <v>434</v>
      </c>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t="s">
        <v>436</v>
      </c>
      <c r="AL291" s="106"/>
      <c r="AM291" s="106"/>
      <c r="AN291" s="106"/>
      <c r="AO291" s="106"/>
      <c r="AP291" s="107"/>
      <c r="AQ291" s="108" t="s">
        <v>434</v>
      </c>
      <c r="AR291" s="104"/>
      <c r="AS291" s="104"/>
      <c r="AT291" s="104"/>
      <c r="AU291" s="105" t="s">
        <v>434</v>
      </c>
      <c r="AV291" s="106"/>
      <c r="AW291" s="106"/>
      <c r="AX291" s="107"/>
    </row>
    <row r="292" spans="1:50" ht="24" hidden="1" customHeight="1" x14ac:dyDescent="0.15">
      <c r="A292" s="103">
        <v>24</v>
      </c>
      <c r="B292" s="103">
        <v>1</v>
      </c>
      <c r="C292" s="108" t="s">
        <v>436</v>
      </c>
      <c r="D292" s="104"/>
      <c r="E292" s="104"/>
      <c r="F292" s="104"/>
      <c r="G292" s="104"/>
      <c r="H292" s="104"/>
      <c r="I292" s="104"/>
      <c r="J292" s="104"/>
      <c r="K292" s="104"/>
      <c r="L292" s="104"/>
      <c r="M292" s="108" t="s">
        <v>434</v>
      </c>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t="s">
        <v>436</v>
      </c>
      <c r="AL292" s="106"/>
      <c r="AM292" s="106"/>
      <c r="AN292" s="106"/>
      <c r="AO292" s="106"/>
      <c r="AP292" s="107"/>
      <c r="AQ292" s="108" t="s">
        <v>434</v>
      </c>
      <c r="AR292" s="104"/>
      <c r="AS292" s="104"/>
      <c r="AT292" s="104"/>
      <c r="AU292" s="105" t="s">
        <v>434</v>
      </c>
      <c r="AV292" s="106"/>
      <c r="AW292" s="106"/>
      <c r="AX292" s="107"/>
    </row>
    <row r="293" spans="1:50" ht="24" hidden="1" customHeight="1" x14ac:dyDescent="0.15">
      <c r="A293" s="103">
        <v>25</v>
      </c>
      <c r="B293" s="103">
        <v>1</v>
      </c>
      <c r="C293" s="108" t="s">
        <v>436</v>
      </c>
      <c r="D293" s="104"/>
      <c r="E293" s="104"/>
      <c r="F293" s="104"/>
      <c r="G293" s="104"/>
      <c r="H293" s="104"/>
      <c r="I293" s="104"/>
      <c r="J293" s="104"/>
      <c r="K293" s="104"/>
      <c r="L293" s="104"/>
      <c r="M293" s="108" t="s">
        <v>434</v>
      </c>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t="s">
        <v>436</v>
      </c>
      <c r="AL293" s="106"/>
      <c r="AM293" s="106"/>
      <c r="AN293" s="106"/>
      <c r="AO293" s="106"/>
      <c r="AP293" s="107"/>
      <c r="AQ293" s="108" t="s">
        <v>434</v>
      </c>
      <c r="AR293" s="104"/>
      <c r="AS293" s="104"/>
      <c r="AT293" s="104"/>
      <c r="AU293" s="105" t="s">
        <v>434</v>
      </c>
      <c r="AV293" s="106"/>
      <c r="AW293" s="106"/>
      <c r="AX293" s="107"/>
    </row>
    <row r="294" spans="1:50" ht="24" hidden="1" customHeight="1" x14ac:dyDescent="0.15">
      <c r="A294" s="103">
        <v>26</v>
      </c>
      <c r="B294" s="103">
        <v>1</v>
      </c>
      <c r="C294" s="108" t="s">
        <v>436</v>
      </c>
      <c r="D294" s="104"/>
      <c r="E294" s="104"/>
      <c r="F294" s="104"/>
      <c r="G294" s="104"/>
      <c r="H294" s="104"/>
      <c r="I294" s="104"/>
      <c r="J294" s="104"/>
      <c r="K294" s="104"/>
      <c r="L294" s="104"/>
      <c r="M294" s="108" t="s">
        <v>434</v>
      </c>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t="s">
        <v>436</v>
      </c>
      <c r="AL294" s="106"/>
      <c r="AM294" s="106"/>
      <c r="AN294" s="106"/>
      <c r="AO294" s="106"/>
      <c r="AP294" s="107"/>
      <c r="AQ294" s="108" t="s">
        <v>434</v>
      </c>
      <c r="AR294" s="104"/>
      <c r="AS294" s="104"/>
      <c r="AT294" s="104"/>
      <c r="AU294" s="105" t="s">
        <v>434</v>
      </c>
      <c r="AV294" s="106"/>
      <c r="AW294" s="106"/>
      <c r="AX294" s="107"/>
    </row>
    <row r="295" spans="1:50" ht="24" hidden="1" customHeight="1" x14ac:dyDescent="0.15">
      <c r="A295" s="103">
        <v>27</v>
      </c>
      <c r="B295" s="103">
        <v>1</v>
      </c>
      <c r="C295" s="108" t="s">
        <v>436</v>
      </c>
      <c r="D295" s="104"/>
      <c r="E295" s="104"/>
      <c r="F295" s="104"/>
      <c r="G295" s="104"/>
      <c r="H295" s="104"/>
      <c r="I295" s="104"/>
      <c r="J295" s="104"/>
      <c r="K295" s="104"/>
      <c r="L295" s="104"/>
      <c r="M295" s="108" t="s">
        <v>434</v>
      </c>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t="s">
        <v>436</v>
      </c>
      <c r="AL295" s="106"/>
      <c r="AM295" s="106"/>
      <c r="AN295" s="106"/>
      <c r="AO295" s="106"/>
      <c r="AP295" s="107"/>
      <c r="AQ295" s="108" t="s">
        <v>434</v>
      </c>
      <c r="AR295" s="104"/>
      <c r="AS295" s="104"/>
      <c r="AT295" s="104"/>
      <c r="AU295" s="105" t="s">
        <v>434</v>
      </c>
      <c r="AV295" s="106"/>
      <c r="AW295" s="106"/>
      <c r="AX295" s="107"/>
    </row>
    <row r="296" spans="1:50" ht="24" hidden="1" customHeight="1" x14ac:dyDescent="0.15">
      <c r="A296" s="103">
        <v>28</v>
      </c>
      <c r="B296" s="103">
        <v>1</v>
      </c>
      <c r="C296" s="108" t="s">
        <v>436</v>
      </c>
      <c r="D296" s="104"/>
      <c r="E296" s="104"/>
      <c r="F296" s="104"/>
      <c r="G296" s="104"/>
      <c r="H296" s="104"/>
      <c r="I296" s="104"/>
      <c r="J296" s="104"/>
      <c r="K296" s="104"/>
      <c r="L296" s="104"/>
      <c r="M296" s="108" t="s">
        <v>434</v>
      </c>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t="s">
        <v>436</v>
      </c>
      <c r="AL296" s="106"/>
      <c r="AM296" s="106"/>
      <c r="AN296" s="106"/>
      <c r="AO296" s="106"/>
      <c r="AP296" s="107"/>
      <c r="AQ296" s="108" t="s">
        <v>434</v>
      </c>
      <c r="AR296" s="104"/>
      <c r="AS296" s="104"/>
      <c r="AT296" s="104"/>
      <c r="AU296" s="105" t="s">
        <v>434</v>
      </c>
      <c r="AV296" s="106"/>
      <c r="AW296" s="106"/>
      <c r="AX296" s="107"/>
    </row>
    <row r="297" spans="1:50" ht="24" hidden="1" customHeight="1" x14ac:dyDescent="0.15">
      <c r="A297" s="103">
        <v>29</v>
      </c>
      <c r="B297" s="103">
        <v>1</v>
      </c>
      <c r="C297" s="108" t="s">
        <v>436</v>
      </c>
      <c r="D297" s="104"/>
      <c r="E297" s="104"/>
      <c r="F297" s="104"/>
      <c r="G297" s="104"/>
      <c r="H297" s="104"/>
      <c r="I297" s="104"/>
      <c r="J297" s="104"/>
      <c r="K297" s="104"/>
      <c r="L297" s="104"/>
      <c r="M297" s="108" t="s">
        <v>434</v>
      </c>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t="s">
        <v>436</v>
      </c>
      <c r="AL297" s="106"/>
      <c r="AM297" s="106"/>
      <c r="AN297" s="106"/>
      <c r="AO297" s="106"/>
      <c r="AP297" s="107"/>
      <c r="AQ297" s="108" t="s">
        <v>434</v>
      </c>
      <c r="AR297" s="104"/>
      <c r="AS297" s="104"/>
      <c r="AT297" s="104"/>
      <c r="AU297" s="105" t="s">
        <v>434</v>
      </c>
      <c r="AV297" s="106"/>
      <c r="AW297" s="106"/>
      <c r="AX297" s="107"/>
    </row>
    <row r="298" spans="1:50" ht="24" hidden="1" customHeight="1" x14ac:dyDescent="0.15">
      <c r="A298" s="103">
        <v>30</v>
      </c>
      <c r="B298" s="103">
        <v>1</v>
      </c>
      <c r="C298" s="108" t="s">
        <v>436</v>
      </c>
      <c r="D298" s="104"/>
      <c r="E298" s="104"/>
      <c r="F298" s="104"/>
      <c r="G298" s="104"/>
      <c r="H298" s="104"/>
      <c r="I298" s="104"/>
      <c r="J298" s="104"/>
      <c r="K298" s="104"/>
      <c r="L298" s="104"/>
      <c r="M298" s="108" t="s">
        <v>434</v>
      </c>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t="s">
        <v>436</v>
      </c>
      <c r="AL298" s="106"/>
      <c r="AM298" s="106"/>
      <c r="AN298" s="106"/>
      <c r="AO298" s="106"/>
      <c r="AP298" s="107"/>
      <c r="AQ298" s="108" t="s">
        <v>434</v>
      </c>
      <c r="AR298" s="104"/>
      <c r="AS298" s="104"/>
      <c r="AT298" s="104"/>
      <c r="AU298" s="105" t="s">
        <v>434</v>
      </c>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1" priority="543">
      <formula>IF(RIGHT(TEXT(P14,"0.#"),1)=".",FALSE,TRUE)</formula>
    </cfRule>
    <cfRule type="expression" dxfId="200" priority="544">
      <formula>IF(RIGHT(TEXT(P14,"0.#"),1)=".",TRUE,FALSE)</formula>
    </cfRule>
  </conditionalFormatting>
  <conditionalFormatting sqref="AE23:AI23">
    <cfRule type="expression" dxfId="199" priority="533">
      <formula>IF(RIGHT(TEXT(AE23,"0.#"),1)=".",FALSE,TRUE)</formula>
    </cfRule>
    <cfRule type="expression" dxfId="198" priority="534">
      <formula>IF(RIGHT(TEXT(AE23,"0.#"),1)=".",TRUE,FALSE)</formula>
    </cfRule>
  </conditionalFormatting>
  <conditionalFormatting sqref="AE69:AX69">
    <cfRule type="expression" dxfId="197" priority="465">
      <formula>IF(RIGHT(TEXT(AE69,"0.#"),1)=".",FALSE,TRUE)</formula>
    </cfRule>
    <cfRule type="expression" dxfId="196" priority="466">
      <formula>IF(RIGHT(TEXT(AE69,"0.#"),1)=".",TRUE,FALSE)</formula>
    </cfRule>
  </conditionalFormatting>
  <conditionalFormatting sqref="AE83:AI83">
    <cfRule type="expression" dxfId="195" priority="447">
      <formula>IF(RIGHT(TEXT(AE83,"0.#"),1)=".",FALSE,TRUE)</formula>
    </cfRule>
    <cfRule type="expression" dxfId="194" priority="448">
      <formula>IF(RIGHT(TEXT(AE83,"0.#"),1)=".",TRUE,FALSE)</formula>
    </cfRule>
  </conditionalFormatting>
  <conditionalFormatting sqref="AJ83:AX83">
    <cfRule type="expression" dxfId="193" priority="445">
      <formula>IF(RIGHT(TEXT(AJ83,"0.#"),1)=".",FALSE,TRUE)</formula>
    </cfRule>
    <cfRule type="expression" dxfId="192" priority="446">
      <formula>IF(RIGHT(TEXT(AJ83,"0.#"),1)=".",TRUE,FALSE)</formula>
    </cfRule>
  </conditionalFormatting>
  <conditionalFormatting sqref="L99">
    <cfRule type="expression" dxfId="191" priority="425">
      <formula>IF(RIGHT(TEXT(L99,"0.#"),1)=".",FALSE,TRUE)</formula>
    </cfRule>
    <cfRule type="expression" dxfId="190" priority="426">
      <formula>IF(RIGHT(TEXT(L99,"0.#"),1)=".",TRUE,FALSE)</formula>
    </cfRule>
  </conditionalFormatting>
  <conditionalFormatting sqref="L104">
    <cfRule type="expression" dxfId="189" priority="423">
      <formula>IF(RIGHT(TEXT(L104,"0.#"),1)=".",FALSE,TRUE)</formula>
    </cfRule>
    <cfRule type="expression" dxfId="188" priority="424">
      <formula>IF(RIGHT(TEXT(L104,"0.#"),1)=".",TRUE,FALSE)</formula>
    </cfRule>
  </conditionalFormatting>
  <conditionalFormatting sqref="R104">
    <cfRule type="expression" dxfId="187" priority="421">
      <formula>IF(RIGHT(TEXT(R104,"0.#"),1)=".",FALSE,TRUE)</formula>
    </cfRule>
    <cfRule type="expression" dxfId="186" priority="422">
      <formula>IF(RIGHT(TEXT(R104,"0.#"),1)=".",TRUE,FALSE)</formula>
    </cfRule>
  </conditionalFormatting>
  <conditionalFormatting sqref="P18:AX18">
    <cfRule type="expression" dxfId="185" priority="419">
      <formula>IF(RIGHT(TEXT(P18,"0.#"),1)=".",FALSE,TRUE)</formula>
    </cfRule>
    <cfRule type="expression" dxfId="184" priority="420">
      <formula>IF(RIGHT(TEXT(P18,"0.#"),1)=".",TRUE,FALSE)</formula>
    </cfRule>
  </conditionalFormatting>
  <conditionalFormatting sqref="Y181">
    <cfRule type="expression" dxfId="183" priority="415">
      <formula>IF(RIGHT(TEXT(Y181,"0.#"),1)=".",FALSE,TRUE)</formula>
    </cfRule>
    <cfRule type="expression" dxfId="182" priority="416">
      <formula>IF(RIGHT(TEXT(Y181,"0.#"),1)=".",TRUE,FALSE)</formula>
    </cfRule>
  </conditionalFormatting>
  <conditionalFormatting sqref="Y190">
    <cfRule type="expression" dxfId="181" priority="411">
      <formula>IF(RIGHT(TEXT(Y190,"0.#"),1)=".",FALSE,TRUE)</formula>
    </cfRule>
    <cfRule type="expression" dxfId="180" priority="412">
      <formula>IF(RIGHT(TEXT(Y190,"0.#"),1)=".",TRUE,FALSE)</formula>
    </cfRule>
  </conditionalFormatting>
  <conditionalFormatting sqref="AK236">
    <cfRule type="expression" dxfId="179" priority="333">
      <formula>IF(RIGHT(TEXT(AK236,"0.#"),1)=".",FALSE,TRUE)</formula>
    </cfRule>
    <cfRule type="expression" dxfId="178" priority="334">
      <formula>IF(RIGHT(TEXT(AK236,"0.#"),1)=".",TRUE,FALSE)</formula>
    </cfRule>
  </conditionalFormatting>
  <conditionalFormatting sqref="AE54:AI54">
    <cfRule type="expression" dxfId="177" priority="283">
      <formula>IF(RIGHT(TEXT(AE54,"0.#"),1)=".",FALSE,TRUE)</formula>
    </cfRule>
    <cfRule type="expression" dxfId="176" priority="284">
      <formula>IF(RIGHT(TEXT(AE54,"0.#"),1)=".",TRUE,FALSE)</formula>
    </cfRule>
  </conditionalFormatting>
  <conditionalFormatting sqref="P16:AQ17 P15:AX15 P13:AX13">
    <cfRule type="expression" dxfId="175" priority="241">
      <formula>IF(RIGHT(TEXT(P13,"0.#"),1)=".",FALSE,TRUE)</formula>
    </cfRule>
    <cfRule type="expression" dxfId="174" priority="242">
      <formula>IF(RIGHT(TEXT(P13,"0.#"),1)=".",TRUE,FALSE)</formula>
    </cfRule>
  </conditionalFormatting>
  <conditionalFormatting sqref="P19:AJ19">
    <cfRule type="expression" dxfId="173" priority="239">
      <formula>IF(RIGHT(TEXT(P19,"0.#"),1)=".",FALSE,TRUE)</formula>
    </cfRule>
    <cfRule type="expression" dxfId="172" priority="240">
      <formula>IF(RIGHT(TEXT(P19,"0.#"),1)=".",TRUE,FALSE)</formula>
    </cfRule>
  </conditionalFormatting>
  <conditionalFormatting sqref="AE55:AX55 AJ54:AS54">
    <cfRule type="expression" dxfId="171" priority="235">
      <formula>IF(RIGHT(TEXT(AE54,"0.#"),1)=".",FALSE,TRUE)</formula>
    </cfRule>
    <cfRule type="expression" dxfId="170" priority="236">
      <formula>IF(RIGHT(TEXT(AE54,"0.#"),1)=".",TRUE,FALSE)</formula>
    </cfRule>
  </conditionalFormatting>
  <conditionalFormatting sqref="AE68:AS68">
    <cfRule type="expression" dxfId="169" priority="231">
      <formula>IF(RIGHT(TEXT(AE68,"0.#"),1)=".",FALSE,TRUE)</formula>
    </cfRule>
    <cfRule type="expression" dxfId="168" priority="232">
      <formula>IF(RIGHT(TEXT(AE68,"0.#"),1)=".",TRUE,FALSE)</formula>
    </cfRule>
  </conditionalFormatting>
  <conditionalFormatting sqref="AE95:AI95 AE92:AI92 AE89:AI89 AE86:AI86">
    <cfRule type="expression" dxfId="167" priority="229">
      <formula>IF(RIGHT(TEXT(AE86,"0.#"),1)=".",FALSE,TRUE)</formula>
    </cfRule>
    <cfRule type="expression" dxfId="166" priority="230">
      <formula>IF(RIGHT(TEXT(AE86,"0.#"),1)=".",TRUE,FALSE)</formula>
    </cfRule>
  </conditionalFormatting>
  <conditionalFormatting sqref="AJ95:AX95 AJ92:AX92 AJ89:AX89 AJ86:AX86">
    <cfRule type="expression" dxfId="165" priority="227">
      <formula>IF(RIGHT(TEXT(AJ86,"0.#"),1)=".",FALSE,TRUE)</formula>
    </cfRule>
    <cfRule type="expression" dxfId="164" priority="228">
      <formula>IF(RIGHT(TEXT(AJ86,"0.#"),1)=".",TRUE,FALSE)</formula>
    </cfRule>
  </conditionalFormatting>
  <conditionalFormatting sqref="L100:L103 L98">
    <cfRule type="expression" dxfId="163" priority="225">
      <formula>IF(RIGHT(TEXT(L98,"0.#"),1)=".",FALSE,TRUE)</formula>
    </cfRule>
    <cfRule type="expression" dxfId="162" priority="226">
      <formula>IF(RIGHT(TEXT(L98,"0.#"),1)=".",TRUE,FALSE)</formula>
    </cfRule>
  </conditionalFormatting>
  <conditionalFormatting sqref="R98">
    <cfRule type="expression" dxfId="161" priority="221">
      <formula>IF(RIGHT(TEXT(R98,"0.#"),1)=".",FALSE,TRUE)</formula>
    </cfRule>
    <cfRule type="expression" dxfId="160" priority="222">
      <formula>IF(RIGHT(TEXT(R98,"0.#"),1)=".",TRUE,FALSE)</formula>
    </cfRule>
  </conditionalFormatting>
  <conditionalFormatting sqref="R99:R103">
    <cfRule type="expression" dxfId="159" priority="219">
      <formula>IF(RIGHT(TEXT(R99,"0.#"),1)=".",FALSE,TRUE)</formula>
    </cfRule>
    <cfRule type="expression" dxfId="158" priority="220">
      <formula>IF(RIGHT(TEXT(R99,"0.#"),1)=".",TRUE,FALSE)</formula>
    </cfRule>
  </conditionalFormatting>
  <conditionalFormatting sqref="Y182:Y189 Y180">
    <cfRule type="expression" dxfId="157" priority="217">
      <formula>IF(RIGHT(TEXT(Y180,"0.#"),1)=".",FALSE,TRUE)</formula>
    </cfRule>
    <cfRule type="expression" dxfId="156" priority="218">
      <formula>IF(RIGHT(TEXT(Y180,"0.#"),1)=".",TRUE,FALSE)</formula>
    </cfRule>
  </conditionalFormatting>
  <conditionalFormatting sqref="AU181">
    <cfRule type="expression" dxfId="155" priority="215">
      <formula>IF(RIGHT(TEXT(AU181,"0.#"),1)=".",FALSE,TRUE)</formula>
    </cfRule>
    <cfRule type="expression" dxfId="154" priority="216">
      <formula>IF(RIGHT(TEXT(AU181,"0.#"),1)=".",TRUE,FALSE)</formula>
    </cfRule>
  </conditionalFormatting>
  <conditionalFormatting sqref="AU190">
    <cfRule type="expression" dxfId="153" priority="213">
      <formula>IF(RIGHT(TEXT(AU190,"0.#"),1)=".",FALSE,TRUE)</formula>
    </cfRule>
    <cfRule type="expression" dxfId="152" priority="214">
      <formula>IF(RIGHT(TEXT(AU190,"0.#"),1)=".",TRUE,FALSE)</formula>
    </cfRule>
  </conditionalFormatting>
  <conditionalFormatting sqref="AU182:AU189 AU180">
    <cfRule type="expression" dxfId="151" priority="211">
      <formula>IF(RIGHT(TEXT(AU180,"0.#"),1)=".",FALSE,TRUE)</formula>
    </cfRule>
    <cfRule type="expression" dxfId="150" priority="212">
      <formula>IF(RIGHT(TEXT(AU180,"0.#"),1)=".",TRUE,FALSE)</formula>
    </cfRule>
  </conditionalFormatting>
  <conditionalFormatting sqref="Y220 Y207 Y194">
    <cfRule type="expression" dxfId="149" priority="197">
      <formula>IF(RIGHT(TEXT(Y194,"0.#"),1)=".",FALSE,TRUE)</formula>
    </cfRule>
    <cfRule type="expression" dxfId="148" priority="198">
      <formula>IF(RIGHT(TEXT(Y194,"0.#"),1)=".",TRUE,FALSE)</formula>
    </cfRule>
  </conditionalFormatting>
  <conditionalFormatting sqref="Y229 Y216 Y203">
    <cfRule type="expression" dxfId="147" priority="195">
      <formula>IF(RIGHT(TEXT(Y203,"0.#"),1)=".",FALSE,TRUE)</formula>
    </cfRule>
    <cfRule type="expression" dxfId="146" priority="196">
      <formula>IF(RIGHT(TEXT(Y203,"0.#"),1)=".",TRUE,FALSE)</formula>
    </cfRule>
  </conditionalFormatting>
  <conditionalFormatting sqref="Y221:Y228 Y219 Y208:Y215 Y206 Y195:Y202 Y193">
    <cfRule type="expression" dxfId="145" priority="193">
      <formula>IF(RIGHT(TEXT(Y193,"0.#"),1)=".",FALSE,TRUE)</formula>
    </cfRule>
    <cfRule type="expression" dxfId="144" priority="194">
      <formula>IF(RIGHT(TEXT(Y193,"0.#"),1)=".",TRUE,FALSE)</formula>
    </cfRule>
  </conditionalFormatting>
  <conditionalFormatting sqref="AU220 AU207 AU194">
    <cfRule type="expression" dxfId="143" priority="191">
      <formula>IF(RIGHT(TEXT(AU194,"0.#"),1)=".",FALSE,TRUE)</formula>
    </cfRule>
    <cfRule type="expression" dxfId="142" priority="192">
      <formula>IF(RIGHT(TEXT(AU194,"0.#"),1)=".",TRUE,FALSE)</formula>
    </cfRule>
  </conditionalFormatting>
  <conditionalFormatting sqref="AU229 AU216 AU203">
    <cfRule type="expression" dxfId="141" priority="189">
      <formula>IF(RIGHT(TEXT(AU203,"0.#"),1)=".",FALSE,TRUE)</formula>
    </cfRule>
    <cfRule type="expression" dxfId="140" priority="190">
      <formula>IF(RIGHT(TEXT(AU203,"0.#"),1)=".",TRUE,FALSE)</formula>
    </cfRule>
  </conditionalFormatting>
  <conditionalFormatting sqref="AU221:AU228 AU219 AU208:AU215 AU206 AU195:AU202 AU193">
    <cfRule type="expression" dxfId="139" priority="187">
      <formula>IF(RIGHT(TEXT(AU193,"0.#"),1)=".",FALSE,TRUE)</formula>
    </cfRule>
    <cfRule type="expression" dxfId="138" priority="188">
      <formula>IF(RIGHT(TEXT(AU193,"0.#"),1)=".",TRUE,FALSE)</formula>
    </cfRule>
  </conditionalFormatting>
  <conditionalFormatting sqref="AE56:AI56">
    <cfRule type="expression" dxfId="137" priority="161">
      <formula>IF(AND(AE56&gt;=0, RIGHT(TEXT(AE56,"0.#"),1)&lt;&gt;"."),TRUE,FALSE)</formula>
    </cfRule>
    <cfRule type="expression" dxfId="136" priority="162">
      <formula>IF(AND(AE56&gt;=0, RIGHT(TEXT(AE56,"0.#"),1)="."),TRUE,FALSE)</formula>
    </cfRule>
    <cfRule type="expression" dxfId="135" priority="163">
      <formula>IF(AND(AE56&lt;0, RIGHT(TEXT(AE56,"0.#"),1)&lt;&gt;"."),TRUE,FALSE)</formula>
    </cfRule>
    <cfRule type="expression" dxfId="134" priority="164">
      <formula>IF(AND(AE56&lt;0, RIGHT(TEXT(AE56,"0.#"),1)="."),TRUE,FALSE)</formula>
    </cfRule>
  </conditionalFormatting>
  <conditionalFormatting sqref="AJ56:AS56">
    <cfRule type="expression" dxfId="133" priority="157">
      <formula>IF(AND(AJ56&gt;=0, RIGHT(TEXT(AJ56,"0.#"),1)&lt;&gt;"."),TRUE,FALSE)</formula>
    </cfRule>
    <cfRule type="expression" dxfId="132" priority="158">
      <formula>IF(AND(AJ56&gt;=0, RIGHT(TEXT(AJ56,"0.#"),1)="."),TRUE,FALSE)</formula>
    </cfRule>
    <cfRule type="expression" dxfId="131" priority="159">
      <formula>IF(AND(AJ56&lt;0, RIGHT(TEXT(AJ56,"0.#"),1)&lt;&gt;"."),TRUE,FALSE)</formula>
    </cfRule>
    <cfRule type="expression" dxfId="130" priority="160">
      <formula>IF(AND(AJ56&lt;0, RIGHT(TEXT(AJ56,"0.#"),1)="."),TRUE,FALSE)</formula>
    </cfRule>
  </conditionalFormatting>
  <conditionalFormatting sqref="AK237:AK265">
    <cfRule type="expression" dxfId="129" priority="145">
      <formula>IF(RIGHT(TEXT(AK237,"0.#"),1)=".",FALSE,TRUE)</formula>
    </cfRule>
    <cfRule type="expression" dxfId="128" priority="146">
      <formula>IF(RIGHT(TEXT(AK237,"0.#"),1)=".",TRUE,FALSE)</formula>
    </cfRule>
  </conditionalFormatting>
  <conditionalFormatting sqref="AU237:AX265">
    <cfRule type="expression" dxfId="127" priority="141">
      <formula>IF(AND(AU237&gt;=0, RIGHT(TEXT(AU237,"0.#"),1)&lt;&gt;"."),TRUE,FALSE)</formula>
    </cfRule>
    <cfRule type="expression" dxfId="126" priority="142">
      <formula>IF(AND(AU237&gt;=0, RIGHT(TEXT(AU237,"0.#"),1)="."),TRUE,FALSE)</formula>
    </cfRule>
    <cfRule type="expression" dxfId="125" priority="143">
      <formula>IF(AND(AU237&lt;0, RIGHT(TEXT(AU237,"0.#"),1)&lt;&gt;"."),TRUE,FALSE)</formula>
    </cfRule>
    <cfRule type="expression" dxfId="124" priority="144">
      <formula>IF(AND(AU237&lt;0, RIGHT(TEXT(AU237,"0.#"),1)="."),TRUE,FALSE)</formula>
    </cfRule>
  </conditionalFormatting>
  <conditionalFormatting sqref="AK269">
    <cfRule type="expression" dxfId="123" priority="139">
      <formula>IF(RIGHT(TEXT(AK269,"0.#"),1)=".",FALSE,TRUE)</formula>
    </cfRule>
    <cfRule type="expression" dxfId="122" priority="140">
      <formula>IF(RIGHT(TEXT(AK269,"0.#"),1)=".",TRUE,FALSE)</formula>
    </cfRule>
  </conditionalFormatting>
  <conditionalFormatting sqref="AU269:AX298">
    <cfRule type="expression" dxfId="121" priority="135">
      <formula>IF(AND(AU269&gt;=0, RIGHT(TEXT(AU269,"0.#"),1)&lt;&gt;"."),TRUE,FALSE)</formula>
    </cfRule>
    <cfRule type="expression" dxfId="120" priority="136">
      <formula>IF(AND(AU269&gt;=0, RIGHT(TEXT(AU269,"0.#"),1)="."),TRUE,FALSE)</formula>
    </cfRule>
    <cfRule type="expression" dxfId="119" priority="137">
      <formula>IF(AND(AU269&lt;0, RIGHT(TEXT(AU269,"0.#"),1)&lt;&gt;"."),TRUE,FALSE)</formula>
    </cfRule>
    <cfRule type="expression" dxfId="118" priority="138">
      <formula>IF(AND(AU269&lt;0, RIGHT(TEXT(AU269,"0.#"),1)="."),TRUE,FALSE)</formula>
    </cfRule>
  </conditionalFormatting>
  <conditionalFormatting sqref="AK270:AK298">
    <cfRule type="expression" dxfId="117" priority="133">
      <formula>IF(RIGHT(TEXT(AK270,"0.#"),1)=".",FALSE,TRUE)</formula>
    </cfRule>
    <cfRule type="expression" dxfId="116" priority="134">
      <formula>IF(RIGHT(TEXT(AK270,"0.#"),1)=".",TRUE,FALSE)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J38:AS38 AE34:AX34 AJ33:AS33 AE29:AX29 AJ28:AS28 AE30:AS30 AE35:AS35 AE39:AX39">
    <cfRule type="expression" dxfId="27" priority="27">
      <formula>IF(RIGHT(TEXT(AE28,"0.#"),1)=".",FALSE,TRUE)</formula>
    </cfRule>
    <cfRule type="expression" dxfId="26" priority="28">
      <formula>IF(RIGHT(TEXT(AE28,"0.#"),1)=".",TRUE,FALSE)</formula>
    </cfRule>
  </conditionalFormatting>
  <conditionalFormatting sqref="AE45:AI45">
    <cfRule type="expression" dxfId="25" priority="23">
      <formula>IF(AND(AE45&gt;=0, RIGHT(TEXT(AE45,"0.#"),1)&lt;&gt;"."),TRUE,FALSE)</formula>
    </cfRule>
    <cfRule type="expression" dxfId="24" priority="24">
      <formula>IF(AND(AE45&gt;=0, RIGHT(TEXT(AE45,"0.#"),1)="."),TRUE,FALSE)</formula>
    </cfRule>
    <cfRule type="expression" dxfId="23" priority="25">
      <formula>IF(AND(AE45&lt;0, RIGHT(TEXT(AE45,"0.#"),1)&lt;&gt;"."),TRUE,FALSE)</formula>
    </cfRule>
    <cfRule type="expression" dxfId="22" priority="26">
      <formula>IF(AND(AE45&lt;0, RIGHT(TEXT(AE45,"0.#"),1)="."),TRUE,FALSE)</formula>
    </cfRule>
  </conditionalFormatting>
  <conditionalFormatting sqref="AJ45:AS45">
    <cfRule type="expression" dxfId="21" priority="19">
      <formula>IF(AND(AJ45&gt;=0, RIGHT(TEXT(AJ45,"0.#"),1)&lt;&gt;"."),TRUE,FALSE)</formula>
    </cfRule>
    <cfRule type="expression" dxfId="20" priority="20">
      <formula>IF(AND(AJ45&gt;=0, RIGHT(TEXT(AJ45,"0.#"),1)="."),TRUE,FALSE)</formula>
    </cfRule>
    <cfRule type="expression" dxfId="19" priority="21">
      <formula>IF(AND(AJ45&lt;0, RIGHT(TEXT(AJ45,"0.#"),1)&lt;&gt;"."),TRUE,FALSE)</formula>
    </cfRule>
    <cfRule type="expression" dxfId="18" priority="22">
      <formula>IF(AND(AJ45&lt;0, RIGHT(TEXT(AJ45,"0.#"),1)="."),TRUE,FALSE)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E40:AS40">
    <cfRule type="expression" dxfId="1" priority="1">
      <formula>IF(RIGHT(TEXT(AE40,"0.#"),1)=".",FALSE,TRUE)</formula>
    </cfRule>
    <cfRule type="expression" dxfId="0" priority="2">
      <formula>IF(RIGHT(TEXT(AE40,"0.#"),1)=".",TRUE,FALSE)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t="s">
        <v>385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385</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385</v>
      </c>
      <c r="C10" s="15" t="str">
        <f t="shared" si="0"/>
        <v>国土強靭化</v>
      </c>
      <c r="D10" s="15" t="str">
        <f t="shared" si="7"/>
        <v>宇宙開発利用、科学技術・イノベーション、国土強靭化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宇宙開発利用、科学技術・イノベーション、国土強靭化</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385</v>
      </c>
      <c r="C17" s="15" t="str">
        <f t="shared" si="0"/>
        <v>地球温暖化対策</v>
      </c>
      <c r="D17" s="15" t="str">
        <f t="shared" si="7"/>
        <v>宇宙開発利用、科学技術・イノベーション、国土強靭化、地球温暖化対策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宇宙開発利用、科学技術・イノベーション、国土強靭化、地球温暖化対策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宇宙開発利用、科学技術・イノベーション、国土強靭化、地球温暖化対策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宇宙開発利用、科学技術・イノベーション、国土強靭化、地球温暖化対策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宇宙開発利用、科学技術・イノベーション、国土強靭化、地球温暖化対策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宇宙開発利用、科学技術・イノベーション、国土強靭化、地球温暖化対策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宇宙開発利用、科学技術・イノベーション、国土強靭化、地球温暖化対策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宇宙開発利用、科学技術・イノベーション、国土強靭化、地球温暖化対策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2015-08-16T07:29:22Z</cp:lastPrinted>
  <dcterms:created xsi:type="dcterms:W3CDTF">2012-03-13T00:50:25Z</dcterms:created>
  <dcterms:modified xsi:type="dcterms:W3CDTF">2015-09-01T13:12:48Z</dcterms:modified>
</cp:coreProperties>
</file>