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490" windowHeight="77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<sst xmlns="http://schemas.openxmlformats.org/spreadsheetml/2006/main" count="1085" uniqueCount="593">
  <si>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</si>
  <si>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</si>
  <si>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</si>
  <si>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</si>
  <si>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</si>
  <si>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</si>
  <si>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</si>
  <si>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</si>
  <si>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</si>
  <si>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</si>
  <si>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</si>
  <si>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</si>
  <si>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</si>
  <si>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</si>
  <si>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</si>
  <si>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</si>
  <si>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</si>
  <si>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</si>
  <si>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</si>
  <si>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</si>
  <si>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</si>
  <si>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</si>
  <si>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</si>
  <si>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</si>
  <si>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</si>
  <si>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</si>
  <si>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</si>
  <si>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</si>
  <si>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</si>
  <si>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</si>
  <si>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</si>
  <si>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</si>
  <si>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</si>
  <si>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</si>
  <si>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</si>
  <si>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</si>
  <si>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</si>
  <si>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</si>
  <si>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</si>
  <si>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</si>
  <si>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</si>
  <si>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</si>
  <si>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</si>
  <si>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</si>
  <si>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</si>
  <si>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</si>
  <si>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</si>
  <si>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</si>
  <si>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</si>
  <si>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</si>
  <si>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</si>
  <si>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</si>
  <si>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</si>
  <si>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</si>
  <si>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</si>
  <si>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</si>
  <si>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</si>
  <si>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</si>
  <si>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</si>
  <si>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</si>
  <si>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</si>
  <si>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</si>
  <si>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</si>
  <si>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</si>
  <si>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</si>
  <si>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</si>
  <si>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</si>
  <si>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</si>
  <si>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</si>
  <si>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</si>
  <si>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</si>
  <si>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</si>
  <si>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</si>
  <si>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</si>
  <si>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</si>
  <si>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</si>
  <si>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</si>
  <si>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</si>
  <si>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</si>
  <si>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</si>
  <si>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</si>
  <si>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</si>
  <si>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</si>
  <si>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</si>
  <si>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</si>
  <si>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</si>
  <si>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</si>
  <si>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</si>
  <si>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</si>
  <si>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</si>
  <si>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</si>
  <si>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</si>
  <si>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</si>
  <si>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</si>
  <si>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</si>
  <si>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</si>
  <si>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</si>
  <si>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</si>
  <si>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</si>
  <si>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</si>
  <si>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</si>
  <si>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</si>
  <si>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</si>
  <si>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</si>
  <si>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</si>
  <si>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</si>
  <si>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</si>
  <si>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</si>
  <si>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</si>
  <si>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</si>
  <si>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</si>
  <si>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</si>
  <si>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</si>
  <si>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</si>
  <si>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</si>
  <si>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</si>
  <si>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</si>
  <si>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</si>
  <si>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</si>
  <si>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</si>
  <si>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</si>
  <si>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</si>
  <si>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</si>
  <si>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</si>
  <si>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</si>
  <si>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</si>
  <si>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</si>
  <si>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</si>
  <si>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</si>
  <si>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</si>
  <si>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</si>
  <si>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</si>
  <si>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</si>
  <si>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</si>
  <si>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</si>
  <si>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</si>
  <si>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</si>
  <si>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</si>
  <si>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</si>
  <si>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</si>
  <si>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</si>
  <si>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</si>
  <si>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</si>
  <si>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</si>
  <si>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</si>
  <si>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</si>
  <si>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</si>
  <si>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</si>
  <si>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</si>
  <si>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</si>
  <si>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</si>
  <si>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</si>
  <si>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</si>
  <si>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</si>
  <si>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</si>
  <si>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</si>
  <si>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</si>
  <si>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</si>
  <si>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</si>
  <si>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</si>
  <si>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</si>
  <si>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</si>
  <si>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</si>
  <si>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</si>
  <si>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</si>
  <si>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</si>
  <si>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</si>
  <si>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</si>
  <si>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</si>
  <si>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</si>
  <si>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</si>
  <si>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</si>
  <si>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</si>
  <si>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</si>
  <si>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</si>
  <si>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</si>
  <si>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</si>
  <si>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</si>
  <si>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</si>
  <si>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</si>
  <si>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</si>
  <si>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</si>
  <si>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</si>
  <si>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</si>
  <si>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</si>
  <si>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</si>
  <si>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</si>
  <si>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</si>
  <si>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</si>
  <si>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</si>
  <si>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</si>
  <si>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</si>
  <si>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</si>
  <si>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</si>
  <si>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</si>
  <si>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</si>
  <si>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</si>
  <si>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</si>
  <si>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</si>
  <si>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</si>
  <si>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</si>
  <si>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</si>
  <si>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</si>
  <si>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</si>
  <si>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</si>
  <si>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</si>
  <si>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</si>
  <si>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</si>
  <si>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</si>
  <si>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</si>
  <si>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</si>
  <si>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</si>
  <si>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</si>
  <si>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</si>
  <si>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</si>
  <si>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</si>
  <si>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</si>
  <si>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</si>
  <si>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</si>
  <si>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</si>
  <si>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</si>
  <si>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</si>
  <si>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</si>
  <si>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</si>
  <si>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</si>
  <si>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</si>
  <si>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</si>
  <si>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</si>
  <si>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</si>
  <si>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</si>
  <si>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</si>
  <si>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</si>
  <si>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</si>
  <si>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</si>
  <si>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</si>
  <si>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</si>
  <si>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</si>
  <si>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</si>
  <si>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</si>
  <si>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</si>
  <si>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</si>
  <si>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</si>
  <si>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</si>
  <si>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</si>
  <si>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</si>
  <si>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</si>
  <si>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</si>
  <si>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</si>
  <si>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</si>
  <si>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</si>
  <si>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</si>
  <si>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</si>
  <si>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</si>
  <si>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</si>
  <si>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</si>
  <si>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</si>
  <si>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</si>
  <si>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</si>
  <si>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</si>
  <si>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</si>
  <si>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</si>
  <si>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</si>
  <si>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</si>
  <si>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</si>
  <si>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</si>
  <si>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</si>
  <si>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</si>
  <si>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</si>
  <si>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</si>
  <si>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</si>
  <si>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</si>
  <si>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</si>
  <si>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</si>
  <si>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</si>
  <si>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</si>
  <si>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</si>
  <si>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</si>
  <si>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</si>
  <si>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</si>
  <si>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</si>
  <si>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</si>
  <si>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</si>
  <si>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</si>
  <si>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</si>
  <si>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</si>
  <si>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</si>
  <si>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</si>
  <si>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</si>
  <si>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</si>
  <si>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</si>
  <si>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</si>
  <si>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</si>
  <si>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</si>
  <si>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</si>
  <si>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</si>
  <si>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</si>
  <si>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</si>
  <si>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</si>
  <si>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</si>
  <si>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</si>
  <si>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</si>
  <si>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</si>
  <si>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</si>
  <si>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</si>
  <si>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</si>
  <si>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</si>
  <si>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</si>
  <si>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</si>
  <si>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</si>
  <si>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</si>
  <si>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</si>
  <si>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</si>
  <si>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</si>
  <si>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</si>
  <si>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</si>
  <si>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</si>
  <si>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</si>
  <si>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</si>
  <si>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</si>
  <si>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</si>
  <si>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</si>
  <si>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</si>
  <si>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</si>
  <si>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</si>
  <si>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</si>
  <si>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</si>
  <si>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</si>
  <si>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</si>
  <si>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</si>
  <si>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</si>
  <si>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</si>
  <si>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</si>
  <si>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</si>
  <si>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</si>
  <si>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</si>
  <si>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</si>
  <si>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</si>
  <si>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</si>
  <si>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</si>
  <si>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</si>
  <si>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</si>
  <si>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</si>
  <si>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</si>
  <si>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</si>
  <si>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</si>
  <si>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</si>
  <si>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</si>
  <si>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</si>
  <si>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</si>
  <si>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</si>
  <si>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</si>
  <si>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</si>
  <si>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</si>
  <si>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</si>
  <si>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</si>
  <si>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</si>
  <si>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</si>
  <si>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</si>
  <si>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</si>
  <si>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</si>
  <si>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</si>
  <si>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</si>
  <si>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</si>
  <si>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</si>
  <si>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</si>
  <si>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</si>
  <si>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</si>
  <si>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</si>
  <si>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</si>
  <si>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　　/</t>
    <phoneticPr fontId="5"/>
  </si>
  <si>
    <t>A.（株）日立製作所</t>
    <rPh sb="3" eb="4">
      <t>カブ</t>
    </rPh>
    <rPh sb="5" eb="7">
      <t>ヒタチ</t>
    </rPh>
    <rPh sb="7" eb="10">
      <t>セイサクショ</t>
    </rPh>
    <phoneticPr fontId="5"/>
  </si>
  <si>
    <t>雑役務費</t>
    <rPh sb="0" eb="1">
      <t>ザツ</t>
    </rPh>
    <rPh sb="1" eb="3">
      <t>エキム</t>
    </rPh>
    <rPh sb="3" eb="4">
      <t>ヒ</t>
    </rPh>
    <phoneticPr fontId="5"/>
  </si>
  <si>
    <t>スーパーコンピュータシステム購入部保守</t>
    <rPh sb="14" eb="16">
      <t>コウニュウ</t>
    </rPh>
    <rPh sb="16" eb="17">
      <t>ブ</t>
    </rPh>
    <rPh sb="17" eb="19">
      <t>ホシュ</t>
    </rPh>
    <phoneticPr fontId="5"/>
  </si>
  <si>
    <t>（株）日立製作所</t>
    <rPh sb="1" eb="2">
      <t>カブ</t>
    </rPh>
    <rPh sb="3" eb="5">
      <t>ヒタチ</t>
    </rPh>
    <rPh sb="5" eb="8">
      <t>セイサクショ</t>
    </rPh>
    <phoneticPr fontId="5"/>
  </si>
  <si>
    <t>-</t>
  </si>
  <si>
    <t>-</t>
    <phoneticPr fontId="5"/>
  </si>
  <si>
    <t>（株）日本エレクトリック・インスルメント</t>
    <rPh sb="1" eb="2">
      <t>カブ</t>
    </rPh>
    <rPh sb="3" eb="5">
      <t>ニホン</t>
    </rPh>
    <phoneticPr fontId="5"/>
  </si>
  <si>
    <t>風車型風向風速計（ＦＦ－１２Ａ系）用品他の購入（気象測器検定試験センター）</t>
    <phoneticPr fontId="5"/>
  </si>
  <si>
    <t>航空地上気象観測システムの設定及び取付調整</t>
    <phoneticPr fontId="5"/>
  </si>
  <si>
    <t>日本電気（株）</t>
    <rPh sb="0" eb="2">
      <t>ニホン</t>
    </rPh>
    <rPh sb="2" eb="4">
      <t>デンキ</t>
    </rPh>
    <rPh sb="5" eb="6">
      <t>カブ</t>
    </rPh>
    <phoneticPr fontId="5"/>
  </si>
  <si>
    <t>航空気象実況データ収集処理装置の保守</t>
    <phoneticPr fontId="5"/>
  </si>
  <si>
    <t>西日本アデス更新整備等に伴う航空気象実況データ収集処理装置の設定変更作業</t>
    <phoneticPr fontId="5"/>
  </si>
  <si>
    <t>航空気象情報提供システムのハードウェア保守（平成２６年度分）</t>
    <phoneticPr fontId="5"/>
  </si>
  <si>
    <t>航空気象情報提供システムの業務処理ソフトウェア保守（平成２６年度分）　等</t>
    <rPh sb="35" eb="36">
      <t>トウ</t>
    </rPh>
    <phoneticPr fontId="5"/>
  </si>
  <si>
    <t>（株）ＪＥＣＣ</t>
    <phoneticPr fontId="5"/>
  </si>
  <si>
    <t>気象情報伝送処理システム（西日本）ハードウェアの借用（リース）及び保守</t>
    <phoneticPr fontId="5"/>
  </si>
  <si>
    <t>気象情報伝送処理システム（西日本）用クライアントシステムの借用</t>
    <phoneticPr fontId="5"/>
  </si>
  <si>
    <t>三菱スペ－ス・ソフトウエア（株）</t>
    <phoneticPr fontId="5"/>
  </si>
  <si>
    <t>天気図解析システム（業務処理ソフトウェア）機能強化</t>
    <phoneticPr fontId="5"/>
  </si>
  <si>
    <t>高層風分析システムの保守</t>
    <phoneticPr fontId="5"/>
  </si>
  <si>
    <t>シスコシステムズキャピタル（株）</t>
    <phoneticPr fontId="5"/>
  </si>
  <si>
    <t>気象情報伝送処理システム（西日本）ネットワーク機器の借用（リース）及び保守</t>
    <phoneticPr fontId="5"/>
  </si>
  <si>
    <t>東芝電子管デバイス（株）</t>
    <phoneticPr fontId="5"/>
  </si>
  <si>
    <t>気象ドップラーレーダー用クライストロン購入</t>
    <phoneticPr fontId="5"/>
  </si>
  <si>
    <t>ソフトバンクテレコム（株）</t>
    <phoneticPr fontId="5"/>
  </si>
  <si>
    <t>気象情報伝送処理システム（西日本）ネットワーク機器の取付調整</t>
    <phoneticPr fontId="5"/>
  </si>
  <si>
    <t>火山灰情報提供システムに関する専用回線サービスの提供</t>
    <phoneticPr fontId="5"/>
  </si>
  <si>
    <t>東機エレクトロニクス（株）</t>
    <phoneticPr fontId="5"/>
  </si>
  <si>
    <t>航空地上気象観測実証評価用の処理器等の購入</t>
    <phoneticPr fontId="5"/>
  </si>
  <si>
    <t>行政情報端末の購入</t>
    <phoneticPr fontId="5"/>
  </si>
  <si>
    <t>電子計算機（デスクトップ型ＰＣ）ほかの購入</t>
    <phoneticPr fontId="5"/>
  </si>
  <si>
    <t>ファイルサーバほかの購入</t>
    <phoneticPr fontId="5"/>
  </si>
  <si>
    <t>ＧＭＯクラウド（株）</t>
    <phoneticPr fontId="5"/>
  </si>
  <si>
    <t>航空気象観測情報提供サービス</t>
    <phoneticPr fontId="5"/>
  </si>
  <si>
    <t>B.ソフトバンクテレコム（株）</t>
    <rPh sb="13" eb="14">
      <t>カブ</t>
    </rPh>
    <phoneticPr fontId="5"/>
  </si>
  <si>
    <t>通信運搬費</t>
    <rPh sb="0" eb="2">
      <t>ツウシン</t>
    </rPh>
    <rPh sb="2" eb="5">
      <t>ウンパンヒ</t>
    </rPh>
    <phoneticPr fontId="5"/>
  </si>
  <si>
    <t>回線専用料　等</t>
    <rPh sb="0" eb="2">
      <t>カイセン</t>
    </rPh>
    <rPh sb="2" eb="5">
      <t>センヨウリョウ</t>
    </rPh>
    <rPh sb="6" eb="7">
      <t>トウ</t>
    </rPh>
    <phoneticPr fontId="5"/>
  </si>
  <si>
    <t>回線専用料</t>
    <rPh sb="0" eb="2">
      <t>カイセン</t>
    </rPh>
    <rPh sb="2" eb="5">
      <t>センヨウリョウ</t>
    </rPh>
    <phoneticPr fontId="5"/>
  </si>
  <si>
    <t>－</t>
    <phoneticPr fontId="5"/>
  </si>
  <si>
    <t>西アデス整備等に伴う国内基盤通信網ネットワーク機器設定変更</t>
    <phoneticPr fontId="5"/>
  </si>
  <si>
    <t>ＮＴＴコミュニケーションズ（株）</t>
    <phoneticPr fontId="5"/>
  </si>
  <si>
    <t>鹿児島県無線漁業協同組合</t>
    <phoneticPr fontId="5"/>
  </si>
  <si>
    <t>気象無線模写通報及び東京ボルメット無線電話通報の通信サービス</t>
    <phoneticPr fontId="5"/>
  </si>
  <si>
    <t>ＫＤＤＩ（株）</t>
    <phoneticPr fontId="5"/>
  </si>
  <si>
    <t>（株）三菱総合研究所</t>
    <phoneticPr fontId="5"/>
  </si>
  <si>
    <t>平成２６年度気象観測業務の最適化へ向けたプロジェクトマネジメント支援</t>
    <phoneticPr fontId="5"/>
  </si>
  <si>
    <t>日本無線（株）</t>
    <phoneticPr fontId="5"/>
  </si>
  <si>
    <t>空港気象ドップラーレーダー観測処理装置の業務ソフトウェアの保守</t>
    <phoneticPr fontId="5"/>
  </si>
  <si>
    <t>空港気象ドップラーレーダー観測処理装置のハードウェアの保守</t>
    <phoneticPr fontId="5"/>
  </si>
  <si>
    <t>空港気象ドップラーレーダー観測処理装置ほか設定変更</t>
    <phoneticPr fontId="5"/>
  </si>
  <si>
    <t>空港気象ドップラーレーダー研修（成田航空地方気象台他）</t>
    <phoneticPr fontId="5"/>
  </si>
  <si>
    <t>気象情報伝送処理システムの借用（リース）及び保守</t>
    <phoneticPr fontId="5"/>
  </si>
  <si>
    <t>東京コンピュータサービス（株）</t>
    <phoneticPr fontId="5"/>
  </si>
  <si>
    <t>気象情報伝送処理システム・航空クライアントＰＣ保守</t>
    <phoneticPr fontId="5"/>
  </si>
  <si>
    <t>気象情報伝送処理システム用クライアントシステム保守（中部航空）</t>
    <phoneticPr fontId="5"/>
  </si>
  <si>
    <t>気象情報伝送処理システム用クライアントシステムのマスタメディア作成</t>
    <phoneticPr fontId="5"/>
  </si>
  <si>
    <t>航空気象情報技術支援装置サーバ保守　等</t>
    <rPh sb="18" eb="19">
      <t>トウ</t>
    </rPh>
    <phoneticPr fontId="5"/>
  </si>
  <si>
    <t>アビコム・ジャパン（株）</t>
    <phoneticPr fontId="5"/>
  </si>
  <si>
    <t>航空無線データ通信第４種サービス他</t>
    <phoneticPr fontId="5"/>
  </si>
  <si>
    <t>（一財）日本気象協会</t>
    <phoneticPr fontId="5"/>
  </si>
  <si>
    <t>航空路火山灰情報提供装置保守及びソフトウェアサポート</t>
    <phoneticPr fontId="5"/>
  </si>
  <si>
    <t>航空路火山灰情報提供装置の端末等移設</t>
    <phoneticPr fontId="5"/>
  </si>
  <si>
    <t>航空路火山灰情報コンテンツ作成装置の修理</t>
    <phoneticPr fontId="5"/>
  </si>
  <si>
    <t>C.総務省</t>
    <rPh sb="2" eb="5">
      <t>ソウムショウ</t>
    </rPh>
    <phoneticPr fontId="5"/>
  </si>
  <si>
    <t>電波利用料</t>
    <rPh sb="0" eb="2">
      <t>デンパ</t>
    </rPh>
    <rPh sb="2" eb="5">
      <t>リヨウリョウ</t>
    </rPh>
    <phoneticPr fontId="5"/>
  </si>
  <si>
    <t>D.大阪管区気象台</t>
    <rPh sb="2" eb="4">
      <t>オオサカ</t>
    </rPh>
    <rPh sb="4" eb="6">
      <t>カンク</t>
    </rPh>
    <rPh sb="6" eb="9">
      <t>キショウダイ</t>
    </rPh>
    <phoneticPr fontId="5"/>
  </si>
  <si>
    <t>航空気象観測通報業務委託　等</t>
    <rPh sb="0" eb="2">
      <t>コウクウ</t>
    </rPh>
    <rPh sb="2" eb="4">
      <t>キショウ</t>
    </rPh>
    <rPh sb="4" eb="6">
      <t>カンソク</t>
    </rPh>
    <rPh sb="6" eb="8">
      <t>ツウホウ</t>
    </rPh>
    <rPh sb="8" eb="10">
      <t>ギョウム</t>
    </rPh>
    <rPh sb="10" eb="12">
      <t>イタク</t>
    </rPh>
    <rPh sb="13" eb="14">
      <t>トウ</t>
    </rPh>
    <phoneticPr fontId="5"/>
  </si>
  <si>
    <t>借料及び損料</t>
    <rPh sb="0" eb="2">
      <t>シャクリョウ</t>
    </rPh>
    <rPh sb="2" eb="3">
      <t>オヨ</t>
    </rPh>
    <rPh sb="4" eb="6">
      <t>ソンリョウ</t>
    </rPh>
    <phoneticPr fontId="5"/>
  </si>
  <si>
    <t>気象観測用敷地借用　等</t>
    <rPh sb="0" eb="2">
      <t>キショウ</t>
    </rPh>
    <rPh sb="2" eb="4">
      <t>カンソク</t>
    </rPh>
    <rPh sb="4" eb="5">
      <t>ヨウ</t>
    </rPh>
    <rPh sb="5" eb="7">
      <t>シキチ</t>
    </rPh>
    <rPh sb="7" eb="9">
      <t>シャクヨウ</t>
    </rPh>
    <rPh sb="10" eb="11">
      <t>トウ</t>
    </rPh>
    <phoneticPr fontId="5"/>
  </si>
  <si>
    <t>光熱水料</t>
    <rPh sb="0" eb="2">
      <t>コウネツ</t>
    </rPh>
    <rPh sb="2" eb="4">
      <t>スイリョウ</t>
    </rPh>
    <phoneticPr fontId="5"/>
  </si>
  <si>
    <t>電気、ガス、水道料　等</t>
    <rPh sb="0" eb="2">
      <t>デンキ</t>
    </rPh>
    <rPh sb="6" eb="9">
      <t>スイドウリョウ</t>
    </rPh>
    <rPh sb="10" eb="11">
      <t>トウ</t>
    </rPh>
    <phoneticPr fontId="5"/>
  </si>
  <si>
    <t>消耗品費</t>
    <rPh sb="0" eb="3">
      <t>ショウモウヒン</t>
    </rPh>
    <rPh sb="3" eb="4">
      <t>ヒ</t>
    </rPh>
    <phoneticPr fontId="5"/>
  </si>
  <si>
    <t>トナー、蓄電池　等</t>
    <rPh sb="4" eb="7">
      <t>チクデンチ</t>
    </rPh>
    <rPh sb="8" eb="9">
      <t>トウ</t>
    </rPh>
    <phoneticPr fontId="5"/>
  </si>
  <si>
    <t>電話回線使用料　等</t>
    <rPh sb="0" eb="2">
      <t>デンワ</t>
    </rPh>
    <rPh sb="2" eb="4">
      <t>カイセン</t>
    </rPh>
    <rPh sb="4" eb="7">
      <t>シヨウリョウ</t>
    </rPh>
    <rPh sb="8" eb="9">
      <t>トウ</t>
    </rPh>
    <phoneticPr fontId="5"/>
  </si>
  <si>
    <t>備品費</t>
    <rPh sb="0" eb="3">
      <t>ビヒンヒ</t>
    </rPh>
    <phoneticPr fontId="5"/>
  </si>
  <si>
    <t>積雪板　等</t>
    <rPh sb="0" eb="2">
      <t>セキセツ</t>
    </rPh>
    <rPh sb="2" eb="3">
      <t>イタ</t>
    </rPh>
    <rPh sb="4" eb="5">
      <t>トウ</t>
    </rPh>
    <phoneticPr fontId="5"/>
  </si>
  <si>
    <t>燃料費</t>
    <rPh sb="0" eb="3">
      <t>ネンリョウヒ</t>
    </rPh>
    <phoneticPr fontId="5"/>
  </si>
  <si>
    <t>ガソリン</t>
    <phoneticPr fontId="5"/>
  </si>
  <si>
    <t>総務省</t>
    <rPh sb="0" eb="3">
      <t>ソウムショウ</t>
    </rPh>
    <phoneticPr fontId="5"/>
  </si>
  <si>
    <t>大阪管区気象台</t>
    <rPh sb="0" eb="2">
      <t>オオサカ</t>
    </rPh>
    <rPh sb="2" eb="4">
      <t>カンク</t>
    </rPh>
    <rPh sb="4" eb="7">
      <t>キショウダイ</t>
    </rPh>
    <phoneticPr fontId="5"/>
  </si>
  <si>
    <t>東京管区気象台</t>
    <rPh sb="0" eb="2">
      <t>トウキョウ</t>
    </rPh>
    <rPh sb="2" eb="4">
      <t>カンク</t>
    </rPh>
    <rPh sb="4" eb="7">
      <t>キショウダイ</t>
    </rPh>
    <phoneticPr fontId="5"/>
  </si>
  <si>
    <t>福岡管区気象台</t>
    <rPh sb="0" eb="2">
      <t>フクオカ</t>
    </rPh>
    <rPh sb="2" eb="4">
      <t>カンク</t>
    </rPh>
    <rPh sb="4" eb="6">
      <t>キショウ</t>
    </rPh>
    <rPh sb="6" eb="7">
      <t>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</si>
  <si>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</si>
  <si>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</si>
  <si>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</si>
  <si>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</si>
  <si>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計画に基づく各保守等の実施</t>
    <rPh sb="0" eb="2">
      <t>ケイカク</t>
    </rPh>
    <rPh sb="3" eb="4">
      <t>モト</t>
    </rPh>
    <rPh sb="6" eb="7">
      <t>カク</t>
    </rPh>
    <rPh sb="7" eb="10">
      <t>ホシュナド</t>
    </rPh>
    <rPh sb="11" eb="13">
      <t>ジッシ</t>
    </rPh>
    <phoneticPr fontId="5"/>
  </si>
  <si>
    <t>E.（一財）航空機安全運航支援センター</t>
    <phoneticPr fontId="5"/>
  </si>
  <si>
    <t>雑役務費</t>
    <rPh sb="0" eb="3">
      <t>ザツエキム</t>
    </rPh>
    <rPh sb="3" eb="4">
      <t>ヒ</t>
    </rPh>
    <phoneticPr fontId="5"/>
  </si>
  <si>
    <t>航空気象観測通報業務委託</t>
    <phoneticPr fontId="5"/>
  </si>
  <si>
    <t>（一財）航空機安全運航支援センター</t>
    <phoneticPr fontId="5"/>
  </si>
  <si>
    <t>（株）サンネクト</t>
    <phoneticPr fontId="5"/>
  </si>
  <si>
    <t>大和リース（株）</t>
    <phoneticPr fontId="5"/>
  </si>
  <si>
    <t>仙台航空測候所事務所建設工事</t>
    <phoneticPr fontId="5"/>
  </si>
  <si>
    <t>（株）琉球人材派遣センター</t>
    <phoneticPr fontId="5"/>
  </si>
  <si>
    <t>久米島航空気象観測所業務</t>
    <phoneticPr fontId="5"/>
  </si>
  <si>
    <t>与那国航空気象観測所業務</t>
    <phoneticPr fontId="5"/>
  </si>
  <si>
    <t>（株）紋別振興公社</t>
    <phoneticPr fontId="5"/>
  </si>
  <si>
    <t>紋別航空気象観測所業務委託</t>
    <phoneticPr fontId="5"/>
  </si>
  <si>
    <t>秋北航空サービス（株）</t>
    <phoneticPr fontId="5"/>
  </si>
  <si>
    <t>大館能代航空気象観測所業務委託</t>
    <phoneticPr fontId="5"/>
  </si>
  <si>
    <t>（株）フジモト</t>
    <phoneticPr fontId="5"/>
  </si>
  <si>
    <t>ディスプレイほかの購入</t>
    <phoneticPr fontId="5"/>
  </si>
  <si>
    <t>トナーカートリッジ他の購入（リコー）（単価契約）</t>
    <phoneticPr fontId="5"/>
  </si>
  <si>
    <t>事務用消耗品の購入（単価契約）</t>
    <phoneticPr fontId="5"/>
  </si>
  <si>
    <t>トナーカートリッジ他の購入（キヤノン）（単価契約）</t>
    <phoneticPr fontId="5"/>
  </si>
  <si>
    <t>栗原工業（株）</t>
    <phoneticPr fontId="5"/>
  </si>
  <si>
    <t>関西航空地方気象台屋外分電盤更新工事</t>
    <phoneticPr fontId="5"/>
  </si>
  <si>
    <t>（株）りゅうせきビジネスサービス</t>
    <phoneticPr fontId="5"/>
  </si>
  <si>
    <t>南大東航空気象観測所業務</t>
    <phoneticPr fontId="5"/>
  </si>
  <si>
    <t>F.新関西国際空港（株）</t>
    <phoneticPr fontId="5"/>
  </si>
  <si>
    <t>関西航空地方気象台Ａ・Ｂ共同溝連絡ダクト等施設使用料　等</t>
    <rPh sb="27" eb="28">
      <t>トウ</t>
    </rPh>
    <phoneticPr fontId="5"/>
  </si>
  <si>
    <t>関西航空地方気象台Ａ・Ｂ共同溝連絡ダクト等施設使用料</t>
    <phoneticPr fontId="5"/>
  </si>
  <si>
    <t>新関西国際空港（株）</t>
    <phoneticPr fontId="5"/>
  </si>
  <si>
    <t>関西航空地方気象台２期空港島共同溝他使用料</t>
    <phoneticPr fontId="5"/>
  </si>
  <si>
    <t>成田国際空港（株）</t>
    <phoneticPr fontId="5"/>
  </si>
  <si>
    <t>成田国際空港気象観測施設共同溝等敷地借用</t>
    <phoneticPr fontId="5"/>
  </si>
  <si>
    <t>成田航空地方気象台二期施設共同溝及び管理ビル受変電施設維持管理費分担金</t>
    <phoneticPr fontId="5"/>
  </si>
  <si>
    <t>成田航空地方気象台　台風２６号災害共同溝復旧工事（電気・通信）分担金　等</t>
    <rPh sb="35" eb="36">
      <t>トウ</t>
    </rPh>
    <phoneticPr fontId="5"/>
  </si>
  <si>
    <t>明星電気（株）</t>
    <phoneticPr fontId="5"/>
  </si>
  <si>
    <t>空港気象観測システム（ＡＭＯＳ）機器等巡回保守点検他</t>
    <phoneticPr fontId="5"/>
  </si>
  <si>
    <t>航空用気象観測装置点検整備</t>
    <phoneticPr fontId="5"/>
  </si>
  <si>
    <t>航空気象観測測器及び空港気象観測システム等巡回保守点検</t>
    <phoneticPr fontId="5"/>
  </si>
  <si>
    <t>航空用観測機器保守点検　等</t>
    <rPh sb="12" eb="13">
      <t>トウ</t>
    </rPh>
    <phoneticPr fontId="5"/>
  </si>
  <si>
    <t>西菱電機（株）</t>
    <phoneticPr fontId="5"/>
  </si>
  <si>
    <t>空港気象ドップラーレーダー装置データ処理部保守作業</t>
    <phoneticPr fontId="5"/>
  </si>
  <si>
    <t>空港気象ドップラーレーダー装置データ処理部保守</t>
    <phoneticPr fontId="5"/>
  </si>
  <si>
    <t>中部航空地方気象台空港気象ドップラーレーダー送信装置変調器修理及び取付調整</t>
    <phoneticPr fontId="5"/>
  </si>
  <si>
    <t>中部航空地方気象台空港気象ドップラーレーダー装置点検・調整　等</t>
    <rPh sb="30" eb="31">
      <t>トウ</t>
    </rPh>
    <phoneticPr fontId="5"/>
  </si>
  <si>
    <t>兼松エアロスペース（株）</t>
    <phoneticPr fontId="5"/>
  </si>
  <si>
    <t>空港気象ドップラーライダー装置保守作業</t>
    <phoneticPr fontId="5"/>
  </si>
  <si>
    <t>関西航空地方気象台空港気象ドップラーライダー保守作業</t>
    <phoneticPr fontId="5"/>
  </si>
  <si>
    <t>東京電力（株）</t>
    <phoneticPr fontId="5"/>
  </si>
  <si>
    <t>電気料</t>
    <rPh sb="0" eb="3">
      <t>デンキリョウ</t>
    </rPh>
    <phoneticPr fontId="5"/>
  </si>
  <si>
    <t>（株）東芝</t>
    <phoneticPr fontId="5"/>
  </si>
  <si>
    <t>空港気象ドップラーレーダー装置点検調整</t>
    <phoneticPr fontId="5"/>
  </si>
  <si>
    <t>空港気象ドップラーレーダー装置データ処理装置入力データバッファ部等保守</t>
    <phoneticPr fontId="5"/>
  </si>
  <si>
    <t>東京航空地方気象台　空港気象ドップラーレーダー装置点検・調整</t>
    <phoneticPr fontId="5"/>
  </si>
  <si>
    <t>空港気象ドップラーレーダー装置点検調整作業　等</t>
    <rPh sb="22" eb="23">
      <t>トウ</t>
    </rPh>
    <phoneticPr fontId="5"/>
  </si>
  <si>
    <t>東京空港冷暖房（株）</t>
    <phoneticPr fontId="5"/>
  </si>
  <si>
    <t>東京航空地方気象台庁舎冷熱・温熱受給分担金</t>
    <phoneticPr fontId="5"/>
  </si>
  <si>
    <t>九州電力（株）</t>
    <phoneticPr fontId="5"/>
  </si>
  <si>
    <t>中部国際空港（株）</t>
    <phoneticPr fontId="5"/>
  </si>
  <si>
    <t>中部国際空港気象観測施設共同構等借用</t>
    <phoneticPr fontId="5"/>
  </si>
  <si>
    <t>中部国際空港気象観測施設等敷地借用</t>
    <phoneticPr fontId="5"/>
  </si>
  <si>
    <t>中部航空地方気象台映像配信設備使用</t>
    <phoneticPr fontId="5"/>
  </si>
  <si>
    <t>成田航空地方気象台空港気象ドップラーライダースキャナヘッド（ＳＮ２６）取付調整　等</t>
    <rPh sb="40" eb="41">
      <t>トウ</t>
    </rPh>
    <phoneticPr fontId="5"/>
  </si>
  <si>
    <t>中部航空地方気象台水道料分担金　等</t>
    <rPh sb="16" eb="17">
      <t>トウ</t>
    </rPh>
    <phoneticPr fontId="5"/>
  </si>
  <si>
    <t>庁費</t>
    <rPh sb="0" eb="2">
      <t>チョウヒ</t>
    </rPh>
    <phoneticPr fontId="5"/>
  </si>
  <si>
    <t>通信専用料</t>
    <rPh sb="0" eb="2">
      <t>ツウシン</t>
    </rPh>
    <rPh sb="2" eb="5">
      <t>センヨウリョウ</t>
    </rPh>
    <phoneticPr fontId="5"/>
  </si>
  <si>
    <t>情報処理業務庁費</t>
    <rPh sb="0" eb="2">
      <t>ジョウホウ</t>
    </rPh>
    <rPh sb="2" eb="4">
      <t>ショリ</t>
    </rPh>
    <rPh sb="4" eb="6">
      <t>ギョウム</t>
    </rPh>
    <rPh sb="6" eb="8">
      <t>チョウヒ</t>
    </rPh>
    <phoneticPr fontId="5"/>
  </si>
  <si>
    <t>土地建物借料</t>
    <rPh sb="0" eb="2">
      <t>トチ</t>
    </rPh>
    <rPh sb="2" eb="4">
      <t>タテモノ</t>
    </rPh>
    <rPh sb="4" eb="6">
      <t>シャクリョウ</t>
    </rPh>
    <phoneticPr fontId="5"/>
  </si>
  <si>
    <t>その他</t>
    <rPh sb="2" eb="3">
      <t>タ</t>
    </rPh>
    <phoneticPr fontId="5"/>
  </si>
  <si>
    <t>児童手当</t>
    <rPh sb="0" eb="2">
      <t>ジドウ</t>
    </rPh>
    <rPh sb="2" eb="4">
      <t>テアテ</t>
    </rPh>
    <phoneticPr fontId="5"/>
  </si>
  <si>
    <t>随意契約</t>
    <rPh sb="0" eb="2">
      <t>ズイイ</t>
    </rPh>
    <rPh sb="2" eb="4">
      <t>ケイヤク</t>
    </rPh>
    <phoneticPr fontId="5"/>
  </si>
  <si>
    <t>随意契約</t>
    <rPh sb="0" eb="2">
      <t>ズイイ</t>
    </rPh>
    <rPh sb="2" eb="4">
      <t>ケイヤク</t>
    </rPh>
    <phoneticPr fontId="5"/>
  </si>
  <si>
    <t>-</t>
    <phoneticPr fontId="5"/>
  </si>
  <si>
    <t>関西航空地方気象台気象レーダー局舎用地他９件土地使用料　等</t>
    <rPh sb="28" eb="29">
      <t>トウ</t>
    </rPh>
    <phoneticPr fontId="5"/>
  </si>
  <si>
    <t>スーパーコンピュータシステム購入部保守　（国庫債務負担行為）</t>
    <rPh sb="21" eb="23">
      <t>コッコ</t>
    </rPh>
    <rPh sb="23" eb="25">
      <t>サイム</t>
    </rPh>
    <rPh sb="25" eb="27">
      <t>フタン</t>
    </rPh>
    <rPh sb="27" eb="29">
      <t>コウイ</t>
    </rPh>
    <phoneticPr fontId="5"/>
  </si>
  <si>
    <t>A.民間事業者</t>
    <rPh sb="2" eb="4">
      <t>ミンカン</t>
    </rPh>
    <rPh sb="4" eb="7">
      <t>ジギョウシャ</t>
    </rPh>
    <phoneticPr fontId="5"/>
  </si>
  <si>
    <t>B.民間事業者</t>
    <rPh sb="2" eb="4">
      <t>ミンカン</t>
    </rPh>
    <rPh sb="4" eb="7">
      <t>ジギョウシャ</t>
    </rPh>
    <phoneticPr fontId="5"/>
  </si>
  <si>
    <t>D.管区気象台等</t>
    <rPh sb="2" eb="4">
      <t>カンク</t>
    </rPh>
    <rPh sb="4" eb="7">
      <t>キショウダイ</t>
    </rPh>
    <rPh sb="7" eb="8">
      <t>トウ</t>
    </rPh>
    <phoneticPr fontId="5"/>
  </si>
  <si>
    <t>E.民間事業者</t>
    <rPh sb="2" eb="4">
      <t>ミンカン</t>
    </rPh>
    <rPh sb="4" eb="7">
      <t>ジギョウシャ</t>
    </rPh>
    <phoneticPr fontId="5"/>
  </si>
  <si>
    <t>F.民間事業者等</t>
    <rPh sb="2" eb="4">
      <t>ミンカン</t>
    </rPh>
    <rPh sb="4" eb="7">
      <t>ジギョウシャ</t>
    </rPh>
    <rPh sb="7" eb="8">
      <t>トウ</t>
    </rPh>
    <phoneticPr fontId="5"/>
  </si>
  <si>
    <t>国土交通省</t>
  </si>
  <si>
    <t>○</t>
  </si>
  <si>
    <t>気象庁総務部</t>
    <rPh sb="0" eb="3">
      <t>キショウチョウ</t>
    </rPh>
    <rPh sb="3" eb="6">
      <t>ソウムブ</t>
    </rPh>
    <phoneticPr fontId="5"/>
  </si>
  <si>
    <t>空港等維持運営（航空気象）</t>
    <rPh sb="0" eb="3">
      <t>クウコウトウ</t>
    </rPh>
    <rPh sb="3" eb="5">
      <t>イジ</t>
    </rPh>
    <rPh sb="5" eb="7">
      <t>ウンエイ</t>
    </rPh>
    <rPh sb="8" eb="10">
      <t>コウクウ</t>
    </rPh>
    <rPh sb="10" eb="12">
      <t>キショウ</t>
    </rPh>
    <phoneticPr fontId="5"/>
  </si>
  <si>
    <t>航空気象管理官</t>
    <rPh sb="0" eb="2">
      <t>コウクウ</t>
    </rPh>
    <rPh sb="2" eb="4">
      <t>キショウ</t>
    </rPh>
    <rPh sb="4" eb="7">
      <t>カンリカン</t>
    </rPh>
    <phoneticPr fontId="5"/>
  </si>
  <si>
    <t>航空気象管理官
倉内 利浩</t>
    <rPh sb="0" eb="2">
      <t>コウクウ</t>
    </rPh>
    <rPh sb="2" eb="4">
      <t>キショウ</t>
    </rPh>
    <rPh sb="4" eb="7">
      <t>カンリカン</t>
    </rPh>
    <rPh sb="8" eb="10">
      <t>クラウチ</t>
    </rPh>
    <rPh sb="11" eb="13">
      <t>トシヒロ</t>
    </rPh>
    <phoneticPr fontId="5"/>
  </si>
  <si>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5"/>
  </si>
  <si>
    <t>-</t>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</si>
  <si>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</si>
  <si>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</si>
  <si>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空港の観測通報の信頼性（=(1-(遅延数+訂正数)/全通報数)x100%）を指標とする。</t>
    <rPh sb="0" eb="2">
      <t>クウコウ</t>
    </rPh>
    <phoneticPr fontId="5"/>
  </si>
  <si>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</si>
  <si>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</si>
  <si>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空港の予報通報の信頼性（=(1-(遅延数+訂正数)/全通報数)x100%）を指標とする。</t>
    <rPh sb="5" eb="7">
      <t>ツウホウ</t>
    </rPh>
    <phoneticPr fontId="5"/>
  </si>
  <si>
    <t>気象観測施設の設置空港数</t>
    <rPh sb="0" eb="2">
      <t>キショウ</t>
    </rPh>
    <rPh sb="2" eb="4">
      <t>カンソク</t>
    </rPh>
    <rPh sb="4" eb="6">
      <t>シセツ</t>
    </rPh>
    <rPh sb="7" eb="9">
      <t>セッチ</t>
    </rPh>
    <rPh sb="9" eb="11">
      <t>クウコウ</t>
    </rPh>
    <rPh sb="11" eb="12">
      <t>スウ</t>
    </rPh>
    <phoneticPr fontId="5"/>
  </si>
  <si>
    <t>空港</t>
    <rPh sb="0" eb="2">
      <t>クウコウ</t>
    </rPh>
    <phoneticPr fontId="5"/>
  </si>
  <si>
    <t>目視による観測通報数</t>
    <rPh sb="0" eb="2">
      <t>モクシ</t>
    </rPh>
    <rPh sb="5" eb="7">
      <t>カンソク</t>
    </rPh>
    <rPh sb="7" eb="9">
      <t>ツウホウ</t>
    </rPh>
    <rPh sb="9" eb="10">
      <t>スウ</t>
    </rPh>
    <phoneticPr fontId="5"/>
  </si>
  <si>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5"/>
  </si>
  <si>
    <t>気象解説の回数</t>
    <rPh sb="0" eb="2">
      <t>キショウ</t>
    </rPh>
    <rPh sb="2" eb="4">
      <t>カイセツ</t>
    </rPh>
    <rPh sb="5" eb="7">
      <t>カイスウ</t>
    </rPh>
    <phoneticPr fontId="5"/>
  </si>
  <si>
    <t>航空用気象資料の提供枚数</t>
    <rPh sb="0" eb="3">
      <t>コウクウヨウ</t>
    </rPh>
    <rPh sb="3" eb="5">
      <t>キショウ</t>
    </rPh>
    <rPh sb="5" eb="7">
      <t>シリョウ</t>
    </rPh>
    <rPh sb="8" eb="10">
      <t>テイキョウ</t>
    </rPh>
    <rPh sb="10" eb="12">
      <t>マイスウ</t>
    </rPh>
    <phoneticPr fontId="5"/>
  </si>
  <si>
    <t>回</t>
    <rPh sb="0" eb="1">
      <t>カイ</t>
    </rPh>
    <phoneticPr fontId="5"/>
  </si>
  <si>
    <t>枚</t>
    <rPh sb="0" eb="1">
      <t>マイ</t>
    </rPh>
    <phoneticPr fontId="5"/>
  </si>
  <si>
    <t>百万円/空港</t>
    <rPh sb="0" eb="2">
      <t>ヒャクマン</t>
    </rPh>
    <rPh sb="2" eb="3">
      <t>エン</t>
    </rPh>
    <rPh sb="4" eb="6">
      <t>クウコウ</t>
    </rPh>
    <phoneticPr fontId="5"/>
  </si>
  <si>
    <t>2,091/81</t>
    <phoneticPr fontId="5"/>
  </si>
  <si>
    <t>2,309/81</t>
    <phoneticPr fontId="5"/>
  </si>
  <si>
    <t>2,743/81</t>
    <phoneticPr fontId="5"/>
  </si>
  <si>
    <t>3,144/81</t>
    <phoneticPr fontId="5"/>
  </si>
  <si>
    <t>24～26年度執行額／空港数
27年度予算額／空港数</t>
    <rPh sb="5" eb="7">
      <t>ネンド</t>
    </rPh>
    <rPh sb="7" eb="9">
      <t>シッコウ</t>
    </rPh>
    <rPh sb="9" eb="10">
      <t>ガク</t>
    </rPh>
    <rPh sb="11" eb="13">
      <t>クウコウ</t>
    </rPh>
    <rPh sb="13" eb="14">
      <t>スウ</t>
    </rPh>
    <rPh sb="17" eb="19">
      <t>ネンド</t>
    </rPh>
    <rPh sb="19" eb="21">
      <t>ヨサン</t>
    </rPh>
    <phoneticPr fontId="5"/>
  </si>
  <si>
    <t>‐</t>
  </si>
  <si>
    <t>航空気象業務の全てを委ねることはできないが、当庁の責任のもとに一部の業務を民間に委託している。</t>
    <rPh sb="0" eb="2">
      <t>コウクウ</t>
    </rPh>
    <rPh sb="2" eb="4">
      <t>キショウ</t>
    </rPh>
    <rPh sb="4" eb="6">
      <t>ギョウム</t>
    </rPh>
    <rPh sb="7" eb="8">
      <t>スベ</t>
    </rPh>
    <rPh sb="10" eb="11">
      <t>ユダ</t>
    </rPh>
    <rPh sb="22" eb="24">
      <t>トウチョウ</t>
    </rPh>
    <rPh sb="25" eb="27">
      <t>セキニン</t>
    </rPh>
    <rPh sb="31" eb="33">
      <t>イチブ</t>
    </rPh>
    <rPh sb="34" eb="36">
      <t>ギョウム</t>
    </rPh>
    <rPh sb="37" eb="39">
      <t>ミンカン</t>
    </rPh>
    <rPh sb="40" eb="42">
      <t>イタク</t>
    </rPh>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</si>
  <si>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</si>
  <si>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</si>
  <si>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複数の入札者による競争性の確保に努めている。</t>
    <rPh sb="0" eb="2">
      <t>フクスウ</t>
    </rPh>
    <rPh sb="3" eb="6">
      <t>ニュウサツシャ</t>
    </rPh>
    <rPh sb="9" eb="12">
      <t>キョウソウセイ</t>
    </rPh>
    <rPh sb="13" eb="15">
      <t>カクホ</t>
    </rPh>
    <rPh sb="16" eb="17">
      <t>ツト</t>
    </rPh>
    <phoneticPr fontId="5"/>
  </si>
  <si>
    <t>安全で安心できる交通の確保のため、航空機の運航において必要不可欠な飛行場予報、警報及び観測報を提供している。</t>
    <rPh sb="0" eb="2">
      <t>アンゼン</t>
    </rPh>
    <rPh sb="3" eb="5">
      <t>アンシン</t>
    </rPh>
    <rPh sb="8" eb="10">
      <t>コウツウ</t>
    </rPh>
    <rPh sb="11" eb="13">
      <t>カクホ</t>
    </rPh>
    <rPh sb="17" eb="20">
      <t>コウクウキ</t>
    </rPh>
    <rPh sb="21" eb="23">
      <t>ウンコウ</t>
    </rPh>
    <rPh sb="27" eb="29">
      <t>ヒツヨウ</t>
    </rPh>
    <rPh sb="29" eb="32">
      <t>フカケツ</t>
    </rPh>
    <rPh sb="33" eb="36">
      <t>ヒコウジョウ</t>
    </rPh>
    <rPh sb="36" eb="38">
      <t>ヨホウ</t>
    </rPh>
    <rPh sb="39" eb="41">
      <t>ケイホウ</t>
    </rPh>
    <rPh sb="41" eb="42">
      <t>オヨ</t>
    </rPh>
    <rPh sb="43" eb="45">
      <t>カンソク</t>
    </rPh>
    <rPh sb="45" eb="46">
      <t>ホウ</t>
    </rPh>
    <rPh sb="47" eb="49">
      <t>テイキョウ</t>
    </rPh>
    <phoneticPr fontId="5"/>
  </si>
  <si>
    <t>航空気象業務の一部を民間に委託し、コストの縮減に努めている。</t>
    <rPh sb="0" eb="2">
      <t>コウクウ</t>
    </rPh>
    <rPh sb="2" eb="4">
      <t>キショウ</t>
    </rPh>
    <rPh sb="4" eb="6">
      <t>ギョウム</t>
    </rPh>
    <rPh sb="7" eb="9">
      <t>イチブ</t>
    </rPh>
    <rPh sb="10" eb="12">
      <t>ミンカン</t>
    </rPh>
    <rPh sb="13" eb="15">
      <t>イタク</t>
    </rPh>
    <rPh sb="21" eb="23">
      <t>シュクゲン</t>
    </rPh>
    <rPh sb="24" eb="25">
      <t>ツト</t>
    </rPh>
    <phoneticPr fontId="5"/>
  </si>
  <si>
    <t>航空気象業務の実施に必要な機器、設備の維持及び業務委託に係る経費である。</t>
    <rPh sb="0" eb="2">
      <t>コウクウ</t>
    </rPh>
    <rPh sb="2" eb="4">
      <t>キショウ</t>
    </rPh>
    <rPh sb="4" eb="6">
      <t>ギョウム</t>
    </rPh>
    <rPh sb="7" eb="9">
      <t>ジッシ</t>
    </rPh>
    <rPh sb="10" eb="12">
      <t>ヒツヨウ</t>
    </rPh>
    <rPh sb="13" eb="15">
      <t>キキ</t>
    </rPh>
    <rPh sb="16" eb="18">
      <t>セツビ</t>
    </rPh>
    <rPh sb="19" eb="21">
      <t>イジ</t>
    </rPh>
    <rPh sb="21" eb="22">
      <t>オヨ</t>
    </rPh>
    <rPh sb="23" eb="25">
      <t>ギョウム</t>
    </rPh>
    <rPh sb="25" eb="27">
      <t>イタク</t>
    </rPh>
    <rPh sb="28" eb="29">
      <t>カカ</t>
    </rPh>
    <rPh sb="30" eb="32">
      <t>ケイヒ</t>
    </rPh>
    <phoneticPr fontId="5"/>
  </si>
  <si>
    <t>航空気象業務の一部を民間に委託し、コストの縮減に努めている。</t>
    <phoneticPr fontId="5"/>
  </si>
  <si>
    <t>航空気象業務は自動車安全特別会計空港整備勘定で運営しており、受益者には相応の負担が発生している。</t>
    <rPh sb="0" eb="2">
      <t>コウクウ</t>
    </rPh>
    <rPh sb="2" eb="4">
      <t>キショウ</t>
    </rPh>
    <rPh sb="4" eb="6">
      <t>ギョウム</t>
    </rPh>
    <rPh sb="7" eb="10">
      <t>ジドウシャ</t>
    </rPh>
    <rPh sb="10" eb="12">
      <t>アンゼン</t>
    </rPh>
    <rPh sb="12" eb="14">
      <t>トクベツ</t>
    </rPh>
    <rPh sb="14" eb="16">
      <t>カイケイ</t>
    </rPh>
    <rPh sb="16" eb="18">
      <t>クウコウ</t>
    </rPh>
    <rPh sb="18" eb="20">
      <t>セイビ</t>
    </rPh>
    <rPh sb="20" eb="22">
      <t>カンジョウ</t>
    </rPh>
    <rPh sb="23" eb="25">
      <t>ウンエイ</t>
    </rPh>
    <rPh sb="30" eb="33">
      <t>ジュエキシャ</t>
    </rPh>
    <rPh sb="35" eb="37">
      <t>ソウオウ</t>
    </rPh>
    <rPh sb="38" eb="40">
      <t>フタン</t>
    </rPh>
    <rPh sb="41" eb="43">
      <t>ハッセイ</t>
    </rPh>
    <phoneticPr fontId="5"/>
  </si>
  <si>
    <t>航空機の運航に求められる安全性、定時性、快適性及び経済性の確保・維持のために、的確な航空気象情報の提供に努めている。</t>
    <rPh sb="0" eb="3">
      <t>コウクウキ</t>
    </rPh>
    <rPh sb="4" eb="6">
      <t>ウンコウ</t>
    </rPh>
    <rPh sb="7" eb="8">
      <t>モト</t>
    </rPh>
    <rPh sb="12" eb="15">
      <t>アンゼンセイ</t>
    </rPh>
    <rPh sb="16" eb="18">
      <t>テイジ</t>
    </rPh>
    <rPh sb="18" eb="19">
      <t>セイ</t>
    </rPh>
    <rPh sb="20" eb="23">
      <t>カイテキセイ</t>
    </rPh>
    <rPh sb="23" eb="24">
      <t>オヨ</t>
    </rPh>
    <rPh sb="25" eb="27">
      <t>ケイザイ</t>
    </rPh>
    <rPh sb="27" eb="28">
      <t>セイ</t>
    </rPh>
    <rPh sb="29" eb="31">
      <t>カクホ</t>
    </rPh>
    <rPh sb="32" eb="34">
      <t>イジ</t>
    </rPh>
    <rPh sb="39" eb="41">
      <t>テキカク</t>
    </rPh>
    <rPh sb="42" eb="44">
      <t>コウクウ</t>
    </rPh>
    <rPh sb="44" eb="46">
      <t>キショウ</t>
    </rPh>
    <rPh sb="46" eb="48">
      <t>ジョウホウ</t>
    </rPh>
    <rPh sb="49" eb="51">
      <t>テイキョウ</t>
    </rPh>
    <rPh sb="52" eb="53">
      <t>ツト</t>
    </rPh>
    <phoneticPr fontId="5"/>
  </si>
  <si>
    <t>航空気象情報は国内外の航空関係機関及び航空会社等に提供し、航空機の安全運航及び空港施設等の安全確保に有効に活用されている。</t>
    <rPh sb="0" eb="2">
      <t>コウクウ</t>
    </rPh>
    <rPh sb="2" eb="4">
      <t>キショウ</t>
    </rPh>
    <rPh sb="4" eb="6">
      <t>ジョウホウ</t>
    </rPh>
    <rPh sb="7" eb="10">
      <t>コクナイガイ</t>
    </rPh>
    <rPh sb="11" eb="13">
      <t>コウクウ</t>
    </rPh>
    <rPh sb="13" eb="15">
      <t>カンケイ</t>
    </rPh>
    <rPh sb="15" eb="17">
      <t>キカン</t>
    </rPh>
    <rPh sb="17" eb="18">
      <t>オヨ</t>
    </rPh>
    <rPh sb="19" eb="21">
      <t>コウクウ</t>
    </rPh>
    <rPh sb="21" eb="23">
      <t>ガイシャ</t>
    </rPh>
    <rPh sb="23" eb="24">
      <t>トウ</t>
    </rPh>
    <rPh sb="25" eb="27">
      <t>テイキョウ</t>
    </rPh>
    <rPh sb="29" eb="32">
      <t>コウクウキ</t>
    </rPh>
    <rPh sb="33" eb="35">
      <t>アンゼン</t>
    </rPh>
    <rPh sb="35" eb="37">
      <t>ウンコウ</t>
    </rPh>
    <rPh sb="37" eb="38">
      <t>オヨ</t>
    </rPh>
    <rPh sb="39" eb="41">
      <t>クウコウ</t>
    </rPh>
    <rPh sb="41" eb="43">
      <t>シセツ</t>
    </rPh>
    <rPh sb="43" eb="44">
      <t>トウ</t>
    </rPh>
    <rPh sb="45" eb="47">
      <t>アンゼン</t>
    </rPh>
    <rPh sb="47" eb="49">
      <t>カクホ</t>
    </rPh>
    <rPh sb="50" eb="52">
      <t>ユウコウ</t>
    </rPh>
    <rPh sb="53" eb="55">
      <t>カツヨウ</t>
    </rPh>
    <phoneticPr fontId="5"/>
  </si>
  <si>
    <t>各年度とも目標値を達成している。</t>
    <rPh sb="0" eb="3">
      <t>カクネンド</t>
    </rPh>
    <rPh sb="5" eb="8">
      <t>モクヒョウチ</t>
    </rPh>
    <rPh sb="9" eb="11">
      <t>タッセイ</t>
    </rPh>
    <phoneticPr fontId="5"/>
  </si>
  <si>
    <t>見込みどおり活動している。</t>
    <rPh sb="0" eb="2">
      <t>ミコ</t>
    </rPh>
    <rPh sb="6" eb="8">
      <t>カツドウ</t>
    </rPh>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</si>
  <si>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・支出先上位10社リストの中には、平成22年度、24年度、25年度に入札を行ったものが含まれる。
・落札率を非公表としているのは、公表すると予定価格が類推される恐れがあるため。</t>
    <rPh sb="292" eb="295">
      <t>シシュツサキ</t>
    </rPh>
    <rPh sb="295" eb="297">
      <t>ジョウイ</t>
    </rPh>
    <rPh sb="299" eb="300">
      <t>シャ</t>
    </rPh>
    <rPh sb="304" eb="305">
      <t>ナカ</t>
    </rPh>
    <rPh sb="308" eb="310">
      <t>ヘイセイ</t>
    </rPh>
    <rPh sb="312" eb="314">
      <t>ネンド</t>
    </rPh>
    <rPh sb="317" eb="319">
      <t>ネンド</t>
    </rPh>
    <rPh sb="322" eb="324">
      <t>ネンド</t>
    </rPh>
    <rPh sb="325" eb="327">
      <t>ニュウサツ</t>
    </rPh>
    <rPh sb="328" eb="329">
      <t>オコナ</t>
    </rPh>
    <rPh sb="334" eb="335">
      <t>フク</t>
    </rPh>
    <rPh sb="341" eb="343">
      <t>ラクサツ</t>
    </rPh>
    <rPh sb="343" eb="344">
      <t>リツ</t>
    </rPh>
    <rPh sb="345" eb="348">
      <t>ヒコウヒョウ</t>
    </rPh>
    <rPh sb="356" eb="358">
      <t>コウヒョウ</t>
    </rPh>
    <rPh sb="361" eb="363">
      <t>ヨテイ</t>
    </rPh>
    <rPh sb="363" eb="365">
      <t>カカク</t>
    </rPh>
    <rPh sb="366" eb="368">
      <t>ルイスイ</t>
    </rPh>
    <rPh sb="371" eb="372">
      <t>オソ</t>
    </rPh>
    <phoneticPr fontId="5"/>
  </si>
  <si>
    <t>業務の効率化を目指したシステム統廃合、ライフサイクルコストを考慮した複数年契約及びスケールメリットを生かした一括調達等の実施によりコスト縮減に努めている。</t>
    <rPh sb="0" eb="2">
      <t>ギョウム</t>
    </rPh>
    <rPh sb="3" eb="6">
      <t>コウリツカ</t>
    </rPh>
    <rPh sb="7" eb="9">
      <t>メザ</t>
    </rPh>
    <rPh sb="15" eb="18">
      <t>トウハイゴウ</t>
    </rPh>
    <rPh sb="30" eb="32">
      <t>コウリョ</t>
    </rPh>
    <rPh sb="34" eb="37">
      <t>フクスウネン</t>
    </rPh>
    <rPh sb="37" eb="39">
      <t>ケイヤク</t>
    </rPh>
    <rPh sb="39" eb="40">
      <t>オヨ</t>
    </rPh>
    <rPh sb="50" eb="51">
      <t>イ</t>
    </rPh>
    <rPh sb="54" eb="56">
      <t>イッカツ</t>
    </rPh>
    <rPh sb="56" eb="58">
      <t>チョウタツ</t>
    </rPh>
    <rPh sb="58" eb="59">
      <t>トウ</t>
    </rPh>
    <rPh sb="60" eb="62">
      <t>ジッシ</t>
    </rPh>
    <rPh sb="68" eb="70">
      <t>シュクゲン</t>
    </rPh>
    <rPh sb="71" eb="72">
      <t>ツト</t>
    </rPh>
    <phoneticPr fontId="5"/>
  </si>
  <si>
    <t>-</t>
    <phoneticPr fontId="5"/>
  </si>
  <si>
    <t>-</t>
    <phoneticPr fontId="5"/>
  </si>
  <si>
    <t>-</t>
    <phoneticPr fontId="5"/>
  </si>
  <si>
    <t>-</t>
    <phoneticPr fontId="5"/>
  </si>
  <si>
    <t>-</t>
    <phoneticPr fontId="5"/>
  </si>
  <si>
    <t>気象情報伝送処理システムハードウェアの借用（リース）・保守　
（国庫債務負担行為）</t>
    <rPh sb="32" eb="34">
      <t>コッコ</t>
    </rPh>
    <rPh sb="34" eb="36">
      <t>サイム</t>
    </rPh>
    <rPh sb="36" eb="38">
      <t>フタン</t>
    </rPh>
    <rPh sb="38" eb="40">
      <t>コウイ</t>
    </rPh>
    <phoneticPr fontId="5"/>
  </si>
  <si>
    <t>気象庁行政情報ネットワークシステムの借用（リース）及び運用支援・保守
（国庫債務負担行為）</t>
    <rPh sb="36" eb="38">
      <t>コッコ</t>
    </rPh>
    <rPh sb="38" eb="40">
      <t>サイム</t>
    </rPh>
    <rPh sb="40" eb="42">
      <t>フタン</t>
    </rPh>
    <rPh sb="42" eb="44">
      <t>コウイ</t>
    </rPh>
    <phoneticPr fontId="5"/>
  </si>
  <si>
    <t>気象情報伝送処理システムネットワーク機器の借用（リース）・保守
（国庫債務負担行為）</t>
    <rPh sb="33" eb="35">
      <t>コッコ</t>
    </rPh>
    <rPh sb="35" eb="37">
      <t>サイム</t>
    </rPh>
    <rPh sb="37" eb="39">
      <t>フタン</t>
    </rPh>
    <rPh sb="39" eb="41">
      <t>コウイ</t>
    </rPh>
    <phoneticPr fontId="5"/>
  </si>
  <si>
    <t>気象情報伝送処理システム・ネットワーク機器の借用（リース）及び保守
（国庫債務負担行為）</t>
    <rPh sb="35" eb="37">
      <t>コッコ</t>
    </rPh>
    <rPh sb="37" eb="39">
      <t>サイム</t>
    </rPh>
    <rPh sb="39" eb="41">
      <t>フタン</t>
    </rPh>
    <rPh sb="41" eb="43">
      <t>コウイ</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</si>
  <si>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</si>
  <si>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</si>
  <si>
    <t>航空気象業務のサービスの質を確保しつつ、引き続き空港出張所業務の効率化及び要員の効率的配置を推進するとともに、競争性の確保を
図りながら航空気象業務の一部民間委託化を推進し、コストの縮減に努めるべき。
また、これまで通信回線の契約等における改善が図られているが、引き続き調達の競争性を確保しつつコストの縮減に努めるべき。</t>
    <phoneticPr fontId="5"/>
  </si>
  <si>
    <t>縮減</t>
  </si>
  <si>
    <t xml:space="preserve">・航空気象業務の委託化に関する増 210
・合同庁舎設備更新等分担金の減 ▲5
・消耗品費等の見直しによる減 ▲9
・維持費の自然減 ▲13
</t>
    <rPh sb="1" eb="3">
      <t>コウクウ</t>
    </rPh>
    <rPh sb="3" eb="5">
      <t>キショウ</t>
    </rPh>
    <rPh sb="5" eb="7">
      <t>ギョウム</t>
    </rPh>
    <rPh sb="8" eb="11">
      <t>イタクカ</t>
    </rPh>
    <rPh sb="12" eb="13">
      <t>カン</t>
    </rPh>
    <rPh sb="15" eb="16">
      <t>ゾウ</t>
    </rPh>
    <rPh sb="22" eb="24">
      <t>ゴウドウ</t>
    </rPh>
    <rPh sb="24" eb="26">
      <t>チョウシャ</t>
    </rPh>
    <rPh sb="26" eb="28">
      <t>セツビ</t>
    </rPh>
    <rPh sb="28" eb="30">
      <t>コウシン</t>
    </rPh>
    <rPh sb="30" eb="31">
      <t>トウ</t>
    </rPh>
    <rPh sb="31" eb="34">
      <t>ブンタンキン</t>
    </rPh>
    <rPh sb="35" eb="36">
      <t>ゲン</t>
    </rPh>
    <rPh sb="41" eb="43">
      <t>ショウモウ</t>
    </rPh>
    <rPh sb="43" eb="44">
      <t>ヒン</t>
    </rPh>
    <rPh sb="44" eb="45">
      <t>ヒ</t>
    </rPh>
    <rPh sb="45" eb="46">
      <t>トウ</t>
    </rPh>
    <rPh sb="47" eb="49">
      <t>ミナオ</t>
    </rPh>
    <rPh sb="53" eb="54">
      <t>ゲン</t>
    </rPh>
    <rPh sb="59" eb="62">
      <t>イジヒ</t>
    </rPh>
    <rPh sb="63" eb="65">
      <t>シゼン</t>
    </rPh>
    <rPh sb="65" eb="66">
      <t>ゲン</t>
    </rPh>
    <phoneticPr fontId="5"/>
  </si>
  <si>
    <t>所見を踏まえ、引き続き、空港出張所業務の効率化及び要員の効率的配置を推進するとともに、競争性の確保を図りながら航空気象業務の一部民間委託化を推進し、コストの縮減に努める。
通信回線の契約にあたっては、引き続き調達の競争性を確保しつつコストの縮減に努める。
また、消耗品等の見直しを行い、コストの縮減を図った。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</si>
</sst>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38100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229</xdr:row>
          <xdr:rowOff>57150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496</xdr:row>
          <xdr:rowOff>28575</xdr:rowOff>
        </xdr:from>
        <xdr:to>
          <xdr:col>45</xdr:col>
          <xdr:colOff>28575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112059</xdr:colOff>
      <xdr:row>139</xdr:row>
      <xdr:rowOff>100852</xdr:rowOff>
    </xdr:from>
    <xdr:to>
      <xdr:col>49</xdr:col>
      <xdr:colOff>184337</xdr:colOff>
      <xdr:row>157</xdr:row>
      <xdr:rowOff>305920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824" y="44969205"/>
          <a:ext cx="7781925" cy="645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showWhiteSpace="0" topLeftCell="A100" zoomScaleNormal="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6" t="s">
        <v>0</v>
      </c>
      <c r="AK2" s="486"/>
      <c r="AL2" s="486"/>
      <c r="AM2" s="486"/>
      <c r="AN2" s="486"/>
      <c r="AO2" s="486"/>
      <c r="AP2" s="486"/>
      <c r="AQ2" s="97" t="s">
        <v>368</v>
      </c>
      <c r="AR2" s="97"/>
      <c r="AS2" s="59" t="str">
        <f>IF(OR(AQ2="　", AQ2=""), "", "-")</f>
        <v/>
      </c>
      <c r="AT2" s="98">
        <v>165</v>
      </c>
      <c r="AU2" s="98"/>
      <c r="AV2" s="60" t="str">
        <f>IF(AW2="", "", "-")</f>
        <v/>
      </c>
      <c r="AW2" s="102"/>
      <c r="AX2" s="10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534</v>
      </c>
      <c r="AK3" s="292"/>
      <c r="AL3" s="292"/>
      <c r="AM3" s="292"/>
      <c r="AN3" s="292"/>
      <c r="AO3" s="292"/>
      <c r="AP3" s="292"/>
      <c r="AQ3" s="292"/>
      <c r="AR3" s="292"/>
      <c r="AS3" s="292"/>
      <c r="AT3" s="292"/>
      <c r="AU3" s="292"/>
      <c r="AV3" s="292"/>
      <c r="AW3" s="292"/>
      <c r="AX3" s="36" t="s">
        <v>91</v>
      </c>
    </row>
    <row r="4" spans="1:50" ht="24.75" customHeight="1">
      <c r="A4" s="514" t="s">
        <v>30</v>
      </c>
      <c r="B4" s="515"/>
      <c r="C4" s="515"/>
      <c r="D4" s="515"/>
      <c r="E4" s="515"/>
      <c r="F4" s="515"/>
      <c r="G4" s="488" t="s">
        <v>537</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536</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23" t="s">
        <v>179</v>
      </c>
      <c r="H5" s="324"/>
      <c r="I5" s="324"/>
      <c r="J5" s="324"/>
      <c r="K5" s="324"/>
      <c r="L5" s="324"/>
      <c r="M5" s="325" t="s">
        <v>92</v>
      </c>
      <c r="N5" s="326"/>
      <c r="O5" s="326"/>
      <c r="P5" s="326"/>
      <c r="Q5" s="326"/>
      <c r="R5" s="327"/>
      <c r="S5" s="328" t="s">
        <v>157</v>
      </c>
      <c r="T5" s="324"/>
      <c r="U5" s="324"/>
      <c r="V5" s="324"/>
      <c r="W5" s="324"/>
      <c r="X5" s="329"/>
      <c r="Y5" s="505" t="s">
        <v>3</v>
      </c>
      <c r="Z5" s="506"/>
      <c r="AA5" s="506"/>
      <c r="AB5" s="506"/>
      <c r="AC5" s="506"/>
      <c r="AD5" s="507"/>
      <c r="AE5" s="508" t="s">
        <v>538</v>
      </c>
      <c r="AF5" s="509"/>
      <c r="AG5" s="509"/>
      <c r="AH5" s="509"/>
      <c r="AI5" s="509"/>
      <c r="AJ5" s="509"/>
      <c r="AK5" s="509"/>
      <c r="AL5" s="509"/>
      <c r="AM5" s="509"/>
      <c r="AN5" s="509"/>
      <c r="AO5" s="509"/>
      <c r="AP5" s="510"/>
      <c r="AQ5" s="511" t="s">
        <v>539</v>
      </c>
      <c r="AR5" s="512"/>
      <c r="AS5" s="512"/>
      <c r="AT5" s="512"/>
      <c r="AU5" s="512"/>
      <c r="AV5" s="512"/>
      <c r="AW5" s="512"/>
      <c r="AX5" s="513"/>
    </row>
    <row r="6" spans="1:50" ht="39" customHeight="1">
      <c r="A6" s="516" t="s">
        <v>4</v>
      </c>
      <c r="B6" s="517"/>
      <c r="C6" s="517"/>
      <c r="D6" s="517"/>
      <c r="E6" s="517"/>
      <c r="F6" s="517"/>
      <c r="G6" s="518" t="str">
        <f>入力規則等!F39</f>
        <v>自動車安全特別会計空港整備勘定</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587</v>
      </c>
      <c r="AF6" s="523"/>
      <c r="AG6" s="523"/>
      <c r="AH6" s="523"/>
      <c r="AI6" s="523"/>
      <c r="AJ6" s="523"/>
      <c r="AK6" s="523"/>
      <c r="AL6" s="523"/>
      <c r="AM6" s="523"/>
      <c r="AN6" s="523"/>
      <c r="AO6" s="523"/>
      <c r="AP6" s="523"/>
      <c r="AQ6" s="117"/>
      <c r="AR6" s="117"/>
      <c r="AS6" s="117"/>
      <c r="AT6" s="117"/>
      <c r="AU6" s="117"/>
      <c r="AV6" s="117"/>
      <c r="AW6" s="117"/>
      <c r="AX6" s="524"/>
    </row>
    <row r="7" spans="1:50" ht="54.75" customHeight="1">
      <c r="A7" s="444" t="s">
        <v>25</v>
      </c>
      <c r="B7" s="445"/>
      <c r="C7" s="445"/>
      <c r="D7" s="445"/>
      <c r="E7" s="445"/>
      <c r="F7" s="445"/>
      <c r="G7" s="446" t="s">
        <v>540</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541</v>
      </c>
      <c r="AF7" s="451"/>
      <c r="AG7" s="451"/>
      <c r="AH7" s="451"/>
      <c r="AI7" s="451"/>
      <c r="AJ7" s="451"/>
      <c r="AK7" s="451"/>
      <c r="AL7" s="451"/>
      <c r="AM7" s="451"/>
      <c r="AN7" s="451"/>
      <c r="AO7" s="451"/>
      <c r="AP7" s="451"/>
      <c r="AQ7" s="451"/>
      <c r="AR7" s="451"/>
      <c r="AS7" s="451"/>
      <c r="AT7" s="451"/>
      <c r="AU7" s="451"/>
      <c r="AV7" s="451"/>
      <c r="AW7" s="451"/>
      <c r="AX7" s="452"/>
    </row>
    <row r="8" spans="1:50" ht="38.25" customHeight="1">
      <c r="A8" s="351" t="s">
        <v>308</v>
      </c>
      <c r="B8" s="352"/>
      <c r="C8" s="352"/>
      <c r="D8" s="352"/>
      <c r="E8" s="352"/>
      <c r="F8" s="353"/>
      <c r="G8" s="348" t="str">
        <f>入力規則等!A26</f>
        <v>交通安全対策、ＩＴ戦略</v>
      </c>
      <c r="H8" s="349"/>
      <c r="I8" s="349"/>
      <c r="J8" s="349"/>
      <c r="K8" s="349"/>
      <c r="L8" s="349"/>
      <c r="M8" s="349"/>
      <c r="N8" s="349"/>
      <c r="O8" s="349"/>
      <c r="P8" s="349"/>
      <c r="Q8" s="349"/>
      <c r="R8" s="349"/>
      <c r="S8" s="349"/>
      <c r="T8" s="349"/>
      <c r="U8" s="349"/>
      <c r="V8" s="349"/>
      <c r="W8" s="349"/>
      <c r="X8" s="350"/>
      <c r="Y8" s="525" t="s">
        <v>79</v>
      </c>
      <c r="Z8" s="525"/>
      <c r="AA8" s="525"/>
      <c r="AB8" s="525"/>
      <c r="AC8" s="525"/>
      <c r="AD8" s="525"/>
      <c r="AE8" s="479" t="str">
        <f>入力規則等!K13</f>
        <v>公共事業</v>
      </c>
      <c r="AF8" s="480"/>
      <c r="AG8" s="480"/>
      <c r="AH8" s="480"/>
      <c r="AI8" s="480"/>
      <c r="AJ8" s="480"/>
      <c r="AK8" s="480"/>
      <c r="AL8" s="480"/>
      <c r="AM8" s="480"/>
      <c r="AN8" s="480"/>
      <c r="AO8" s="480"/>
      <c r="AP8" s="480"/>
      <c r="AQ8" s="480"/>
      <c r="AR8" s="480"/>
      <c r="AS8" s="480"/>
      <c r="AT8" s="480"/>
      <c r="AU8" s="480"/>
      <c r="AV8" s="480"/>
      <c r="AW8" s="480"/>
      <c r="AX8" s="481"/>
    </row>
    <row r="9" spans="1:50" ht="57.75" customHeight="1">
      <c r="A9" s="453" t="s">
        <v>26</v>
      </c>
      <c r="B9" s="454"/>
      <c r="C9" s="454"/>
      <c r="D9" s="454"/>
      <c r="E9" s="454"/>
      <c r="F9" s="454"/>
      <c r="G9" s="482" t="s">
        <v>542</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46.5" customHeight="1">
      <c r="A10" s="453" t="s">
        <v>36</v>
      </c>
      <c r="B10" s="454"/>
      <c r="C10" s="454"/>
      <c r="D10" s="454"/>
      <c r="E10" s="454"/>
      <c r="F10" s="454"/>
      <c r="G10" s="482" t="s">
        <v>543</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19.5" customHeight="1">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18.75" customHeight="1">
      <c r="A12" s="456" t="s">
        <v>27</v>
      </c>
      <c r="B12" s="457"/>
      <c r="C12" s="457"/>
      <c r="D12" s="457"/>
      <c r="E12" s="457"/>
      <c r="F12" s="458"/>
      <c r="G12" s="465"/>
      <c r="H12" s="466"/>
      <c r="I12" s="466"/>
      <c r="J12" s="466"/>
      <c r="K12" s="466"/>
      <c r="L12" s="466"/>
      <c r="M12" s="466"/>
      <c r="N12" s="466"/>
      <c r="O12" s="466"/>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9"/>
    </row>
    <row r="13" spans="1:50" ht="18.75" customHeight="1">
      <c r="A13" s="459"/>
      <c r="B13" s="460"/>
      <c r="C13" s="460"/>
      <c r="D13" s="460"/>
      <c r="E13" s="460"/>
      <c r="F13" s="461"/>
      <c r="G13" s="470" t="s">
        <v>7</v>
      </c>
      <c r="H13" s="471"/>
      <c r="I13" s="476" t="s">
        <v>8</v>
      </c>
      <c r="J13" s="477"/>
      <c r="K13" s="477"/>
      <c r="L13" s="477"/>
      <c r="M13" s="477"/>
      <c r="N13" s="477"/>
      <c r="O13" s="478"/>
      <c r="P13" s="62">
        <v>2313</v>
      </c>
      <c r="Q13" s="63"/>
      <c r="R13" s="63"/>
      <c r="S13" s="63"/>
      <c r="T13" s="63"/>
      <c r="U13" s="63"/>
      <c r="V13" s="64"/>
      <c r="W13" s="62">
        <v>2461</v>
      </c>
      <c r="X13" s="63"/>
      <c r="Y13" s="63"/>
      <c r="Z13" s="63"/>
      <c r="AA13" s="63"/>
      <c r="AB13" s="63"/>
      <c r="AC13" s="64"/>
      <c r="AD13" s="62">
        <v>2856</v>
      </c>
      <c r="AE13" s="63"/>
      <c r="AF13" s="63"/>
      <c r="AG13" s="63"/>
      <c r="AH13" s="63"/>
      <c r="AI13" s="63"/>
      <c r="AJ13" s="64"/>
      <c r="AK13" s="62">
        <v>3144</v>
      </c>
      <c r="AL13" s="63"/>
      <c r="AM13" s="63"/>
      <c r="AN13" s="63"/>
      <c r="AO13" s="63"/>
      <c r="AP13" s="63"/>
      <c r="AQ13" s="64"/>
      <c r="AR13" s="661">
        <v>3328</v>
      </c>
      <c r="AS13" s="662"/>
      <c r="AT13" s="662"/>
      <c r="AU13" s="662"/>
      <c r="AV13" s="662"/>
      <c r="AW13" s="662"/>
      <c r="AX13" s="663"/>
    </row>
    <row r="14" spans="1:50" ht="18.75" customHeight="1">
      <c r="A14" s="459"/>
      <c r="B14" s="460"/>
      <c r="C14" s="460"/>
      <c r="D14" s="460"/>
      <c r="E14" s="460"/>
      <c r="F14" s="461"/>
      <c r="G14" s="472"/>
      <c r="H14" s="473"/>
      <c r="I14" s="339" t="s">
        <v>9</v>
      </c>
      <c r="J14" s="467"/>
      <c r="K14" s="467"/>
      <c r="L14" s="467"/>
      <c r="M14" s="467"/>
      <c r="N14" s="467"/>
      <c r="O14" s="468"/>
      <c r="P14" s="62" t="s">
        <v>375</v>
      </c>
      <c r="Q14" s="63"/>
      <c r="R14" s="63"/>
      <c r="S14" s="63"/>
      <c r="T14" s="63"/>
      <c r="U14" s="63"/>
      <c r="V14" s="64"/>
      <c r="W14" s="62" t="s">
        <v>375</v>
      </c>
      <c r="X14" s="63"/>
      <c r="Y14" s="63"/>
      <c r="Z14" s="63"/>
      <c r="AA14" s="63"/>
      <c r="AB14" s="63"/>
      <c r="AC14" s="64"/>
      <c r="AD14" s="62" t="s">
        <v>375</v>
      </c>
      <c r="AE14" s="63"/>
      <c r="AF14" s="63"/>
      <c r="AG14" s="63"/>
      <c r="AH14" s="63"/>
      <c r="AI14" s="63"/>
      <c r="AJ14" s="64"/>
      <c r="AK14" s="62" t="s">
        <v>588</v>
      </c>
      <c r="AL14" s="63"/>
      <c r="AM14" s="63"/>
      <c r="AN14" s="63"/>
      <c r="AO14" s="63"/>
      <c r="AP14" s="63"/>
      <c r="AQ14" s="64"/>
      <c r="AR14" s="659"/>
      <c r="AS14" s="659"/>
      <c r="AT14" s="659"/>
      <c r="AU14" s="659"/>
      <c r="AV14" s="659"/>
      <c r="AW14" s="659"/>
      <c r="AX14" s="660"/>
    </row>
    <row r="15" spans="1:50" ht="18.75" customHeight="1">
      <c r="A15" s="459"/>
      <c r="B15" s="460"/>
      <c r="C15" s="460"/>
      <c r="D15" s="460"/>
      <c r="E15" s="460"/>
      <c r="F15" s="461"/>
      <c r="G15" s="472"/>
      <c r="H15" s="473"/>
      <c r="I15" s="339" t="s">
        <v>62</v>
      </c>
      <c r="J15" s="340"/>
      <c r="K15" s="340"/>
      <c r="L15" s="340"/>
      <c r="M15" s="340"/>
      <c r="N15" s="340"/>
      <c r="O15" s="341"/>
      <c r="P15" s="62" t="s">
        <v>375</v>
      </c>
      <c r="Q15" s="63"/>
      <c r="R15" s="63"/>
      <c r="S15" s="63"/>
      <c r="T15" s="63"/>
      <c r="U15" s="63"/>
      <c r="V15" s="64"/>
      <c r="W15" s="62" t="s">
        <v>375</v>
      </c>
      <c r="X15" s="63"/>
      <c r="Y15" s="63"/>
      <c r="Z15" s="63"/>
      <c r="AA15" s="63"/>
      <c r="AB15" s="63"/>
      <c r="AC15" s="64"/>
      <c r="AD15" s="62" t="s">
        <v>375</v>
      </c>
      <c r="AE15" s="63"/>
      <c r="AF15" s="63"/>
      <c r="AG15" s="63"/>
      <c r="AH15" s="63"/>
      <c r="AI15" s="63"/>
      <c r="AJ15" s="64"/>
      <c r="AK15" s="62" t="s">
        <v>375</v>
      </c>
      <c r="AL15" s="63"/>
      <c r="AM15" s="63"/>
      <c r="AN15" s="63"/>
      <c r="AO15" s="63"/>
      <c r="AP15" s="63"/>
      <c r="AQ15" s="64"/>
      <c r="AR15" s="62"/>
      <c r="AS15" s="63"/>
      <c r="AT15" s="63"/>
      <c r="AU15" s="63"/>
      <c r="AV15" s="63"/>
      <c r="AW15" s="63"/>
      <c r="AX15" s="658"/>
    </row>
    <row r="16" spans="1:50" ht="18.75" customHeight="1">
      <c r="A16" s="459"/>
      <c r="B16" s="460"/>
      <c r="C16" s="460"/>
      <c r="D16" s="460"/>
      <c r="E16" s="460"/>
      <c r="F16" s="461"/>
      <c r="G16" s="472"/>
      <c r="H16" s="473"/>
      <c r="I16" s="339" t="s">
        <v>63</v>
      </c>
      <c r="J16" s="340"/>
      <c r="K16" s="340"/>
      <c r="L16" s="340"/>
      <c r="M16" s="340"/>
      <c r="N16" s="340"/>
      <c r="O16" s="341"/>
      <c r="P16" s="62" t="s">
        <v>375</v>
      </c>
      <c r="Q16" s="63"/>
      <c r="R16" s="63"/>
      <c r="S16" s="63"/>
      <c r="T16" s="63"/>
      <c r="U16" s="63"/>
      <c r="V16" s="64"/>
      <c r="W16" s="62" t="s">
        <v>375</v>
      </c>
      <c r="X16" s="63"/>
      <c r="Y16" s="63"/>
      <c r="Z16" s="63"/>
      <c r="AA16" s="63"/>
      <c r="AB16" s="63"/>
      <c r="AC16" s="64"/>
      <c r="AD16" s="62" t="s">
        <v>375</v>
      </c>
      <c r="AE16" s="63"/>
      <c r="AF16" s="63"/>
      <c r="AG16" s="63"/>
      <c r="AH16" s="63"/>
      <c r="AI16" s="63"/>
      <c r="AJ16" s="64"/>
      <c r="AK16" s="62" t="s">
        <v>588</v>
      </c>
      <c r="AL16" s="63"/>
      <c r="AM16" s="63"/>
      <c r="AN16" s="63"/>
      <c r="AO16" s="63"/>
      <c r="AP16" s="63"/>
      <c r="AQ16" s="64"/>
      <c r="AR16" s="439"/>
      <c r="AS16" s="440"/>
      <c r="AT16" s="440"/>
      <c r="AU16" s="440"/>
      <c r="AV16" s="440"/>
      <c r="AW16" s="440"/>
      <c r="AX16" s="441"/>
    </row>
    <row r="17" spans="1:50" ht="18.75" customHeight="1">
      <c r="A17" s="459"/>
      <c r="B17" s="460"/>
      <c r="C17" s="460"/>
      <c r="D17" s="460"/>
      <c r="E17" s="460"/>
      <c r="F17" s="461"/>
      <c r="G17" s="472"/>
      <c r="H17" s="473"/>
      <c r="I17" s="339" t="s">
        <v>61</v>
      </c>
      <c r="J17" s="467"/>
      <c r="K17" s="467"/>
      <c r="L17" s="467"/>
      <c r="M17" s="467"/>
      <c r="N17" s="467"/>
      <c r="O17" s="468"/>
      <c r="P17" s="62" t="s">
        <v>375</v>
      </c>
      <c r="Q17" s="63"/>
      <c r="R17" s="63"/>
      <c r="S17" s="63"/>
      <c r="T17" s="63"/>
      <c r="U17" s="63"/>
      <c r="V17" s="64"/>
      <c r="W17" s="62" t="s">
        <v>375</v>
      </c>
      <c r="X17" s="63"/>
      <c r="Y17" s="63"/>
      <c r="Z17" s="63"/>
      <c r="AA17" s="63"/>
      <c r="AB17" s="63"/>
      <c r="AC17" s="64"/>
      <c r="AD17" s="62" t="s">
        <v>375</v>
      </c>
      <c r="AE17" s="63"/>
      <c r="AF17" s="63"/>
      <c r="AG17" s="63"/>
      <c r="AH17" s="63"/>
      <c r="AI17" s="63"/>
      <c r="AJ17" s="64"/>
      <c r="AK17" s="62" t="s">
        <v>588</v>
      </c>
      <c r="AL17" s="63"/>
      <c r="AM17" s="63"/>
      <c r="AN17" s="63"/>
      <c r="AO17" s="63"/>
      <c r="AP17" s="63"/>
      <c r="AQ17" s="64"/>
      <c r="AR17" s="442"/>
      <c r="AS17" s="442"/>
      <c r="AT17" s="442"/>
      <c r="AU17" s="442"/>
      <c r="AV17" s="442"/>
      <c r="AW17" s="442"/>
      <c r="AX17" s="443"/>
    </row>
    <row r="18" spans="1:50" ht="18.75" customHeight="1">
      <c r="A18" s="459"/>
      <c r="B18" s="460"/>
      <c r="C18" s="460"/>
      <c r="D18" s="460"/>
      <c r="E18" s="460"/>
      <c r="F18" s="461"/>
      <c r="G18" s="474"/>
      <c r="H18" s="475"/>
      <c r="I18" s="342" t="s">
        <v>22</v>
      </c>
      <c r="J18" s="343"/>
      <c r="K18" s="343"/>
      <c r="L18" s="343"/>
      <c r="M18" s="343"/>
      <c r="N18" s="343"/>
      <c r="O18" s="344"/>
      <c r="P18" s="308">
        <f>SUM(P13:V17)</f>
        <v>2313</v>
      </c>
      <c r="Q18" s="309"/>
      <c r="R18" s="309"/>
      <c r="S18" s="309"/>
      <c r="T18" s="309"/>
      <c r="U18" s="309"/>
      <c r="V18" s="310"/>
      <c r="W18" s="308">
        <f>SUM(W13:AC17)</f>
        <v>2461</v>
      </c>
      <c r="X18" s="309"/>
      <c r="Y18" s="309"/>
      <c r="Z18" s="309"/>
      <c r="AA18" s="309"/>
      <c r="AB18" s="309"/>
      <c r="AC18" s="310"/>
      <c r="AD18" s="308">
        <f t="shared" ref="AD18" si="0">SUM(AD13:AJ17)</f>
        <v>2856</v>
      </c>
      <c r="AE18" s="309"/>
      <c r="AF18" s="309"/>
      <c r="AG18" s="309"/>
      <c r="AH18" s="309"/>
      <c r="AI18" s="309"/>
      <c r="AJ18" s="310"/>
      <c r="AK18" s="308">
        <f t="shared" ref="AK18" si="1">SUM(AK13:AQ17)</f>
        <v>3144</v>
      </c>
      <c r="AL18" s="309"/>
      <c r="AM18" s="309"/>
      <c r="AN18" s="309"/>
      <c r="AO18" s="309"/>
      <c r="AP18" s="309"/>
      <c r="AQ18" s="310"/>
      <c r="AR18" s="308">
        <f t="shared" ref="AR18" si="2">SUM(AR13:AX17)</f>
        <v>3328</v>
      </c>
      <c r="AS18" s="309"/>
      <c r="AT18" s="309"/>
      <c r="AU18" s="309"/>
      <c r="AV18" s="309"/>
      <c r="AW18" s="309"/>
      <c r="AX18" s="311"/>
    </row>
    <row r="19" spans="1:50" ht="18.75" customHeight="1">
      <c r="A19" s="459"/>
      <c r="B19" s="460"/>
      <c r="C19" s="460"/>
      <c r="D19" s="460"/>
      <c r="E19" s="460"/>
      <c r="F19" s="461"/>
      <c r="G19" s="305" t="s">
        <v>10</v>
      </c>
      <c r="H19" s="306"/>
      <c r="I19" s="306"/>
      <c r="J19" s="306"/>
      <c r="K19" s="306"/>
      <c r="L19" s="306"/>
      <c r="M19" s="306"/>
      <c r="N19" s="306"/>
      <c r="O19" s="306"/>
      <c r="P19" s="62">
        <v>2091</v>
      </c>
      <c r="Q19" s="63"/>
      <c r="R19" s="63"/>
      <c r="S19" s="63"/>
      <c r="T19" s="63"/>
      <c r="U19" s="63"/>
      <c r="V19" s="64"/>
      <c r="W19" s="62">
        <v>2309</v>
      </c>
      <c r="X19" s="63"/>
      <c r="Y19" s="63"/>
      <c r="Z19" s="63"/>
      <c r="AA19" s="63"/>
      <c r="AB19" s="63"/>
      <c r="AC19" s="64"/>
      <c r="AD19" s="62">
        <v>2743</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18.75" customHeight="1">
      <c r="A20" s="462"/>
      <c r="B20" s="463"/>
      <c r="C20" s="463"/>
      <c r="D20" s="463"/>
      <c r="E20" s="463"/>
      <c r="F20" s="464"/>
      <c r="G20" s="305" t="s">
        <v>11</v>
      </c>
      <c r="H20" s="306"/>
      <c r="I20" s="306"/>
      <c r="J20" s="306"/>
      <c r="K20" s="306"/>
      <c r="L20" s="306"/>
      <c r="M20" s="306"/>
      <c r="N20" s="306"/>
      <c r="O20" s="306"/>
      <c r="P20" s="313">
        <f>IF(P18=0, "-", P19/P18)</f>
        <v>0.90402075226977952</v>
      </c>
      <c r="Q20" s="313"/>
      <c r="R20" s="313"/>
      <c r="S20" s="313"/>
      <c r="T20" s="313"/>
      <c r="U20" s="313"/>
      <c r="V20" s="313"/>
      <c r="W20" s="313">
        <f>IF(W18=0, "-", W19/W18)</f>
        <v>0.93823648923201952</v>
      </c>
      <c r="X20" s="313"/>
      <c r="Y20" s="313"/>
      <c r="Z20" s="313"/>
      <c r="AA20" s="313"/>
      <c r="AB20" s="313"/>
      <c r="AC20" s="313"/>
      <c r="AD20" s="313">
        <f>IF(AD18=0, "-", AD19/AD18)</f>
        <v>0.96043417366946782</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5.75" customHeight="1">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5.75" customHeight="1">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24.75" customHeight="1">
      <c r="A23" s="210"/>
      <c r="B23" s="208"/>
      <c r="C23" s="208"/>
      <c r="D23" s="208"/>
      <c r="E23" s="208"/>
      <c r="F23" s="209"/>
      <c r="G23" s="314" t="s">
        <v>546</v>
      </c>
      <c r="H23" s="281"/>
      <c r="I23" s="281"/>
      <c r="J23" s="281"/>
      <c r="K23" s="281"/>
      <c r="L23" s="281"/>
      <c r="M23" s="281"/>
      <c r="N23" s="281"/>
      <c r="O23" s="282"/>
      <c r="P23" s="188" t="s">
        <v>547</v>
      </c>
      <c r="Q23" s="189"/>
      <c r="R23" s="189"/>
      <c r="S23" s="189"/>
      <c r="T23" s="189"/>
      <c r="U23" s="189"/>
      <c r="V23" s="189"/>
      <c r="W23" s="189"/>
      <c r="X23" s="190"/>
      <c r="Y23" s="286" t="s">
        <v>14</v>
      </c>
      <c r="Z23" s="287"/>
      <c r="AA23" s="288"/>
      <c r="AB23" s="204" t="s">
        <v>16</v>
      </c>
      <c r="AC23" s="318"/>
      <c r="AD23" s="319"/>
      <c r="AE23" s="84">
        <v>100</v>
      </c>
      <c r="AF23" s="85"/>
      <c r="AG23" s="85"/>
      <c r="AH23" s="85"/>
      <c r="AI23" s="86"/>
      <c r="AJ23" s="84">
        <v>100</v>
      </c>
      <c r="AK23" s="85"/>
      <c r="AL23" s="85"/>
      <c r="AM23" s="85"/>
      <c r="AN23" s="86"/>
      <c r="AO23" s="84">
        <v>100</v>
      </c>
      <c r="AP23" s="85"/>
      <c r="AQ23" s="85"/>
      <c r="AR23" s="85"/>
      <c r="AS23" s="86"/>
      <c r="AT23" s="220"/>
      <c r="AU23" s="220"/>
      <c r="AV23" s="220"/>
      <c r="AW23" s="220"/>
      <c r="AX23" s="221"/>
    </row>
    <row r="24" spans="1:50" ht="24.75" customHeight="1">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2"/>
      <c r="AA24" s="164"/>
      <c r="AB24" s="320" t="s">
        <v>16</v>
      </c>
      <c r="AC24" s="321"/>
      <c r="AD24" s="322"/>
      <c r="AE24" s="84">
        <v>99.7</v>
      </c>
      <c r="AF24" s="85"/>
      <c r="AG24" s="85"/>
      <c r="AH24" s="85"/>
      <c r="AI24" s="86"/>
      <c r="AJ24" s="84">
        <v>99.7</v>
      </c>
      <c r="AK24" s="85"/>
      <c r="AL24" s="85"/>
      <c r="AM24" s="85"/>
      <c r="AN24" s="86"/>
      <c r="AO24" s="84">
        <v>99.7</v>
      </c>
      <c r="AP24" s="85"/>
      <c r="AQ24" s="85"/>
      <c r="AR24" s="85"/>
      <c r="AS24" s="86"/>
      <c r="AT24" s="84">
        <v>99.7</v>
      </c>
      <c r="AU24" s="85"/>
      <c r="AV24" s="85"/>
      <c r="AW24" s="85"/>
      <c r="AX24" s="87"/>
    </row>
    <row r="25" spans="1:50" ht="24.75" customHeight="1">
      <c r="A25" s="664"/>
      <c r="B25" s="665"/>
      <c r="C25" s="665"/>
      <c r="D25" s="665"/>
      <c r="E25" s="665"/>
      <c r="F25" s="666"/>
      <c r="G25" s="315"/>
      <c r="H25" s="316"/>
      <c r="I25" s="316"/>
      <c r="J25" s="316"/>
      <c r="K25" s="316"/>
      <c r="L25" s="316"/>
      <c r="M25" s="316"/>
      <c r="N25" s="316"/>
      <c r="O25" s="317"/>
      <c r="P25" s="191"/>
      <c r="Q25" s="191"/>
      <c r="R25" s="191"/>
      <c r="S25" s="191"/>
      <c r="T25" s="191"/>
      <c r="U25" s="191"/>
      <c r="V25" s="191"/>
      <c r="W25" s="191"/>
      <c r="X25" s="192"/>
      <c r="Y25" s="111" t="s">
        <v>15</v>
      </c>
      <c r="Z25" s="112"/>
      <c r="AA25" s="164"/>
      <c r="AB25" s="676" t="s">
        <v>359</v>
      </c>
      <c r="AC25" s="257"/>
      <c r="AD25" s="257"/>
      <c r="AE25" s="84">
        <v>100</v>
      </c>
      <c r="AF25" s="85"/>
      <c r="AG25" s="85"/>
      <c r="AH25" s="85"/>
      <c r="AI25" s="86"/>
      <c r="AJ25" s="84">
        <v>100</v>
      </c>
      <c r="AK25" s="85"/>
      <c r="AL25" s="85"/>
      <c r="AM25" s="85"/>
      <c r="AN25" s="86"/>
      <c r="AO25" s="84">
        <v>100</v>
      </c>
      <c r="AP25" s="85"/>
      <c r="AQ25" s="85"/>
      <c r="AR25" s="85"/>
      <c r="AS25" s="86"/>
      <c r="AT25" s="261"/>
      <c r="AU25" s="262"/>
      <c r="AV25" s="262"/>
      <c r="AW25" s="262"/>
      <c r="AX25" s="263"/>
    </row>
    <row r="26" spans="1:50" ht="15.75" customHeight="1">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5" t="s">
        <v>303</v>
      </c>
      <c r="AU26" s="656"/>
      <c r="AV26" s="656"/>
      <c r="AW26" s="656"/>
      <c r="AX26" s="657"/>
    </row>
    <row r="27" spans="1:50" ht="15.75" customHeight="1">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v>27</v>
      </c>
      <c r="AV27" s="101"/>
      <c r="AW27" s="99" t="s">
        <v>355</v>
      </c>
      <c r="AX27" s="100"/>
    </row>
    <row r="28" spans="1:50" ht="24.75" customHeight="1">
      <c r="A28" s="210"/>
      <c r="B28" s="208"/>
      <c r="C28" s="208"/>
      <c r="D28" s="208"/>
      <c r="E28" s="208"/>
      <c r="F28" s="209"/>
      <c r="G28" s="314" t="s">
        <v>545</v>
      </c>
      <c r="H28" s="281"/>
      <c r="I28" s="281"/>
      <c r="J28" s="281"/>
      <c r="K28" s="281"/>
      <c r="L28" s="281"/>
      <c r="M28" s="281"/>
      <c r="N28" s="281"/>
      <c r="O28" s="282"/>
      <c r="P28" s="188" t="s">
        <v>544</v>
      </c>
      <c r="Q28" s="189"/>
      <c r="R28" s="189"/>
      <c r="S28" s="189"/>
      <c r="T28" s="189"/>
      <c r="U28" s="189"/>
      <c r="V28" s="189"/>
      <c r="W28" s="189"/>
      <c r="X28" s="190"/>
      <c r="Y28" s="286" t="s">
        <v>14</v>
      </c>
      <c r="Z28" s="287"/>
      <c r="AA28" s="288"/>
      <c r="AB28" s="204" t="s">
        <v>16</v>
      </c>
      <c r="AC28" s="318"/>
      <c r="AD28" s="319"/>
      <c r="AE28" s="84">
        <v>99.9</v>
      </c>
      <c r="AF28" s="85"/>
      <c r="AG28" s="85"/>
      <c r="AH28" s="85"/>
      <c r="AI28" s="86"/>
      <c r="AJ28" s="84">
        <v>99.9</v>
      </c>
      <c r="AK28" s="85"/>
      <c r="AL28" s="85"/>
      <c r="AM28" s="85"/>
      <c r="AN28" s="86"/>
      <c r="AO28" s="84">
        <v>100</v>
      </c>
      <c r="AP28" s="85"/>
      <c r="AQ28" s="85"/>
      <c r="AR28" s="85"/>
      <c r="AS28" s="86"/>
      <c r="AT28" s="220"/>
      <c r="AU28" s="220"/>
      <c r="AV28" s="220"/>
      <c r="AW28" s="220"/>
      <c r="AX28" s="221"/>
    </row>
    <row r="29" spans="1:50" ht="24.75" customHeight="1">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2"/>
      <c r="AA29" s="164"/>
      <c r="AB29" s="320" t="s">
        <v>16</v>
      </c>
      <c r="AC29" s="321"/>
      <c r="AD29" s="322"/>
      <c r="AE29" s="84">
        <v>99.7</v>
      </c>
      <c r="AF29" s="85"/>
      <c r="AG29" s="85"/>
      <c r="AH29" s="85"/>
      <c r="AI29" s="86"/>
      <c r="AJ29" s="84">
        <v>99.7</v>
      </c>
      <c r="AK29" s="85"/>
      <c r="AL29" s="85"/>
      <c r="AM29" s="85"/>
      <c r="AN29" s="86"/>
      <c r="AO29" s="84">
        <v>99.7</v>
      </c>
      <c r="AP29" s="85"/>
      <c r="AQ29" s="85"/>
      <c r="AR29" s="85"/>
      <c r="AS29" s="86"/>
      <c r="AT29" s="84">
        <v>99.7</v>
      </c>
      <c r="AU29" s="85"/>
      <c r="AV29" s="85"/>
      <c r="AW29" s="85"/>
      <c r="AX29" s="87"/>
    </row>
    <row r="30" spans="1:50" ht="24.75" customHeight="1">
      <c r="A30" s="664"/>
      <c r="B30" s="665"/>
      <c r="C30" s="665"/>
      <c r="D30" s="665"/>
      <c r="E30" s="665"/>
      <c r="F30" s="666"/>
      <c r="G30" s="315"/>
      <c r="H30" s="316"/>
      <c r="I30" s="316"/>
      <c r="J30" s="316"/>
      <c r="K30" s="316"/>
      <c r="L30" s="316"/>
      <c r="M30" s="316"/>
      <c r="N30" s="316"/>
      <c r="O30" s="317"/>
      <c r="P30" s="191"/>
      <c r="Q30" s="191"/>
      <c r="R30" s="191"/>
      <c r="S30" s="191"/>
      <c r="T30" s="191"/>
      <c r="U30" s="191"/>
      <c r="V30" s="191"/>
      <c r="W30" s="191"/>
      <c r="X30" s="192"/>
      <c r="Y30" s="111" t="s">
        <v>15</v>
      </c>
      <c r="Z30" s="112"/>
      <c r="AA30" s="164"/>
      <c r="AB30" s="257" t="s">
        <v>16</v>
      </c>
      <c r="AC30" s="257"/>
      <c r="AD30" s="257"/>
      <c r="AE30" s="84">
        <v>100</v>
      </c>
      <c r="AF30" s="85"/>
      <c r="AG30" s="85"/>
      <c r="AH30" s="85"/>
      <c r="AI30" s="86"/>
      <c r="AJ30" s="84">
        <v>100</v>
      </c>
      <c r="AK30" s="85"/>
      <c r="AL30" s="85"/>
      <c r="AM30" s="85"/>
      <c r="AN30" s="86"/>
      <c r="AO30" s="84">
        <v>100</v>
      </c>
      <c r="AP30" s="85"/>
      <c r="AQ30" s="85"/>
      <c r="AR30" s="85"/>
      <c r="AS30" s="86"/>
      <c r="AT30" s="261"/>
      <c r="AU30" s="262"/>
      <c r="AV30" s="262"/>
      <c r="AW30" s="262"/>
      <c r="AX30" s="263"/>
    </row>
    <row r="31" spans="1:50" ht="18.75" hidden="1" customHeight="1">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c r="A33" s="210"/>
      <c r="B33" s="208"/>
      <c r="C33" s="208"/>
      <c r="D33" s="208"/>
      <c r="E33" s="208"/>
      <c r="F33" s="209"/>
      <c r="G33" s="280"/>
      <c r="H33" s="281"/>
      <c r="I33" s="281"/>
      <c r="J33" s="281"/>
      <c r="K33" s="281"/>
      <c r="L33" s="281"/>
      <c r="M33" s="281"/>
      <c r="N33" s="281"/>
      <c r="O33" s="282"/>
      <c r="P33" s="188"/>
      <c r="Q33" s="189"/>
      <c r="R33" s="189"/>
      <c r="S33" s="189"/>
      <c r="T33" s="189"/>
      <c r="U33" s="189"/>
      <c r="V33" s="189"/>
      <c r="W33" s="189"/>
      <c r="X33" s="190"/>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4"/>
      <c r="B35" s="665"/>
      <c r="C35" s="665"/>
      <c r="D35" s="665"/>
      <c r="E35" s="665"/>
      <c r="F35" s="666"/>
      <c r="G35" s="315"/>
      <c r="H35" s="316"/>
      <c r="I35" s="316"/>
      <c r="J35" s="316"/>
      <c r="K35" s="316"/>
      <c r="L35" s="316"/>
      <c r="M35" s="316"/>
      <c r="N35" s="316"/>
      <c r="O35" s="317"/>
      <c r="P35" s="191"/>
      <c r="Q35" s="191"/>
      <c r="R35" s="191"/>
      <c r="S35" s="191"/>
      <c r="T35" s="191"/>
      <c r="U35" s="191"/>
      <c r="V35" s="191"/>
      <c r="W35" s="191"/>
      <c r="X35" s="192"/>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c r="A38" s="210"/>
      <c r="B38" s="208"/>
      <c r="C38" s="208"/>
      <c r="D38" s="208"/>
      <c r="E38" s="208"/>
      <c r="F38" s="209"/>
      <c r="G38" s="280"/>
      <c r="H38" s="281"/>
      <c r="I38" s="281"/>
      <c r="J38" s="281"/>
      <c r="K38" s="281"/>
      <c r="L38" s="281"/>
      <c r="M38" s="281"/>
      <c r="N38" s="281"/>
      <c r="O38" s="282"/>
      <c r="P38" s="189"/>
      <c r="Q38" s="189"/>
      <c r="R38" s="189"/>
      <c r="S38" s="189"/>
      <c r="T38" s="189"/>
      <c r="U38" s="189"/>
      <c r="V38" s="189"/>
      <c r="W38" s="189"/>
      <c r="X38" s="190"/>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4"/>
      <c r="B40" s="665"/>
      <c r="C40" s="665"/>
      <c r="D40" s="665"/>
      <c r="E40" s="665"/>
      <c r="F40" s="666"/>
      <c r="G40" s="315"/>
      <c r="H40" s="316"/>
      <c r="I40" s="316"/>
      <c r="J40" s="316"/>
      <c r="K40" s="316"/>
      <c r="L40" s="316"/>
      <c r="M40" s="316"/>
      <c r="N40" s="316"/>
      <c r="O40" s="317"/>
      <c r="P40" s="191"/>
      <c r="Q40" s="191"/>
      <c r="R40" s="191"/>
      <c r="S40" s="191"/>
      <c r="T40" s="191"/>
      <c r="U40" s="191"/>
      <c r="V40" s="191"/>
      <c r="W40" s="191"/>
      <c r="X40" s="192"/>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c r="A43" s="210"/>
      <c r="B43" s="208"/>
      <c r="C43" s="208"/>
      <c r="D43" s="208"/>
      <c r="E43" s="208"/>
      <c r="F43" s="209"/>
      <c r="G43" s="280"/>
      <c r="H43" s="281"/>
      <c r="I43" s="281"/>
      <c r="J43" s="281"/>
      <c r="K43" s="281"/>
      <c r="L43" s="281"/>
      <c r="M43" s="281"/>
      <c r="N43" s="281"/>
      <c r="O43" s="282"/>
      <c r="P43" s="189"/>
      <c r="Q43" s="189"/>
      <c r="R43" s="189"/>
      <c r="S43" s="189"/>
      <c r="T43" s="189"/>
      <c r="U43" s="189"/>
      <c r="V43" s="189"/>
      <c r="W43" s="189"/>
      <c r="X43" s="190"/>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1"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28" t="s">
        <v>320</v>
      </c>
      <c r="B47" s="679" t="s">
        <v>317</v>
      </c>
      <c r="C47" s="230"/>
      <c r="D47" s="230"/>
      <c r="E47" s="230"/>
      <c r="F47" s="231"/>
      <c r="G47" s="617" t="s">
        <v>311</v>
      </c>
      <c r="H47" s="617"/>
      <c r="I47" s="617"/>
      <c r="J47" s="617"/>
      <c r="K47" s="617"/>
      <c r="L47" s="617"/>
      <c r="M47" s="617"/>
      <c r="N47" s="617"/>
      <c r="O47" s="617"/>
      <c r="P47" s="617"/>
      <c r="Q47" s="617"/>
      <c r="R47" s="617"/>
      <c r="S47" s="617"/>
      <c r="T47" s="617"/>
      <c r="U47" s="617"/>
      <c r="V47" s="617"/>
      <c r="W47" s="617"/>
      <c r="X47" s="617"/>
      <c r="Y47" s="617"/>
      <c r="Z47" s="617"/>
      <c r="AA47" s="684"/>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c r="A48" s="228"/>
      <c r="B48" s="679"/>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8"/>
      <c r="B49" s="679"/>
      <c r="C49" s="230"/>
      <c r="D49" s="230"/>
      <c r="E49" s="230"/>
      <c r="F49" s="231"/>
      <c r="G49" s="333"/>
      <c r="H49" s="333"/>
      <c r="I49" s="333"/>
      <c r="J49" s="333"/>
      <c r="K49" s="333"/>
      <c r="L49" s="333"/>
      <c r="M49" s="333"/>
      <c r="N49" s="333"/>
      <c r="O49" s="333"/>
      <c r="P49" s="333"/>
      <c r="Q49" s="333"/>
      <c r="R49" s="333"/>
      <c r="S49" s="333"/>
      <c r="T49" s="333"/>
      <c r="U49" s="333"/>
      <c r="V49" s="333"/>
      <c r="W49" s="333"/>
      <c r="X49" s="333"/>
      <c r="Y49" s="333"/>
      <c r="Z49" s="333"/>
      <c r="AA49" s="334"/>
      <c r="AB49" s="61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1"/>
    </row>
    <row r="50" spans="1:50" ht="22.5" hidden="1" customHeight="1">
      <c r="A50" s="228"/>
      <c r="B50" s="679"/>
      <c r="C50" s="230"/>
      <c r="D50" s="230"/>
      <c r="E50" s="230"/>
      <c r="F50" s="231"/>
      <c r="G50" s="335"/>
      <c r="H50" s="335"/>
      <c r="I50" s="335"/>
      <c r="J50" s="335"/>
      <c r="K50" s="335"/>
      <c r="L50" s="335"/>
      <c r="M50" s="335"/>
      <c r="N50" s="335"/>
      <c r="O50" s="335"/>
      <c r="P50" s="335"/>
      <c r="Q50" s="335"/>
      <c r="R50" s="335"/>
      <c r="S50" s="335"/>
      <c r="T50" s="335"/>
      <c r="U50" s="335"/>
      <c r="V50" s="335"/>
      <c r="W50" s="335"/>
      <c r="X50" s="335"/>
      <c r="Y50" s="335"/>
      <c r="Z50" s="335"/>
      <c r="AA50" s="336"/>
      <c r="AB50" s="61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3"/>
    </row>
    <row r="51" spans="1:50" ht="22.5" hidden="1" customHeight="1">
      <c r="A51" s="228"/>
      <c r="B51" s="680"/>
      <c r="C51" s="232"/>
      <c r="D51" s="232"/>
      <c r="E51" s="232"/>
      <c r="F51" s="233"/>
      <c r="G51" s="337"/>
      <c r="H51" s="337"/>
      <c r="I51" s="337"/>
      <c r="J51" s="337"/>
      <c r="K51" s="337"/>
      <c r="L51" s="337"/>
      <c r="M51" s="337"/>
      <c r="N51" s="337"/>
      <c r="O51" s="337"/>
      <c r="P51" s="337"/>
      <c r="Q51" s="337"/>
      <c r="R51" s="337"/>
      <c r="S51" s="337"/>
      <c r="T51" s="337"/>
      <c r="U51" s="337"/>
      <c r="V51" s="337"/>
      <c r="W51" s="337"/>
      <c r="X51" s="337"/>
      <c r="Y51" s="337"/>
      <c r="Z51" s="337"/>
      <c r="AA51" s="338"/>
      <c r="AB51" s="61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5"/>
    </row>
    <row r="52" spans="1:50" ht="18.75" hidden="1" customHeight="1">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c r="A54" s="228"/>
      <c r="B54" s="230"/>
      <c r="C54" s="230"/>
      <c r="D54" s="230"/>
      <c r="E54" s="230"/>
      <c r="F54" s="231"/>
      <c r="G54" s="267"/>
      <c r="H54" s="189"/>
      <c r="I54" s="189"/>
      <c r="J54" s="189"/>
      <c r="K54" s="189"/>
      <c r="L54" s="189"/>
      <c r="M54" s="189"/>
      <c r="N54" s="189"/>
      <c r="O54" s="190"/>
      <c r="P54" s="188"/>
      <c r="Q54" s="248"/>
      <c r="R54" s="248"/>
      <c r="S54" s="248"/>
      <c r="T54" s="248"/>
      <c r="U54" s="248"/>
      <c r="V54" s="248"/>
      <c r="W54" s="248"/>
      <c r="X54" s="249"/>
      <c r="Y54" s="254" t="s">
        <v>86</v>
      </c>
      <c r="Z54" s="255"/>
      <c r="AA54" s="256"/>
      <c r="AB54" s="365"/>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3"/>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8"/>
      <c r="B56" s="232"/>
      <c r="C56" s="232"/>
      <c r="D56" s="232"/>
      <c r="E56" s="232"/>
      <c r="F56" s="233"/>
      <c r="G56" s="271"/>
      <c r="H56" s="191"/>
      <c r="I56" s="191"/>
      <c r="J56" s="191"/>
      <c r="K56" s="191"/>
      <c r="L56" s="191"/>
      <c r="M56" s="191"/>
      <c r="N56" s="191"/>
      <c r="O56" s="192"/>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c r="A59" s="228"/>
      <c r="B59" s="230"/>
      <c r="C59" s="230"/>
      <c r="D59" s="230"/>
      <c r="E59" s="230"/>
      <c r="F59" s="231"/>
      <c r="G59" s="267"/>
      <c r="H59" s="189"/>
      <c r="I59" s="189"/>
      <c r="J59" s="189"/>
      <c r="K59" s="189"/>
      <c r="L59" s="189"/>
      <c r="M59" s="189"/>
      <c r="N59" s="189"/>
      <c r="O59" s="190"/>
      <c r="P59" s="188"/>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8"/>
      <c r="B61" s="232"/>
      <c r="C61" s="232"/>
      <c r="D61" s="232"/>
      <c r="E61" s="232"/>
      <c r="F61" s="233"/>
      <c r="G61" s="271"/>
      <c r="H61" s="191"/>
      <c r="I61" s="191"/>
      <c r="J61" s="191"/>
      <c r="K61" s="191"/>
      <c r="L61" s="191"/>
      <c r="M61" s="191"/>
      <c r="N61" s="191"/>
      <c r="O61" s="192"/>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c r="A64" s="228"/>
      <c r="B64" s="230"/>
      <c r="C64" s="230"/>
      <c r="D64" s="230"/>
      <c r="E64" s="230"/>
      <c r="F64" s="231"/>
      <c r="G64" s="267"/>
      <c r="H64" s="189"/>
      <c r="I64" s="189"/>
      <c r="J64" s="189"/>
      <c r="K64" s="189"/>
      <c r="L64" s="189"/>
      <c r="M64" s="189"/>
      <c r="N64" s="189"/>
      <c r="O64" s="190"/>
      <c r="P64" s="188"/>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9"/>
      <c r="B66" s="232"/>
      <c r="C66" s="232"/>
      <c r="D66" s="232"/>
      <c r="E66" s="232"/>
      <c r="F66" s="233"/>
      <c r="G66" s="271"/>
      <c r="H66" s="191"/>
      <c r="I66" s="191"/>
      <c r="J66" s="191"/>
      <c r="K66" s="191"/>
      <c r="L66" s="191"/>
      <c r="M66" s="191"/>
      <c r="N66" s="191"/>
      <c r="O66" s="192"/>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21"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4" t="s">
        <v>69</v>
      </c>
      <c r="AF67" s="109"/>
      <c r="AG67" s="109"/>
      <c r="AH67" s="109"/>
      <c r="AI67" s="109"/>
      <c r="AJ67" s="654" t="s">
        <v>70</v>
      </c>
      <c r="AK67" s="109"/>
      <c r="AL67" s="109"/>
      <c r="AM67" s="109"/>
      <c r="AN67" s="109"/>
      <c r="AO67" s="654" t="s">
        <v>71</v>
      </c>
      <c r="AP67" s="109"/>
      <c r="AQ67" s="109"/>
      <c r="AR67" s="109"/>
      <c r="AS67" s="109"/>
      <c r="AT67" s="169" t="s">
        <v>74</v>
      </c>
      <c r="AU67" s="170"/>
      <c r="AV67" s="170"/>
      <c r="AW67" s="170"/>
      <c r="AX67" s="171"/>
    </row>
    <row r="68" spans="1:60" ht="22.5" customHeight="1">
      <c r="A68" s="178"/>
      <c r="B68" s="179"/>
      <c r="C68" s="179"/>
      <c r="D68" s="179"/>
      <c r="E68" s="179"/>
      <c r="F68" s="180"/>
      <c r="G68" s="188" t="s">
        <v>548</v>
      </c>
      <c r="H68" s="189"/>
      <c r="I68" s="189"/>
      <c r="J68" s="189"/>
      <c r="K68" s="189"/>
      <c r="L68" s="189"/>
      <c r="M68" s="189"/>
      <c r="N68" s="189"/>
      <c r="O68" s="189"/>
      <c r="P68" s="189"/>
      <c r="Q68" s="189"/>
      <c r="R68" s="189"/>
      <c r="S68" s="189"/>
      <c r="T68" s="189"/>
      <c r="U68" s="189"/>
      <c r="V68" s="189"/>
      <c r="W68" s="189"/>
      <c r="X68" s="190"/>
      <c r="Y68" s="330" t="s">
        <v>66</v>
      </c>
      <c r="Z68" s="331"/>
      <c r="AA68" s="332"/>
      <c r="AB68" s="196" t="s">
        <v>549</v>
      </c>
      <c r="AC68" s="197"/>
      <c r="AD68" s="198"/>
      <c r="AE68" s="84">
        <v>81</v>
      </c>
      <c r="AF68" s="85"/>
      <c r="AG68" s="85"/>
      <c r="AH68" s="85"/>
      <c r="AI68" s="86"/>
      <c r="AJ68" s="84">
        <v>81</v>
      </c>
      <c r="AK68" s="85"/>
      <c r="AL68" s="85"/>
      <c r="AM68" s="85"/>
      <c r="AN68" s="86"/>
      <c r="AO68" s="84">
        <v>81</v>
      </c>
      <c r="AP68" s="85"/>
      <c r="AQ68" s="85"/>
      <c r="AR68" s="85"/>
      <c r="AS68" s="86"/>
      <c r="AT68" s="199"/>
      <c r="AU68" s="199"/>
      <c r="AV68" s="199"/>
      <c r="AW68" s="199"/>
      <c r="AX68" s="200"/>
      <c r="AY68" s="10"/>
      <c r="AZ68" s="10"/>
      <c r="BA68" s="10"/>
      <c r="BB68" s="10"/>
      <c r="BC68" s="10"/>
    </row>
    <row r="69" spans="1:60" ht="22.5" customHeight="1">
      <c r="A69" s="181"/>
      <c r="B69" s="182"/>
      <c r="C69" s="182"/>
      <c r="D69" s="182"/>
      <c r="E69" s="182"/>
      <c r="F69" s="183"/>
      <c r="G69" s="191"/>
      <c r="H69" s="191"/>
      <c r="I69" s="191"/>
      <c r="J69" s="191"/>
      <c r="K69" s="191"/>
      <c r="L69" s="191"/>
      <c r="M69" s="191"/>
      <c r="N69" s="191"/>
      <c r="O69" s="191"/>
      <c r="P69" s="191"/>
      <c r="Q69" s="191"/>
      <c r="R69" s="191"/>
      <c r="S69" s="191"/>
      <c r="T69" s="191"/>
      <c r="U69" s="191"/>
      <c r="V69" s="191"/>
      <c r="W69" s="191"/>
      <c r="X69" s="192"/>
      <c r="Y69" s="201" t="s">
        <v>67</v>
      </c>
      <c r="Z69" s="148"/>
      <c r="AA69" s="149"/>
      <c r="AB69" s="204" t="s">
        <v>549</v>
      </c>
      <c r="AC69" s="205"/>
      <c r="AD69" s="206"/>
      <c r="AE69" s="84">
        <v>81</v>
      </c>
      <c r="AF69" s="85"/>
      <c r="AG69" s="85"/>
      <c r="AH69" s="85"/>
      <c r="AI69" s="86"/>
      <c r="AJ69" s="84">
        <v>81</v>
      </c>
      <c r="AK69" s="85"/>
      <c r="AL69" s="85"/>
      <c r="AM69" s="85"/>
      <c r="AN69" s="86"/>
      <c r="AO69" s="84">
        <v>81</v>
      </c>
      <c r="AP69" s="85"/>
      <c r="AQ69" s="85"/>
      <c r="AR69" s="85"/>
      <c r="AS69" s="86"/>
      <c r="AT69" s="84">
        <v>81</v>
      </c>
      <c r="AU69" s="85"/>
      <c r="AV69" s="85"/>
      <c r="AW69" s="85"/>
      <c r="AX69" s="87"/>
      <c r="AY69" s="10"/>
      <c r="AZ69" s="10"/>
      <c r="BA69" s="10"/>
      <c r="BB69" s="10"/>
      <c r="BC69" s="10"/>
      <c r="BD69" s="10"/>
      <c r="BE69" s="10"/>
      <c r="BF69" s="10"/>
      <c r="BG69" s="10"/>
      <c r="BH69" s="10"/>
    </row>
    <row r="70" spans="1:60" ht="21.75"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customHeight="1">
      <c r="A71" s="178"/>
      <c r="B71" s="179"/>
      <c r="C71" s="179"/>
      <c r="D71" s="179"/>
      <c r="E71" s="179"/>
      <c r="F71" s="180"/>
      <c r="G71" s="188" t="s">
        <v>550</v>
      </c>
      <c r="H71" s="189"/>
      <c r="I71" s="189"/>
      <c r="J71" s="189"/>
      <c r="K71" s="189"/>
      <c r="L71" s="189"/>
      <c r="M71" s="189"/>
      <c r="N71" s="189"/>
      <c r="O71" s="189"/>
      <c r="P71" s="189"/>
      <c r="Q71" s="189"/>
      <c r="R71" s="189"/>
      <c r="S71" s="189"/>
      <c r="T71" s="189"/>
      <c r="U71" s="189"/>
      <c r="V71" s="189"/>
      <c r="W71" s="189"/>
      <c r="X71" s="190"/>
      <c r="Y71" s="193" t="s">
        <v>66</v>
      </c>
      <c r="Z71" s="194"/>
      <c r="AA71" s="195"/>
      <c r="AB71" s="196" t="s">
        <v>554</v>
      </c>
      <c r="AC71" s="197"/>
      <c r="AD71" s="198"/>
      <c r="AE71" s="84">
        <v>557951</v>
      </c>
      <c r="AF71" s="85"/>
      <c r="AG71" s="85"/>
      <c r="AH71" s="85"/>
      <c r="AI71" s="86"/>
      <c r="AJ71" s="84">
        <v>547605</v>
      </c>
      <c r="AK71" s="85"/>
      <c r="AL71" s="85"/>
      <c r="AM71" s="85"/>
      <c r="AN71" s="86"/>
      <c r="AO71" s="84">
        <v>539287</v>
      </c>
      <c r="AP71" s="85"/>
      <c r="AQ71" s="85"/>
      <c r="AR71" s="85"/>
      <c r="AS71" s="86"/>
      <c r="AT71" s="199"/>
      <c r="AU71" s="199"/>
      <c r="AV71" s="199"/>
      <c r="AW71" s="199"/>
      <c r="AX71" s="200"/>
      <c r="AY71" s="10"/>
      <c r="AZ71" s="10"/>
      <c r="BA71" s="10"/>
      <c r="BB71" s="10"/>
      <c r="BC71" s="10"/>
    </row>
    <row r="72" spans="1:60" ht="22.5" customHeight="1">
      <c r="A72" s="181"/>
      <c r="B72" s="182"/>
      <c r="C72" s="182"/>
      <c r="D72" s="182"/>
      <c r="E72" s="182"/>
      <c r="F72" s="183"/>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554</v>
      </c>
      <c r="AC72" s="205"/>
      <c r="AD72" s="206"/>
      <c r="AE72" s="84">
        <v>547700</v>
      </c>
      <c r="AF72" s="85"/>
      <c r="AG72" s="85"/>
      <c r="AH72" s="85"/>
      <c r="AI72" s="86"/>
      <c r="AJ72" s="84">
        <v>552367</v>
      </c>
      <c r="AK72" s="85"/>
      <c r="AL72" s="85"/>
      <c r="AM72" s="85"/>
      <c r="AN72" s="86"/>
      <c r="AO72" s="84">
        <v>546174</v>
      </c>
      <c r="AP72" s="85"/>
      <c r="AQ72" s="85"/>
      <c r="AR72" s="85"/>
      <c r="AS72" s="86"/>
      <c r="AT72" s="84">
        <v>540787</v>
      </c>
      <c r="AU72" s="85"/>
      <c r="AV72" s="85"/>
      <c r="AW72" s="85"/>
      <c r="AX72" s="87"/>
      <c r="AY72" s="10"/>
      <c r="AZ72" s="10"/>
      <c r="BA72" s="10"/>
      <c r="BB72" s="10"/>
      <c r="BC72" s="10"/>
      <c r="BD72" s="10"/>
      <c r="BE72" s="10"/>
      <c r="BF72" s="10"/>
      <c r="BG72" s="10"/>
      <c r="BH72" s="10"/>
    </row>
    <row r="73" spans="1:60" ht="21"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customHeight="1">
      <c r="A74" s="178"/>
      <c r="B74" s="179"/>
      <c r="C74" s="179"/>
      <c r="D74" s="179"/>
      <c r="E74" s="179"/>
      <c r="F74" s="180"/>
      <c r="G74" s="188" t="s">
        <v>551</v>
      </c>
      <c r="H74" s="189"/>
      <c r="I74" s="189"/>
      <c r="J74" s="189"/>
      <c r="K74" s="189"/>
      <c r="L74" s="189"/>
      <c r="M74" s="189"/>
      <c r="N74" s="189"/>
      <c r="O74" s="189"/>
      <c r="P74" s="189"/>
      <c r="Q74" s="189"/>
      <c r="R74" s="189"/>
      <c r="S74" s="189"/>
      <c r="T74" s="189"/>
      <c r="U74" s="189"/>
      <c r="V74" s="189"/>
      <c r="W74" s="189"/>
      <c r="X74" s="190"/>
      <c r="Y74" s="193" t="s">
        <v>66</v>
      </c>
      <c r="Z74" s="194"/>
      <c r="AA74" s="195"/>
      <c r="AB74" s="196" t="s">
        <v>554</v>
      </c>
      <c r="AC74" s="197"/>
      <c r="AD74" s="198"/>
      <c r="AE74" s="84">
        <v>264525</v>
      </c>
      <c r="AF74" s="85"/>
      <c r="AG74" s="85"/>
      <c r="AH74" s="85"/>
      <c r="AI74" s="86"/>
      <c r="AJ74" s="84">
        <v>262484</v>
      </c>
      <c r="AK74" s="85"/>
      <c r="AL74" s="85"/>
      <c r="AM74" s="85"/>
      <c r="AN74" s="86"/>
      <c r="AO74" s="84">
        <v>269402</v>
      </c>
      <c r="AP74" s="85"/>
      <c r="AQ74" s="85"/>
      <c r="AR74" s="85"/>
      <c r="AS74" s="86"/>
      <c r="AT74" s="199"/>
      <c r="AU74" s="199"/>
      <c r="AV74" s="199"/>
      <c r="AW74" s="199"/>
      <c r="AX74" s="200"/>
      <c r="AY74" s="10"/>
      <c r="AZ74" s="10"/>
      <c r="BA74" s="10"/>
      <c r="BB74" s="10"/>
      <c r="BC74" s="10"/>
    </row>
    <row r="75" spans="1:60" ht="22.5" customHeight="1">
      <c r="A75" s="181"/>
      <c r="B75" s="182"/>
      <c r="C75" s="182"/>
      <c r="D75" s="182"/>
      <c r="E75" s="182"/>
      <c r="F75" s="183"/>
      <c r="G75" s="191"/>
      <c r="H75" s="191"/>
      <c r="I75" s="191"/>
      <c r="J75" s="191"/>
      <c r="K75" s="191"/>
      <c r="L75" s="191"/>
      <c r="M75" s="191"/>
      <c r="N75" s="191"/>
      <c r="O75" s="191"/>
      <c r="P75" s="191"/>
      <c r="Q75" s="191"/>
      <c r="R75" s="191"/>
      <c r="S75" s="191"/>
      <c r="T75" s="191"/>
      <c r="U75" s="191"/>
      <c r="V75" s="191"/>
      <c r="W75" s="191"/>
      <c r="X75" s="192"/>
      <c r="Y75" s="201" t="s">
        <v>67</v>
      </c>
      <c r="Z75" s="202"/>
      <c r="AA75" s="203"/>
      <c r="AB75" s="204" t="s">
        <v>554</v>
      </c>
      <c r="AC75" s="205"/>
      <c r="AD75" s="206"/>
      <c r="AE75" s="84">
        <v>261506</v>
      </c>
      <c r="AF75" s="85"/>
      <c r="AG75" s="85"/>
      <c r="AH75" s="85"/>
      <c r="AI75" s="86"/>
      <c r="AJ75" s="84">
        <v>263034</v>
      </c>
      <c r="AK75" s="85"/>
      <c r="AL75" s="85"/>
      <c r="AM75" s="85"/>
      <c r="AN75" s="86"/>
      <c r="AO75" s="84">
        <v>262484</v>
      </c>
      <c r="AP75" s="85"/>
      <c r="AQ75" s="85"/>
      <c r="AR75" s="85"/>
      <c r="AS75" s="86"/>
      <c r="AT75" s="84">
        <v>269305</v>
      </c>
      <c r="AU75" s="85"/>
      <c r="AV75" s="85"/>
      <c r="AW75" s="85"/>
      <c r="AX75" s="87"/>
      <c r="AY75" s="10"/>
      <c r="AZ75" s="10"/>
      <c r="BA75" s="10"/>
      <c r="BB75" s="10"/>
      <c r="BC75" s="10"/>
      <c r="BD75" s="10"/>
      <c r="BE75" s="10"/>
      <c r="BF75" s="10"/>
      <c r="BG75" s="10"/>
      <c r="BH75" s="10"/>
    </row>
    <row r="76" spans="1:60" ht="2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customHeight="1">
      <c r="A77" s="178"/>
      <c r="B77" s="179"/>
      <c r="C77" s="179"/>
      <c r="D77" s="179"/>
      <c r="E77" s="179"/>
      <c r="F77" s="180"/>
      <c r="G77" s="188" t="s">
        <v>552</v>
      </c>
      <c r="H77" s="189"/>
      <c r="I77" s="189"/>
      <c r="J77" s="189"/>
      <c r="K77" s="189"/>
      <c r="L77" s="189"/>
      <c r="M77" s="189"/>
      <c r="N77" s="189"/>
      <c r="O77" s="189"/>
      <c r="P77" s="189"/>
      <c r="Q77" s="189"/>
      <c r="R77" s="189"/>
      <c r="S77" s="189"/>
      <c r="T77" s="189"/>
      <c r="U77" s="189"/>
      <c r="V77" s="189"/>
      <c r="W77" s="189"/>
      <c r="X77" s="190"/>
      <c r="Y77" s="193" t="s">
        <v>66</v>
      </c>
      <c r="Z77" s="194"/>
      <c r="AA77" s="195"/>
      <c r="AB77" s="196" t="s">
        <v>554</v>
      </c>
      <c r="AC77" s="197"/>
      <c r="AD77" s="198"/>
      <c r="AE77" s="84">
        <v>94418</v>
      </c>
      <c r="AF77" s="85"/>
      <c r="AG77" s="85"/>
      <c r="AH77" s="85"/>
      <c r="AI77" s="86"/>
      <c r="AJ77" s="84">
        <v>83840</v>
      </c>
      <c r="AK77" s="85"/>
      <c r="AL77" s="85"/>
      <c r="AM77" s="85"/>
      <c r="AN77" s="86"/>
      <c r="AO77" s="84">
        <v>61954</v>
      </c>
      <c r="AP77" s="85"/>
      <c r="AQ77" s="85"/>
      <c r="AR77" s="85"/>
      <c r="AS77" s="86"/>
      <c r="AT77" s="199"/>
      <c r="AU77" s="199"/>
      <c r="AV77" s="199"/>
      <c r="AW77" s="199"/>
      <c r="AX77" s="200"/>
      <c r="AY77" s="10"/>
      <c r="AZ77" s="10"/>
      <c r="BA77" s="10"/>
      <c r="BB77" s="10"/>
      <c r="BC77" s="10"/>
    </row>
    <row r="78" spans="1:60" ht="22.5" customHeight="1">
      <c r="A78" s="181"/>
      <c r="B78" s="182"/>
      <c r="C78" s="182"/>
      <c r="D78" s="182"/>
      <c r="E78" s="182"/>
      <c r="F78" s="183"/>
      <c r="G78" s="191"/>
      <c r="H78" s="191"/>
      <c r="I78" s="191"/>
      <c r="J78" s="191"/>
      <c r="K78" s="191"/>
      <c r="L78" s="191"/>
      <c r="M78" s="191"/>
      <c r="N78" s="191"/>
      <c r="O78" s="191"/>
      <c r="P78" s="191"/>
      <c r="Q78" s="191"/>
      <c r="R78" s="191"/>
      <c r="S78" s="191"/>
      <c r="T78" s="191"/>
      <c r="U78" s="191"/>
      <c r="V78" s="191"/>
      <c r="W78" s="191"/>
      <c r="X78" s="192"/>
      <c r="Y78" s="201" t="s">
        <v>67</v>
      </c>
      <c r="Z78" s="202"/>
      <c r="AA78" s="203"/>
      <c r="AB78" s="204" t="s">
        <v>554</v>
      </c>
      <c r="AC78" s="205"/>
      <c r="AD78" s="206"/>
      <c r="AE78" s="84">
        <v>91306</v>
      </c>
      <c r="AF78" s="85"/>
      <c r="AG78" s="85"/>
      <c r="AH78" s="85"/>
      <c r="AI78" s="86"/>
      <c r="AJ78" s="84">
        <v>93287</v>
      </c>
      <c r="AK78" s="85"/>
      <c r="AL78" s="85"/>
      <c r="AM78" s="85"/>
      <c r="AN78" s="86"/>
      <c r="AO78" s="84">
        <v>83840</v>
      </c>
      <c r="AP78" s="85"/>
      <c r="AQ78" s="85"/>
      <c r="AR78" s="85"/>
      <c r="AS78" s="86"/>
      <c r="AT78" s="84">
        <v>61954</v>
      </c>
      <c r="AU78" s="85"/>
      <c r="AV78" s="85"/>
      <c r="AW78" s="85"/>
      <c r="AX78" s="87"/>
      <c r="AY78" s="10"/>
      <c r="AZ78" s="10"/>
      <c r="BA78" s="10"/>
      <c r="BB78" s="10"/>
      <c r="BC78" s="10"/>
      <c r="BD78" s="10"/>
      <c r="BE78" s="10"/>
      <c r="BF78" s="10"/>
      <c r="BG78" s="10"/>
      <c r="BH78" s="10"/>
    </row>
    <row r="79" spans="1:60" ht="2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customHeight="1">
      <c r="A80" s="178"/>
      <c r="B80" s="179"/>
      <c r="C80" s="179"/>
      <c r="D80" s="179"/>
      <c r="E80" s="179"/>
      <c r="F80" s="180"/>
      <c r="G80" s="188" t="s">
        <v>553</v>
      </c>
      <c r="H80" s="189"/>
      <c r="I80" s="189"/>
      <c r="J80" s="189"/>
      <c r="K80" s="189"/>
      <c r="L80" s="189"/>
      <c r="M80" s="189"/>
      <c r="N80" s="189"/>
      <c r="O80" s="189"/>
      <c r="P80" s="189"/>
      <c r="Q80" s="189"/>
      <c r="R80" s="189"/>
      <c r="S80" s="189"/>
      <c r="T80" s="189"/>
      <c r="U80" s="189"/>
      <c r="V80" s="189"/>
      <c r="W80" s="189"/>
      <c r="X80" s="190"/>
      <c r="Y80" s="193" t="s">
        <v>66</v>
      </c>
      <c r="Z80" s="194"/>
      <c r="AA80" s="195"/>
      <c r="AB80" s="196" t="s">
        <v>555</v>
      </c>
      <c r="AC80" s="197"/>
      <c r="AD80" s="198"/>
      <c r="AE80" s="84">
        <v>991556</v>
      </c>
      <c r="AF80" s="85"/>
      <c r="AG80" s="85"/>
      <c r="AH80" s="85"/>
      <c r="AI80" s="86"/>
      <c r="AJ80" s="84">
        <v>1007109</v>
      </c>
      <c r="AK80" s="85"/>
      <c r="AL80" s="85"/>
      <c r="AM80" s="85"/>
      <c r="AN80" s="86"/>
      <c r="AO80" s="84">
        <v>1090349</v>
      </c>
      <c r="AP80" s="85"/>
      <c r="AQ80" s="85"/>
      <c r="AR80" s="85"/>
      <c r="AS80" s="86"/>
      <c r="AT80" s="199"/>
      <c r="AU80" s="199"/>
      <c r="AV80" s="199"/>
      <c r="AW80" s="199"/>
      <c r="AX80" s="200"/>
      <c r="AY80" s="10"/>
      <c r="AZ80" s="10"/>
      <c r="BA80" s="10"/>
      <c r="BB80" s="10"/>
      <c r="BC80" s="10"/>
    </row>
    <row r="81" spans="1:60" ht="22.5" customHeight="1">
      <c r="A81" s="181"/>
      <c r="B81" s="182"/>
      <c r="C81" s="182"/>
      <c r="D81" s="182"/>
      <c r="E81" s="182"/>
      <c r="F81" s="183"/>
      <c r="G81" s="191"/>
      <c r="H81" s="191"/>
      <c r="I81" s="191"/>
      <c r="J81" s="191"/>
      <c r="K81" s="191"/>
      <c r="L81" s="191"/>
      <c r="M81" s="191"/>
      <c r="N81" s="191"/>
      <c r="O81" s="191"/>
      <c r="P81" s="191"/>
      <c r="Q81" s="191"/>
      <c r="R81" s="191"/>
      <c r="S81" s="191"/>
      <c r="T81" s="191"/>
      <c r="U81" s="191"/>
      <c r="V81" s="191"/>
      <c r="W81" s="191"/>
      <c r="X81" s="192"/>
      <c r="Y81" s="201" t="s">
        <v>67</v>
      </c>
      <c r="Z81" s="202"/>
      <c r="AA81" s="203"/>
      <c r="AB81" s="204" t="s">
        <v>555</v>
      </c>
      <c r="AC81" s="205"/>
      <c r="AD81" s="206"/>
      <c r="AE81" s="84">
        <v>991340</v>
      </c>
      <c r="AF81" s="85"/>
      <c r="AG81" s="85"/>
      <c r="AH81" s="85"/>
      <c r="AI81" s="86"/>
      <c r="AJ81" s="84">
        <v>999370</v>
      </c>
      <c r="AK81" s="85"/>
      <c r="AL81" s="85"/>
      <c r="AM81" s="85"/>
      <c r="AN81" s="86"/>
      <c r="AO81" s="84">
        <v>1092174</v>
      </c>
      <c r="AP81" s="85"/>
      <c r="AQ81" s="85"/>
      <c r="AR81" s="85"/>
      <c r="AS81" s="86"/>
      <c r="AT81" s="84">
        <v>1105320</v>
      </c>
      <c r="AU81" s="85"/>
      <c r="AV81" s="85"/>
      <c r="AW81" s="85"/>
      <c r="AX81" s="87"/>
      <c r="AY81" s="10"/>
      <c r="AZ81" s="10"/>
      <c r="BA81" s="10"/>
      <c r="BB81" s="10"/>
      <c r="BC81" s="10"/>
      <c r="BD81" s="10"/>
      <c r="BE81" s="10"/>
      <c r="BF81" s="10"/>
      <c r="BG81" s="10"/>
      <c r="BH81" s="10"/>
    </row>
    <row r="82" spans="1:60" ht="21" customHeight="1">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c r="A83" s="122"/>
      <c r="B83" s="120"/>
      <c r="C83" s="120"/>
      <c r="D83" s="120"/>
      <c r="E83" s="120"/>
      <c r="F83" s="121"/>
      <c r="G83" s="137" t="s">
        <v>561</v>
      </c>
      <c r="H83" s="137"/>
      <c r="I83" s="137"/>
      <c r="J83" s="137"/>
      <c r="K83" s="137"/>
      <c r="L83" s="137"/>
      <c r="M83" s="137"/>
      <c r="N83" s="137"/>
      <c r="O83" s="137"/>
      <c r="P83" s="137"/>
      <c r="Q83" s="137"/>
      <c r="R83" s="137"/>
      <c r="S83" s="137"/>
      <c r="T83" s="137"/>
      <c r="U83" s="137"/>
      <c r="V83" s="137"/>
      <c r="W83" s="137"/>
      <c r="X83" s="137"/>
      <c r="Y83" s="139" t="s">
        <v>17</v>
      </c>
      <c r="Z83" s="140"/>
      <c r="AA83" s="141"/>
      <c r="AB83" s="174" t="s">
        <v>556</v>
      </c>
      <c r="AC83" s="143"/>
      <c r="AD83" s="144"/>
      <c r="AE83" s="145">
        <v>26</v>
      </c>
      <c r="AF83" s="146"/>
      <c r="AG83" s="146"/>
      <c r="AH83" s="146"/>
      <c r="AI83" s="146"/>
      <c r="AJ83" s="145">
        <v>29</v>
      </c>
      <c r="AK83" s="146"/>
      <c r="AL83" s="146"/>
      <c r="AM83" s="146"/>
      <c r="AN83" s="146"/>
      <c r="AO83" s="145">
        <v>34</v>
      </c>
      <c r="AP83" s="146"/>
      <c r="AQ83" s="146"/>
      <c r="AR83" s="146"/>
      <c r="AS83" s="146"/>
      <c r="AT83" s="84">
        <v>39</v>
      </c>
      <c r="AU83" s="85"/>
      <c r="AV83" s="85"/>
      <c r="AW83" s="85"/>
      <c r="AX83" s="87"/>
    </row>
    <row r="84" spans="1:60" ht="21" customHeight="1">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369</v>
      </c>
      <c r="AC84" s="151"/>
      <c r="AD84" s="152"/>
      <c r="AE84" s="150" t="s">
        <v>557</v>
      </c>
      <c r="AF84" s="151"/>
      <c r="AG84" s="151"/>
      <c r="AH84" s="151"/>
      <c r="AI84" s="152"/>
      <c r="AJ84" s="150" t="s">
        <v>558</v>
      </c>
      <c r="AK84" s="151"/>
      <c r="AL84" s="151"/>
      <c r="AM84" s="151"/>
      <c r="AN84" s="152"/>
      <c r="AO84" s="150" t="s">
        <v>559</v>
      </c>
      <c r="AP84" s="151"/>
      <c r="AQ84" s="151"/>
      <c r="AR84" s="151"/>
      <c r="AS84" s="152"/>
      <c r="AT84" s="150" t="s">
        <v>560</v>
      </c>
      <c r="AU84" s="151"/>
      <c r="AV84" s="151"/>
      <c r="AW84" s="151"/>
      <c r="AX84" s="153"/>
    </row>
    <row r="85" spans="1:60" ht="32.25" hidden="1" customHeight="1">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18" customHeight="1">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18" customHeight="1">
      <c r="A98" s="374"/>
      <c r="B98" s="375"/>
      <c r="C98" s="409" t="s">
        <v>518</v>
      </c>
      <c r="D98" s="410"/>
      <c r="E98" s="410"/>
      <c r="F98" s="410"/>
      <c r="G98" s="410"/>
      <c r="H98" s="410"/>
      <c r="I98" s="410"/>
      <c r="J98" s="410"/>
      <c r="K98" s="411"/>
      <c r="L98" s="62">
        <v>2240</v>
      </c>
      <c r="M98" s="63"/>
      <c r="N98" s="63"/>
      <c r="O98" s="63"/>
      <c r="P98" s="63"/>
      <c r="Q98" s="64"/>
      <c r="R98" s="62">
        <v>2433</v>
      </c>
      <c r="S98" s="63"/>
      <c r="T98" s="63"/>
      <c r="U98" s="63"/>
      <c r="V98" s="63"/>
      <c r="W98" s="64"/>
      <c r="X98" s="667" t="s">
        <v>591</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18" customHeight="1">
      <c r="A99" s="374"/>
      <c r="B99" s="375"/>
      <c r="C99" s="154" t="s">
        <v>519</v>
      </c>
      <c r="D99" s="155"/>
      <c r="E99" s="155"/>
      <c r="F99" s="155"/>
      <c r="G99" s="155"/>
      <c r="H99" s="155"/>
      <c r="I99" s="155"/>
      <c r="J99" s="155"/>
      <c r="K99" s="156"/>
      <c r="L99" s="62">
        <v>453</v>
      </c>
      <c r="M99" s="63"/>
      <c r="N99" s="63"/>
      <c r="O99" s="63"/>
      <c r="P99" s="63"/>
      <c r="Q99" s="64"/>
      <c r="R99" s="62">
        <v>454</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18" customHeight="1">
      <c r="A100" s="374"/>
      <c r="B100" s="375"/>
      <c r="C100" s="154" t="s">
        <v>520</v>
      </c>
      <c r="D100" s="155"/>
      <c r="E100" s="155"/>
      <c r="F100" s="155"/>
      <c r="G100" s="155"/>
      <c r="H100" s="155"/>
      <c r="I100" s="155"/>
      <c r="J100" s="155"/>
      <c r="K100" s="156"/>
      <c r="L100" s="62">
        <v>204</v>
      </c>
      <c r="M100" s="63"/>
      <c r="N100" s="63"/>
      <c r="O100" s="63"/>
      <c r="P100" s="63"/>
      <c r="Q100" s="64"/>
      <c r="R100" s="62">
        <v>202</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18" customHeight="1">
      <c r="A101" s="374"/>
      <c r="B101" s="375"/>
      <c r="C101" s="154" t="s">
        <v>521</v>
      </c>
      <c r="D101" s="155"/>
      <c r="E101" s="155"/>
      <c r="F101" s="155"/>
      <c r="G101" s="155"/>
      <c r="H101" s="155"/>
      <c r="I101" s="155"/>
      <c r="J101" s="155"/>
      <c r="K101" s="156"/>
      <c r="L101" s="62">
        <v>120</v>
      </c>
      <c r="M101" s="63"/>
      <c r="N101" s="63"/>
      <c r="O101" s="63"/>
      <c r="P101" s="63"/>
      <c r="Q101" s="64"/>
      <c r="R101" s="62">
        <v>120</v>
      </c>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18" customHeight="1">
      <c r="A102" s="374"/>
      <c r="B102" s="375"/>
      <c r="C102" s="154" t="s">
        <v>523</v>
      </c>
      <c r="D102" s="155"/>
      <c r="E102" s="155"/>
      <c r="F102" s="155"/>
      <c r="G102" s="155"/>
      <c r="H102" s="155"/>
      <c r="I102" s="155"/>
      <c r="J102" s="155"/>
      <c r="K102" s="156"/>
      <c r="L102" s="62">
        <v>44</v>
      </c>
      <c r="M102" s="63"/>
      <c r="N102" s="63"/>
      <c r="O102" s="63"/>
      <c r="P102" s="63"/>
      <c r="Q102" s="64"/>
      <c r="R102" s="62">
        <v>35</v>
      </c>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18" customHeight="1">
      <c r="A103" s="374"/>
      <c r="B103" s="375"/>
      <c r="C103" s="378" t="s">
        <v>522</v>
      </c>
      <c r="D103" s="379"/>
      <c r="E103" s="379"/>
      <c r="F103" s="379"/>
      <c r="G103" s="379"/>
      <c r="H103" s="379"/>
      <c r="I103" s="379"/>
      <c r="J103" s="379"/>
      <c r="K103" s="380"/>
      <c r="L103" s="62">
        <v>83</v>
      </c>
      <c r="M103" s="63"/>
      <c r="N103" s="63"/>
      <c r="O103" s="63"/>
      <c r="P103" s="63"/>
      <c r="Q103" s="64"/>
      <c r="R103" s="62">
        <v>84</v>
      </c>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6"/>
      <c r="B104" s="377"/>
      <c r="C104" s="366" t="s">
        <v>22</v>
      </c>
      <c r="D104" s="367"/>
      <c r="E104" s="367"/>
      <c r="F104" s="367"/>
      <c r="G104" s="367"/>
      <c r="H104" s="367"/>
      <c r="I104" s="367"/>
      <c r="J104" s="367"/>
      <c r="K104" s="368"/>
      <c r="L104" s="369">
        <f>SUM(L98:Q103)</f>
        <v>3144</v>
      </c>
      <c r="M104" s="370"/>
      <c r="N104" s="370"/>
      <c r="O104" s="370"/>
      <c r="P104" s="370"/>
      <c r="Q104" s="371"/>
      <c r="R104" s="369">
        <f>SUM(R98:W103)</f>
        <v>3328</v>
      </c>
      <c r="S104" s="370"/>
      <c r="T104" s="370"/>
      <c r="U104" s="370"/>
      <c r="V104" s="370"/>
      <c r="W104" s="371"/>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45" customHeight="1">
      <c r="A108" s="299" t="s">
        <v>312</v>
      </c>
      <c r="B108" s="300"/>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0" t="s">
        <v>535</v>
      </c>
      <c r="AE108" s="601"/>
      <c r="AF108" s="601"/>
      <c r="AG108" s="597" t="s">
        <v>572</v>
      </c>
      <c r="AH108" s="598"/>
      <c r="AI108" s="598"/>
      <c r="AJ108" s="598"/>
      <c r="AK108" s="598"/>
      <c r="AL108" s="598"/>
      <c r="AM108" s="598"/>
      <c r="AN108" s="598"/>
      <c r="AO108" s="598"/>
      <c r="AP108" s="598"/>
      <c r="AQ108" s="598"/>
      <c r="AR108" s="598"/>
      <c r="AS108" s="598"/>
      <c r="AT108" s="598"/>
      <c r="AU108" s="598"/>
      <c r="AV108" s="598"/>
      <c r="AW108" s="598"/>
      <c r="AX108" s="599"/>
    </row>
    <row r="109" spans="1:50" ht="31.5" customHeight="1">
      <c r="A109" s="301"/>
      <c r="B109" s="302"/>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535</v>
      </c>
      <c r="AE109" s="438"/>
      <c r="AF109" s="438"/>
      <c r="AG109" s="296" t="s">
        <v>563</v>
      </c>
      <c r="AH109" s="297"/>
      <c r="AI109" s="297"/>
      <c r="AJ109" s="297"/>
      <c r="AK109" s="297"/>
      <c r="AL109" s="297"/>
      <c r="AM109" s="297"/>
      <c r="AN109" s="297"/>
      <c r="AO109" s="297"/>
      <c r="AP109" s="297"/>
      <c r="AQ109" s="297"/>
      <c r="AR109" s="297"/>
      <c r="AS109" s="297"/>
      <c r="AT109" s="297"/>
      <c r="AU109" s="297"/>
      <c r="AV109" s="297"/>
      <c r="AW109" s="297"/>
      <c r="AX109" s="298"/>
    </row>
    <row r="110" spans="1:50" ht="43.5" customHeight="1">
      <c r="A110" s="303"/>
      <c r="B110" s="304"/>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535</v>
      </c>
      <c r="AE110" s="582"/>
      <c r="AF110" s="582"/>
      <c r="AG110" s="526" t="s">
        <v>567</v>
      </c>
      <c r="AH110" s="191"/>
      <c r="AI110" s="191"/>
      <c r="AJ110" s="191"/>
      <c r="AK110" s="191"/>
      <c r="AL110" s="191"/>
      <c r="AM110" s="191"/>
      <c r="AN110" s="191"/>
      <c r="AO110" s="191"/>
      <c r="AP110" s="191"/>
      <c r="AQ110" s="191"/>
      <c r="AR110" s="191"/>
      <c r="AS110" s="191"/>
      <c r="AT110" s="191"/>
      <c r="AU110" s="191"/>
      <c r="AV110" s="191"/>
      <c r="AW110" s="191"/>
      <c r="AX110" s="527"/>
    </row>
    <row r="111" spans="1:50" ht="19.350000000000001" customHeight="1">
      <c r="A111" s="546"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535</v>
      </c>
      <c r="AE111" s="434"/>
      <c r="AF111" s="434"/>
      <c r="AG111" s="293" t="s">
        <v>566</v>
      </c>
      <c r="AH111" s="294"/>
      <c r="AI111" s="294"/>
      <c r="AJ111" s="294"/>
      <c r="AK111" s="294"/>
      <c r="AL111" s="294"/>
      <c r="AM111" s="294"/>
      <c r="AN111" s="294"/>
      <c r="AO111" s="294"/>
      <c r="AP111" s="294"/>
      <c r="AQ111" s="294"/>
      <c r="AR111" s="294"/>
      <c r="AS111" s="294"/>
      <c r="AT111" s="294"/>
      <c r="AU111" s="294"/>
      <c r="AV111" s="294"/>
      <c r="AW111" s="294"/>
      <c r="AX111" s="295"/>
    </row>
    <row r="112" spans="1:50" ht="32.25" customHeight="1">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535</v>
      </c>
      <c r="AE112" s="438"/>
      <c r="AF112" s="438"/>
      <c r="AG112" s="296" t="s">
        <v>571</v>
      </c>
      <c r="AH112" s="297"/>
      <c r="AI112" s="297"/>
      <c r="AJ112" s="297"/>
      <c r="AK112" s="297"/>
      <c r="AL112" s="297"/>
      <c r="AM112" s="297"/>
      <c r="AN112" s="297"/>
      <c r="AO112" s="297"/>
      <c r="AP112" s="297"/>
      <c r="AQ112" s="297"/>
      <c r="AR112" s="297"/>
      <c r="AS112" s="297"/>
      <c r="AT112" s="297"/>
      <c r="AU112" s="297"/>
      <c r="AV112" s="297"/>
      <c r="AW112" s="297"/>
      <c r="AX112" s="298"/>
    </row>
    <row r="113" spans="1:64" ht="32.25" customHeight="1">
      <c r="A113" s="584"/>
      <c r="B113" s="585"/>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535</v>
      </c>
      <c r="AE113" s="438"/>
      <c r="AF113" s="438"/>
      <c r="AG113" s="296" t="s">
        <v>568</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562</v>
      </c>
      <c r="AE114" s="438"/>
      <c r="AF114" s="438"/>
      <c r="AG114" s="528"/>
      <c r="AH114" s="297"/>
      <c r="AI114" s="297"/>
      <c r="AJ114" s="297"/>
      <c r="AK114" s="297"/>
      <c r="AL114" s="297"/>
      <c r="AM114" s="297"/>
      <c r="AN114" s="297"/>
      <c r="AO114" s="297"/>
      <c r="AP114" s="297"/>
      <c r="AQ114" s="297"/>
      <c r="AR114" s="297"/>
      <c r="AS114" s="297"/>
      <c r="AT114" s="297"/>
      <c r="AU114" s="297"/>
      <c r="AV114" s="297"/>
      <c r="AW114" s="297"/>
      <c r="AX114" s="298"/>
    </row>
    <row r="115" spans="1:64" ht="30.75" customHeight="1">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535</v>
      </c>
      <c r="AE115" s="438"/>
      <c r="AF115" s="438"/>
      <c r="AG115" s="296" t="s">
        <v>569</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9" t="s">
        <v>562</v>
      </c>
      <c r="AE116" s="630"/>
      <c r="AF116" s="630"/>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4.25" customHeight="1">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535</v>
      </c>
      <c r="AE117" s="582"/>
      <c r="AF117" s="591"/>
      <c r="AG117" s="595" t="s">
        <v>577</v>
      </c>
      <c r="AH117" s="431"/>
      <c r="AI117" s="431"/>
      <c r="AJ117" s="431"/>
      <c r="AK117" s="431"/>
      <c r="AL117" s="431"/>
      <c r="AM117" s="431"/>
      <c r="AN117" s="431"/>
      <c r="AO117" s="431"/>
      <c r="AP117" s="431"/>
      <c r="AQ117" s="431"/>
      <c r="AR117" s="431"/>
      <c r="AS117" s="431"/>
      <c r="AT117" s="431"/>
      <c r="AU117" s="431"/>
      <c r="AV117" s="431"/>
      <c r="AW117" s="431"/>
      <c r="AX117" s="596"/>
      <c r="BG117" s="10"/>
      <c r="BH117" s="10"/>
      <c r="BI117" s="10"/>
      <c r="BJ117" s="10"/>
    </row>
    <row r="118" spans="1:64" ht="18.75" customHeight="1">
      <c r="A118" s="546"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535</v>
      </c>
      <c r="AE118" s="434"/>
      <c r="AF118" s="634"/>
      <c r="AG118" s="293" t="s">
        <v>574</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535</v>
      </c>
      <c r="AE119" s="603"/>
      <c r="AF119" s="603"/>
      <c r="AG119" s="296" t="s">
        <v>570</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535</v>
      </c>
      <c r="AE120" s="438"/>
      <c r="AF120" s="438"/>
      <c r="AG120" s="296" t="s">
        <v>575</v>
      </c>
      <c r="AH120" s="297"/>
      <c r="AI120" s="297"/>
      <c r="AJ120" s="297"/>
      <c r="AK120" s="297"/>
      <c r="AL120" s="297"/>
      <c r="AM120" s="297"/>
      <c r="AN120" s="297"/>
      <c r="AO120" s="297"/>
      <c r="AP120" s="297"/>
      <c r="AQ120" s="297"/>
      <c r="AR120" s="297"/>
      <c r="AS120" s="297"/>
      <c r="AT120" s="297"/>
      <c r="AU120" s="297"/>
      <c r="AV120" s="297"/>
      <c r="AW120" s="297"/>
      <c r="AX120" s="298"/>
    </row>
    <row r="121" spans="1:64" ht="47.25" customHeight="1">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535</v>
      </c>
      <c r="AE121" s="438"/>
      <c r="AF121" s="438"/>
      <c r="AG121" s="526" t="s">
        <v>573</v>
      </c>
      <c r="AH121" s="191"/>
      <c r="AI121" s="191"/>
      <c r="AJ121" s="191"/>
      <c r="AK121" s="191"/>
      <c r="AL121" s="191"/>
      <c r="AM121" s="191"/>
      <c r="AN121" s="191"/>
      <c r="AO121" s="191"/>
      <c r="AP121" s="191"/>
      <c r="AQ121" s="191"/>
      <c r="AR121" s="191"/>
      <c r="AS121" s="191"/>
      <c r="AT121" s="191"/>
      <c r="AU121" s="191"/>
      <c r="AV121" s="191"/>
      <c r="AW121" s="191"/>
      <c r="AX121" s="527"/>
    </row>
    <row r="122" spans="1:64" ht="33.6" customHeight="1">
      <c r="A122" s="619" t="s">
        <v>80</v>
      </c>
      <c r="B122" s="620"/>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562</v>
      </c>
      <c r="AE122" s="434"/>
      <c r="AF122" s="434"/>
      <c r="AG122" s="573"/>
      <c r="AH122" s="189"/>
      <c r="AI122" s="189"/>
      <c r="AJ122" s="189"/>
      <c r="AK122" s="189"/>
      <c r="AL122" s="189"/>
      <c r="AM122" s="189"/>
      <c r="AN122" s="189"/>
      <c r="AO122" s="189"/>
      <c r="AP122" s="189"/>
      <c r="AQ122" s="189"/>
      <c r="AR122" s="189"/>
      <c r="AS122" s="189"/>
      <c r="AT122" s="189"/>
      <c r="AU122" s="189"/>
      <c r="AV122" s="189"/>
      <c r="AW122" s="189"/>
      <c r="AX122" s="574"/>
    </row>
    <row r="123" spans="1:64" ht="15.75" customHeight="1">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69"/>
      <c r="AI123" s="269"/>
      <c r="AJ123" s="269"/>
      <c r="AK123" s="269"/>
      <c r="AL123" s="269"/>
      <c r="AM123" s="269"/>
      <c r="AN123" s="269"/>
      <c r="AO123" s="269"/>
      <c r="AP123" s="269"/>
      <c r="AQ123" s="269"/>
      <c r="AR123" s="269"/>
      <c r="AS123" s="269"/>
      <c r="AT123" s="269"/>
      <c r="AU123" s="269"/>
      <c r="AV123" s="269"/>
      <c r="AW123" s="269"/>
      <c r="AX123" s="576"/>
    </row>
    <row r="124" spans="1:64" ht="26.25" customHeight="1">
      <c r="A124" s="621"/>
      <c r="B124" s="622"/>
      <c r="C124" s="635"/>
      <c r="D124" s="636"/>
      <c r="E124" s="636"/>
      <c r="F124" s="636"/>
      <c r="G124" s="636"/>
      <c r="H124" s="636"/>
      <c r="I124" s="636"/>
      <c r="J124" s="636"/>
      <c r="K124" s="636"/>
      <c r="L124" s="636"/>
      <c r="M124" s="636"/>
      <c r="N124" s="636"/>
      <c r="O124" s="637"/>
      <c r="P124" s="644"/>
      <c r="Q124" s="644"/>
      <c r="R124" s="644"/>
      <c r="S124" s="645"/>
      <c r="T124" s="627"/>
      <c r="U124" s="297"/>
      <c r="V124" s="297"/>
      <c r="W124" s="297"/>
      <c r="X124" s="297"/>
      <c r="Y124" s="297"/>
      <c r="Z124" s="297"/>
      <c r="AA124" s="297"/>
      <c r="AB124" s="297"/>
      <c r="AC124" s="297"/>
      <c r="AD124" s="297"/>
      <c r="AE124" s="297"/>
      <c r="AF124" s="628"/>
      <c r="AG124" s="575"/>
      <c r="AH124" s="269"/>
      <c r="AI124" s="269"/>
      <c r="AJ124" s="269"/>
      <c r="AK124" s="269"/>
      <c r="AL124" s="269"/>
      <c r="AM124" s="269"/>
      <c r="AN124" s="269"/>
      <c r="AO124" s="269"/>
      <c r="AP124" s="269"/>
      <c r="AQ124" s="269"/>
      <c r="AR124" s="269"/>
      <c r="AS124" s="269"/>
      <c r="AT124" s="269"/>
      <c r="AU124" s="269"/>
      <c r="AV124" s="269"/>
      <c r="AW124" s="269"/>
      <c r="AX124" s="576"/>
    </row>
    <row r="125" spans="1:64" ht="26.25" customHeight="1">
      <c r="A125" s="623"/>
      <c r="B125" s="624"/>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77"/>
      <c r="AH125" s="191"/>
      <c r="AI125" s="191"/>
      <c r="AJ125" s="191"/>
      <c r="AK125" s="191"/>
      <c r="AL125" s="191"/>
      <c r="AM125" s="191"/>
      <c r="AN125" s="191"/>
      <c r="AO125" s="191"/>
      <c r="AP125" s="191"/>
      <c r="AQ125" s="191"/>
      <c r="AR125" s="191"/>
      <c r="AS125" s="191"/>
      <c r="AT125" s="191"/>
      <c r="AU125" s="191"/>
      <c r="AV125" s="191"/>
      <c r="AW125" s="191"/>
      <c r="AX125" s="527"/>
    </row>
    <row r="126" spans="1:64" ht="44.25" customHeight="1">
      <c r="A126" s="546" t="s">
        <v>58</v>
      </c>
      <c r="B126" s="547"/>
      <c r="C126" s="388" t="s">
        <v>64</v>
      </c>
      <c r="D126" s="569"/>
      <c r="E126" s="569"/>
      <c r="F126" s="570"/>
      <c r="G126" s="540" t="s">
        <v>564</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44.25" customHeight="1" thickBot="1">
      <c r="A127" s="548"/>
      <c r="B127" s="549"/>
      <c r="C127" s="357" t="s">
        <v>68</v>
      </c>
      <c r="D127" s="358"/>
      <c r="E127" s="358"/>
      <c r="F127" s="359"/>
      <c r="G127" s="360" t="s">
        <v>565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25.5"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47.25" customHeight="1" thickBot="1">
      <c r="A131" s="543" t="s">
        <v>305</v>
      </c>
      <c r="B131" s="544"/>
      <c r="C131" s="544"/>
      <c r="D131" s="544"/>
      <c r="E131" s="545"/>
      <c r="F131" s="562" t="s">
        <v>589</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57" customHeight="1" thickBot="1">
      <c r="A133" s="427" t="s">
        <v>590</v>
      </c>
      <c r="B133" s="428"/>
      <c r="C133" s="428"/>
      <c r="D133" s="428"/>
      <c r="E133" s="429"/>
      <c r="F133" s="565" t="s">
        <v>592</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9.75" customHeight="1" thickBot="1">
      <c r="A135" s="604" t="s">
        <v>576</v>
      </c>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400" t="s">
        <v>224</v>
      </c>
      <c r="B137" s="401"/>
      <c r="C137" s="401"/>
      <c r="D137" s="401"/>
      <c r="E137" s="401"/>
      <c r="F137" s="401"/>
      <c r="G137" s="414">
        <v>399</v>
      </c>
      <c r="H137" s="415"/>
      <c r="I137" s="415"/>
      <c r="J137" s="415"/>
      <c r="K137" s="415"/>
      <c r="L137" s="415"/>
      <c r="M137" s="415"/>
      <c r="N137" s="415"/>
      <c r="O137" s="415"/>
      <c r="P137" s="416"/>
      <c r="Q137" s="401" t="s">
        <v>225</v>
      </c>
      <c r="R137" s="401"/>
      <c r="S137" s="401"/>
      <c r="T137" s="401"/>
      <c r="U137" s="401"/>
      <c r="V137" s="401"/>
      <c r="W137" s="414">
        <v>371</v>
      </c>
      <c r="X137" s="415"/>
      <c r="Y137" s="415"/>
      <c r="Z137" s="415"/>
      <c r="AA137" s="415"/>
      <c r="AB137" s="415"/>
      <c r="AC137" s="415"/>
      <c r="AD137" s="415"/>
      <c r="AE137" s="415"/>
      <c r="AF137" s="416"/>
      <c r="AG137" s="401" t="s">
        <v>226</v>
      </c>
      <c r="AH137" s="401"/>
      <c r="AI137" s="401"/>
      <c r="AJ137" s="401"/>
      <c r="AK137" s="401"/>
      <c r="AL137" s="401"/>
      <c r="AM137" s="397">
        <v>392</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v>166</v>
      </c>
      <c r="H138" s="418"/>
      <c r="I138" s="418"/>
      <c r="J138" s="418"/>
      <c r="K138" s="418"/>
      <c r="L138" s="418"/>
      <c r="M138" s="418"/>
      <c r="N138" s="418"/>
      <c r="O138" s="418"/>
      <c r="P138" s="419"/>
      <c r="Q138" s="403" t="s">
        <v>228</v>
      </c>
      <c r="R138" s="403"/>
      <c r="S138" s="403"/>
      <c r="T138" s="403"/>
      <c r="U138" s="403"/>
      <c r="V138" s="403"/>
      <c r="W138" s="417">
        <v>160</v>
      </c>
      <c r="X138" s="418"/>
      <c r="Y138" s="418"/>
      <c r="Z138" s="418"/>
      <c r="AA138" s="418"/>
      <c r="AB138" s="418"/>
      <c r="AC138" s="418"/>
      <c r="AD138" s="418"/>
      <c r="AE138" s="418"/>
      <c r="AF138" s="419"/>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2" t="s">
        <v>34</v>
      </c>
      <c r="B178" s="533"/>
      <c r="C178" s="533"/>
      <c r="D178" s="533"/>
      <c r="E178" s="533"/>
      <c r="F178" s="534"/>
      <c r="G178" s="384" t="s">
        <v>370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457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119"/>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c r="A180" s="119"/>
      <c r="B180" s="535"/>
      <c r="C180" s="535"/>
      <c r="D180" s="535"/>
      <c r="E180" s="535"/>
      <c r="F180" s="536"/>
      <c r="G180" s="88" t="s">
        <v>371</v>
      </c>
      <c r="H180" s="89"/>
      <c r="I180" s="89"/>
      <c r="J180" s="89"/>
      <c r="K180" s="90"/>
      <c r="L180" s="91" t="s">
        <v>372</v>
      </c>
      <c r="M180" s="92"/>
      <c r="N180" s="92"/>
      <c r="O180" s="92"/>
      <c r="P180" s="92"/>
      <c r="Q180" s="92"/>
      <c r="R180" s="92"/>
      <c r="S180" s="92"/>
      <c r="T180" s="92"/>
      <c r="U180" s="92"/>
      <c r="V180" s="92"/>
      <c r="W180" s="92"/>
      <c r="X180" s="93"/>
      <c r="Y180" s="94">
        <v>84</v>
      </c>
      <c r="Z180" s="95"/>
      <c r="AA180" s="95"/>
      <c r="AB180" s="96"/>
      <c r="AC180" s="88" t="s">
        <v>458</v>
      </c>
      <c r="AD180" s="89"/>
      <c r="AE180" s="89"/>
      <c r="AF180" s="89"/>
      <c r="AG180" s="90"/>
      <c r="AH180" s="91" t="s">
        <v>459</v>
      </c>
      <c r="AI180" s="92"/>
      <c r="AJ180" s="92"/>
      <c r="AK180" s="92"/>
      <c r="AL180" s="92"/>
      <c r="AM180" s="92"/>
      <c r="AN180" s="92"/>
      <c r="AO180" s="92"/>
      <c r="AP180" s="92"/>
      <c r="AQ180" s="92"/>
      <c r="AR180" s="92"/>
      <c r="AS180" s="92"/>
      <c r="AT180" s="93"/>
      <c r="AU180" s="94">
        <v>324</v>
      </c>
      <c r="AV180" s="95"/>
      <c r="AW180" s="95"/>
      <c r="AX180" s="396"/>
    </row>
    <row r="181" spans="1:50" ht="24.75" customHeight="1">
      <c r="A181" s="119"/>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9"/>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9"/>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9"/>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9"/>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9"/>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9"/>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9"/>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9"/>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9"/>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84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324</v>
      </c>
      <c r="AV190" s="80"/>
      <c r="AW190" s="80"/>
      <c r="AX190" s="82"/>
    </row>
    <row r="191" spans="1:50" ht="30" customHeight="1">
      <c r="A191" s="119"/>
      <c r="B191" s="535"/>
      <c r="C191" s="535"/>
      <c r="D191" s="535"/>
      <c r="E191" s="535"/>
      <c r="F191" s="536"/>
      <c r="G191" s="384" t="s">
        <v>404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480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119"/>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c r="A193" s="119"/>
      <c r="B193" s="535"/>
      <c r="C193" s="535"/>
      <c r="D193" s="535"/>
      <c r="E193" s="535"/>
      <c r="F193" s="536"/>
      <c r="G193" s="88" t="s">
        <v>405</v>
      </c>
      <c r="H193" s="89"/>
      <c r="I193" s="89"/>
      <c r="J193" s="89"/>
      <c r="K193" s="90"/>
      <c r="L193" s="91" t="s">
        <v>406</v>
      </c>
      <c r="M193" s="92"/>
      <c r="N193" s="92"/>
      <c r="O193" s="92"/>
      <c r="P193" s="92"/>
      <c r="Q193" s="92"/>
      <c r="R193" s="92"/>
      <c r="S193" s="92"/>
      <c r="T193" s="92"/>
      <c r="U193" s="92"/>
      <c r="V193" s="92"/>
      <c r="W193" s="92"/>
      <c r="X193" s="93"/>
      <c r="Y193" s="94">
        <v>144</v>
      </c>
      <c r="Z193" s="95"/>
      <c r="AA193" s="95"/>
      <c r="AB193" s="96"/>
      <c r="AC193" s="88" t="s">
        <v>437</v>
      </c>
      <c r="AD193" s="89"/>
      <c r="AE193" s="89"/>
      <c r="AF193" s="89"/>
      <c r="AG193" s="90"/>
      <c r="AH193" s="91" t="s">
        <v>481</v>
      </c>
      <c r="AI193" s="92"/>
      <c r="AJ193" s="92"/>
      <c r="AK193" s="92"/>
      <c r="AL193" s="92"/>
      <c r="AM193" s="92"/>
      <c r="AN193" s="92"/>
      <c r="AO193" s="92"/>
      <c r="AP193" s="92"/>
      <c r="AQ193" s="92"/>
      <c r="AR193" s="92"/>
      <c r="AS193" s="92"/>
      <c r="AT193" s="93"/>
      <c r="AU193" s="94">
        <v>71</v>
      </c>
      <c r="AV193" s="95"/>
      <c r="AW193" s="95"/>
      <c r="AX193" s="396"/>
    </row>
    <row r="194" spans="1:50" ht="24.75" customHeight="1">
      <c r="A194" s="119"/>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9"/>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9"/>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9"/>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9"/>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9"/>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9"/>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9"/>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9"/>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9"/>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144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71</v>
      </c>
      <c r="AV203" s="80"/>
      <c r="AW203" s="80"/>
      <c r="AX203" s="82"/>
    </row>
    <row r="204" spans="1:50" ht="30" customHeight="1">
      <c r="A204" s="119"/>
      <c r="B204" s="535"/>
      <c r="C204" s="535"/>
      <c r="D204" s="535"/>
      <c r="E204" s="535"/>
      <c r="F204" s="536"/>
      <c r="G204" s="384" t="s">
        <v>433</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360</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119"/>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c r="A206" s="119"/>
      <c r="B206" s="535"/>
      <c r="C206" s="535"/>
      <c r="D206" s="535"/>
      <c r="E206" s="535"/>
      <c r="F206" s="536"/>
      <c r="G206" s="88" t="s">
        <v>371</v>
      </c>
      <c r="H206" s="89"/>
      <c r="I206" s="89"/>
      <c r="J206" s="89"/>
      <c r="K206" s="90"/>
      <c r="L206" s="91" t="s">
        <v>434</v>
      </c>
      <c r="M206" s="92"/>
      <c r="N206" s="92"/>
      <c r="O206" s="92"/>
      <c r="P206" s="92"/>
      <c r="Q206" s="92"/>
      <c r="R206" s="92"/>
      <c r="S206" s="92"/>
      <c r="T206" s="92"/>
      <c r="U206" s="92"/>
      <c r="V206" s="92"/>
      <c r="W206" s="92"/>
      <c r="X206" s="93"/>
      <c r="Y206" s="94">
        <v>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6"/>
    </row>
    <row r="207" spans="1:50" ht="24.75" customHeight="1">
      <c r="A207" s="119"/>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9"/>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9"/>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9"/>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9"/>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9"/>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9"/>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idden="1">
      <c r="A214" s="119"/>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9"/>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9"/>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9"/>
      <c r="B217" s="535"/>
      <c r="C217" s="535"/>
      <c r="D217" s="535"/>
      <c r="E217" s="535"/>
      <c r="F217" s="536"/>
      <c r="G217" s="384" t="s">
        <v>435</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c r="A218" s="119"/>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c r="A219" s="119"/>
      <c r="B219" s="535"/>
      <c r="C219" s="535"/>
      <c r="D219" s="535"/>
      <c r="E219" s="535"/>
      <c r="F219" s="536"/>
      <c r="G219" s="88" t="s">
        <v>371</v>
      </c>
      <c r="H219" s="89"/>
      <c r="I219" s="89"/>
      <c r="J219" s="89"/>
      <c r="K219" s="90"/>
      <c r="L219" s="91" t="s">
        <v>436</v>
      </c>
      <c r="M219" s="92"/>
      <c r="N219" s="92"/>
      <c r="O219" s="92"/>
      <c r="P219" s="92"/>
      <c r="Q219" s="92"/>
      <c r="R219" s="92"/>
      <c r="S219" s="92"/>
      <c r="T219" s="92"/>
      <c r="U219" s="92"/>
      <c r="V219" s="92"/>
      <c r="W219" s="92"/>
      <c r="X219" s="93"/>
      <c r="Y219" s="94">
        <v>360</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6"/>
    </row>
    <row r="220" spans="1:50" ht="24.75" customHeight="1">
      <c r="A220" s="119"/>
      <c r="B220" s="535"/>
      <c r="C220" s="535"/>
      <c r="D220" s="535"/>
      <c r="E220" s="535"/>
      <c r="F220" s="536"/>
      <c r="G220" s="65" t="s">
        <v>437</v>
      </c>
      <c r="H220" s="66"/>
      <c r="I220" s="66"/>
      <c r="J220" s="66"/>
      <c r="K220" s="67"/>
      <c r="L220" s="68" t="s">
        <v>438</v>
      </c>
      <c r="M220" s="69"/>
      <c r="N220" s="69"/>
      <c r="O220" s="69"/>
      <c r="P220" s="69"/>
      <c r="Q220" s="69"/>
      <c r="R220" s="69"/>
      <c r="S220" s="69"/>
      <c r="T220" s="69"/>
      <c r="U220" s="69"/>
      <c r="V220" s="69"/>
      <c r="W220" s="69"/>
      <c r="X220" s="70"/>
      <c r="Y220" s="71">
        <v>58</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9"/>
      <c r="B221" s="535"/>
      <c r="C221" s="535"/>
      <c r="D221" s="535"/>
      <c r="E221" s="535"/>
      <c r="F221" s="536"/>
      <c r="G221" s="65" t="s">
        <v>439</v>
      </c>
      <c r="H221" s="66"/>
      <c r="I221" s="66"/>
      <c r="J221" s="66"/>
      <c r="K221" s="67"/>
      <c r="L221" s="68" t="s">
        <v>440</v>
      </c>
      <c r="M221" s="69"/>
      <c r="N221" s="69"/>
      <c r="O221" s="69"/>
      <c r="P221" s="69"/>
      <c r="Q221" s="69"/>
      <c r="R221" s="69"/>
      <c r="S221" s="69"/>
      <c r="T221" s="69"/>
      <c r="U221" s="69"/>
      <c r="V221" s="69"/>
      <c r="W221" s="69"/>
      <c r="X221" s="70"/>
      <c r="Y221" s="71">
        <v>47</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9"/>
      <c r="B222" s="535"/>
      <c r="C222" s="535"/>
      <c r="D222" s="535"/>
      <c r="E222" s="535"/>
      <c r="F222" s="536"/>
      <c r="G222" s="65" t="s">
        <v>441</v>
      </c>
      <c r="H222" s="66"/>
      <c r="I222" s="66"/>
      <c r="J222" s="66"/>
      <c r="K222" s="67"/>
      <c r="L222" s="68" t="s">
        <v>442</v>
      </c>
      <c r="M222" s="69"/>
      <c r="N222" s="69"/>
      <c r="O222" s="69"/>
      <c r="P222" s="69"/>
      <c r="Q222" s="69"/>
      <c r="R222" s="69"/>
      <c r="S222" s="69"/>
      <c r="T222" s="69"/>
      <c r="U222" s="69"/>
      <c r="V222" s="69"/>
      <c r="W222" s="69"/>
      <c r="X222" s="70"/>
      <c r="Y222" s="71">
        <v>7</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9"/>
      <c r="B223" s="535"/>
      <c r="C223" s="535"/>
      <c r="D223" s="535"/>
      <c r="E223" s="535"/>
      <c r="F223" s="536"/>
      <c r="G223" s="65" t="s">
        <v>405</v>
      </c>
      <c r="H223" s="66"/>
      <c r="I223" s="66"/>
      <c r="J223" s="66"/>
      <c r="K223" s="67"/>
      <c r="L223" s="68" t="s">
        <v>443</v>
      </c>
      <c r="M223" s="69"/>
      <c r="N223" s="69"/>
      <c r="O223" s="69"/>
      <c r="P223" s="69"/>
      <c r="Q223" s="69"/>
      <c r="R223" s="69"/>
      <c r="S223" s="69"/>
      <c r="T223" s="69"/>
      <c r="U223" s="69"/>
      <c r="V223" s="69"/>
      <c r="W223" s="69"/>
      <c r="X223" s="70"/>
      <c r="Y223" s="71">
        <v>6</v>
      </c>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9"/>
      <c r="B224" s="535"/>
      <c r="C224" s="535"/>
      <c r="D224" s="535"/>
      <c r="E224" s="535"/>
      <c r="F224" s="536"/>
      <c r="G224" s="65" t="s">
        <v>444</v>
      </c>
      <c r="H224" s="66"/>
      <c r="I224" s="66"/>
      <c r="J224" s="66"/>
      <c r="K224" s="67"/>
      <c r="L224" s="68" t="s">
        <v>445</v>
      </c>
      <c r="M224" s="69"/>
      <c r="N224" s="69"/>
      <c r="O224" s="69"/>
      <c r="P224" s="69"/>
      <c r="Q224" s="69"/>
      <c r="R224" s="69"/>
      <c r="S224" s="69"/>
      <c r="T224" s="69"/>
      <c r="U224" s="69"/>
      <c r="V224" s="69"/>
      <c r="W224" s="69"/>
      <c r="X224" s="70"/>
      <c r="Y224" s="71">
        <v>1</v>
      </c>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9"/>
      <c r="B225" s="535"/>
      <c r="C225" s="535"/>
      <c r="D225" s="535"/>
      <c r="E225" s="535"/>
      <c r="F225" s="536"/>
      <c r="G225" s="65" t="s">
        <v>446</v>
      </c>
      <c r="H225" s="66"/>
      <c r="I225" s="66"/>
      <c r="J225" s="66"/>
      <c r="K225" s="67"/>
      <c r="L225" s="68" t="s">
        <v>447</v>
      </c>
      <c r="M225" s="69"/>
      <c r="N225" s="69"/>
      <c r="O225" s="69"/>
      <c r="P225" s="69"/>
      <c r="Q225" s="69"/>
      <c r="R225" s="69"/>
      <c r="S225" s="69"/>
      <c r="T225" s="69"/>
      <c r="U225" s="69"/>
      <c r="V225" s="69"/>
      <c r="W225" s="69"/>
      <c r="X225" s="70"/>
      <c r="Y225" s="71">
        <v>9.8000000000000004E-2</v>
      </c>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9"/>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9"/>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9"/>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9"/>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479.09800000000001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529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373</v>
      </c>
      <c r="D236" s="104"/>
      <c r="E236" s="104"/>
      <c r="F236" s="104"/>
      <c r="G236" s="104"/>
      <c r="H236" s="104"/>
      <c r="I236" s="104"/>
      <c r="J236" s="104"/>
      <c r="K236" s="104"/>
      <c r="L236" s="104"/>
      <c r="M236" s="108" t="s">
        <v>528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84</v>
      </c>
      <c r="AL236" s="106"/>
      <c r="AM236" s="106"/>
      <c r="AN236" s="106"/>
      <c r="AO236" s="106"/>
      <c r="AP236" s="107"/>
      <c r="AQ236" s="108">
        <v>1</v>
      </c>
      <c r="AR236" s="104"/>
      <c r="AS236" s="104"/>
      <c r="AT236" s="104"/>
      <c r="AU236" s="105" t="s">
        <v>578</v>
      </c>
      <c r="AV236" s="106"/>
      <c r="AW236" s="106"/>
      <c r="AX236" s="107"/>
    </row>
    <row r="237" spans="1:50" ht="24" customHeight="1">
      <c r="A237" s="103">
        <v>2</v>
      </c>
      <c r="B237" s="103">
        <v>1</v>
      </c>
      <c r="C237" s="108" t="s">
        <v>376</v>
      </c>
      <c r="D237" s="104"/>
      <c r="E237" s="104"/>
      <c r="F237" s="104"/>
      <c r="G237" s="104"/>
      <c r="H237" s="104"/>
      <c r="I237" s="104"/>
      <c r="J237" s="104"/>
      <c r="K237" s="104"/>
      <c r="L237" s="104"/>
      <c r="M237" s="108" t="s">
        <v>377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15</v>
      </c>
      <c r="AL237" s="106"/>
      <c r="AM237" s="106"/>
      <c r="AN237" s="106"/>
      <c r="AO237" s="106"/>
      <c r="AP237" s="107"/>
      <c r="AQ237" s="108">
        <v>1</v>
      </c>
      <c r="AR237" s="104"/>
      <c r="AS237" s="104"/>
      <c r="AT237" s="104"/>
      <c r="AU237" s="105">
        <v>100</v>
      </c>
      <c r="AV237" s="106"/>
      <c r="AW237" s="106"/>
      <c r="AX237" s="107"/>
    </row>
    <row r="238" spans="1:50" ht="24" customHeight="1">
      <c r="A238" s="103">
        <v>3</v>
      </c>
      <c r="B238" s="103">
        <v>1</v>
      </c>
      <c r="C238" s="108" t="s">
        <v>376</v>
      </c>
      <c r="D238" s="104"/>
      <c r="E238" s="104"/>
      <c r="F238" s="104"/>
      <c r="G238" s="104"/>
      <c r="H238" s="104"/>
      <c r="I238" s="104"/>
      <c r="J238" s="104"/>
      <c r="K238" s="104"/>
      <c r="L238" s="104"/>
      <c r="M238" s="114" t="s">
        <v>378</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7</v>
      </c>
      <c r="AL238" s="106"/>
      <c r="AM238" s="106"/>
      <c r="AN238" s="106"/>
      <c r="AO238" s="106"/>
      <c r="AP238" s="107"/>
      <c r="AQ238" s="108">
        <v>1</v>
      </c>
      <c r="AR238" s="104"/>
      <c r="AS238" s="104"/>
      <c r="AT238" s="104"/>
      <c r="AU238" s="105">
        <v>99.5</v>
      </c>
      <c r="AV238" s="106"/>
      <c r="AW238" s="106"/>
      <c r="AX238" s="107"/>
    </row>
    <row r="239" spans="1:50" ht="24" customHeight="1">
      <c r="A239" s="103">
        <v>4</v>
      </c>
      <c r="B239" s="103">
        <v>1</v>
      </c>
      <c r="C239" s="108" t="s">
        <v>379</v>
      </c>
      <c r="D239" s="104"/>
      <c r="E239" s="104"/>
      <c r="F239" s="104"/>
      <c r="G239" s="104"/>
      <c r="H239" s="104"/>
      <c r="I239" s="104"/>
      <c r="J239" s="104"/>
      <c r="K239" s="104"/>
      <c r="L239" s="104"/>
      <c r="M239" s="108" t="s">
        <v>380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17</v>
      </c>
      <c r="AL239" s="106"/>
      <c r="AM239" s="106"/>
      <c r="AN239" s="106"/>
      <c r="AO239" s="106"/>
      <c r="AP239" s="107"/>
      <c r="AQ239" s="108">
        <v>1</v>
      </c>
      <c r="AR239" s="104"/>
      <c r="AS239" s="104"/>
      <c r="AT239" s="104"/>
      <c r="AU239" s="105" t="s">
        <v>578</v>
      </c>
      <c r="AV239" s="106"/>
      <c r="AW239" s="106"/>
      <c r="AX239" s="107"/>
    </row>
    <row r="240" spans="1:50" ht="24" customHeight="1">
      <c r="A240" s="103">
        <v>5</v>
      </c>
      <c r="B240" s="103">
        <v>1</v>
      </c>
      <c r="C240" s="108" t="s">
        <v>379</v>
      </c>
      <c r="D240" s="104"/>
      <c r="E240" s="104"/>
      <c r="F240" s="104"/>
      <c r="G240" s="104"/>
      <c r="H240" s="104"/>
      <c r="I240" s="104"/>
      <c r="J240" s="104"/>
      <c r="K240" s="104"/>
      <c r="L240" s="104"/>
      <c r="M240" s="108" t="s">
        <v>381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v>
      </c>
      <c r="AL240" s="106"/>
      <c r="AM240" s="106"/>
      <c r="AN240" s="106"/>
      <c r="AO240" s="106"/>
      <c r="AP240" s="107"/>
      <c r="AQ240" s="108">
        <v>1</v>
      </c>
      <c r="AR240" s="104"/>
      <c r="AS240" s="104"/>
      <c r="AT240" s="104"/>
      <c r="AU240" s="105" t="s">
        <v>578</v>
      </c>
      <c r="AV240" s="106"/>
      <c r="AW240" s="106"/>
      <c r="AX240" s="107"/>
    </row>
    <row r="241" spans="1:50" ht="24" customHeight="1">
      <c r="A241" s="103">
        <v>6</v>
      </c>
      <c r="B241" s="103">
        <v>1</v>
      </c>
      <c r="C241" s="108" t="s">
        <v>379</v>
      </c>
      <c r="D241" s="104"/>
      <c r="E241" s="104"/>
      <c r="F241" s="104"/>
      <c r="G241" s="104"/>
      <c r="H241" s="104"/>
      <c r="I241" s="104"/>
      <c r="J241" s="104"/>
      <c r="K241" s="104"/>
      <c r="L241" s="104"/>
      <c r="M241" s="108" t="s">
        <v>382</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v>
      </c>
      <c r="AL241" s="106"/>
      <c r="AM241" s="106"/>
      <c r="AN241" s="106"/>
      <c r="AO241" s="106"/>
      <c r="AP241" s="107"/>
      <c r="AQ241" s="108">
        <v>3</v>
      </c>
      <c r="AR241" s="104"/>
      <c r="AS241" s="104"/>
      <c r="AT241" s="104"/>
      <c r="AU241" s="105">
        <v>99.9</v>
      </c>
      <c r="AV241" s="106"/>
      <c r="AW241" s="106"/>
      <c r="AX241" s="107"/>
    </row>
    <row r="242" spans="1:50" ht="24" customHeight="1">
      <c r="A242" s="103">
        <v>7</v>
      </c>
      <c r="B242" s="103">
        <v>1</v>
      </c>
      <c r="C242" s="108" t="s">
        <v>379</v>
      </c>
      <c r="D242" s="104"/>
      <c r="E242" s="104"/>
      <c r="F242" s="104"/>
      <c r="G242" s="104"/>
      <c r="H242" s="104"/>
      <c r="I242" s="104"/>
      <c r="J242" s="104"/>
      <c r="K242" s="104"/>
      <c r="L242" s="104"/>
      <c r="M242" s="108" t="s">
        <v>383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v>
      </c>
      <c r="AL242" s="106"/>
      <c r="AM242" s="106"/>
      <c r="AN242" s="106"/>
      <c r="AO242" s="106"/>
      <c r="AP242" s="107"/>
      <c r="AQ242" s="108">
        <v>1</v>
      </c>
      <c r="AR242" s="104"/>
      <c r="AS242" s="104"/>
      <c r="AT242" s="104"/>
      <c r="AU242" s="105" t="s">
        <v>578</v>
      </c>
      <c r="AV242" s="106"/>
      <c r="AW242" s="106"/>
      <c r="AX242" s="107"/>
    </row>
    <row r="243" spans="1:50" ht="28.5" customHeight="1">
      <c r="A243" s="103">
        <v>8</v>
      </c>
      <c r="B243" s="103">
        <v>1</v>
      </c>
      <c r="C243" s="108" t="s">
        <v>384</v>
      </c>
      <c r="D243" s="104"/>
      <c r="E243" s="104"/>
      <c r="F243" s="104"/>
      <c r="G243" s="104"/>
      <c r="H243" s="104"/>
      <c r="I243" s="104"/>
      <c r="J243" s="104"/>
      <c r="K243" s="104"/>
      <c r="L243" s="104"/>
      <c r="M243" s="108" t="s">
        <v>583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14</v>
      </c>
      <c r="AL243" s="106"/>
      <c r="AM243" s="106"/>
      <c r="AN243" s="106"/>
      <c r="AO243" s="106"/>
      <c r="AP243" s="107"/>
      <c r="AQ243" s="108">
        <v>3</v>
      </c>
      <c r="AR243" s="104"/>
      <c r="AS243" s="104"/>
      <c r="AT243" s="104"/>
      <c r="AU243" s="105" t="s">
        <v>580</v>
      </c>
      <c r="AV243" s="106"/>
      <c r="AW243" s="106"/>
      <c r="AX243" s="107"/>
    </row>
    <row r="244" spans="1:50" ht="24" customHeight="1">
      <c r="A244" s="103">
        <v>9</v>
      </c>
      <c r="B244" s="103">
        <v>1</v>
      </c>
      <c r="C244" s="108" t="s">
        <v>384</v>
      </c>
      <c r="D244" s="104"/>
      <c r="E244" s="104"/>
      <c r="F244" s="104"/>
      <c r="G244" s="104"/>
      <c r="H244" s="104"/>
      <c r="I244" s="104"/>
      <c r="J244" s="104"/>
      <c r="K244" s="104"/>
      <c r="L244" s="104"/>
      <c r="M244" s="108" t="s">
        <v>385</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v>1</v>
      </c>
      <c r="AR244" s="104"/>
      <c r="AS244" s="104"/>
      <c r="AT244" s="104"/>
      <c r="AU244" s="105" t="s">
        <v>581</v>
      </c>
      <c r="AV244" s="106"/>
      <c r="AW244" s="106"/>
      <c r="AX244" s="107"/>
    </row>
    <row r="245" spans="1:50" ht="24" customHeight="1">
      <c r="A245" s="103">
        <v>10</v>
      </c>
      <c r="B245" s="103">
        <v>1</v>
      </c>
      <c r="C245" s="108" t="s">
        <v>384</v>
      </c>
      <c r="D245" s="104"/>
      <c r="E245" s="104"/>
      <c r="F245" s="104"/>
      <c r="G245" s="104"/>
      <c r="H245" s="104"/>
      <c r="I245" s="104"/>
      <c r="J245" s="104"/>
      <c r="K245" s="104"/>
      <c r="L245" s="104"/>
      <c r="M245" s="108" t="s">
        <v>386</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0.83899999999999997</v>
      </c>
      <c r="AL245" s="106"/>
      <c r="AM245" s="106"/>
      <c r="AN245" s="106"/>
      <c r="AO245" s="106"/>
      <c r="AP245" s="107"/>
      <c r="AQ245" s="108">
        <v>1</v>
      </c>
      <c r="AR245" s="104"/>
      <c r="AS245" s="104"/>
      <c r="AT245" s="104"/>
      <c r="AU245" s="105">
        <v>99.7</v>
      </c>
      <c r="AV245" s="106"/>
      <c r="AW245" s="106"/>
      <c r="AX245" s="107"/>
    </row>
    <row r="246" spans="1:50" ht="28.5" customHeight="1">
      <c r="A246" s="103">
        <v>11</v>
      </c>
      <c r="B246" s="103">
        <v>1</v>
      </c>
      <c r="C246" s="108" t="s">
        <v>384</v>
      </c>
      <c r="D246" s="104"/>
      <c r="E246" s="104"/>
      <c r="F246" s="104"/>
      <c r="G246" s="104"/>
      <c r="H246" s="104"/>
      <c r="I246" s="104"/>
      <c r="J246" s="104"/>
      <c r="K246" s="104"/>
      <c r="L246" s="104"/>
      <c r="M246" s="108" t="s">
        <v>584</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0.58699999999999997</v>
      </c>
      <c r="AL246" s="106"/>
      <c r="AM246" s="106"/>
      <c r="AN246" s="106"/>
      <c r="AO246" s="106"/>
      <c r="AP246" s="107"/>
      <c r="AQ246" s="108">
        <v>2</v>
      </c>
      <c r="AR246" s="104"/>
      <c r="AS246" s="104"/>
      <c r="AT246" s="104"/>
      <c r="AU246" s="105">
        <v>86.7</v>
      </c>
      <c r="AV246" s="106"/>
      <c r="AW246" s="106"/>
      <c r="AX246" s="107"/>
    </row>
    <row r="247" spans="1:50" ht="24" customHeight="1">
      <c r="A247" s="103">
        <v>12</v>
      </c>
      <c r="B247" s="103">
        <v>1</v>
      </c>
      <c r="C247" s="108" t="s">
        <v>387</v>
      </c>
      <c r="D247" s="104"/>
      <c r="E247" s="104"/>
      <c r="F247" s="104"/>
      <c r="G247" s="104"/>
      <c r="H247" s="104"/>
      <c r="I247" s="104"/>
      <c r="J247" s="104"/>
      <c r="K247" s="104"/>
      <c r="L247" s="104"/>
      <c r="M247" s="108" t="s">
        <v>388</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v>10</v>
      </c>
      <c r="AL247" s="106"/>
      <c r="AM247" s="106"/>
      <c r="AN247" s="106"/>
      <c r="AO247" s="106"/>
      <c r="AP247" s="107"/>
      <c r="AQ247" s="108">
        <v>1</v>
      </c>
      <c r="AR247" s="104"/>
      <c r="AS247" s="104"/>
      <c r="AT247" s="104"/>
      <c r="AU247" s="105" t="s">
        <v>582</v>
      </c>
      <c r="AV247" s="106"/>
      <c r="AW247" s="106"/>
      <c r="AX247" s="107"/>
    </row>
    <row r="248" spans="1:50" ht="24" customHeight="1">
      <c r="A248" s="103">
        <v>13</v>
      </c>
      <c r="B248" s="103">
        <v>1</v>
      </c>
      <c r="C248" s="108" t="s">
        <v>387</v>
      </c>
      <c r="D248" s="104"/>
      <c r="E248" s="104"/>
      <c r="F248" s="104"/>
      <c r="G248" s="104"/>
      <c r="H248" s="104"/>
      <c r="I248" s="104"/>
      <c r="J248" s="104"/>
      <c r="K248" s="104"/>
      <c r="L248" s="104"/>
      <c r="M248" s="108" t="s">
        <v>389</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v>5</v>
      </c>
      <c r="AL248" s="106"/>
      <c r="AM248" s="106"/>
      <c r="AN248" s="106"/>
      <c r="AO248" s="106"/>
      <c r="AP248" s="107"/>
      <c r="AQ248" s="108">
        <v>1</v>
      </c>
      <c r="AR248" s="104"/>
      <c r="AS248" s="104"/>
      <c r="AT248" s="104"/>
      <c r="AU248" s="105" t="s">
        <v>581</v>
      </c>
      <c r="AV248" s="106"/>
      <c r="AW248" s="106"/>
      <c r="AX248" s="107"/>
    </row>
    <row r="249" spans="1:50" ht="27.75" customHeight="1">
      <c r="A249" s="103">
        <v>14</v>
      </c>
      <c r="B249" s="103">
        <v>1</v>
      </c>
      <c r="C249" s="108" t="s">
        <v>390</v>
      </c>
      <c r="D249" s="104"/>
      <c r="E249" s="104"/>
      <c r="F249" s="104"/>
      <c r="G249" s="104"/>
      <c r="H249" s="104"/>
      <c r="I249" s="104"/>
      <c r="J249" s="104"/>
      <c r="K249" s="104"/>
      <c r="L249" s="104"/>
      <c r="M249" s="108" t="s">
        <v>585</v>
      </c>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v>10</v>
      </c>
      <c r="AL249" s="106"/>
      <c r="AM249" s="106"/>
      <c r="AN249" s="106"/>
      <c r="AO249" s="106"/>
      <c r="AP249" s="107"/>
      <c r="AQ249" s="108">
        <v>2</v>
      </c>
      <c r="AR249" s="104"/>
      <c r="AS249" s="104"/>
      <c r="AT249" s="104"/>
      <c r="AU249" s="105" t="s">
        <v>578</v>
      </c>
      <c r="AV249" s="106"/>
      <c r="AW249" s="106"/>
      <c r="AX249" s="107"/>
    </row>
    <row r="250" spans="1:50" ht="27.75" customHeight="1">
      <c r="A250" s="103">
        <v>15</v>
      </c>
      <c r="B250" s="103">
        <v>1</v>
      </c>
      <c r="C250" s="108" t="s">
        <v>390</v>
      </c>
      <c r="D250" s="104"/>
      <c r="E250" s="104"/>
      <c r="F250" s="104"/>
      <c r="G250" s="104"/>
      <c r="H250" s="104"/>
      <c r="I250" s="104"/>
      <c r="J250" s="104"/>
      <c r="K250" s="104"/>
      <c r="L250" s="104"/>
      <c r="M250" s="108" t="s">
        <v>586</v>
      </c>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v>3</v>
      </c>
      <c r="AL250" s="106"/>
      <c r="AM250" s="106"/>
      <c r="AN250" s="106"/>
      <c r="AO250" s="106"/>
      <c r="AP250" s="107"/>
      <c r="AQ250" s="108">
        <v>2</v>
      </c>
      <c r="AR250" s="104"/>
      <c r="AS250" s="104"/>
      <c r="AT250" s="104"/>
      <c r="AU250" s="105" t="s">
        <v>578</v>
      </c>
      <c r="AV250" s="106"/>
      <c r="AW250" s="106"/>
      <c r="AX250" s="107"/>
    </row>
    <row r="251" spans="1:50" ht="24" customHeight="1">
      <c r="A251" s="103">
        <v>16</v>
      </c>
      <c r="B251" s="103">
        <v>1</v>
      </c>
      <c r="C251" s="108" t="s">
        <v>390</v>
      </c>
      <c r="D251" s="104"/>
      <c r="E251" s="104"/>
      <c r="F251" s="104"/>
      <c r="G251" s="104"/>
      <c r="H251" s="104"/>
      <c r="I251" s="104"/>
      <c r="J251" s="104"/>
      <c r="K251" s="104"/>
      <c r="L251" s="104"/>
      <c r="M251" s="108" t="s">
        <v>391</v>
      </c>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v>1</v>
      </c>
      <c r="AL251" s="106"/>
      <c r="AM251" s="106"/>
      <c r="AN251" s="106"/>
      <c r="AO251" s="106"/>
      <c r="AP251" s="107"/>
      <c r="AQ251" s="108">
        <v>1</v>
      </c>
      <c r="AR251" s="104"/>
      <c r="AS251" s="104"/>
      <c r="AT251" s="104"/>
      <c r="AU251" s="105">
        <v>98.5</v>
      </c>
      <c r="AV251" s="106"/>
      <c r="AW251" s="106"/>
      <c r="AX251" s="107"/>
    </row>
    <row r="252" spans="1:50" ht="24" customHeight="1">
      <c r="A252" s="103">
        <v>17</v>
      </c>
      <c r="B252" s="103">
        <v>1</v>
      </c>
      <c r="C252" s="108" t="s">
        <v>392</v>
      </c>
      <c r="D252" s="104"/>
      <c r="E252" s="104"/>
      <c r="F252" s="104"/>
      <c r="G252" s="104"/>
      <c r="H252" s="104"/>
      <c r="I252" s="104"/>
      <c r="J252" s="104"/>
      <c r="K252" s="104"/>
      <c r="L252" s="104"/>
      <c r="M252" s="108" t="s">
        <v>393</v>
      </c>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v>14</v>
      </c>
      <c r="AL252" s="106"/>
      <c r="AM252" s="106"/>
      <c r="AN252" s="106"/>
      <c r="AO252" s="106"/>
      <c r="AP252" s="107"/>
      <c r="AQ252" s="108">
        <v>2</v>
      </c>
      <c r="AR252" s="104"/>
      <c r="AS252" s="104"/>
      <c r="AT252" s="104"/>
      <c r="AU252" s="105">
        <v>97.9</v>
      </c>
      <c r="AV252" s="106"/>
      <c r="AW252" s="106"/>
      <c r="AX252" s="107"/>
    </row>
    <row r="253" spans="1:50" ht="24" customHeight="1">
      <c r="A253" s="103">
        <v>18</v>
      </c>
      <c r="B253" s="103">
        <v>1</v>
      </c>
      <c r="C253" s="108" t="s">
        <v>394</v>
      </c>
      <c r="D253" s="104"/>
      <c r="E253" s="104"/>
      <c r="F253" s="104"/>
      <c r="G253" s="104"/>
      <c r="H253" s="104"/>
      <c r="I253" s="104"/>
      <c r="J253" s="104"/>
      <c r="K253" s="104"/>
      <c r="L253" s="104"/>
      <c r="M253" s="108" t="s">
        <v>395</v>
      </c>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v>11</v>
      </c>
      <c r="AL253" s="106"/>
      <c r="AM253" s="106"/>
      <c r="AN253" s="106"/>
      <c r="AO253" s="106"/>
      <c r="AP253" s="107"/>
      <c r="AQ253" s="108">
        <v>1</v>
      </c>
      <c r="AR253" s="104"/>
      <c r="AS253" s="104"/>
      <c r="AT253" s="104"/>
      <c r="AU253" s="105">
        <v>98.5</v>
      </c>
      <c r="AV253" s="106"/>
      <c r="AW253" s="106"/>
      <c r="AX253" s="107"/>
    </row>
    <row r="254" spans="1:50" ht="24" customHeight="1">
      <c r="A254" s="103">
        <v>19</v>
      </c>
      <c r="B254" s="103">
        <v>1</v>
      </c>
      <c r="C254" s="108" t="s">
        <v>394</v>
      </c>
      <c r="D254" s="104"/>
      <c r="E254" s="104"/>
      <c r="F254" s="104"/>
      <c r="G254" s="104"/>
      <c r="H254" s="104"/>
      <c r="I254" s="104"/>
      <c r="J254" s="104"/>
      <c r="K254" s="104"/>
      <c r="L254" s="104"/>
      <c r="M254" s="108" t="s">
        <v>396</v>
      </c>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v>0.182</v>
      </c>
      <c r="AL254" s="106"/>
      <c r="AM254" s="106"/>
      <c r="AN254" s="106"/>
      <c r="AO254" s="106"/>
      <c r="AP254" s="107"/>
      <c r="AQ254" s="108">
        <v>2</v>
      </c>
      <c r="AR254" s="104"/>
      <c r="AS254" s="104"/>
      <c r="AT254" s="104"/>
      <c r="AU254" s="105">
        <v>73.3</v>
      </c>
      <c r="AV254" s="106"/>
      <c r="AW254" s="106"/>
      <c r="AX254" s="107"/>
    </row>
    <row r="255" spans="1:50" ht="24" customHeight="1">
      <c r="A255" s="103">
        <v>20</v>
      </c>
      <c r="B255" s="103">
        <v>1</v>
      </c>
      <c r="C255" s="108" t="s">
        <v>397</v>
      </c>
      <c r="D255" s="104"/>
      <c r="E255" s="104"/>
      <c r="F255" s="104"/>
      <c r="G255" s="104"/>
      <c r="H255" s="104"/>
      <c r="I255" s="104"/>
      <c r="J255" s="104"/>
      <c r="K255" s="104"/>
      <c r="L255" s="104"/>
      <c r="M255" s="108" t="s">
        <v>398</v>
      </c>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v>4</v>
      </c>
      <c r="AL255" s="106"/>
      <c r="AM255" s="106"/>
      <c r="AN255" s="106"/>
      <c r="AO255" s="106"/>
      <c r="AP255" s="107"/>
      <c r="AQ255" s="108">
        <v>4</v>
      </c>
      <c r="AR255" s="104"/>
      <c r="AS255" s="104"/>
      <c r="AT255" s="104"/>
      <c r="AU255" s="105">
        <v>75.900000000000006</v>
      </c>
      <c r="AV255" s="106"/>
      <c r="AW255" s="106"/>
      <c r="AX255" s="107"/>
    </row>
    <row r="256" spans="1:50" ht="24" customHeight="1">
      <c r="A256" s="103">
        <v>21</v>
      </c>
      <c r="B256" s="103">
        <v>1</v>
      </c>
      <c r="C256" s="108" t="s">
        <v>397</v>
      </c>
      <c r="D256" s="104"/>
      <c r="E256" s="104"/>
      <c r="F256" s="104"/>
      <c r="G256" s="104"/>
      <c r="H256" s="104"/>
      <c r="I256" s="104"/>
      <c r="J256" s="104"/>
      <c r="K256" s="104"/>
      <c r="L256" s="104"/>
      <c r="M256" s="108" t="s">
        <v>399</v>
      </c>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v>4</v>
      </c>
      <c r="AL256" s="106"/>
      <c r="AM256" s="106"/>
      <c r="AN256" s="106"/>
      <c r="AO256" s="106"/>
      <c r="AP256" s="107"/>
      <c r="AQ256" s="108">
        <v>2</v>
      </c>
      <c r="AR256" s="104"/>
      <c r="AS256" s="104"/>
      <c r="AT256" s="104"/>
      <c r="AU256" s="105" t="s">
        <v>582</v>
      </c>
      <c r="AV256" s="106"/>
      <c r="AW256" s="106"/>
      <c r="AX256" s="107"/>
    </row>
    <row r="257" spans="1:50" ht="24" customHeight="1">
      <c r="A257" s="103">
        <v>22</v>
      </c>
      <c r="B257" s="103">
        <v>1</v>
      </c>
      <c r="C257" s="108" t="s">
        <v>397</v>
      </c>
      <c r="D257" s="104"/>
      <c r="E257" s="104"/>
      <c r="F257" s="104"/>
      <c r="G257" s="104"/>
      <c r="H257" s="104"/>
      <c r="I257" s="104"/>
      <c r="J257" s="104"/>
      <c r="K257" s="104"/>
      <c r="L257" s="104"/>
      <c r="M257" s="108" t="s">
        <v>400</v>
      </c>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v>1</v>
      </c>
      <c r="AL257" s="106"/>
      <c r="AM257" s="106"/>
      <c r="AN257" s="106"/>
      <c r="AO257" s="106"/>
      <c r="AP257" s="107"/>
      <c r="AQ257" s="108">
        <v>2</v>
      </c>
      <c r="AR257" s="104"/>
      <c r="AS257" s="104"/>
      <c r="AT257" s="104"/>
      <c r="AU257" s="105">
        <v>84.5</v>
      </c>
      <c r="AV257" s="106"/>
      <c r="AW257" s="106"/>
      <c r="AX257" s="107"/>
    </row>
    <row r="258" spans="1:50" ht="24" customHeight="1">
      <c r="A258" s="103">
        <v>23</v>
      </c>
      <c r="B258" s="103">
        <v>1</v>
      </c>
      <c r="C258" s="108" t="s">
        <v>397</v>
      </c>
      <c r="D258" s="104"/>
      <c r="E258" s="104"/>
      <c r="F258" s="104"/>
      <c r="G258" s="104"/>
      <c r="H258" s="104"/>
      <c r="I258" s="104"/>
      <c r="J258" s="104"/>
      <c r="K258" s="104"/>
      <c r="L258" s="104"/>
      <c r="M258" s="108" t="s">
        <v>401</v>
      </c>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v>0.16200000000000001</v>
      </c>
      <c r="AL258" s="106"/>
      <c r="AM258" s="106"/>
      <c r="AN258" s="106"/>
      <c r="AO258" s="106"/>
      <c r="AP258" s="107"/>
      <c r="AQ258" s="108">
        <v>5</v>
      </c>
      <c r="AR258" s="104"/>
      <c r="AS258" s="104"/>
      <c r="AT258" s="104"/>
      <c r="AU258" s="105">
        <v>74.8</v>
      </c>
      <c r="AV258" s="106"/>
      <c r="AW258" s="106"/>
      <c r="AX258" s="107"/>
    </row>
    <row r="259" spans="1:50" ht="24" customHeight="1">
      <c r="A259" s="103">
        <v>24</v>
      </c>
      <c r="B259" s="103">
        <v>1</v>
      </c>
      <c r="C259" s="108" t="s">
        <v>402</v>
      </c>
      <c r="D259" s="104"/>
      <c r="E259" s="104"/>
      <c r="F259" s="104"/>
      <c r="G259" s="104"/>
      <c r="H259" s="104"/>
      <c r="I259" s="104"/>
      <c r="J259" s="104"/>
      <c r="K259" s="104"/>
      <c r="L259" s="104"/>
      <c r="M259" s="108" t="s">
        <v>403</v>
      </c>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v>9</v>
      </c>
      <c r="AL259" s="106"/>
      <c r="AM259" s="106"/>
      <c r="AN259" s="106"/>
      <c r="AO259" s="106"/>
      <c r="AP259" s="107"/>
      <c r="AQ259" s="108">
        <v>1</v>
      </c>
      <c r="AR259" s="104"/>
      <c r="AS259" s="104"/>
      <c r="AT259" s="104"/>
      <c r="AU259" s="105" t="s">
        <v>581</v>
      </c>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8"/>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530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394</v>
      </c>
      <c r="D269" s="104"/>
      <c r="E269" s="104"/>
      <c r="F269" s="104"/>
      <c r="G269" s="104"/>
      <c r="H269" s="104"/>
      <c r="I269" s="104"/>
      <c r="J269" s="104"/>
      <c r="K269" s="104"/>
      <c r="L269" s="104"/>
      <c r="M269" s="108" t="s">
        <v>407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142</v>
      </c>
      <c r="AL269" s="106"/>
      <c r="AM269" s="106"/>
      <c r="AN269" s="106"/>
      <c r="AO269" s="106"/>
      <c r="AP269" s="107"/>
      <c r="AQ269" s="108" t="s">
        <v>524</v>
      </c>
      <c r="AR269" s="104"/>
      <c r="AS269" s="104"/>
      <c r="AT269" s="104"/>
      <c r="AU269" s="105" t="s">
        <v>375</v>
      </c>
      <c r="AV269" s="106"/>
      <c r="AW269" s="106"/>
      <c r="AX269" s="107"/>
    </row>
    <row r="270" spans="1:50" ht="24" customHeight="1">
      <c r="A270" s="103">
        <v>2</v>
      </c>
      <c r="B270" s="103">
        <v>1</v>
      </c>
      <c r="C270" s="108" t="s">
        <v>394</v>
      </c>
      <c r="D270" s="104"/>
      <c r="E270" s="104"/>
      <c r="F270" s="104"/>
      <c r="G270" s="104"/>
      <c r="H270" s="104"/>
      <c r="I270" s="104"/>
      <c r="J270" s="104"/>
      <c r="K270" s="104"/>
      <c r="L270" s="104"/>
      <c r="M270" s="108" t="s">
        <v>409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v>
      </c>
      <c r="AL270" s="106"/>
      <c r="AM270" s="106"/>
      <c r="AN270" s="106"/>
      <c r="AO270" s="106"/>
      <c r="AP270" s="107"/>
      <c r="AQ270" s="108" t="s">
        <v>524</v>
      </c>
      <c r="AR270" s="104"/>
      <c r="AS270" s="104"/>
      <c r="AT270" s="104"/>
      <c r="AU270" s="105" t="s">
        <v>374</v>
      </c>
      <c r="AV270" s="106"/>
      <c r="AW270" s="106"/>
      <c r="AX270" s="107"/>
    </row>
    <row r="271" spans="1:50" ht="24" customHeight="1">
      <c r="A271" s="103">
        <v>3</v>
      </c>
      <c r="B271" s="103">
        <v>1</v>
      </c>
      <c r="C271" s="108" t="s">
        <v>410</v>
      </c>
      <c r="D271" s="104"/>
      <c r="E271" s="104"/>
      <c r="F271" s="104"/>
      <c r="G271" s="104"/>
      <c r="H271" s="104"/>
      <c r="I271" s="104"/>
      <c r="J271" s="104"/>
      <c r="K271" s="104"/>
      <c r="L271" s="104"/>
      <c r="M271" s="108" t="s">
        <v>407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129</v>
      </c>
      <c r="AL271" s="106"/>
      <c r="AM271" s="106"/>
      <c r="AN271" s="106"/>
      <c r="AO271" s="106"/>
      <c r="AP271" s="107"/>
      <c r="AQ271" s="108" t="s">
        <v>524</v>
      </c>
      <c r="AR271" s="104"/>
      <c r="AS271" s="104"/>
      <c r="AT271" s="104"/>
      <c r="AU271" s="105" t="s">
        <v>374</v>
      </c>
      <c r="AV271" s="106"/>
      <c r="AW271" s="106"/>
      <c r="AX271" s="107"/>
    </row>
    <row r="272" spans="1:50" ht="24" customHeight="1">
      <c r="A272" s="103">
        <v>4</v>
      </c>
      <c r="B272" s="103">
        <v>1</v>
      </c>
      <c r="C272" s="108" t="s">
        <v>411</v>
      </c>
      <c r="D272" s="104"/>
      <c r="E272" s="104"/>
      <c r="F272" s="104"/>
      <c r="G272" s="104"/>
      <c r="H272" s="104"/>
      <c r="I272" s="104"/>
      <c r="J272" s="104"/>
      <c r="K272" s="104"/>
      <c r="L272" s="104"/>
      <c r="M272" s="108" t="s">
        <v>412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111</v>
      </c>
      <c r="AL272" s="106"/>
      <c r="AM272" s="106"/>
      <c r="AN272" s="106"/>
      <c r="AO272" s="106"/>
      <c r="AP272" s="107"/>
      <c r="AQ272" s="108" t="s">
        <v>524</v>
      </c>
      <c r="AR272" s="104"/>
      <c r="AS272" s="104"/>
      <c r="AT272" s="104"/>
      <c r="AU272" s="105" t="s">
        <v>374</v>
      </c>
      <c r="AV272" s="106"/>
      <c r="AW272" s="106"/>
      <c r="AX272" s="107"/>
    </row>
    <row r="273" spans="1:50" ht="24" customHeight="1">
      <c r="A273" s="103">
        <v>5</v>
      </c>
      <c r="B273" s="103">
        <v>1</v>
      </c>
      <c r="C273" s="108" t="s">
        <v>413</v>
      </c>
      <c r="D273" s="104"/>
      <c r="E273" s="104"/>
      <c r="F273" s="104"/>
      <c r="G273" s="104"/>
      <c r="H273" s="104"/>
      <c r="I273" s="104"/>
      <c r="J273" s="104"/>
      <c r="K273" s="104"/>
      <c r="L273" s="104"/>
      <c r="M273" s="108" t="s">
        <v>407</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31</v>
      </c>
      <c r="AL273" s="106"/>
      <c r="AM273" s="106"/>
      <c r="AN273" s="106"/>
      <c r="AO273" s="106"/>
      <c r="AP273" s="107"/>
      <c r="AQ273" s="108" t="s">
        <v>524</v>
      </c>
      <c r="AR273" s="104"/>
      <c r="AS273" s="104"/>
      <c r="AT273" s="104"/>
      <c r="AU273" s="105" t="s">
        <v>374</v>
      </c>
      <c r="AV273" s="106"/>
      <c r="AW273" s="106"/>
      <c r="AX273" s="107"/>
    </row>
    <row r="274" spans="1:50" ht="24" customHeight="1">
      <c r="A274" s="103">
        <v>6</v>
      </c>
      <c r="B274" s="103">
        <v>1</v>
      </c>
      <c r="C274" s="108" t="s">
        <v>414</v>
      </c>
      <c r="D274" s="104"/>
      <c r="E274" s="104"/>
      <c r="F274" s="104"/>
      <c r="G274" s="104"/>
      <c r="H274" s="104"/>
      <c r="I274" s="104"/>
      <c r="J274" s="104"/>
      <c r="K274" s="104"/>
      <c r="L274" s="104"/>
      <c r="M274" s="108" t="s">
        <v>415</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27</v>
      </c>
      <c r="AL274" s="106"/>
      <c r="AM274" s="106"/>
      <c r="AN274" s="106"/>
      <c r="AO274" s="106"/>
      <c r="AP274" s="107"/>
      <c r="AQ274" s="108" t="s">
        <v>524</v>
      </c>
      <c r="AR274" s="104"/>
      <c r="AS274" s="104"/>
      <c r="AT274" s="104"/>
      <c r="AU274" s="105" t="s">
        <v>374</v>
      </c>
      <c r="AV274" s="106"/>
      <c r="AW274" s="106"/>
      <c r="AX274" s="107"/>
    </row>
    <row r="275" spans="1:50" ht="24" customHeight="1">
      <c r="A275" s="103">
        <v>7</v>
      </c>
      <c r="B275" s="103">
        <v>1</v>
      </c>
      <c r="C275" s="108" t="s">
        <v>416</v>
      </c>
      <c r="D275" s="104"/>
      <c r="E275" s="104"/>
      <c r="F275" s="104"/>
      <c r="G275" s="104"/>
      <c r="H275" s="104"/>
      <c r="I275" s="104"/>
      <c r="J275" s="104"/>
      <c r="K275" s="104"/>
      <c r="L275" s="104"/>
      <c r="M275" s="108" t="s">
        <v>417</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22</v>
      </c>
      <c r="AL275" s="106"/>
      <c r="AM275" s="106"/>
      <c r="AN275" s="106"/>
      <c r="AO275" s="106"/>
      <c r="AP275" s="107"/>
      <c r="AQ275" s="108" t="s">
        <v>524</v>
      </c>
      <c r="AR275" s="104"/>
      <c r="AS275" s="104"/>
      <c r="AT275" s="104"/>
      <c r="AU275" s="105" t="s">
        <v>374</v>
      </c>
      <c r="AV275" s="106"/>
      <c r="AW275" s="106"/>
      <c r="AX275" s="107"/>
    </row>
    <row r="276" spans="1:50" ht="24" customHeight="1">
      <c r="A276" s="103">
        <v>8</v>
      </c>
      <c r="B276" s="103">
        <v>1</v>
      </c>
      <c r="C276" s="108" t="s">
        <v>416</v>
      </c>
      <c r="D276" s="104"/>
      <c r="E276" s="104"/>
      <c r="F276" s="104"/>
      <c r="G276" s="104"/>
      <c r="H276" s="104"/>
      <c r="I276" s="104"/>
      <c r="J276" s="104"/>
      <c r="K276" s="104"/>
      <c r="L276" s="104"/>
      <c r="M276" s="108" t="s">
        <v>418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v>
      </c>
      <c r="AL276" s="106"/>
      <c r="AM276" s="106"/>
      <c r="AN276" s="106"/>
      <c r="AO276" s="106"/>
      <c r="AP276" s="107"/>
      <c r="AQ276" s="108" t="s">
        <v>524</v>
      </c>
      <c r="AR276" s="104"/>
      <c r="AS276" s="104"/>
      <c r="AT276" s="104"/>
      <c r="AU276" s="105" t="s">
        <v>374</v>
      </c>
      <c r="AV276" s="106"/>
      <c r="AW276" s="106"/>
      <c r="AX276" s="107"/>
    </row>
    <row r="277" spans="1:50" ht="24" customHeight="1">
      <c r="A277" s="103">
        <v>9</v>
      </c>
      <c r="B277" s="103">
        <v>1</v>
      </c>
      <c r="C277" s="108" t="s">
        <v>416</v>
      </c>
      <c r="D277" s="104"/>
      <c r="E277" s="104"/>
      <c r="F277" s="104"/>
      <c r="G277" s="104"/>
      <c r="H277" s="104"/>
      <c r="I277" s="104"/>
      <c r="J277" s="104"/>
      <c r="K277" s="104"/>
      <c r="L277" s="104"/>
      <c r="M277" s="108" t="s">
        <v>419</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0.79900000000000004</v>
      </c>
      <c r="AL277" s="106"/>
      <c r="AM277" s="106"/>
      <c r="AN277" s="106"/>
      <c r="AO277" s="106"/>
      <c r="AP277" s="107"/>
      <c r="AQ277" s="108" t="s">
        <v>524</v>
      </c>
      <c r="AR277" s="104"/>
      <c r="AS277" s="104"/>
      <c r="AT277" s="104"/>
      <c r="AU277" s="105" t="s">
        <v>374</v>
      </c>
      <c r="AV277" s="106"/>
      <c r="AW277" s="106"/>
      <c r="AX277" s="107"/>
    </row>
    <row r="278" spans="1:50" ht="24" customHeight="1">
      <c r="A278" s="103">
        <v>10</v>
      </c>
      <c r="B278" s="103">
        <v>1</v>
      </c>
      <c r="C278" s="108" t="s">
        <v>416</v>
      </c>
      <c r="D278" s="104"/>
      <c r="E278" s="104"/>
      <c r="F278" s="104"/>
      <c r="G278" s="104"/>
      <c r="H278" s="104"/>
      <c r="I278" s="104"/>
      <c r="J278" s="104"/>
      <c r="K278" s="104"/>
      <c r="L278" s="104"/>
      <c r="M278" s="108" t="s">
        <v>420</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0.437</v>
      </c>
      <c r="AL278" s="106"/>
      <c r="AM278" s="106"/>
      <c r="AN278" s="106"/>
      <c r="AO278" s="106"/>
      <c r="AP278" s="107"/>
      <c r="AQ278" s="108" t="s">
        <v>524</v>
      </c>
      <c r="AR278" s="104"/>
      <c r="AS278" s="104"/>
      <c r="AT278" s="104"/>
      <c r="AU278" s="105" t="s">
        <v>374</v>
      </c>
      <c r="AV278" s="106"/>
      <c r="AW278" s="106"/>
      <c r="AX278" s="107"/>
    </row>
    <row r="279" spans="1:50" ht="24" customHeight="1">
      <c r="A279" s="103">
        <v>11</v>
      </c>
      <c r="B279" s="103">
        <v>1</v>
      </c>
      <c r="C279" s="108" t="s">
        <v>384</v>
      </c>
      <c r="D279" s="104"/>
      <c r="E279" s="104"/>
      <c r="F279" s="104"/>
      <c r="G279" s="104"/>
      <c r="H279" s="104"/>
      <c r="I279" s="104"/>
      <c r="J279" s="104"/>
      <c r="K279" s="104"/>
      <c r="L279" s="104"/>
      <c r="M279" s="108" t="s">
        <v>421</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17</v>
      </c>
      <c r="AL279" s="106"/>
      <c r="AM279" s="106"/>
      <c r="AN279" s="106"/>
      <c r="AO279" s="106"/>
      <c r="AP279" s="107"/>
      <c r="AQ279" s="108" t="s">
        <v>524</v>
      </c>
      <c r="AR279" s="104"/>
      <c r="AS279" s="104"/>
      <c r="AT279" s="104"/>
      <c r="AU279" s="105" t="s">
        <v>374</v>
      </c>
      <c r="AV279" s="106"/>
      <c r="AW279" s="106"/>
      <c r="AX279" s="107"/>
    </row>
    <row r="280" spans="1:50" ht="24" customHeight="1">
      <c r="A280" s="103">
        <v>12</v>
      </c>
      <c r="B280" s="103">
        <v>1</v>
      </c>
      <c r="C280" s="108" t="s">
        <v>422</v>
      </c>
      <c r="D280" s="104"/>
      <c r="E280" s="104"/>
      <c r="F280" s="104"/>
      <c r="G280" s="104"/>
      <c r="H280" s="104"/>
      <c r="I280" s="104"/>
      <c r="J280" s="104"/>
      <c r="K280" s="104"/>
      <c r="L280" s="104"/>
      <c r="M280" s="108" t="s">
        <v>423</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14</v>
      </c>
      <c r="AL280" s="106"/>
      <c r="AM280" s="106"/>
      <c r="AN280" s="106"/>
      <c r="AO280" s="106"/>
      <c r="AP280" s="107"/>
      <c r="AQ280" s="108" t="s">
        <v>524</v>
      </c>
      <c r="AR280" s="104"/>
      <c r="AS280" s="104"/>
      <c r="AT280" s="104"/>
      <c r="AU280" s="105" t="s">
        <v>374</v>
      </c>
      <c r="AV280" s="106"/>
      <c r="AW280" s="106"/>
      <c r="AX280" s="107"/>
    </row>
    <row r="281" spans="1:50" ht="24" customHeight="1">
      <c r="A281" s="103">
        <v>13</v>
      </c>
      <c r="B281" s="103">
        <v>1</v>
      </c>
      <c r="C281" s="108" t="s">
        <v>422</v>
      </c>
      <c r="D281" s="104"/>
      <c r="E281" s="104"/>
      <c r="F281" s="104"/>
      <c r="G281" s="104"/>
      <c r="H281" s="104"/>
      <c r="I281" s="104"/>
      <c r="J281" s="104"/>
      <c r="K281" s="104"/>
      <c r="L281" s="104"/>
      <c r="M281" s="108" t="s">
        <v>424</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1</v>
      </c>
      <c r="AL281" s="106"/>
      <c r="AM281" s="106"/>
      <c r="AN281" s="106"/>
      <c r="AO281" s="106"/>
      <c r="AP281" s="107"/>
      <c r="AQ281" s="108" t="s">
        <v>524</v>
      </c>
      <c r="AR281" s="104"/>
      <c r="AS281" s="104"/>
      <c r="AT281" s="104"/>
      <c r="AU281" s="105" t="s">
        <v>374</v>
      </c>
      <c r="AV281" s="106"/>
      <c r="AW281" s="106"/>
      <c r="AX281" s="107"/>
    </row>
    <row r="282" spans="1:50" ht="24" customHeight="1">
      <c r="A282" s="103">
        <v>14</v>
      </c>
      <c r="B282" s="103">
        <v>1</v>
      </c>
      <c r="C282" s="108" t="s">
        <v>422</v>
      </c>
      <c r="D282" s="104"/>
      <c r="E282" s="104"/>
      <c r="F282" s="104"/>
      <c r="G282" s="104"/>
      <c r="H282" s="104"/>
      <c r="I282" s="104"/>
      <c r="J282" s="104"/>
      <c r="K282" s="104"/>
      <c r="L282" s="104"/>
      <c r="M282" s="108" t="s">
        <v>425</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0.432</v>
      </c>
      <c r="AL282" s="106"/>
      <c r="AM282" s="106"/>
      <c r="AN282" s="106"/>
      <c r="AO282" s="106"/>
      <c r="AP282" s="107"/>
      <c r="AQ282" s="108" t="s">
        <v>524</v>
      </c>
      <c r="AR282" s="104"/>
      <c r="AS282" s="104"/>
      <c r="AT282" s="104"/>
      <c r="AU282" s="105" t="s">
        <v>374</v>
      </c>
      <c r="AV282" s="106"/>
      <c r="AW282" s="106"/>
      <c r="AX282" s="107"/>
    </row>
    <row r="283" spans="1:50" ht="24" customHeight="1">
      <c r="A283" s="103">
        <v>15</v>
      </c>
      <c r="B283" s="103">
        <v>1</v>
      </c>
      <c r="C283" s="108" t="s">
        <v>422</v>
      </c>
      <c r="D283" s="104"/>
      <c r="E283" s="104"/>
      <c r="F283" s="104"/>
      <c r="G283" s="104"/>
      <c r="H283" s="104"/>
      <c r="I283" s="104"/>
      <c r="J283" s="104"/>
      <c r="K283" s="104"/>
      <c r="L283" s="104"/>
      <c r="M283" s="108" t="s">
        <v>426</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0.23799999999999999</v>
      </c>
      <c r="AL283" s="106"/>
      <c r="AM283" s="106"/>
      <c r="AN283" s="106"/>
      <c r="AO283" s="106"/>
      <c r="AP283" s="107"/>
      <c r="AQ283" s="108" t="s">
        <v>524</v>
      </c>
      <c r="AR283" s="104"/>
      <c r="AS283" s="104"/>
      <c r="AT283" s="104"/>
      <c r="AU283" s="105" t="s">
        <v>374</v>
      </c>
      <c r="AV283" s="106"/>
      <c r="AW283" s="106"/>
      <c r="AX283" s="107"/>
    </row>
    <row r="284" spans="1:50" ht="24" customHeight="1">
      <c r="A284" s="103">
        <v>16</v>
      </c>
      <c r="B284" s="103">
        <v>1</v>
      </c>
      <c r="C284" s="108" t="s">
        <v>427</v>
      </c>
      <c r="D284" s="104"/>
      <c r="E284" s="104"/>
      <c r="F284" s="104"/>
      <c r="G284" s="104"/>
      <c r="H284" s="104"/>
      <c r="I284" s="104"/>
      <c r="J284" s="104"/>
      <c r="K284" s="104"/>
      <c r="L284" s="104"/>
      <c r="M284" s="108" t="s">
        <v>428</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11</v>
      </c>
      <c r="AL284" s="106"/>
      <c r="AM284" s="106"/>
      <c r="AN284" s="106"/>
      <c r="AO284" s="106"/>
      <c r="AP284" s="107"/>
      <c r="AQ284" s="108" t="s">
        <v>524</v>
      </c>
      <c r="AR284" s="104"/>
      <c r="AS284" s="104"/>
      <c r="AT284" s="104"/>
      <c r="AU284" s="105" t="s">
        <v>374</v>
      </c>
      <c r="AV284" s="106"/>
      <c r="AW284" s="106"/>
      <c r="AX284" s="107"/>
    </row>
    <row r="285" spans="1:50" ht="24" customHeight="1">
      <c r="A285" s="103">
        <v>17</v>
      </c>
      <c r="B285" s="103">
        <v>1</v>
      </c>
      <c r="C285" s="108" t="s">
        <v>429</v>
      </c>
      <c r="D285" s="104"/>
      <c r="E285" s="104"/>
      <c r="F285" s="104"/>
      <c r="G285" s="104"/>
      <c r="H285" s="104"/>
      <c r="I285" s="104"/>
      <c r="J285" s="104"/>
      <c r="K285" s="104"/>
      <c r="L285" s="104"/>
      <c r="M285" s="108" t="s">
        <v>430</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10</v>
      </c>
      <c r="AL285" s="106"/>
      <c r="AM285" s="106"/>
      <c r="AN285" s="106"/>
      <c r="AO285" s="106"/>
      <c r="AP285" s="107"/>
      <c r="AQ285" s="108" t="s">
        <v>524</v>
      </c>
      <c r="AR285" s="104"/>
      <c r="AS285" s="104"/>
      <c r="AT285" s="104"/>
      <c r="AU285" s="105" t="s">
        <v>374</v>
      </c>
      <c r="AV285" s="106"/>
      <c r="AW285" s="106"/>
      <c r="AX285" s="107"/>
    </row>
    <row r="286" spans="1:50" ht="24" customHeight="1">
      <c r="A286" s="103">
        <v>18</v>
      </c>
      <c r="B286" s="103">
        <v>1</v>
      </c>
      <c r="C286" s="108" t="s">
        <v>429</v>
      </c>
      <c r="D286" s="104"/>
      <c r="E286" s="104"/>
      <c r="F286" s="104"/>
      <c r="G286" s="104"/>
      <c r="H286" s="104"/>
      <c r="I286" s="104"/>
      <c r="J286" s="104"/>
      <c r="K286" s="104"/>
      <c r="L286" s="104"/>
      <c r="M286" s="108" t="s">
        <v>431</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1</v>
      </c>
      <c r="AL286" s="106"/>
      <c r="AM286" s="106"/>
      <c r="AN286" s="106"/>
      <c r="AO286" s="106"/>
      <c r="AP286" s="107"/>
      <c r="AQ286" s="108" t="s">
        <v>524</v>
      </c>
      <c r="AR286" s="104"/>
      <c r="AS286" s="104"/>
      <c r="AT286" s="104"/>
      <c r="AU286" s="105" t="s">
        <v>374</v>
      </c>
      <c r="AV286" s="106"/>
      <c r="AW286" s="106"/>
      <c r="AX286" s="107"/>
    </row>
    <row r="287" spans="1:50" ht="24" customHeight="1">
      <c r="A287" s="103">
        <v>19</v>
      </c>
      <c r="B287" s="103">
        <v>1</v>
      </c>
      <c r="C287" s="108" t="s">
        <v>429</v>
      </c>
      <c r="D287" s="104"/>
      <c r="E287" s="104"/>
      <c r="F287" s="104"/>
      <c r="G287" s="104"/>
      <c r="H287" s="104"/>
      <c r="I287" s="104"/>
      <c r="J287" s="104"/>
      <c r="K287" s="104"/>
      <c r="L287" s="104"/>
      <c r="M287" s="108" t="s">
        <v>432</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v>0.29799999999999999</v>
      </c>
      <c r="AL287" s="106"/>
      <c r="AM287" s="106"/>
      <c r="AN287" s="106"/>
      <c r="AO287" s="106"/>
      <c r="AP287" s="107"/>
      <c r="AQ287" s="108" t="s">
        <v>524</v>
      </c>
      <c r="AR287" s="104"/>
      <c r="AS287" s="104"/>
      <c r="AT287" s="104"/>
      <c r="AU287" s="105" t="s">
        <v>374</v>
      </c>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448</v>
      </c>
      <c r="D302" s="104"/>
      <c r="E302" s="104"/>
      <c r="F302" s="104"/>
      <c r="G302" s="104"/>
      <c r="H302" s="104"/>
      <c r="I302" s="104"/>
      <c r="J302" s="104"/>
      <c r="K302" s="104"/>
      <c r="L302" s="104"/>
      <c r="M302" s="108" t="s">
        <v>434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t="s">
        <v>524</v>
      </c>
      <c r="AR302" s="104"/>
      <c r="AS302" s="104"/>
      <c r="AT302" s="104"/>
      <c r="AU302" s="105" t="s">
        <v>375</v>
      </c>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531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449</v>
      </c>
      <c r="D335" s="104"/>
      <c r="E335" s="104"/>
      <c r="F335" s="104"/>
      <c r="G335" s="104"/>
      <c r="H335" s="104"/>
      <c r="I335" s="104"/>
      <c r="J335" s="104"/>
      <c r="K335" s="104"/>
      <c r="L335" s="104"/>
      <c r="M335" s="108" t="s">
        <v>456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479</v>
      </c>
      <c r="AL335" s="106"/>
      <c r="AM335" s="106"/>
      <c r="AN335" s="106"/>
      <c r="AO335" s="106"/>
      <c r="AP335" s="107"/>
      <c r="AQ335" s="108" t="s">
        <v>408</v>
      </c>
      <c r="AR335" s="104"/>
      <c r="AS335" s="104"/>
      <c r="AT335" s="104"/>
      <c r="AU335" s="105" t="s">
        <v>375</v>
      </c>
      <c r="AV335" s="106"/>
      <c r="AW335" s="106"/>
      <c r="AX335" s="107"/>
    </row>
    <row r="336" spans="1:50" ht="24" customHeight="1">
      <c r="A336" s="103">
        <v>2</v>
      </c>
      <c r="B336" s="103">
        <v>1</v>
      </c>
      <c r="C336" s="108" t="s">
        <v>450</v>
      </c>
      <c r="D336" s="104"/>
      <c r="E336" s="104"/>
      <c r="F336" s="104"/>
      <c r="G336" s="104"/>
      <c r="H336" s="104"/>
      <c r="I336" s="104"/>
      <c r="J336" s="104"/>
      <c r="K336" s="104"/>
      <c r="L336" s="104"/>
      <c r="M336" s="108" t="s">
        <v>456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461</v>
      </c>
      <c r="AL336" s="106"/>
      <c r="AM336" s="106"/>
      <c r="AN336" s="106"/>
      <c r="AO336" s="106"/>
      <c r="AP336" s="107"/>
      <c r="AQ336" s="108" t="s">
        <v>408</v>
      </c>
      <c r="AR336" s="104"/>
      <c r="AS336" s="104"/>
      <c r="AT336" s="104"/>
      <c r="AU336" s="105" t="s">
        <v>375</v>
      </c>
      <c r="AV336" s="106"/>
      <c r="AW336" s="106"/>
      <c r="AX336" s="107"/>
    </row>
    <row r="337" spans="1:50" ht="24" customHeight="1">
      <c r="A337" s="103">
        <v>3</v>
      </c>
      <c r="B337" s="103">
        <v>1</v>
      </c>
      <c r="C337" s="108" t="s">
        <v>451</v>
      </c>
      <c r="D337" s="104"/>
      <c r="E337" s="104"/>
      <c r="F337" s="104"/>
      <c r="G337" s="104"/>
      <c r="H337" s="104"/>
      <c r="I337" s="104"/>
      <c r="J337" s="104"/>
      <c r="K337" s="104"/>
      <c r="L337" s="104"/>
      <c r="M337" s="108" t="s">
        <v>456</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414</v>
      </c>
      <c r="AL337" s="106"/>
      <c r="AM337" s="106"/>
      <c r="AN337" s="106"/>
      <c r="AO337" s="106"/>
      <c r="AP337" s="107"/>
      <c r="AQ337" s="108" t="s">
        <v>408</v>
      </c>
      <c r="AR337" s="104"/>
      <c r="AS337" s="104"/>
      <c r="AT337" s="104"/>
      <c r="AU337" s="105" t="s">
        <v>375</v>
      </c>
      <c r="AV337" s="106"/>
      <c r="AW337" s="106"/>
      <c r="AX337" s="107"/>
    </row>
    <row r="338" spans="1:50" ht="24" customHeight="1">
      <c r="A338" s="103">
        <v>4</v>
      </c>
      <c r="B338" s="103">
        <v>1</v>
      </c>
      <c r="C338" s="108" t="s">
        <v>452</v>
      </c>
      <c r="D338" s="104"/>
      <c r="E338" s="104"/>
      <c r="F338" s="104"/>
      <c r="G338" s="104"/>
      <c r="H338" s="104"/>
      <c r="I338" s="104"/>
      <c r="J338" s="104"/>
      <c r="K338" s="104"/>
      <c r="L338" s="104"/>
      <c r="M338" s="108" t="s">
        <v>456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187</v>
      </c>
      <c r="AL338" s="106"/>
      <c r="AM338" s="106"/>
      <c r="AN338" s="106"/>
      <c r="AO338" s="106"/>
      <c r="AP338" s="107"/>
      <c r="AQ338" s="108" t="s">
        <v>408</v>
      </c>
      <c r="AR338" s="104"/>
      <c r="AS338" s="104"/>
      <c r="AT338" s="104"/>
      <c r="AU338" s="105" t="s">
        <v>375</v>
      </c>
      <c r="AV338" s="106"/>
      <c r="AW338" s="106"/>
      <c r="AX338" s="107"/>
    </row>
    <row r="339" spans="1:50" ht="24" customHeight="1">
      <c r="A339" s="103">
        <v>5</v>
      </c>
      <c r="B339" s="103">
        <v>1</v>
      </c>
      <c r="C339" s="108" t="s">
        <v>453</v>
      </c>
      <c r="D339" s="104"/>
      <c r="E339" s="104"/>
      <c r="F339" s="104"/>
      <c r="G339" s="104"/>
      <c r="H339" s="104"/>
      <c r="I339" s="104"/>
      <c r="J339" s="104"/>
      <c r="K339" s="104"/>
      <c r="L339" s="104"/>
      <c r="M339" s="108" t="s">
        <v>456</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89</v>
      </c>
      <c r="AL339" s="106"/>
      <c r="AM339" s="106"/>
      <c r="AN339" s="106"/>
      <c r="AO339" s="106"/>
      <c r="AP339" s="107"/>
      <c r="AQ339" s="108" t="s">
        <v>408</v>
      </c>
      <c r="AR339" s="104"/>
      <c r="AS339" s="104"/>
      <c r="AT339" s="104"/>
      <c r="AU339" s="105" t="s">
        <v>375</v>
      </c>
      <c r="AV339" s="106"/>
      <c r="AW339" s="106"/>
      <c r="AX339" s="107"/>
    </row>
    <row r="340" spans="1:50" ht="24" customHeight="1">
      <c r="A340" s="103">
        <v>6</v>
      </c>
      <c r="B340" s="103">
        <v>1</v>
      </c>
      <c r="C340" s="108" t="s">
        <v>454</v>
      </c>
      <c r="D340" s="104"/>
      <c r="E340" s="104"/>
      <c r="F340" s="104"/>
      <c r="G340" s="104"/>
      <c r="H340" s="104"/>
      <c r="I340" s="104"/>
      <c r="J340" s="104"/>
      <c r="K340" s="104"/>
      <c r="L340" s="104"/>
      <c r="M340" s="108" t="s">
        <v>456</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77</v>
      </c>
      <c r="AL340" s="106"/>
      <c r="AM340" s="106"/>
      <c r="AN340" s="106"/>
      <c r="AO340" s="106"/>
      <c r="AP340" s="107"/>
      <c r="AQ340" s="108" t="s">
        <v>408</v>
      </c>
      <c r="AR340" s="104"/>
      <c r="AS340" s="104"/>
      <c r="AT340" s="104"/>
      <c r="AU340" s="105" t="s">
        <v>375</v>
      </c>
      <c r="AV340" s="106"/>
      <c r="AW340" s="106"/>
      <c r="AX340" s="107"/>
    </row>
    <row r="341" spans="1:50" ht="24" customHeight="1">
      <c r="A341" s="103">
        <v>7</v>
      </c>
      <c r="B341" s="103">
        <v>1</v>
      </c>
      <c r="C341" s="108" t="s">
        <v>455</v>
      </c>
      <c r="D341" s="104"/>
      <c r="E341" s="104"/>
      <c r="F341" s="104"/>
      <c r="G341" s="104"/>
      <c r="H341" s="104"/>
      <c r="I341" s="104"/>
      <c r="J341" s="104"/>
      <c r="K341" s="104"/>
      <c r="L341" s="104"/>
      <c r="M341" s="108" t="s">
        <v>456</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65</v>
      </c>
      <c r="AL341" s="106"/>
      <c r="AM341" s="106"/>
      <c r="AN341" s="106"/>
      <c r="AO341" s="106"/>
      <c r="AP341" s="107"/>
      <c r="AQ341" s="108" t="s">
        <v>408</v>
      </c>
      <c r="AR341" s="104"/>
      <c r="AS341" s="104"/>
      <c r="AT341" s="104"/>
      <c r="AU341" s="105" t="s">
        <v>375</v>
      </c>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532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460</v>
      </c>
      <c r="D368" s="104"/>
      <c r="E368" s="104"/>
      <c r="F368" s="104"/>
      <c r="G368" s="104"/>
      <c r="H368" s="104"/>
      <c r="I368" s="104"/>
      <c r="J368" s="104"/>
      <c r="K368" s="104"/>
      <c r="L368" s="104"/>
      <c r="M368" s="108" t="s">
        <v>459</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324</v>
      </c>
      <c r="AL368" s="106"/>
      <c r="AM368" s="106"/>
      <c r="AN368" s="106"/>
      <c r="AO368" s="106"/>
      <c r="AP368" s="107"/>
      <c r="AQ368" s="108">
        <v>3</v>
      </c>
      <c r="AR368" s="104"/>
      <c r="AS368" s="104"/>
      <c r="AT368" s="104"/>
      <c r="AU368" s="105" t="s">
        <v>578</v>
      </c>
      <c r="AV368" s="106"/>
      <c r="AW368" s="106"/>
      <c r="AX368" s="107"/>
    </row>
    <row r="369" spans="1:50" ht="24" customHeight="1">
      <c r="A369" s="103">
        <v>2</v>
      </c>
      <c r="B369" s="103">
        <v>1</v>
      </c>
      <c r="C369" s="108" t="s">
        <v>461</v>
      </c>
      <c r="D369" s="104"/>
      <c r="E369" s="104"/>
      <c r="F369" s="104"/>
      <c r="G369" s="104"/>
      <c r="H369" s="104"/>
      <c r="I369" s="104"/>
      <c r="J369" s="104"/>
      <c r="K369" s="104"/>
      <c r="L369" s="104"/>
      <c r="M369" s="108" t="s">
        <v>459</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250</v>
      </c>
      <c r="AL369" s="106"/>
      <c r="AM369" s="106"/>
      <c r="AN369" s="106"/>
      <c r="AO369" s="106"/>
      <c r="AP369" s="107"/>
      <c r="AQ369" s="108">
        <v>3</v>
      </c>
      <c r="AR369" s="104"/>
      <c r="AS369" s="104"/>
      <c r="AT369" s="104"/>
      <c r="AU369" s="105" t="s">
        <v>579</v>
      </c>
      <c r="AV369" s="106"/>
      <c r="AW369" s="106"/>
      <c r="AX369" s="107"/>
    </row>
    <row r="370" spans="1:50" ht="24" customHeight="1">
      <c r="A370" s="103">
        <v>3</v>
      </c>
      <c r="B370" s="103">
        <v>1</v>
      </c>
      <c r="C370" s="108" t="s">
        <v>429</v>
      </c>
      <c r="D370" s="104"/>
      <c r="E370" s="104"/>
      <c r="F370" s="104"/>
      <c r="G370" s="104"/>
      <c r="H370" s="104"/>
      <c r="I370" s="104"/>
      <c r="J370" s="104"/>
      <c r="K370" s="104"/>
      <c r="L370" s="104"/>
      <c r="M370" s="108" t="s">
        <v>459</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111</v>
      </c>
      <c r="AL370" s="106"/>
      <c r="AM370" s="106"/>
      <c r="AN370" s="106"/>
      <c r="AO370" s="106"/>
      <c r="AP370" s="107"/>
      <c r="AQ370" s="108">
        <v>3</v>
      </c>
      <c r="AR370" s="104"/>
      <c r="AS370" s="104"/>
      <c r="AT370" s="104"/>
      <c r="AU370" s="105" t="s">
        <v>578</v>
      </c>
      <c r="AV370" s="106"/>
      <c r="AW370" s="106"/>
      <c r="AX370" s="107"/>
    </row>
    <row r="371" spans="1:50" ht="24" customHeight="1">
      <c r="A371" s="103">
        <v>4</v>
      </c>
      <c r="B371" s="103">
        <v>1</v>
      </c>
      <c r="C371" s="108" t="s">
        <v>462</v>
      </c>
      <c r="D371" s="104"/>
      <c r="E371" s="104"/>
      <c r="F371" s="104"/>
      <c r="G371" s="104"/>
      <c r="H371" s="104"/>
      <c r="I371" s="104"/>
      <c r="J371" s="104"/>
      <c r="K371" s="104"/>
      <c r="L371" s="104"/>
      <c r="M371" s="108" t="s">
        <v>463</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33</v>
      </c>
      <c r="AL371" s="106"/>
      <c r="AM371" s="106"/>
      <c r="AN371" s="106"/>
      <c r="AO371" s="106"/>
      <c r="AP371" s="107"/>
      <c r="AQ371" s="108">
        <v>2</v>
      </c>
      <c r="AR371" s="104"/>
      <c r="AS371" s="104"/>
      <c r="AT371" s="104"/>
      <c r="AU371" s="105">
        <v>92.7</v>
      </c>
      <c r="AV371" s="106"/>
      <c r="AW371" s="106"/>
      <c r="AX371" s="107"/>
    </row>
    <row r="372" spans="1:50" ht="24" customHeight="1">
      <c r="A372" s="103">
        <v>5</v>
      </c>
      <c r="B372" s="103">
        <v>1</v>
      </c>
      <c r="C372" s="108" t="s">
        <v>464</v>
      </c>
      <c r="D372" s="104"/>
      <c r="E372" s="104"/>
      <c r="F372" s="104"/>
      <c r="G372" s="104"/>
      <c r="H372" s="104"/>
      <c r="I372" s="104"/>
      <c r="J372" s="104"/>
      <c r="K372" s="104"/>
      <c r="L372" s="104"/>
      <c r="M372" s="108" t="s">
        <v>465</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6</v>
      </c>
      <c r="AL372" s="106"/>
      <c r="AM372" s="106"/>
      <c r="AN372" s="106"/>
      <c r="AO372" s="106"/>
      <c r="AP372" s="107"/>
      <c r="AQ372" s="108">
        <v>2</v>
      </c>
      <c r="AR372" s="104"/>
      <c r="AS372" s="104"/>
      <c r="AT372" s="104"/>
      <c r="AU372" s="105" t="s">
        <v>578</v>
      </c>
      <c r="AV372" s="106"/>
      <c r="AW372" s="106"/>
      <c r="AX372" s="107"/>
    </row>
    <row r="373" spans="1:50" ht="24" customHeight="1">
      <c r="A373" s="103">
        <v>6</v>
      </c>
      <c r="B373" s="103">
        <v>1</v>
      </c>
      <c r="C373" s="108" t="s">
        <v>464</v>
      </c>
      <c r="D373" s="104"/>
      <c r="E373" s="104"/>
      <c r="F373" s="104"/>
      <c r="G373" s="104"/>
      <c r="H373" s="104"/>
      <c r="I373" s="104"/>
      <c r="J373" s="104"/>
      <c r="K373" s="104"/>
      <c r="L373" s="104"/>
      <c r="M373" s="108" t="s">
        <v>466</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5</v>
      </c>
      <c r="AL373" s="106"/>
      <c r="AM373" s="106"/>
      <c r="AN373" s="106"/>
      <c r="AO373" s="106"/>
      <c r="AP373" s="107"/>
      <c r="AQ373" s="108">
        <v>2</v>
      </c>
      <c r="AR373" s="104"/>
      <c r="AS373" s="104"/>
      <c r="AT373" s="104"/>
      <c r="AU373" s="105" t="s">
        <v>578</v>
      </c>
      <c r="AV373" s="106"/>
      <c r="AW373" s="106"/>
      <c r="AX373" s="107"/>
    </row>
    <row r="374" spans="1:50" ht="24" customHeight="1">
      <c r="A374" s="103">
        <v>7</v>
      </c>
      <c r="B374" s="103">
        <v>1</v>
      </c>
      <c r="C374" s="108" t="s">
        <v>467</v>
      </c>
      <c r="D374" s="104"/>
      <c r="E374" s="104"/>
      <c r="F374" s="104"/>
      <c r="G374" s="104"/>
      <c r="H374" s="104"/>
      <c r="I374" s="104"/>
      <c r="J374" s="104"/>
      <c r="K374" s="104"/>
      <c r="L374" s="104"/>
      <c r="M374" s="108" t="s">
        <v>468</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11</v>
      </c>
      <c r="AL374" s="106"/>
      <c r="AM374" s="106"/>
      <c r="AN374" s="106"/>
      <c r="AO374" s="106"/>
      <c r="AP374" s="107"/>
      <c r="AQ374" s="108">
        <v>1</v>
      </c>
      <c r="AR374" s="104"/>
      <c r="AS374" s="104"/>
      <c r="AT374" s="104"/>
      <c r="AU374" s="105" t="s">
        <v>580</v>
      </c>
      <c r="AV374" s="106"/>
      <c r="AW374" s="106"/>
      <c r="AX374" s="107"/>
    </row>
    <row r="375" spans="1:50" ht="24" customHeight="1">
      <c r="A375" s="103">
        <v>8</v>
      </c>
      <c r="B375" s="103">
        <v>1</v>
      </c>
      <c r="C375" s="108" t="s">
        <v>469</v>
      </c>
      <c r="D375" s="104"/>
      <c r="E375" s="104"/>
      <c r="F375" s="104"/>
      <c r="G375" s="104"/>
      <c r="H375" s="104"/>
      <c r="I375" s="104"/>
      <c r="J375" s="104"/>
      <c r="K375" s="104"/>
      <c r="L375" s="104"/>
      <c r="M375" s="108" t="s">
        <v>470</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9</v>
      </c>
      <c r="AL375" s="106"/>
      <c r="AM375" s="106"/>
      <c r="AN375" s="106"/>
      <c r="AO375" s="106"/>
      <c r="AP375" s="107"/>
      <c r="AQ375" s="108">
        <v>3</v>
      </c>
      <c r="AR375" s="104"/>
      <c r="AS375" s="104"/>
      <c r="AT375" s="104"/>
      <c r="AU375" s="105" t="s">
        <v>578</v>
      </c>
      <c r="AV375" s="106"/>
      <c r="AW375" s="106"/>
      <c r="AX375" s="107"/>
    </row>
    <row r="376" spans="1:50" ht="24" customHeight="1">
      <c r="A376" s="103">
        <v>9</v>
      </c>
      <c r="B376" s="103">
        <v>1</v>
      </c>
      <c r="C376" s="108" t="s">
        <v>471</v>
      </c>
      <c r="D376" s="104"/>
      <c r="E376" s="104"/>
      <c r="F376" s="104"/>
      <c r="G376" s="104"/>
      <c r="H376" s="104"/>
      <c r="I376" s="104"/>
      <c r="J376" s="104"/>
      <c r="K376" s="104"/>
      <c r="L376" s="104"/>
      <c r="M376" s="108" t="s">
        <v>472</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3</v>
      </c>
      <c r="AL376" s="106"/>
      <c r="AM376" s="106"/>
      <c r="AN376" s="106"/>
      <c r="AO376" s="106"/>
      <c r="AP376" s="107"/>
      <c r="AQ376" s="108">
        <v>5</v>
      </c>
      <c r="AR376" s="104"/>
      <c r="AS376" s="104"/>
      <c r="AT376" s="104"/>
      <c r="AU376" s="105">
        <v>75.400000000000006</v>
      </c>
      <c r="AV376" s="106"/>
      <c r="AW376" s="106"/>
      <c r="AX376" s="107"/>
    </row>
    <row r="377" spans="1:50" ht="24" customHeight="1">
      <c r="A377" s="103">
        <v>10</v>
      </c>
      <c r="B377" s="103">
        <v>1</v>
      </c>
      <c r="C377" s="108" t="s">
        <v>471</v>
      </c>
      <c r="D377" s="104"/>
      <c r="E377" s="104"/>
      <c r="F377" s="104"/>
      <c r="G377" s="104"/>
      <c r="H377" s="104"/>
      <c r="I377" s="104"/>
      <c r="J377" s="104"/>
      <c r="K377" s="104"/>
      <c r="L377" s="104"/>
      <c r="M377" s="108" t="s">
        <v>473</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2</v>
      </c>
      <c r="AL377" s="106"/>
      <c r="AM377" s="106"/>
      <c r="AN377" s="106"/>
      <c r="AO377" s="106"/>
      <c r="AP377" s="107"/>
      <c r="AQ377" s="108">
        <v>4</v>
      </c>
      <c r="AR377" s="104"/>
      <c r="AS377" s="104"/>
      <c r="AT377" s="104"/>
      <c r="AU377" s="105">
        <v>79.3</v>
      </c>
      <c r="AV377" s="106"/>
      <c r="AW377" s="106"/>
      <c r="AX377" s="107"/>
    </row>
    <row r="378" spans="1:50" ht="24" customHeight="1">
      <c r="A378" s="103">
        <v>11</v>
      </c>
      <c r="B378" s="103">
        <v>1</v>
      </c>
      <c r="C378" s="108" t="s">
        <v>471</v>
      </c>
      <c r="D378" s="104"/>
      <c r="E378" s="104"/>
      <c r="F378" s="104"/>
      <c r="G378" s="104"/>
      <c r="H378" s="104"/>
      <c r="I378" s="104"/>
      <c r="J378" s="104"/>
      <c r="K378" s="104"/>
      <c r="L378" s="104"/>
      <c r="M378" s="108" t="s">
        <v>474</v>
      </c>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v>1</v>
      </c>
      <c r="AL378" s="106"/>
      <c r="AM378" s="106"/>
      <c r="AN378" s="106"/>
      <c r="AO378" s="106"/>
      <c r="AP378" s="107"/>
      <c r="AQ378" s="108">
        <v>5</v>
      </c>
      <c r="AR378" s="104"/>
      <c r="AS378" s="104"/>
      <c r="AT378" s="104"/>
      <c r="AU378" s="105">
        <v>96.8</v>
      </c>
      <c r="AV378" s="106"/>
      <c r="AW378" s="106"/>
      <c r="AX378" s="107"/>
    </row>
    <row r="379" spans="1:50" ht="24" customHeight="1">
      <c r="A379" s="103">
        <v>12</v>
      </c>
      <c r="B379" s="103">
        <v>1</v>
      </c>
      <c r="C379" s="108" t="s">
        <v>471</v>
      </c>
      <c r="D379" s="104"/>
      <c r="E379" s="104"/>
      <c r="F379" s="104"/>
      <c r="G379" s="104"/>
      <c r="H379" s="104"/>
      <c r="I379" s="104"/>
      <c r="J379" s="104"/>
      <c r="K379" s="104"/>
      <c r="L379" s="104"/>
      <c r="M379" s="108" t="s">
        <v>475</v>
      </c>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v>0.433</v>
      </c>
      <c r="AL379" s="106"/>
      <c r="AM379" s="106"/>
      <c r="AN379" s="106"/>
      <c r="AO379" s="106"/>
      <c r="AP379" s="107"/>
      <c r="AQ379" s="108">
        <v>6</v>
      </c>
      <c r="AR379" s="104"/>
      <c r="AS379" s="104"/>
      <c r="AT379" s="104"/>
      <c r="AU379" s="105">
        <v>97.5</v>
      </c>
      <c r="AV379" s="106"/>
      <c r="AW379" s="106"/>
      <c r="AX379" s="107"/>
    </row>
    <row r="380" spans="1:50" ht="24" customHeight="1">
      <c r="A380" s="103">
        <v>13</v>
      </c>
      <c r="B380" s="103">
        <v>1</v>
      </c>
      <c r="C380" s="108" t="s">
        <v>476</v>
      </c>
      <c r="D380" s="104"/>
      <c r="E380" s="104"/>
      <c r="F380" s="104"/>
      <c r="G380" s="104"/>
      <c r="H380" s="104"/>
      <c r="I380" s="104"/>
      <c r="J380" s="104"/>
      <c r="K380" s="104"/>
      <c r="L380" s="104"/>
      <c r="M380" s="108" t="s">
        <v>477</v>
      </c>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v>6</v>
      </c>
      <c r="AL380" s="106"/>
      <c r="AM380" s="106"/>
      <c r="AN380" s="106"/>
      <c r="AO380" s="106"/>
      <c r="AP380" s="107"/>
      <c r="AQ380" s="108">
        <v>4</v>
      </c>
      <c r="AR380" s="104"/>
      <c r="AS380" s="104"/>
      <c r="AT380" s="104"/>
      <c r="AU380" s="105">
        <v>94.8</v>
      </c>
      <c r="AV380" s="106"/>
      <c r="AW380" s="106"/>
      <c r="AX380" s="107"/>
    </row>
    <row r="381" spans="1:50" ht="24" customHeight="1">
      <c r="A381" s="103">
        <v>14</v>
      </c>
      <c r="B381" s="103">
        <v>1</v>
      </c>
      <c r="C381" s="108" t="s">
        <v>478</v>
      </c>
      <c r="D381" s="104"/>
      <c r="E381" s="104"/>
      <c r="F381" s="104"/>
      <c r="G381" s="104"/>
      <c r="H381" s="104"/>
      <c r="I381" s="104"/>
      <c r="J381" s="104"/>
      <c r="K381" s="104"/>
      <c r="L381" s="104"/>
      <c r="M381" s="108" t="s">
        <v>479</v>
      </c>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v>6</v>
      </c>
      <c r="AL381" s="106"/>
      <c r="AM381" s="106"/>
      <c r="AN381" s="106"/>
      <c r="AO381" s="106"/>
      <c r="AP381" s="107"/>
      <c r="AQ381" s="108">
        <v>2</v>
      </c>
      <c r="AR381" s="104"/>
      <c r="AS381" s="104"/>
      <c r="AT381" s="104"/>
      <c r="AU381" s="105" t="s">
        <v>578</v>
      </c>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c r="A399" s="9"/>
      <c r="B399" s="61" t="s">
        <v>533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customHeight="1">
      <c r="A401" s="103">
        <v>1</v>
      </c>
      <c r="B401" s="103">
        <v>1</v>
      </c>
      <c r="C401" s="108" t="s">
        <v>483</v>
      </c>
      <c r="D401" s="104"/>
      <c r="E401" s="104"/>
      <c r="F401" s="104"/>
      <c r="G401" s="104"/>
      <c r="H401" s="104"/>
      <c r="I401" s="104"/>
      <c r="J401" s="104"/>
      <c r="K401" s="104"/>
      <c r="L401" s="104"/>
      <c r="M401" s="108" t="s">
        <v>482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26</v>
      </c>
      <c r="AL401" s="106"/>
      <c r="AM401" s="106"/>
      <c r="AN401" s="106"/>
      <c r="AO401" s="106"/>
      <c r="AP401" s="107"/>
      <c r="AQ401" s="108" t="s">
        <v>525</v>
      </c>
      <c r="AR401" s="104"/>
      <c r="AS401" s="104"/>
      <c r="AT401" s="104"/>
      <c r="AU401" s="105" t="s">
        <v>526</v>
      </c>
      <c r="AV401" s="106"/>
      <c r="AW401" s="106"/>
      <c r="AX401" s="107"/>
    </row>
    <row r="402" spans="1:50" ht="24" customHeight="1">
      <c r="A402" s="103">
        <v>2</v>
      </c>
      <c r="B402" s="103">
        <v>1</v>
      </c>
      <c r="C402" s="108" t="s">
        <v>483</v>
      </c>
      <c r="D402" s="104"/>
      <c r="E402" s="104"/>
      <c r="F402" s="104"/>
      <c r="G402" s="104"/>
      <c r="H402" s="104"/>
      <c r="I402" s="104"/>
      <c r="J402" s="104"/>
      <c r="K402" s="104"/>
      <c r="L402" s="104"/>
      <c r="M402" s="108" t="s">
        <v>484</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15</v>
      </c>
      <c r="AL402" s="106"/>
      <c r="AM402" s="106"/>
      <c r="AN402" s="106"/>
      <c r="AO402" s="106"/>
      <c r="AP402" s="107"/>
      <c r="AQ402" s="108" t="s">
        <v>525</v>
      </c>
      <c r="AR402" s="104"/>
      <c r="AS402" s="104"/>
      <c r="AT402" s="104"/>
      <c r="AU402" s="105" t="s">
        <v>526</v>
      </c>
      <c r="AV402" s="106"/>
      <c r="AW402" s="106"/>
      <c r="AX402" s="107"/>
    </row>
    <row r="403" spans="1:50" ht="24" customHeight="1">
      <c r="A403" s="103">
        <v>3</v>
      </c>
      <c r="B403" s="103">
        <v>1</v>
      </c>
      <c r="C403" s="108" t="s">
        <v>483</v>
      </c>
      <c r="D403" s="104"/>
      <c r="E403" s="104"/>
      <c r="F403" s="104"/>
      <c r="G403" s="104"/>
      <c r="H403" s="104"/>
      <c r="I403" s="104"/>
      <c r="J403" s="104"/>
      <c r="K403" s="104"/>
      <c r="L403" s="104"/>
      <c r="M403" s="108" t="s">
        <v>439</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13</v>
      </c>
      <c r="AL403" s="106"/>
      <c r="AM403" s="106"/>
      <c r="AN403" s="106"/>
      <c r="AO403" s="106"/>
      <c r="AP403" s="107"/>
      <c r="AQ403" s="108" t="s">
        <v>525</v>
      </c>
      <c r="AR403" s="104"/>
      <c r="AS403" s="104"/>
      <c r="AT403" s="104"/>
      <c r="AU403" s="105" t="s">
        <v>526</v>
      </c>
      <c r="AV403" s="106"/>
      <c r="AW403" s="106"/>
      <c r="AX403" s="107"/>
    </row>
    <row r="404" spans="1:50" ht="24" customHeight="1">
      <c r="A404" s="103">
        <v>4</v>
      </c>
      <c r="B404" s="103">
        <v>1</v>
      </c>
      <c r="C404" s="108" t="s">
        <v>483</v>
      </c>
      <c r="D404" s="104"/>
      <c r="E404" s="104"/>
      <c r="F404" s="104"/>
      <c r="G404" s="104"/>
      <c r="H404" s="104"/>
      <c r="I404" s="104"/>
      <c r="J404" s="104"/>
      <c r="K404" s="104"/>
      <c r="L404" s="104"/>
      <c r="M404" s="108" t="s">
        <v>527</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17</v>
      </c>
      <c r="AL404" s="106"/>
      <c r="AM404" s="106"/>
      <c r="AN404" s="106"/>
      <c r="AO404" s="106"/>
      <c r="AP404" s="107"/>
      <c r="AQ404" s="108" t="s">
        <v>525</v>
      </c>
      <c r="AR404" s="104"/>
      <c r="AS404" s="104"/>
      <c r="AT404" s="104"/>
      <c r="AU404" s="105" t="s">
        <v>526</v>
      </c>
      <c r="AV404" s="106"/>
      <c r="AW404" s="106"/>
      <c r="AX404" s="107"/>
    </row>
    <row r="405" spans="1:50" ht="24" customHeight="1">
      <c r="A405" s="103">
        <v>5</v>
      </c>
      <c r="B405" s="103">
        <v>1</v>
      </c>
      <c r="C405" s="108" t="s">
        <v>485</v>
      </c>
      <c r="D405" s="104"/>
      <c r="E405" s="104"/>
      <c r="F405" s="104"/>
      <c r="G405" s="104"/>
      <c r="H405" s="104"/>
      <c r="I405" s="104"/>
      <c r="J405" s="104"/>
      <c r="K405" s="104"/>
      <c r="L405" s="104"/>
      <c r="M405" s="108" t="s">
        <v>439</v>
      </c>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v>48</v>
      </c>
      <c r="AL405" s="106"/>
      <c r="AM405" s="106"/>
      <c r="AN405" s="106"/>
      <c r="AO405" s="106"/>
      <c r="AP405" s="107"/>
      <c r="AQ405" s="108" t="s">
        <v>525</v>
      </c>
      <c r="AR405" s="104"/>
      <c r="AS405" s="104"/>
      <c r="AT405" s="104"/>
      <c r="AU405" s="105" t="s">
        <v>526</v>
      </c>
      <c r="AV405" s="106"/>
      <c r="AW405" s="106"/>
      <c r="AX405" s="107"/>
    </row>
    <row r="406" spans="1:50" ht="24" customHeight="1">
      <c r="A406" s="103">
        <v>6</v>
      </c>
      <c r="B406" s="103">
        <v>1</v>
      </c>
      <c r="C406" s="108" t="s">
        <v>485</v>
      </c>
      <c r="D406" s="104"/>
      <c r="E406" s="104"/>
      <c r="F406" s="104"/>
      <c r="G406" s="104"/>
      <c r="H406" s="104"/>
      <c r="I406" s="104"/>
      <c r="J406" s="104"/>
      <c r="K406" s="104"/>
      <c r="L406" s="104"/>
      <c r="M406" s="108" t="s">
        <v>486</v>
      </c>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v>9</v>
      </c>
      <c r="AL406" s="106"/>
      <c r="AM406" s="106"/>
      <c r="AN406" s="106"/>
      <c r="AO406" s="106"/>
      <c r="AP406" s="107"/>
      <c r="AQ406" s="108" t="s">
        <v>525</v>
      </c>
      <c r="AR406" s="104"/>
      <c r="AS406" s="104"/>
      <c r="AT406" s="104"/>
      <c r="AU406" s="105" t="s">
        <v>526</v>
      </c>
      <c r="AV406" s="106"/>
      <c r="AW406" s="106"/>
      <c r="AX406" s="107"/>
    </row>
    <row r="407" spans="1:50" ht="24" customHeight="1">
      <c r="A407" s="103">
        <v>7</v>
      </c>
      <c r="B407" s="103">
        <v>1</v>
      </c>
      <c r="C407" s="108" t="s">
        <v>485</v>
      </c>
      <c r="D407" s="104"/>
      <c r="E407" s="104"/>
      <c r="F407" s="104"/>
      <c r="G407" s="104"/>
      <c r="H407" s="104"/>
      <c r="I407" s="104"/>
      <c r="J407" s="104"/>
      <c r="K407" s="104"/>
      <c r="L407" s="104"/>
      <c r="M407" s="108" t="s">
        <v>487</v>
      </c>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v>7</v>
      </c>
      <c r="AL407" s="106"/>
      <c r="AM407" s="106"/>
      <c r="AN407" s="106"/>
      <c r="AO407" s="106"/>
      <c r="AP407" s="107"/>
      <c r="AQ407" s="108" t="s">
        <v>525</v>
      </c>
      <c r="AR407" s="104"/>
      <c r="AS407" s="104"/>
      <c r="AT407" s="104"/>
      <c r="AU407" s="105" t="s">
        <v>526</v>
      </c>
      <c r="AV407" s="106"/>
      <c r="AW407" s="106"/>
      <c r="AX407" s="107"/>
    </row>
    <row r="408" spans="1:50" ht="24" customHeight="1">
      <c r="A408" s="103">
        <v>8</v>
      </c>
      <c r="B408" s="103">
        <v>1</v>
      </c>
      <c r="C408" s="108" t="s">
        <v>485</v>
      </c>
      <c r="D408" s="104"/>
      <c r="E408" s="104"/>
      <c r="F408" s="104"/>
      <c r="G408" s="104"/>
      <c r="H408" s="104"/>
      <c r="I408" s="104"/>
      <c r="J408" s="104"/>
      <c r="K408" s="104"/>
      <c r="L408" s="104"/>
      <c r="M408" s="108" t="s">
        <v>488</v>
      </c>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v>7</v>
      </c>
      <c r="AL408" s="106"/>
      <c r="AM408" s="106"/>
      <c r="AN408" s="106"/>
      <c r="AO408" s="106"/>
      <c r="AP408" s="107"/>
      <c r="AQ408" s="108" t="s">
        <v>525</v>
      </c>
      <c r="AR408" s="104"/>
      <c r="AS408" s="104"/>
      <c r="AT408" s="104"/>
      <c r="AU408" s="105" t="s">
        <v>526</v>
      </c>
      <c r="AV408" s="106"/>
      <c r="AW408" s="106"/>
      <c r="AX408" s="107"/>
    </row>
    <row r="409" spans="1:50" ht="24" customHeight="1">
      <c r="A409" s="103">
        <v>9</v>
      </c>
      <c r="B409" s="103">
        <v>1</v>
      </c>
      <c r="C409" s="108" t="s">
        <v>489</v>
      </c>
      <c r="D409" s="104"/>
      <c r="E409" s="104"/>
      <c r="F409" s="104"/>
      <c r="G409" s="104"/>
      <c r="H409" s="104"/>
      <c r="I409" s="104"/>
      <c r="J409" s="104"/>
      <c r="K409" s="104"/>
      <c r="L409" s="104"/>
      <c r="M409" s="108" t="s">
        <v>490</v>
      </c>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v>11</v>
      </c>
      <c r="AL409" s="106"/>
      <c r="AM409" s="106"/>
      <c r="AN409" s="106"/>
      <c r="AO409" s="106"/>
      <c r="AP409" s="107"/>
      <c r="AQ409" s="108" t="s">
        <v>525</v>
      </c>
      <c r="AR409" s="104"/>
      <c r="AS409" s="104"/>
      <c r="AT409" s="104"/>
      <c r="AU409" s="105" t="s">
        <v>526</v>
      </c>
      <c r="AV409" s="106"/>
      <c r="AW409" s="106"/>
      <c r="AX409" s="107"/>
    </row>
    <row r="410" spans="1:50" ht="24" customHeight="1">
      <c r="A410" s="103">
        <v>10</v>
      </c>
      <c r="B410" s="103">
        <v>1</v>
      </c>
      <c r="C410" s="108" t="s">
        <v>489</v>
      </c>
      <c r="D410" s="104"/>
      <c r="E410" s="104"/>
      <c r="F410" s="104"/>
      <c r="G410" s="104"/>
      <c r="H410" s="104"/>
      <c r="I410" s="104"/>
      <c r="J410" s="104"/>
      <c r="K410" s="104"/>
      <c r="L410" s="104"/>
      <c r="M410" s="108" t="s">
        <v>491</v>
      </c>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v>7</v>
      </c>
      <c r="AL410" s="106"/>
      <c r="AM410" s="106"/>
      <c r="AN410" s="106"/>
      <c r="AO410" s="106"/>
      <c r="AP410" s="107"/>
      <c r="AQ410" s="108" t="s">
        <v>525</v>
      </c>
      <c r="AR410" s="104"/>
      <c r="AS410" s="104"/>
      <c r="AT410" s="104"/>
      <c r="AU410" s="105" t="s">
        <v>526</v>
      </c>
      <c r="AV410" s="106"/>
      <c r="AW410" s="106"/>
      <c r="AX410" s="107"/>
    </row>
    <row r="411" spans="1:50" ht="24" customHeight="1">
      <c r="A411" s="103">
        <v>11</v>
      </c>
      <c r="B411" s="103">
        <v>1</v>
      </c>
      <c r="C411" s="108" t="s">
        <v>489</v>
      </c>
      <c r="D411" s="104"/>
      <c r="E411" s="104"/>
      <c r="F411" s="104"/>
      <c r="G411" s="104"/>
      <c r="H411" s="104"/>
      <c r="I411" s="104"/>
      <c r="J411" s="104"/>
      <c r="K411" s="104"/>
      <c r="L411" s="104"/>
      <c r="M411" s="108" t="s">
        <v>492</v>
      </c>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v>7</v>
      </c>
      <c r="AL411" s="106"/>
      <c r="AM411" s="106"/>
      <c r="AN411" s="106"/>
      <c r="AO411" s="106"/>
      <c r="AP411" s="107"/>
      <c r="AQ411" s="108" t="s">
        <v>525</v>
      </c>
      <c r="AR411" s="104"/>
      <c r="AS411" s="104"/>
      <c r="AT411" s="104"/>
      <c r="AU411" s="105" t="s">
        <v>526</v>
      </c>
      <c r="AV411" s="106"/>
      <c r="AW411" s="106"/>
      <c r="AX411" s="107"/>
    </row>
    <row r="412" spans="1:50" ht="24" customHeight="1">
      <c r="A412" s="103">
        <v>12</v>
      </c>
      <c r="B412" s="103">
        <v>1</v>
      </c>
      <c r="C412" s="108" t="s">
        <v>489</v>
      </c>
      <c r="D412" s="104"/>
      <c r="E412" s="104"/>
      <c r="F412" s="104"/>
      <c r="G412" s="104"/>
      <c r="H412" s="104"/>
      <c r="I412" s="104"/>
      <c r="J412" s="104"/>
      <c r="K412" s="104"/>
      <c r="L412" s="104"/>
      <c r="M412" s="108" t="s">
        <v>493</v>
      </c>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v>42</v>
      </c>
      <c r="AL412" s="106"/>
      <c r="AM412" s="106"/>
      <c r="AN412" s="106"/>
      <c r="AO412" s="106"/>
      <c r="AP412" s="107"/>
      <c r="AQ412" s="108" t="s">
        <v>525</v>
      </c>
      <c r="AR412" s="104"/>
      <c r="AS412" s="104"/>
      <c r="AT412" s="104"/>
      <c r="AU412" s="105" t="s">
        <v>526</v>
      </c>
      <c r="AV412" s="106"/>
      <c r="AW412" s="106"/>
      <c r="AX412" s="107"/>
    </row>
    <row r="413" spans="1:50" ht="24" customHeight="1">
      <c r="A413" s="103">
        <v>13</v>
      </c>
      <c r="B413" s="103">
        <v>1</v>
      </c>
      <c r="C413" s="108" t="s">
        <v>494</v>
      </c>
      <c r="D413" s="104"/>
      <c r="E413" s="104"/>
      <c r="F413" s="104"/>
      <c r="G413" s="104"/>
      <c r="H413" s="104"/>
      <c r="I413" s="104"/>
      <c r="J413" s="104"/>
      <c r="K413" s="104"/>
      <c r="L413" s="104"/>
      <c r="M413" s="108" t="s">
        <v>495</v>
      </c>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v>26</v>
      </c>
      <c r="AL413" s="106"/>
      <c r="AM413" s="106"/>
      <c r="AN413" s="106"/>
      <c r="AO413" s="106"/>
      <c r="AP413" s="107"/>
      <c r="AQ413" s="108" t="s">
        <v>525</v>
      </c>
      <c r="AR413" s="104"/>
      <c r="AS413" s="104"/>
      <c r="AT413" s="104"/>
      <c r="AU413" s="105" t="s">
        <v>526</v>
      </c>
      <c r="AV413" s="106"/>
      <c r="AW413" s="106"/>
      <c r="AX413" s="107"/>
    </row>
    <row r="414" spans="1:50" ht="24" customHeight="1">
      <c r="A414" s="103">
        <v>14</v>
      </c>
      <c r="B414" s="103">
        <v>1</v>
      </c>
      <c r="C414" s="108" t="s">
        <v>494</v>
      </c>
      <c r="D414" s="104"/>
      <c r="E414" s="104"/>
      <c r="F414" s="104"/>
      <c r="G414" s="104"/>
      <c r="H414" s="104"/>
      <c r="I414" s="104"/>
      <c r="J414" s="104"/>
      <c r="K414" s="104"/>
      <c r="L414" s="104"/>
      <c r="M414" s="108" t="s">
        <v>496</v>
      </c>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v>9</v>
      </c>
      <c r="AL414" s="106"/>
      <c r="AM414" s="106"/>
      <c r="AN414" s="106"/>
      <c r="AO414" s="106"/>
      <c r="AP414" s="107"/>
      <c r="AQ414" s="108" t="s">
        <v>525</v>
      </c>
      <c r="AR414" s="104"/>
      <c r="AS414" s="104"/>
      <c r="AT414" s="104"/>
      <c r="AU414" s="105" t="s">
        <v>526</v>
      </c>
      <c r="AV414" s="106"/>
      <c r="AW414" s="106"/>
      <c r="AX414" s="107"/>
    </row>
    <row r="415" spans="1:50" ht="24" customHeight="1">
      <c r="A415" s="103">
        <v>15</v>
      </c>
      <c r="B415" s="103">
        <v>1</v>
      </c>
      <c r="C415" s="108" t="s">
        <v>494</v>
      </c>
      <c r="D415" s="104"/>
      <c r="E415" s="104"/>
      <c r="F415" s="104"/>
      <c r="G415" s="104"/>
      <c r="H415" s="104"/>
      <c r="I415" s="104"/>
      <c r="J415" s="104"/>
      <c r="K415" s="104"/>
      <c r="L415" s="104"/>
      <c r="M415" s="108" t="s">
        <v>497</v>
      </c>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v>5</v>
      </c>
      <c r="AL415" s="106"/>
      <c r="AM415" s="106"/>
      <c r="AN415" s="106"/>
      <c r="AO415" s="106"/>
      <c r="AP415" s="107"/>
      <c r="AQ415" s="108" t="s">
        <v>525</v>
      </c>
      <c r="AR415" s="104"/>
      <c r="AS415" s="104"/>
      <c r="AT415" s="104"/>
      <c r="AU415" s="105" t="s">
        <v>526</v>
      </c>
      <c r="AV415" s="106"/>
      <c r="AW415" s="106"/>
      <c r="AX415" s="107"/>
    </row>
    <row r="416" spans="1:50" ht="24" customHeight="1">
      <c r="A416" s="103">
        <v>16</v>
      </c>
      <c r="B416" s="103">
        <v>1</v>
      </c>
      <c r="C416" s="108" t="s">
        <v>494</v>
      </c>
      <c r="D416" s="104"/>
      <c r="E416" s="104"/>
      <c r="F416" s="104"/>
      <c r="G416" s="104"/>
      <c r="H416" s="104"/>
      <c r="I416" s="104"/>
      <c r="J416" s="104"/>
      <c r="K416" s="104"/>
      <c r="L416" s="104"/>
      <c r="M416" s="108" t="s">
        <v>498</v>
      </c>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v>24</v>
      </c>
      <c r="AL416" s="106"/>
      <c r="AM416" s="106"/>
      <c r="AN416" s="106"/>
      <c r="AO416" s="106"/>
      <c r="AP416" s="107"/>
      <c r="AQ416" s="108" t="s">
        <v>525</v>
      </c>
      <c r="AR416" s="104"/>
      <c r="AS416" s="104"/>
      <c r="AT416" s="104"/>
      <c r="AU416" s="105" t="s">
        <v>526</v>
      </c>
      <c r="AV416" s="106"/>
      <c r="AW416" s="106"/>
      <c r="AX416" s="107"/>
    </row>
    <row r="417" spans="1:50" ht="24" customHeight="1">
      <c r="A417" s="103">
        <v>17</v>
      </c>
      <c r="B417" s="103">
        <v>1</v>
      </c>
      <c r="C417" s="108" t="s">
        <v>499</v>
      </c>
      <c r="D417" s="104"/>
      <c r="E417" s="104"/>
      <c r="F417" s="104"/>
      <c r="G417" s="104"/>
      <c r="H417" s="104"/>
      <c r="I417" s="104"/>
      <c r="J417" s="104"/>
      <c r="K417" s="104"/>
      <c r="L417" s="104"/>
      <c r="M417" s="108" t="s">
        <v>500</v>
      </c>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v>43</v>
      </c>
      <c r="AL417" s="106"/>
      <c r="AM417" s="106"/>
      <c r="AN417" s="106"/>
      <c r="AO417" s="106"/>
      <c r="AP417" s="107"/>
      <c r="AQ417" s="108" t="s">
        <v>525</v>
      </c>
      <c r="AR417" s="104"/>
      <c r="AS417" s="104"/>
      <c r="AT417" s="104"/>
      <c r="AU417" s="105" t="s">
        <v>526</v>
      </c>
      <c r="AV417" s="106"/>
      <c r="AW417" s="106"/>
      <c r="AX417" s="107"/>
    </row>
    <row r="418" spans="1:50" ht="24" customHeight="1">
      <c r="A418" s="103">
        <v>18</v>
      </c>
      <c r="B418" s="103">
        <v>1</v>
      </c>
      <c r="C418" s="108" t="s">
        <v>499</v>
      </c>
      <c r="D418" s="104"/>
      <c r="E418" s="104"/>
      <c r="F418" s="104"/>
      <c r="G418" s="104"/>
      <c r="H418" s="104"/>
      <c r="I418" s="104"/>
      <c r="J418" s="104"/>
      <c r="K418" s="104"/>
      <c r="L418" s="104"/>
      <c r="M418" s="108" t="s">
        <v>501</v>
      </c>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v>12</v>
      </c>
      <c r="AL418" s="106"/>
      <c r="AM418" s="106"/>
      <c r="AN418" s="106"/>
      <c r="AO418" s="106"/>
      <c r="AP418" s="107"/>
      <c r="AQ418" s="108" t="s">
        <v>525</v>
      </c>
      <c r="AR418" s="104"/>
      <c r="AS418" s="104"/>
      <c r="AT418" s="104"/>
      <c r="AU418" s="105" t="s">
        <v>526</v>
      </c>
      <c r="AV418" s="106"/>
      <c r="AW418" s="106"/>
      <c r="AX418" s="107"/>
    </row>
    <row r="419" spans="1:50" ht="24" customHeight="1">
      <c r="A419" s="103">
        <v>19</v>
      </c>
      <c r="B419" s="103">
        <v>1</v>
      </c>
      <c r="C419" s="108" t="s">
        <v>499</v>
      </c>
      <c r="D419" s="104"/>
      <c r="E419" s="104"/>
      <c r="F419" s="104"/>
      <c r="G419" s="104"/>
      <c r="H419" s="104"/>
      <c r="I419" s="104"/>
      <c r="J419" s="104"/>
      <c r="K419" s="104"/>
      <c r="L419" s="104"/>
      <c r="M419" s="108" t="s">
        <v>516</v>
      </c>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v>0.52300000000000002</v>
      </c>
      <c r="AL419" s="106"/>
      <c r="AM419" s="106"/>
      <c r="AN419" s="106"/>
      <c r="AO419" s="106"/>
      <c r="AP419" s="107"/>
      <c r="AQ419" s="108" t="s">
        <v>525</v>
      </c>
      <c r="AR419" s="104"/>
      <c r="AS419" s="104"/>
      <c r="AT419" s="104"/>
      <c r="AU419" s="105" t="s">
        <v>526</v>
      </c>
      <c r="AV419" s="106"/>
      <c r="AW419" s="106"/>
      <c r="AX419" s="107"/>
    </row>
    <row r="420" spans="1:50" ht="24" customHeight="1">
      <c r="A420" s="103">
        <v>20</v>
      </c>
      <c r="B420" s="103">
        <v>1</v>
      </c>
      <c r="C420" s="114" t="s">
        <v>502</v>
      </c>
      <c r="D420" s="115"/>
      <c r="E420" s="115"/>
      <c r="F420" s="115"/>
      <c r="G420" s="115"/>
      <c r="H420" s="115"/>
      <c r="I420" s="115"/>
      <c r="J420" s="115"/>
      <c r="K420" s="115"/>
      <c r="L420" s="116"/>
      <c r="M420" s="114" t="s">
        <v>503</v>
      </c>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6"/>
      <c r="AK420" s="105">
        <v>34</v>
      </c>
      <c r="AL420" s="106"/>
      <c r="AM420" s="106"/>
      <c r="AN420" s="106"/>
      <c r="AO420" s="106"/>
      <c r="AP420" s="107"/>
      <c r="AQ420" s="108" t="s">
        <v>525</v>
      </c>
      <c r="AR420" s="104"/>
      <c r="AS420" s="104"/>
      <c r="AT420" s="104"/>
      <c r="AU420" s="105" t="s">
        <v>526</v>
      </c>
      <c r="AV420" s="106"/>
      <c r="AW420" s="106"/>
      <c r="AX420" s="107"/>
    </row>
    <row r="421" spans="1:50" ht="24" customHeight="1">
      <c r="A421" s="103">
        <v>21</v>
      </c>
      <c r="B421" s="103">
        <v>1</v>
      </c>
      <c r="C421" s="114" t="s">
        <v>504</v>
      </c>
      <c r="D421" s="115"/>
      <c r="E421" s="115"/>
      <c r="F421" s="115"/>
      <c r="G421" s="115"/>
      <c r="H421" s="115"/>
      <c r="I421" s="115"/>
      <c r="J421" s="115"/>
      <c r="K421" s="115"/>
      <c r="L421" s="116"/>
      <c r="M421" s="114" t="s">
        <v>505</v>
      </c>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6"/>
      <c r="AK421" s="105">
        <v>12</v>
      </c>
      <c r="AL421" s="106"/>
      <c r="AM421" s="106"/>
      <c r="AN421" s="106"/>
      <c r="AO421" s="106"/>
      <c r="AP421" s="107"/>
      <c r="AQ421" s="108" t="s">
        <v>525</v>
      </c>
      <c r="AR421" s="104"/>
      <c r="AS421" s="104"/>
      <c r="AT421" s="104"/>
      <c r="AU421" s="105" t="s">
        <v>526</v>
      </c>
      <c r="AV421" s="106"/>
      <c r="AW421" s="106"/>
      <c r="AX421" s="107"/>
    </row>
    <row r="422" spans="1:50" ht="24" customHeight="1">
      <c r="A422" s="103">
        <v>22</v>
      </c>
      <c r="B422" s="103">
        <v>1</v>
      </c>
      <c r="C422" s="114" t="s">
        <v>504</v>
      </c>
      <c r="D422" s="115"/>
      <c r="E422" s="115"/>
      <c r="F422" s="115"/>
      <c r="G422" s="115"/>
      <c r="H422" s="115"/>
      <c r="I422" s="115"/>
      <c r="J422" s="115"/>
      <c r="K422" s="115"/>
      <c r="L422" s="116"/>
      <c r="M422" s="114" t="s">
        <v>506</v>
      </c>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6"/>
      <c r="AK422" s="105">
        <v>5</v>
      </c>
      <c r="AL422" s="106"/>
      <c r="AM422" s="106"/>
      <c r="AN422" s="106"/>
      <c r="AO422" s="106"/>
      <c r="AP422" s="107"/>
      <c r="AQ422" s="108" t="s">
        <v>525</v>
      </c>
      <c r="AR422" s="104"/>
      <c r="AS422" s="104"/>
      <c r="AT422" s="104"/>
      <c r="AU422" s="105" t="s">
        <v>526</v>
      </c>
      <c r="AV422" s="106"/>
      <c r="AW422" s="106"/>
      <c r="AX422" s="107"/>
    </row>
    <row r="423" spans="1:50" ht="24" customHeight="1">
      <c r="A423" s="103">
        <v>23</v>
      </c>
      <c r="B423" s="103">
        <v>1</v>
      </c>
      <c r="C423" s="114" t="s">
        <v>504</v>
      </c>
      <c r="D423" s="115"/>
      <c r="E423" s="115"/>
      <c r="F423" s="115"/>
      <c r="G423" s="115"/>
      <c r="H423" s="115"/>
      <c r="I423" s="115"/>
      <c r="J423" s="115"/>
      <c r="K423" s="115"/>
      <c r="L423" s="116"/>
      <c r="M423" s="114" t="s">
        <v>507</v>
      </c>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6"/>
      <c r="AK423" s="105">
        <v>4</v>
      </c>
      <c r="AL423" s="106"/>
      <c r="AM423" s="106"/>
      <c r="AN423" s="106"/>
      <c r="AO423" s="106"/>
      <c r="AP423" s="107"/>
      <c r="AQ423" s="108" t="s">
        <v>525</v>
      </c>
      <c r="AR423" s="104"/>
      <c r="AS423" s="104"/>
      <c r="AT423" s="104"/>
      <c r="AU423" s="105" t="s">
        <v>526</v>
      </c>
      <c r="AV423" s="106"/>
      <c r="AW423" s="106"/>
      <c r="AX423" s="107"/>
    </row>
    <row r="424" spans="1:50" ht="24" customHeight="1">
      <c r="A424" s="103">
        <v>24</v>
      </c>
      <c r="B424" s="103">
        <v>1</v>
      </c>
      <c r="C424" s="114" t="s">
        <v>504</v>
      </c>
      <c r="D424" s="115"/>
      <c r="E424" s="115"/>
      <c r="F424" s="115"/>
      <c r="G424" s="115"/>
      <c r="H424" s="115"/>
      <c r="I424" s="115"/>
      <c r="J424" s="115"/>
      <c r="K424" s="115"/>
      <c r="L424" s="116"/>
      <c r="M424" s="114" t="s">
        <v>508</v>
      </c>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6"/>
      <c r="AK424" s="105">
        <v>11</v>
      </c>
      <c r="AL424" s="106"/>
      <c r="AM424" s="106"/>
      <c r="AN424" s="106"/>
      <c r="AO424" s="106"/>
      <c r="AP424" s="107"/>
      <c r="AQ424" s="108" t="s">
        <v>525</v>
      </c>
      <c r="AR424" s="104"/>
      <c r="AS424" s="104"/>
      <c r="AT424" s="104"/>
      <c r="AU424" s="105" t="s">
        <v>526</v>
      </c>
      <c r="AV424" s="106"/>
      <c r="AW424" s="106"/>
      <c r="AX424" s="107"/>
    </row>
    <row r="425" spans="1:50" ht="24" customHeight="1">
      <c r="A425" s="103">
        <v>25</v>
      </c>
      <c r="B425" s="103">
        <v>1</v>
      </c>
      <c r="C425" s="114" t="s">
        <v>509</v>
      </c>
      <c r="D425" s="115"/>
      <c r="E425" s="115"/>
      <c r="F425" s="115"/>
      <c r="G425" s="115"/>
      <c r="H425" s="115"/>
      <c r="I425" s="115"/>
      <c r="J425" s="115"/>
      <c r="K425" s="115"/>
      <c r="L425" s="116"/>
      <c r="M425" s="114" t="s">
        <v>510</v>
      </c>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6"/>
      <c r="AK425" s="105">
        <v>29</v>
      </c>
      <c r="AL425" s="106"/>
      <c r="AM425" s="106"/>
      <c r="AN425" s="106"/>
      <c r="AO425" s="106"/>
      <c r="AP425" s="107"/>
      <c r="AQ425" s="108" t="s">
        <v>525</v>
      </c>
      <c r="AR425" s="104"/>
      <c r="AS425" s="104"/>
      <c r="AT425" s="104"/>
      <c r="AU425" s="105" t="s">
        <v>526</v>
      </c>
      <c r="AV425" s="106"/>
      <c r="AW425" s="106"/>
      <c r="AX425" s="107"/>
    </row>
    <row r="426" spans="1:50" ht="24" customHeight="1">
      <c r="A426" s="103">
        <v>26</v>
      </c>
      <c r="B426" s="103">
        <v>1</v>
      </c>
      <c r="C426" s="114" t="s">
        <v>511</v>
      </c>
      <c r="D426" s="115"/>
      <c r="E426" s="115"/>
      <c r="F426" s="115"/>
      <c r="G426" s="115"/>
      <c r="H426" s="115"/>
      <c r="I426" s="115"/>
      <c r="J426" s="115"/>
      <c r="K426" s="115"/>
      <c r="L426" s="116"/>
      <c r="M426" s="114" t="s">
        <v>503</v>
      </c>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6"/>
      <c r="AK426" s="105">
        <v>26</v>
      </c>
      <c r="AL426" s="106"/>
      <c r="AM426" s="106"/>
      <c r="AN426" s="106"/>
      <c r="AO426" s="106"/>
      <c r="AP426" s="107"/>
      <c r="AQ426" s="108" t="s">
        <v>525</v>
      </c>
      <c r="AR426" s="104"/>
      <c r="AS426" s="104"/>
      <c r="AT426" s="104"/>
      <c r="AU426" s="105" t="s">
        <v>526</v>
      </c>
      <c r="AV426" s="106"/>
      <c r="AW426" s="106"/>
      <c r="AX426" s="107"/>
    </row>
    <row r="427" spans="1:50" ht="24" customHeight="1">
      <c r="A427" s="103">
        <v>27</v>
      </c>
      <c r="B427" s="103">
        <v>1</v>
      </c>
      <c r="C427" s="114" t="s">
        <v>512</v>
      </c>
      <c r="D427" s="115"/>
      <c r="E427" s="115"/>
      <c r="F427" s="115"/>
      <c r="G427" s="115"/>
      <c r="H427" s="115"/>
      <c r="I427" s="115"/>
      <c r="J427" s="115"/>
      <c r="K427" s="115"/>
      <c r="L427" s="116"/>
      <c r="M427" s="114" t="s">
        <v>513</v>
      </c>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6"/>
      <c r="AK427" s="105">
        <v>19</v>
      </c>
      <c r="AL427" s="106"/>
      <c r="AM427" s="106"/>
      <c r="AN427" s="106"/>
      <c r="AO427" s="106"/>
      <c r="AP427" s="107"/>
      <c r="AQ427" s="108" t="s">
        <v>525</v>
      </c>
      <c r="AR427" s="104"/>
      <c r="AS427" s="104"/>
      <c r="AT427" s="104"/>
      <c r="AU427" s="105" t="s">
        <v>526</v>
      </c>
      <c r="AV427" s="106"/>
      <c r="AW427" s="106"/>
      <c r="AX427" s="107"/>
    </row>
    <row r="428" spans="1:50" ht="24" customHeight="1">
      <c r="A428" s="103">
        <v>28</v>
      </c>
      <c r="B428" s="103">
        <v>1</v>
      </c>
      <c r="C428" s="114" t="s">
        <v>512</v>
      </c>
      <c r="D428" s="115"/>
      <c r="E428" s="115"/>
      <c r="F428" s="115"/>
      <c r="G428" s="115"/>
      <c r="H428" s="115"/>
      <c r="I428" s="115"/>
      <c r="J428" s="115"/>
      <c r="K428" s="115"/>
      <c r="L428" s="116"/>
      <c r="M428" s="114" t="s">
        <v>514</v>
      </c>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6"/>
      <c r="AK428" s="105">
        <v>4</v>
      </c>
      <c r="AL428" s="106"/>
      <c r="AM428" s="106"/>
      <c r="AN428" s="106"/>
      <c r="AO428" s="106"/>
      <c r="AP428" s="107"/>
      <c r="AQ428" s="108" t="s">
        <v>525</v>
      </c>
      <c r="AR428" s="104"/>
      <c r="AS428" s="104"/>
      <c r="AT428" s="104"/>
      <c r="AU428" s="105" t="s">
        <v>526</v>
      </c>
      <c r="AV428" s="106"/>
      <c r="AW428" s="106"/>
      <c r="AX428" s="107"/>
    </row>
    <row r="429" spans="1:50" ht="24" customHeight="1">
      <c r="A429" s="103">
        <v>29</v>
      </c>
      <c r="B429" s="103">
        <v>1</v>
      </c>
      <c r="C429" s="114" t="s">
        <v>512</v>
      </c>
      <c r="D429" s="115"/>
      <c r="E429" s="115"/>
      <c r="F429" s="115"/>
      <c r="G429" s="115"/>
      <c r="H429" s="115"/>
      <c r="I429" s="115"/>
      <c r="J429" s="115"/>
      <c r="K429" s="115"/>
      <c r="L429" s="116"/>
      <c r="M429" s="108" t="s">
        <v>515</v>
      </c>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v>1</v>
      </c>
      <c r="AL429" s="106"/>
      <c r="AM429" s="106"/>
      <c r="AN429" s="106"/>
      <c r="AO429" s="106"/>
      <c r="AP429" s="107"/>
      <c r="AQ429" s="108" t="s">
        <v>525</v>
      </c>
      <c r="AR429" s="104"/>
      <c r="AS429" s="104"/>
      <c r="AT429" s="104"/>
      <c r="AU429" s="105" t="s">
        <v>526</v>
      </c>
      <c r="AV429" s="106"/>
      <c r="AW429" s="106"/>
      <c r="AX429" s="107"/>
    </row>
    <row r="430" spans="1:50" ht="24" customHeight="1">
      <c r="A430" s="103">
        <v>30</v>
      </c>
      <c r="B430" s="103">
        <v>1</v>
      </c>
      <c r="C430" s="114" t="s">
        <v>512</v>
      </c>
      <c r="D430" s="115"/>
      <c r="E430" s="115"/>
      <c r="F430" s="115"/>
      <c r="G430" s="115"/>
      <c r="H430" s="115"/>
      <c r="I430" s="115"/>
      <c r="J430" s="115"/>
      <c r="K430" s="115"/>
      <c r="L430" s="116"/>
      <c r="M430" s="108" t="s">
        <v>517</v>
      </c>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v>1</v>
      </c>
      <c r="AL430" s="106"/>
      <c r="AM430" s="106"/>
      <c r="AN430" s="106"/>
      <c r="AO430" s="106"/>
      <c r="AP430" s="107"/>
      <c r="AQ430" s="108" t="s">
        <v>525</v>
      </c>
      <c r="AR430" s="104"/>
      <c r="AS430" s="104"/>
      <c r="AT430" s="104"/>
      <c r="AU430" s="105" t="s">
        <v>526</v>
      </c>
      <c r="AV430" s="106"/>
      <c r="AW430" s="106"/>
      <c r="AX430" s="107"/>
    </row>
    <row r="431" spans="1:50" hidden="1"/>
    <row r="432" spans="1:50" hidden="1">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99" priority="651">
      <formula>IF(RIGHT(TEXT(P14,"0.#"),1)=".",FALSE,TRUE)</formula>
    </cfRule>
    <cfRule type="expression" dxfId="298" priority="652">
      <formula>IF(RIGHT(TEXT(P14,"0.#"),1)=".",TRUE,FALSE)</formula>
    </cfRule>
  </conditionalFormatting>
  <conditionalFormatting sqref="AE69:AX69">
    <cfRule type="expression" dxfId="297" priority="573">
      <formula>IF(RIGHT(TEXT(AE69,"0.#"),1)=".",FALSE,TRUE)</formula>
    </cfRule>
    <cfRule type="expression" dxfId="296" priority="574">
      <formula>IF(RIGHT(TEXT(AE69,"0.#"),1)=".",TRUE,FALSE)</formula>
    </cfRule>
  </conditionalFormatting>
  <conditionalFormatting sqref="AE83:AI83">
    <cfRule type="expression" dxfId="295" priority="555">
      <formula>IF(RIGHT(TEXT(AE83,"0.#"),1)=".",FALSE,TRUE)</formula>
    </cfRule>
    <cfRule type="expression" dxfId="294" priority="556">
      <formula>IF(RIGHT(TEXT(AE83,"0.#"),1)=".",TRUE,FALSE)</formula>
    </cfRule>
  </conditionalFormatting>
  <conditionalFormatting sqref="AJ83:AX83">
    <cfRule type="expression" dxfId="293" priority="553">
      <formula>IF(RIGHT(TEXT(AJ83,"0.#"),1)=".",FALSE,TRUE)</formula>
    </cfRule>
    <cfRule type="expression" dxfId="292" priority="554">
      <formula>IF(RIGHT(TEXT(AJ83,"0.#"),1)=".",TRUE,FALSE)</formula>
    </cfRule>
  </conditionalFormatting>
  <conditionalFormatting sqref="L99">
    <cfRule type="expression" dxfId="291" priority="533">
      <formula>IF(RIGHT(TEXT(L99,"0.#"),1)=".",FALSE,TRUE)</formula>
    </cfRule>
    <cfRule type="expression" dxfId="290" priority="534">
      <formula>IF(RIGHT(TEXT(L99,"0.#"),1)=".",TRUE,FALSE)</formula>
    </cfRule>
  </conditionalFormatting>
  <conditionalFormatting sqref="L104">
    <cfRule type="expression" dxfId="289" priority="531">
      <formula>IF(RIGHT(TEXT(L104,"0.#"),1)=".",FALSE,TRUE)</formula>
    </cfRule>
    <cfRule type="expression" dxfId="288" priority="532">
      <formula>IF(RIGHT(TEXT(L104,"0.#"),1)=".",TRUE,FALSE)</formula>
    </cfRule>
  </conditionalFormatting>
  <conditionalFormatting sqref="R104">
    <cfRule type="expression" dxfId="287" priority="529">
      <formula>IF(RIGHT(TEXT(R104,"0.#"),1)=".",FALSE,TRUE)</formula>
    </cfRule>
    <cfRule type="expression" dxfId="286" priority="530">
      <formula>IF(RIGHT(TEXT(R104,"0.#"),1)=".",TRUE,FALSE)</formula>
    </cfRule>
  </conditionalFormatting>
  <conditionalFormatting sqref="P18:AX18">
    <cfRule type="expression" dxfId="285" priority="527">
      <formula>IF(RIGHT(TEXT(P18,"0.#"),1)=".",FALSE,TRUE)</formula>
    </cfRule>
    <cfRule type="expression" dxfId="284" priority="528">
      <formula>IF(RIGHT(TEXT(P18,"0.#"),1)=".",TRUE,FALSE)</formula>
    </cfRule>
  </conditionalFormatting>
  <conditionalFormatting sqref="Y181">
    <cfRule type="expression" dxfId="283" priority="523">
      <formula>IF(RIGHT(TEXT(Y181,"0.#"),1)=".",FALSE,TRUE)</formula>
    </cfRule>
    <cfRule type="expression" dxfId="282" priority="524">
      <formula>IF(RIGHT(TEXT(Y181,"0.#"),1)=".",TRUE,FALSE)</formula>
    </cfRule>
  </conditionalFormatting>
  <conditionalFormatting sqref="Y190">
    <cfRule type="expression" dxfId="281" priority="519">
      <formula>IF(RIGHT(TEXT(Y190,"0.#"),1)=".",FALSE,TRUE)</formula>
    </cfRule>
    <cfRule type="expression" dxfId="280" priority="520">
      <formula>IF(RIGHT(TEXT(Y190,"0.#"),1)=".",TRUE,FALSE)</formula>
    </cfRule>
  </conditionalFormatting>
  <conditionalFormatting sqref="AK236">
    <cfRule type="expression" dxfId="279" priority="441">
      <formula>IF(RIGHT(TEXT(AK236,"0.#"),1)=".",FALSE,TRUE)</formula>
    </cfRule>
    <cfRule type="expression" dxfId="278" priority="442">
      <formula>IF(RIGHT(TEXT(AK236,"0.#"),1)=".",TRUE,FALSE)</formula>
    </cfRule>
  </conditionalFormatting>
  <conditionalFormatting sqref="AE54:AI54">
    <cfRule type="expression" dxfId="277" priority="391">
      <formula>IF(RIGHT(TEXT(AE54,"0.#"),1)=".",FALSE,TRUE)</formula>
    </cfRule>
    <cfRule type="expression" dxfId="276" priority="392">
      <formula>IF(RIGHT(TEXT(AE54,"0.#"),1)=".",TRUE,FALSE)</formula>
    </cfRule>
  </conditionalFormatting>
  <conditionalFormatting sqref="P15:V17 P13:AX13 AK15:AX15 AK16:AQ17">
    <cfRule type="expression" dxfId="275" priority="349">
      <formula>IF(RIGHT(TEXT(P13,"0.#"),1)=".",FALSE,TRUE)</formula>
    </cfRule>
    <cfRule type="expression" dxfId="274" priority="350">
      <formula>IF(RIGHT(TEXT(P13,"0.#"),1)=".",TRUE,FALSE)</formula>
    </cfRule>
  </conditionalFormatting>
  <conditionalFormatting sqref="P19:AJ19">
    <cfRule type="expression" dxfId="273" priority="347">
      <formula>IF(RIGHT(TEXT(P19,"0.#"),1)=".",FALSE,TRUE)</formula>
    </cfRule>
    <cfRule type="expression" dxfId="272" priority="348">
      <formula>IF(RIGHT(TEXT(P19,"0.#"),1)=".",TRUE,FALSE)</formula>
    </cfRule>
  </conditionalFormatting>
  <conditionalFormatting sqref="AE55:AX55 AJ54:AS54">
    <cfRule type="expression" dxfId="271" priority="343">
      <formula>IF(RIGHT(TEXT(AE54,"0.#"),1)=".",FALSE,TRUE)</formula>
    </cfRule>
    <cfRule type="expression" dxfId="270" priority="344">
      <formula>IF(RIGHT(TEXT(AE54,"0.#"),1)=".",TRUE,FALSE)</formula>
    </cfRule>
  </conditionalFormatting>
  <conditionalFormatting sqref="AE68:AS68">
    <cfRule type="expression" dxfId="269" priority="339">
      <formula>IF(RIGHT(TEXT(AE68,"0.#"),1)=".",FALSE,TRUE)</formula>
    </cfRule>
    <cfRule type="expression" dxfId="268" priority="340">
      <formula>IF(RIGHT(TEXT(AE68,"0.#"),1)=".",TRUE,FALSE)</formula>
    </cfRule>
  </conditionalFormatting>
  <conditionalFormatting sqref="AE95:AI95 AE92:AI92 AE89:AI89 AE86:AI86">
    <cfRule type="expression" dxfId="267" priority="337">
      <formula>IF(RIGHT(TEXT(AE86,"0.#"),1)=".",FALSE,TRUE)</formula>
    </cfRule>
    <cfRule type="expression" dxfId="266" priority="338">
      <formula>IF(RIGHT(TEXT(AE86,"0.#"),1)=".",TRUE,FALSE)</formula>
    </cfRule>
  </conditionalFormatting>
  <conditionalFormatting sqref="AJ95:AX95 AJ92:AX92 AJ89:AX89 AJ86:AX86">
    <cfRule type="expression" dxfId="265" priority="335">
      <formula>IF(RIGHT(TEXT(AJ86,"0.#"),1)=".",FALSE,TRUE)</formula>
    </cfRule>
    <cfRule type="expression" dxfId="264" priority="336">
      <formula>IF(RIGHT(TEXT(AJ86,"0.#"),1)=".",TRUE,FALSE)</formula>
    </cfRule>
  </conditionalFormatting>
  <conditionalFormatting sqref="L100:L103 L98">
    <cfRule type="expression" dxfId="263" priority="333">
      <formula>IF(RIGHT(TEXT(L98,"0.#"),1)=".",FALSE,TRUE)</formula>
    </cfRule>
    <cfRule type="expression" dxfId="262" priority="334">
      <formula>IF(RIGHT(TEXT(L98,"0.#"),1)=".",TRUE,FALSE)</formula>
    </cfRule>
  </conditionalFormatting>
  <conditionalFormatting sqref="R98">
    <cfRule type="expression" dxfId="261" priority="329">
      <formula>IF(RIGHT(TEXT(R98,"0.#"),1)=".",FALSE,TRUE)</formula>
    </cfRule>
    <cfRule type="expression" dxfId="260" priority="330">
      <formula>IF(RIGHT(TEXT(R98,"0.#"),1)=".",TRUE,FALSE)</formula>
    </cfRule>
  </conditionalFormatting>
  <conditionalFormatting sqref="R99:R103">
    <cfRule type="expression" dxfId="259" priority="327">
      <formula>IF(RIGHT(TEXT(R99,"0.#"),1)=".",FALSE,TRUE)</formula>
    </cfRule>
    <cfRule type="expression" dxfId="258" priority="328">
      <formula>IF(RIGHT(TEXT(R99,"0.#"),1)=".",TRUE,FALSE)</formula>
    </cfRule>
  </conditionalFormatting>
  <conditionalFormatting sqref="Y182:Y189 Y180">
    <cfRule type="expression" dxfId="257" priority="325">
      <formula>IF(RIGHT(TEXT(Y180,"0.#"),1)=".",FALSE,TRUE)</formula>
    </cfRule>
    <cfRule type="expression" dxfId="256" priority="326">
      <formula>IF(RIGHT(TEXT(Y180,"0.#"),1)=".",TRUE,FALSE)</formula>
    </cfRule>
  </conditionalFormatting>
  <conditionalFormatting sqref="AU181">
    <cfRule type="expression" dxfId="255" priority="323">
      <formula>IF(RIGHT(TEXT(AU181,"0.#"),1)=".",FALSE,TRUE)</formula>
    </cfRule>
    <cfRule type="expression" dxfId="254" priority="324">
      <formula>IF(RIGHT(TEXT(AU181,"0.#"),1)=".",TRUE,FALSE)</formula>
    </cfRule>
  </conditionalFormatting>
  <conditionalFormatting sqref="AU190">
    <cfRule type="expression" dxfId="253" priority="321">
      <formula>IF(RIGHT(TEXT(AU190,"0.#"),1)=".",FALSE,TRUE)</formula>
    </cfRule>
    <cfRule type="expression" dxfId="252" priority="322">
      <formula>IF(RIGHT(TEXT(AU190,"0.#"),1)=".",TRUE,FALSE)</formula>
    </cfRule>
  </conditionalFormatting>
  <conditionalFormatting sqref="AU182:AU189 AU180">
    <cfRule type="expression" dxfId="251" priority="319">
      <formula>IF(RIGHT(TEXT(AU180,"0.#"),1)=".",FALSE,TRUE)</formula>
    </cfRule>
    <cfRule type="expression" dxfId="250" priority="320">
      <formula>IF(RIGHT(TEXT(AU180,"0.#"),1)=".",TRUE,FALSE)</formula>
    </cfRule>
  </conditionalFormatting>
  <conditionalFormatting sqref="Y220 Y207 Y194">
    <cfRule type="expression" dxfId="249" priority="305">
      <formula>IF(RIGHT(TEXT(Y194,"0.#"),1)=".",FALSE,TRUE)</formula>
    </cfRule>
    <cfRule type="expression" dxfId="248" priority="306">
      <formula>IF(RIGHT(TEXT(Y194,"0.#"),1)=".",TRUE,FALSE)</formula>
    </cfRule>
  </conditionalFormatting>
  <conditionalFormatting sqref="Y229 Y216 Y203">
    <cfRule type="expression" dxfId="247" priority="303">
      <formula>IF(RIGHT(TEXT(Y203,"0.#"),1)=".",FALSE,TRUE)</formula>
    </cfRule>
    <cfRule type="expression" dxfId="246" priority="304">
      <formula>IF(RIGHT(TEXT(Y203,"0.#"),1)=".",TRUE,FALSE)</formula>
    </cfRule>
  </conditionalFormatting>
  <conditionalFormatting sqref="Y221:Y228 Y219 Y208:Y215 Y206 Y195:Y202 Y193">
    <cfRule type="expression" dxfId="245" priority="301">
      <formula>IF(RIGHT(TEXT(Y193,"0.#"),1)=".",FALSE,TRUE)</formula>
    </cfRule>
    <cfRule type="expression" dxfId="244" priority="302">
      <formula>IF(RIGHT(TEXT(Y193,"0.#"),1)=".",TRUE,FALSE)</formula>
    </cfRule>
  </conditionalFormatting>
  <conditionalFormatting sqref="AU220 AU207 AU194">
    <cfRule type="expression" dxfId="243" priority="299">
      <formula>IF(RIGHT(TEXT(AU194,"0.#"),1)=".",FALSE,TRUE)</formula>
    </cfRule>
    <cfRule type="expression" dxfId="242" priority="300">
      <formula>IF(RIGHT(TEXT(AU194,"0.#"),1)=".",TRUE,FALSE)</formula>
    </cfRule>
  </conditionalFormatting>
  <conditionalFormatting sqref="AU229 AU216 AU203">
    <cfRule type="expression" dxfId="241" priority="297">
      <formula>IF(RIGHT(TEXT(AU203,"0.#"),1)=".",FALSE,TRUE)</formula>
    </cfRule>
    <cfRule type="expression" dxfId="240" priority="298">
      <formula>IF(RIGHT(TEXT(AU203,"0.#"),1)=".",TRUE,FALSE)</formula>
    </cfRule>
  </conditionalFormatting>
  <conditionalFormatting sqref="AU221:AU228 AU219 AU208:AU215 AU206 AU195:AU202 AU193">
    <cfRule type="expression" dxfId="239" priority="295">
      <formula>IF(RIGHT(TEXT(AU193,"0.#"),1)=".",FALSE,TRUE)</formula>
    </cfRule>
    <cfRule type="expression" dxfId="238" priority="296">
      <formula>IF(RIGHT(TEXT(AU193,"0.#"),1)=".",TRUE,FALSE)</formula>
    </cfRule>
  </conditionalFormatting>
  <conditionalFormatting sqref="AE56:AI56">
    <cfRule type="expression" dxfId="237" priority="269">
      <formula>IF(AND(AE56&gt;=0, RIGHT(TEXT(AE56,"0.#"),1)&lt;&gt;"."),TRUE,FALSE)</formula>
    </cfRule>
    <cfRule type="expression" dxfId="236" priority="270">
      <formula>IF(AND(AE56&gt;=0, RIGHT(TEXT(AE56,"0.#"),1)="."),TRUE,FALSE)</formula>
    </cfRule>
    <cfRule type="expression" dxfId="235" priority="271">
      <formula>IF(AND(AE56&lt;0, RIGHT(TEXT(AE56,"0.#"),1)&lt;&gt;"."),TRUE,FALSE)</formula>
    </cfRule>
    <cfRule type="expression" dxfId="234" priority="272">
      <formula>IF(AND(AE56&lt;0, RIGHT(TEXT(AE56,"0.#"),1)="."),TRUE,FALSE)</formula>
    </cfRule>
  </conditionalFormatting>
  <conditionalFormatting sqref="AJ56:AS56">
    <cfRule type="expression" dxfId="233" priority="265">
      <formula>IF(AND(AJ56&gt;=0, RIGHT(TEXT(AJ56,"0.#"),1)&lt;&gt;"."),TRUE,FALSE)</formula>
    </cfRule>
    <cfRule type="expression" dxfId="232" priority="266">
      <formula>IF(AND(AJ56&gt;=0, RIGHT(TEXT(AJ56,"0.#"),1)="."),TRUE,FALSE)</formula>
    </cfRule>
    <cfRule type="expression" dxfId="231" priority="267">
      <formula>IF(AND(AJ56&lt;0, RIGHT(TEXT(AJ56,"0.#"),1)&lt;&gt;"."),TRUE,FALSE)</formula>
    </cfRule>
    <cfRule type="expression" dxfId="230" priority="268">
      <formula>IF(AND(AJ56&lt;0, RIGHT(TEXT(AJ56,"0.#"),1)="."),TRUE,FALSE)</formula>
    </cfRule>
  </conditionalFormatting>
  <conditionalFormatting sqref="AK237:AK265">
    <cfRule type="expression" dxfId="229" priority="253">
      <formula>IF(RIGHT(TEXT(AK237,"0.#"),1)=".",FALSE,TRUE)</formula>
    </cfRule>
    <cfRule type="expression" dxfId="228" priority="254">
      <formula>IF(RIGHT(TEXT(AK237,"0.#"),1)=".",TRUE,FALSE)</formula>
    </cfRule>
  </conditionalFormatting>
  <conditionalFormatting sqref="AU237:AX238 AU241:AX241 AU245:AX246 AU251:AX255 AU257:AX258 AU260:AX265">
    <cfRule type="expression" dxfId="227" priority="249">
      <formula>IF(AND(AU237&gt;=0, RIGHT(TEXT(AU237,"0.#"),1)&lt;&gt;"."),TRUE,FALSE)</formula>
    </cfRule>
    <cfRule type="expression" dxfId="226" priority="250">
      <formula>IF(AND(AU237&gt;=0, RIGHT(TEXT(AU237,"0.#"),1)="."),TRUE,FALSE)</formula>
    </cfRule>
    <cfRule type="expression" dxfId="225" priority="251">
      <formula>IF(AND(AU237&lt;0, RIGHT(TEXT(AU237,"0.#"),1)&lt;&gt;"."),TRUE,FALSE)</formula>
    </cfRule>
    <cfRule type="expression" dxfId="224" priority="252">
      <formula>IF(AND(AU237&lt;0, RIGHT(TEXT(AU237,"0.#"),1)="."),TRUE,FALSE)</formula>
    </cfRule>
  </conditionalFormatting>
  <conditionalFormatting sqref="AK269">
    <cfRule type="expression" dxfId="223" priority="247">
      <formula>IF(RIGHT(TEXT(AK269,"0.#"),1)=".",FALSE,TRUE)</formula>
    </cfRule>
    <cfRule type="expression" dxfId="222" priority="248">
      <formula>IF(RIGHT(TEXT(AK269,"0.#"),1)=".",TRUE,FALSE)</formula>
    </cfRule>
  </conditionalFormatting>
  <conditionalFormatting sqref="AU269:AX269">
    <cfRule type="expression" dxfId="221" priority="243">
      <formula>IF(AND(AU269&gt;=0, RIGHT(TEXT(AU269,"0.#"),1)&lt;&gt;"."),TRUE,FALSE)</formula>
    </cfRule>
    <cfRule type="expression" dxfId="220" priority="244">
      <formula>IF(AND(AU269&gt;=0, RIGHT(TEXT(AU269,"0.#"),1)="."),TRUE,FALSE)</formula>
    </cfRule>
    <cfRule type="expression" dxfId="219" priority="245">
      <formula>IF(AND(AU269&lt;0, RIGHT(TEXT(AU269,"0.#"),1)&lt;&gt;"."),TRUE,FALSE)</formula>
    </cfRule>
    <cfRule type="expression" dxfId="218" priority="246">
      <formula>IF(AND(AU269&lt;0, RIGHT(TEXT(AU269,"0.#"),1)="."),TRUE,FALSE)</formula>
    </cfRule>
  </conditionalFormatting>
  <conditionalFormatting sqref="AK270:AK298">
    <cfRule type="expression" dxfId="217" priority="241">
      <formula>IF(RIGHT(TEXT(AK270,"0.#"),1)=".",FALSE,TRUE)</formula>
    </cfRule>
    <cfRule type="expression" dxfId="216" priority="242">
      <formula>IF(RIGHT(TEXT(AK270,"0.#"),1)=".",TRUE,FALSE)</formula>
    </cfRule>
  </conditionalFormatting>
  <conditionalFormatting sqref="AU270:AX298">
    <cfRule type="expression" dxfId="215" priority="237">
      <formula>IF(AND(AU270&gt;=0, RIGHT(TEXT(AU270,"0.#"),1)&lt;&gt;"."),TRUE,FALSE)</formula>
    </cfRule>
    <cfRule type="expression" dxfId="214" priority="238">
      <formula>IF(AND(AU270&gt;=0, RIGHT(TEXT(AU270,"0.#"),1)="."),TRUE,FALSE)</formula>
    </cfRule>
    <cfRule type="expression" dxfId="213" priority="239">
      <formula>IF(AND(AU270&lt;0, RIGHT(TEXT(AU270,"0.#"),1)&lt;&gt;"."),TRUE,FALSE)</formula>
    </cfRule>
    <cfRule type="expression" dxfId="212" priority="240">
      <formula>IF(AND(AU270&lt;0, RIGHT(TEXT(AU270,"0.#"),1)="."),TRUE,FALSE)</formula>
    </cfRule>
  </conditionalFormatting>
  <conditionalFormatting sqref="AK302">
    <cfRule type="expression" dxfId="211" priority="235">
      <formula>IF(RIGHT(TEXT(AK302,"0.#"),1)=".",FALSE,TRUE)</formula>
    </cfRule>
    <cfRule type="expression" dxfId="210" priority="236">
      <formula>IF(RIGHT(TEXT(AK302,"0.#"),1)=".",TRUE,FALSE)</formula>
    </cfRule>
  </conditionalFormatting>
  <conditionalFormatting sqref="AU302:AX302">
    <cfRule type="expression" dxfId="209" priority="231">
      <formula>IF(AND(AU302&gt;=0, RIGHT(TEXT(AU302,"0.#"),1)&lt;&gt;"."),TRUE,FALSE)</formula>
    </cfRule>
    <cfRule type="expression" dxfId="208" priority="232">
      <formula>IF(AND(AU302&gt;=0, RIGHT(TEXT(AU302,"0.#"),1)="."),TRUE,FALSE)</formula>
    </cfRule>
    <cfRule type="expression" dxfId="207" priority="233">
      <formula>IF(AND(AU302&lt;0, RIGHT(TEXT(AU302,"0.#"),1)&lt;&gt;"."),TRUE,FALSE)</formula>
    </cfRule>
    <cfRule type="expression" dxfId="206" priority="234">
      <formula>IF(AND(AU302&lt;0, RIGHT(TEXT(AU302,"0.#"),1)="."),TRUE,FALSE)</formula>
    </cfRule>
  </conditionalFormatting>
  <conditionalFormatting sqref="AK303:AK331">
    <cfRule type="expression" dxfId="205" priority="229">
      <formula>IF(RIGHT(TEXT(AK303,"0.#"),1)=".",FALSE,TRUE)</formula>
    </cfRule>
    <cfRule type="expression" dxfId="204" priority="230">
      <formula>IF(RIGHT(TEXT(AK303,"0.#"),1)=".",TRUE,FALSE)</formula>
    </cfRule>
  </conditionalFormatting>
  <conditionalFormatting sqref="AU303:AX331">
    <cfRule type="expression" dxfId="203" priority="225">
      <formula>IF(AND(AU303&gt;=0, RIGHT(TEXT(AU303,"0.#"),1)&lt;&gt;"."),TRUE,FALSE)</formula>
    </cfRule>
    <cfRule type="expression" dxfId="202" priority="226">
      <formula>IF(AND(AU303&gt;=0, RIGHT(TEXT(AU303,"0.#"),1)="."),TRUE,FALSE)</formula>
    </cfRule>
    <cfRule type="expression" dxfId="201" priority="227">
      <formula>IF(AND(AU303&lt;0, RIGHT(TEXT(AU303,"0.#"),1)&lt;&gt;"."),TRUE,FALSE)</formula>
    </cfRule>
    <cfRule type="expression" dxfId="200" priority="228">
      <formula>IF(AND(AU303&lt;0, RIGHT(TEXT(AU303,"0.#"),1)="."),TRUE,FALSE)</formula>
    </cfRule>
  </conditionalFormatting>
  <conditionalFormatting sqref="AK335">
    <cfRule type="expression" dxfId="199" priority="223">
      <formula>IF(RIGHT(TEXT(AK335,"0.#"),1)=".",FALSE,TRUE)</formula>
    </cfRule>
    <cfRule type="expression" dxfId="198" priority="224">
      <formula>IF(RIGHT(TEXT(AK335,"0.#"),1)=".",TRUE,FALSE)</formula>
    </cfRule>
  </conditionalFormatting>
  <conditionalFormatting sqref="AU335:AX335">
    <cfRule type="expression" dxfId="197" priority="219">
      <formula>IF(AND(AU335&gt;=0, RIGHT(TEXT(AU335,"0.#"),1)&lt;&gt;"."),TRUE,FALSE)</formula>
    </cfRule>
    <cfRule type="expression" dxfId="196" priority="220">
      <formula>IF(AND(AU335&gt;=0, RIGHT(TEXT(AU335,"0.#"),1)="."),TRUE,FALSE)</formula>
    </cfRule>
    <cfRule type="expression" dxfId="195" priority="221">
      <formula>IF(AND(AU335&lt;0, RIGHT(TEXT(AU335,"0.#"),1)&lt;&gt;"."),TRUE,FALSE)</formula>
    </cfRule>
    <cfRule type="expression" dxfId="194" priority="222">
      <formula>IF(AND(AU335&lt;0, RIGHT(TEXT(AU335,"0.#"),1)="."),TRUE,FALSE)</formula>
    </cfRule>
  </conditionalFormatting>
  <conditionalFormatting sqref="AK336:AK364">
    <cfRule type="expression" dxfId="193" priority="217">
      <formula>IF(RIGHT(TEXT(AK336,"0.#"),1)=".",FALSE,TRUE)</formula>
    </cfRule>
    <cfRule type="expression" dxfId="192" priority="218">
      <formula>IF(RIGHT(TEXT(AK336,"0.#"),1)=".",TRUE,FALSE)</formula>
    </cfRule>
  </conditionalFormatting>
  <conditionalFormatting sqref="AU342:AX364">
    <cfRule type="expression" dxfId="191" priority="213">
      <formula>IF(AND(AU342&gt;=0, RIGHT(TEXT(AU342,"0.#"),1)&lt;&gt;"."),TRUE,FALSE)</formula>
    </cfRule>
    <cfRule type="expression" dxfId="190" priority="214">
      <formula>IF(AND(AU342&gt;=0, RIGHT(TEXT(AU342,"0.#"),1)="."),TRUE,FALSE)</formula>
    </cfRule>
    <cfRule type="expression" dxfId="189" priority="215">
      <formula>IF(AND(AU342&lt;0, RIGHT(TEXT(AU342,"0.#"),1)&lt;&gt;"."),TRUE,FALSE)</formula>
    </cfRule>
    <cfRule type="expression" dxfId="188" priority="216">
      <formula>IF(AND(AU342&lt;0, RIGHT(TEXT(AU342,"0.#"),1)="."),TRUE,FALSE)</formula>
    </cfRule>
  </conditionalFormatting>
  <conditionalFormatting sqref="AK368">
    <cfRule type="expression" dxfId="187" priority="211">
      <formula>IF(RIGHT(TEXT(AK368,"0.#"),1)=".",FALSE,TRUE)</formula>
    </cfRule>
    <cfRule type="expression" dxfId="186" priority="212">
      <formula>IF(RIGHT(TEXT(AK368,"0.#"),1)=".",TRUE,FALSE)</formula>
    </cfRule>
  </conditionalFormatting>
  <conditionalFormatting sqref="AK369:AK397">
    <cfRule type="expression" dxfId="185" priority="205">
      <formula>IF(RIGHT(TEXT(AK369,"0.#"),1)=".",FALSE,TRUE)</formula>
    </cfRule>
    <cfRule type="expression" dxfId="184" priority="206">
      <formula>IF(RIGHT(TEXT(AK369,"0.#"),1)=".",TRUE,FALSE)</formula>
    </cfRule>
  </conditionalFormatting>
  <conditionalFormatting sqref="AU371:AX371 AU376:AX380 AU382:AX397">
    <cfRule type="expression" dxfId="183" priority="201">
      <formula>IF(AND(AU371&gt;=0, RIGHT(TEXT(AU371,"0.#"),1)&lt;&gt;"."),TRUE,FALSE)</formula>
    </cfRule>
    <cfRule type="expression" dxfId="182" priority="202">
      <formula>IF(AND(AU371&gt;=0, RIGHT(TEXT(AU371,"0.#"),1)="."),TRUE,FALSE)</formula>
    </cfRule>
    <cfRule type="expression" dxfId="181" priority="203">
      <formula>IF(AND(AU371&lt;0, RIGHT(TEXT(AU371,"0.#"),1)&lt;&gt;"."),TRUE,FALSE)</formula>
    </cfRule>
    <cfRule type="expression" dxfId="180" priority="204">
      <formula>IF(AND(AU371&lt;0, RIGHT(TEXT(AU371,"0.#"),1)="."),TRUE,FALSE)</formula>
    </cfRule>
  </conditionalFormatting>
  <conditionalFormatting sqref="AK401">
    <cfRule type="expression" dxfId="179" priority="199">
      <formula>IF(RIGHT(TEXT(AK401,"0.#"),1)=".",FALSE,TRUE)</formula>
    </cfRule>
    <cfRule type="expression" dxfId="178" priority="200">
      <formula>IF(RIGHT(TEXT(AK401,"0.#"),1)=".",TRUE,FALSE)</formula>
    </cfRule>
  </conditionalFormatting>
  <conditionalFormatting sqref="AU401:AX401">
    <cfRule type="expression" dxfId="177" priority="195">
      <formula>IF(AND(AU401&gt;=0, RIGHT(TEXT(AU401,"0.#"),1)&lt;&gt;"."),TRUE,FALSE)</formula>
    </cfRule>
    <cfRule type="expression" dxfId="176" priority="196">
      <formula>IF(AND(AU401&gt;=0, RIGHT(TEXT(AU401,"0.#"),1)="."),TRUE,FALSE)</formula>
    </cfRule>
    <cfRule type="expression" dxfId="175" priority="197">
      <formula>IF(AND(AU401&lt;0, RIGHT(TEXT(AU401,"0.#"),1)&lt;&gt;"."),TRUE,FALSE)</formula>
    </cfRule>
    <cfRule type="expression" dxfId="174" priority="198">
      <formula>IF(AND(AU401&lt;0, RIGHT(TEXT(AU401,"0.#"),1)="."),TRUE,FALSE)</formula>
    </cfRule>
  </conditionalFormatting>
  <conditionalFormatting sqref="AK402:AK419 AK427:AK430">
    <cfRule type="expression" dxfId="173" priority="193">
      <formula>IF(RIGHT(TEXT(AK402,"0.#"),1)=".",FALSE,TRUE)</formula>
    </cfRule>
    <cfRule type="expression" dxfId="172" priority="194">
      <formula>IF(RIGHT(TEXT(AK402,"0.#"),1)=".",TRUE,FALSE)</formula>
    </cfRule>
  </conditionalFormatting>
  <conditionalFormatting sqref="AK434">
    <cfRule type="expression" dxfId="171" priority="187">
      <formula>IF(RIGHT(TEXT(AK434,"0.#"),1)=".",FALSE,TRUE)</formula>
    </cfRule>
    <cfRule type="expression" dxfId="170" priority="188">
      <formula>IF(RIGHT(TEXT(AK434,"0.#"),1)=".",TRUE,FALSE)</formula>
    </cfRule>
  </conditionalFormatting>
  <conditionalFormatting sqref="AU434:AX434">
    <cfRule type="expression" dxfId="169" priority="183">
      <formula>IF(AND(AU434&gt;=0, RIGHT(TEXT(AU434,"0.#"),1)&lt;&gt;"."),TRUE,FALSE)</formula>
    </cfRule>
    <cfRule type="expression" dxfId="168" priority="184">
      <formula>IF(AND(AU434&gt;=0, RIGHT(TEXT(AU434,"0.#"),1)="."),TRUE,FALSE)</formula>
    </cfRule>
    <cfRule type="expression" dxfId="167" priority="185">
      <formula>IF(AND(AU434&lt;0, RIGHT(TEXT(AU434,"0.#"),1)&lt;&gt;"."),TRUE,FALSE)</formula>
    </cfRule>
    <cfRule type="expression" dxfId="166" priority="186">
      <formula>IF(AND(AU434&lt;0, RIGHT(TEXT(AU434,"0.#"),1)="."),TRUE,FALSE)</formula>
    </cfRule>
  </conditionalFormatting>
  <conditionalFormatting sqref="AK435:AK463">
    <cfRule type="expression" dxfId="165" priority="181">
      <formula>IF(RIGHT(TEXT(AK435,"0.#"),1)=".",FALSE,TRUE)</formula>
    </cfRule>
    <cfRule type="expression" dxfId="164" priority="182">
      <formula>IF(RIGHT(TEXT(AK435,"0.#"),1)=".",TRUE,FALSE)</formula>
    </cfRule>
  </conditionalFormatting>
  <conditionalFormatting sqref="AU435:AX463">
    <cfRule type="expression" dxfId="163" priority="177">
      <formula>IF(AND(AU435&gt;=0, RIGHT(TEXT(AU435,"0.#"),1)&lt;&gt;"."),TRUE,FALSE)</formula>
    </cfRule>
    <cfRule type="expression" dxfId="162" priority="178">
      <formula>IF(AND(AU435&gt;=0, RIGHT(TEXT(AU435,"0.#"),1)="."),TRUE,FALSE)</formula>
    </cfRule>
    <cfRule type="expression" dxfId="161" priority="179">
      <formula>IF(AND(AU435&lt;0, RIGHT(TEXT(AU435,"0.#"),1)&lt;&gt;"."),TRUE,FALSE)</formula>
    </cfRule>
    <cfRule type="expression" dxfId="160" priority="180">
      <formula>IF(AND(AU435&lt;0, RIGHT(TEXT(AU435,"0.#"),1)="."),TRUE,FALSE)</formula>
    </cfRule>
  </conditionalFormatting>
  <conditionalFormatting sqref="AK467">
    <cfRule type="expression" dxfId="159" priority="175">
      <formula>IF(RIGHT(TEXT(AK467,"0.#"),1)=".",FALSE,TRUE)</formula>
    </cfRule>
    <cfRule type="expression" dxfId="158" priority="176">
      <formula>IF(RIGHT(TEXT(AK467,"0.#"),1)=".",TRUE,FALSE)</formula>
    </cfRule>
  </conditionalFormatting>
  <conditionalFormatting sqref="AU467:AX467">
    <cfRule type="expression" dxfId="157" priority="171">
      <formula>IF(AND(AU467&gt;=0, RIGHT(TEXT(AU467,"0.#"),1)&lt;&gt;"."),TRUE,FALSE)</formula>
    </cfRule>
    <cfRule type="expression" dxfId="156" priority="172">
      <formula>IF(AND(AU467&gt;=0, RIGHT(TEXT(AU467,"0.#"),1)="."),TRUE,FALSE)</formula>
    </cfRule>
    <cfRule type="expression" dxfId="155" priority="173">
      <formula>IF(AND(AU467&lt;0, RIGHT(TEXT(AU467,"0.#"),1)&lt;&gt;"."),TRUE,FALSE)</formula>
    </cfRule>
    <cfRule type="expression" dxfId="154" priority="174">
      <formula>IF(AND(AU467&lt;0, RIGHT(TEXT(AU467,"0.#"),1)="."),TRUE,FALSE)</formula>
    </cfRule>
  </conditionalFormatting>
  <conditionalFormatting sqref="AK468:AK496">
    <cfRule type="expression" dxfId="153" priority="169">
      <formula>IF(RIGHT(TEXT(AK468,"0.#"),1)=".",FALSE,TRUE)</formula>
    </cfRule>
    <cfRule type="expression" dxfId="152" priority="170">
      <formula>IF(RIGHT(TEXT(AK468,"0.#"),1)=".",TRUE,FALSE)</formula>
    </cfRule>
  </conditionalFormatting>
  <conditionalFormatting sqref="AU468:AX496">
    <cfRule type="expression" dxfId="151" priority="165">
      <formula>IF(AND(AU468&gt;=0, RIGHT(TEXT(AU468,"0.#"),1)&lt;&gt;"."),TRUE,FALSE)</formula>
    </cfRule>
    <cfRule type="expression" dxfId="150" priority="166">
      <formula>IF(AND(AU468&gt;=0, RIGHT(TEXT(AU468,"0.#"),1)="."),TRUE,FALSE)</formula>
    </cfRule>
    <cfRule type="expression" dxfId="149" priority="167">
      <formula>IF(AND(AU468&lt;0, RIGHT(TEXT(AU468,"0.#"),1)&lt;&gt;"."),TRUE,FALSE)</formula>
    </cfRule>
    <cfRule type="expression" dxfId="148" priority="168">
      <formula>IF(AND(AU468&lt;0, RIGHT(TEXT(AU468,"0.#"),1)="."),TRUE,FALSE)</formula>
    </cfRule>
  </conditionalFormatting>
  <conditionalFormatting sqref="AT24:AX24">
    <cfRule type="expression" dxfId="147" priority="163">
      <formula>IF(RIGHT(TEXT(AT24,"0.#"),1)=".",FALSE,TRUE)</formula>
    </cfRule>
    <cfRule type="expression" dxfId="146" priority="164">
      <formula>IF(RIGHT(TEXT(AT24,"0.#"),1)=".",TRUE,FALSE)</formula>
    </cfRule>
  </conditionalFormatting>
  <conditionalFormatting sqref="AE25:AI25">
    <cfRule type="expression" dxfId="145" priority="155">
      <formula>IF(AND(AE25&gt;=0, RIGHT(TEXT(AE25,"0.#"),1)&lt;&gt;"."),TRUE,FALSE)</formula>
    </cfRule>
    <cfRule type="expression" dxfId="144" priority="156">
      <formula>IF(AND(AE25&gt;=0, RIGHT(TEXT(AE25,"0.#"),1)="."),TRUE,FALSE)</formula>
    </cfRule>
    <cfRule type="expression" dxfId="143" priority="157">
      <formula>IF(AND(AE25&lt;0, RIGHT(TEXT(AE25,"0.#"),1)&lt;&gt;"."),TRUE,FALSE)</formula>
    </cfRule>
    <cfRule type="expression" dxfId="142" priority="158">
      <formula>IF(AND(AE25&lt;0, RIGHT(TEXT(AE25,"0.#"),1)="."),TRUE,FALSE)</formula>
    </cfRule>
  </conditionalFormatting>
  <conditionalFormatting sqref="AJ25:AS25">
    <cfRule type="expression" dxfId="141" priority="151">
      <formula>IF(AND(AJ25&gt;=0, RIGHT(TEXT(AJ25,"0.#"),1)&lt;&gt;"."),TRUE,FALSE)</formula>
    </cfRule>
    <cfRule type="expression" dxfId="140" priority="152">
      <formula>IF(AND(AJ25&gt;=0, RIGHT(TEXT(AJ25,"0.#"),1)="."),TRUE,FALSE)</formula>
    </cfRule>
    <cfRule type="expression" dxfId="139" priority="153">
      <formula>IF(AND(AJ25&lt;0, RIGHT(TEXT(AJ25,"0.#"),1)&lt;&gt;"."),TRUE,FALSE)</formula>
    </cfRule>
    <cfRule type="expression" dxfId="138" priority="154">
      <formula>IF(AND(AJ25&lt;0, RIGHT(TEXT(AJ25,"0.#"),1)="."),TRUE,FALSE)</formula>
    </cfRule>
  </conditionalFormatting>
  <conditionalFormatting sqref="AU236:AX236">
    <cfRule type="expression" dxfId="137" priority="139">
      <formula>IF(AND(AU236&gt;=0, RIGHT(TEXT(AU236,"0.#"),1)&lt;&gt;"."),TRUE,FALSE)</formula>
    </cfRule>
    <cfRule type="expression" dxfId="136" priority="140">
      <formula>IF(AND(AU236&gt;=0, RIGHT(TEXT(AU236,"0.#"),1)="."),TRUE,FALSE)</formula>
    </cfRule>
    <cfRule type="expression" dxfId="135" priority="141">
      <formula>IF(AND(AU236&lt;0, RIGHT(TEXT(AU236,"0.#"),1)&lt;&gt;"."),TRUE,FALSE)</formula>
    </cfRule>
    <cfRule type="expression" dxfId="134" priority="142">
      <formula>IF(AND(AU236&lt;0, RIGHT(TEXT(AU236,"0.#"),1)="."),TRUE,FALSE)</formula>
    </cfRule>
  </conditionalFormatting>
  <conditionalFormatting sqref="AE43:AI43 AE38:AI38 AE33:AI33">
    <cfRule type="expression" dxfId="133" priority="137">
      <formula>IF(RIGHT(TEXT(AE33,"0.#"),1)=".",FALSE,TRUE)</formula>
    </cfRule>
    <cfRule type="expression" dxfId="132" priority="138">
      <formula>IF(RIGHT(TEXT(AE33,"0.#"),1)=".",TRUE,FALSE)</formula>
    </cfRule>
  </conditionalFormatting>
  <conditionalFormatting sqref="AE44:AX44 AJ43:AS43 AE39:AX39 AJ38:AS38 AE34:AX34 AJ33:AS33 AT29:AX29">
    <cfRule type="expression" dxfId="131" priority="135">
      <formula>IF(RIGHT(TEXT(AE29,"0.#"),1)=".",FALSE,TRUE)</formula>
    </cfRule>
    <cfRule type="expression" dxfId="130" priority="136">
      <formula>IF(RIGHT(TEXT(AE29,"0.#"),1)=".",TRUE,FALSE)</formula>
    </cfRule>
  </conditionalFormatting>
  <conditionalFormatting sqref="AE45:AI45 AE40:AI40 AE35:AI35 AE30:AI30">
    <cfRule type="expression" dxfId="129" priority="131">
      <formula>IF(AND(AE30&gt;=0, RIGHT(TEXT(AE30,"0.#"),1)&lt;&gt;"."),TRUE,FALSE)</formula>
    </cfRule>
    <cfRule type="expression" dxfId="128" priority="132">
      <formula>IF(AND(AE30&gt;=0, RIGHT(TEXT(AE30,"0.#"),1)="."),TRUE,FALSE)</formula>
    </cfRule>
    <cfRule type="expression" dxfId="127" priority="133">
      <formula>IF(AND(AE30&lt;0, RIGHT(TEXT(AE30,"0.#"),1)&lt;&gt;"."),TRUE,FALSE)</formula>
    </cfRule>
    <cfRule type="expression" dxfId="126" priority="134">
      <formula>IF(AND(AE30&lt;0, RIGHT(TEXT(AE30,"0.#"),1)="."),TRUE,FALSE)</formula>
    </cfRule>
  </conditionalFormatting>
  <conditionalFormatting sqref="AJ45:AS45 AJ40:AS40 AJ35:AS35 AJ30:AS30">
    <cfRule type="expression" dxfId="125" priority="127">
      <formula>IF(AND(AJ30&gt;=0, RIGHT(TEXT(AJ30,"0.#"),1)&lt;&gt;"."),TRUE,FALSE)</formula>
    </cfRule>
    <cfRule type="expression" dxfId="124" priority="128">
      <formula>IF(AND(AJ30&gt;=0, RIGHT(TEXT(AJ30,"0.#"),1)="."),TRUE,FALSE)</formula>
    </cfRule>
    <cfRule type="expression" dxfId="123" priority="129">
      <formula>IF(AND(AJ30&lt;0, RIGHT(TEXT(AJ30,"0.#"),1)&lt;&gt;"."),TRUE,FALSE)</formula>
    </cfRule>
    <cfRule type="expression" dxfId="122" priority="130">
      <formula>IF(AND(AJ30&lt;0, RIGHT(TEXT(AJ30,"0.#"),1)="."),TRUE,FALSE)</formula>
    </cfRule>
  </conditionalFormatting>
  <conditionalFormatting sqref="AE64:AI64 AE59:AI59">
    <cfRule type="expression" dxfId="121" priority="125">
      <formula>IF(RIGHT(TEXT(AE59,"0.#"),1)=".",FALSE,TRUE)</formula>
    </cfRule>
    <cfRule type="expression" dxfId="120" priority="126">
      <formula>IF(RIGHT(TEXT(AE59,"0.#"),1)=".",TRUE,FALSE)</formula>
    </cfRule>
  </conditionalFormatting>
  <conditionalFormatting sqref="AE65:AX65 AJ64:AS64 AE60:AX60 AJ59:AS59">
    <cfRule type="expression" dxfId="119" priority="123">
      <formula>IF(RIGHT(TEXT(AE59,"0.#"),1)=".",FALSE,TRUE)</formula>
    </cfRule>
    <cfRule type="expression" dxfId="118" priority="124">
      <formula>IF(RIGHT(TEXT(AE59,"0.#"),1)=".",TRUE,FALSE)</formula>
    </cfRule>
  </conditionalFormatting>
  <conditionalFormatting sqref="AE66:AI66 AE61:AI61">
    <cfRule type="expression" dxfId="117" priority="119">
      <formula>IF(AND(AE61&gt;=0, RIGHT(TEXT(AE61,"0.#"),1)&lt;&gt;"."),TRUE,FALSE)</formula>
    </cfRule>
    <cfRule type="expression" dxfId="116" priority="120">
      <formula>IF(AND(AE61&gt;=0, RIGHT(TEXT(AE61,"0.#"),1)="."),TRUE,FALSE)</formula>
    </cfRule>
    <cfRule type="expression" dxfId="115" priority="121">
      <formula>IF(AND(AE61&lt;0, RIGHT(TEXT(AE61,"0.#"),1)&lt;&gt;"."),TRUE,FALSE)</formula>
    </cfRule>
    <cfRule type="expression" dxfId="114" priority="122">
      <formula>IF(AND(AE61&lt;0, RIGHT(TEXT(AE61,"0.#"),1)="."),TRUE,FALSE)</formula>
    </cfRule>
  </conditionalFormatting>
  <conditionalFormatting sqref="AJ66:AS66 AJ61:AS61">
    <cfRule type="expression" dxfId="113" priority="115">
      <formula>IF(AND(AJ61&gt;=0, RIGHT(TEXT(AJ61,"0.#"),1)&lt;&gt;"."),TRUE,FALSE)</formula>
    </cfRule>
    <cfRule type="expression" dxfId="112" priority="116">
      <formula>IF(AND(AJ61&gt;=0, RIGHT(TEXT(AJ61,"0.#"),1)="."),TRUE,FALSE)</formula>
    </cfRule>
    <cfRule type="expression" dxfId="111" priority="117">
      <formula>IF(AND(AJ61&lt;0, RIGHT(TEXT(AJ61,"0.#"),1)&lt;&gt;"."),TRUE,FALSE)</formula>
    </cfRule>
    <cfRule type="expression" dxfId="110" priority="118">
      <formula>IF(AND(AJ61&lt;0, RIGHT(TEXT(AJ61,"0.#"),1)="."),TRUE,FALSE)</formula>
    </cfRule>
  </conditionalFormatting>
  <conditionalFormatting sqref="AE81:AX81 AE78:AX78 AE75:AX75 AE72:AX72">
    <cfRule type="expression" dxfId="109" priority="113">
      <formula>IF(RIGHT(TEXT(AE72,"0.#"),1)=".",FALSE,TRUE)</formula>
    </cfRule>
    <cfRule type="expression" dxfId="108" priority="114">
      <formula>IF(RIGHT(TEXT(AE72,"0.#"),1)=".",TRUE,FALSE)</formula>
    </cfRule>
  </conditionalFormatting>
  <conditionalFormatting sqref="AE80:AS80 AE77:AS77 AE74:AS74 AE71:AS71">
    <cfRule type="expression" dxfId="107" priority="111">
      <formula>IF(RIGHT(TEXT(AE71,"0.#"),1)=".",FALSE,TRUE)</formula>
    </cfRule>
    <cfRule type="expression" dxfId="106" priority="112">
      <formula>IF(RIGHT(TEXT(AE71,"0.#"),1)=".",TRUE,FALSE)</formula>
    </cfRule>
  </conditionalFormatting>
  <conditionalFormatting sqref="AU336:AX341">
    <cfRule type="expression" dxfId="105" priority="107">
      <formula>IF(AND(AU336&gt;=0, RIGHT(TEXT(AU336,"0.#"),1)&lt;&gt;"."),TRUE,FALSE)</formula>
    </cfRule>
    <cfRule type="expression" dxfId="104" priority="108">
      <formula>IF(AND(AU336&gt;=0, RIGHT(TEXT(AU336,"0.#"),1)="."),TRUE,FALSE)</formula>
    </cfRule>
    <cfRule type="expression" dxfId="103" priority="109">
      <formula>IF(AND(AU336&lt;0, RIGHT(TEXT(AU336,"0.#"),1)&lt;&gt;"."),TRUE,FALSE)</formula>
    </cfRule>
    <cfRule type="expression" dxfId="102" priority="110">
      <formula>IF(AND(AU336&lt;0, RIGHT(TEXT(AU336,"0.#"),1)="."),TRUE,FALSE)</formula>
    </cfRule>
  </conditionalFormatting>
  <conditionalFormatting sqref="AK420">
    <cfRule type="expression" dxfId="101" priority="105">
      <formula>IF(RIGHT(TEXT(AK420,"0.#"),1)=".",FALSE,TRUE)</formula>
    </cfRule>
    <cfRule type="expression" dxfId="100" priority="106">
      <formula>IF(RIGHT(TEXT(AK420,"0.#"),1)=".",TRUE,FALSE)</formula>
    </cfRule>
  </conditionalFormatting>
  <conditionalFormatting sqref="AK421">
    <cfRule type="expression" dxfId="99" priority="103">
      <formula>IF(RIGHT(TEXT(AK421,"0.#"),1)=".",FALSE,TRUE)</formula>
    </cfRule>
    <cfRule type="expression" dxfId="98" priority="104">
      <formula>IF(RIGHT(TEXT(AK421,"0.#"),1)=".",TRUE,FALSE)</formula>
    </cfRule>
  </conditionalFormatting>
  <conditionalFormatting sqref="AK422">
    <cfRule type="expression" dxfId="97" priority="101">
      <formula>IF(RIGHT(TEXT(AK422,"0.#"),1)=".",FALSE,TRUE)</formula>
    </cfRule>
    <cfRule type="expression" dxfId="96" priority="102">
      <formula>IF(RIGHT(TEXT(AK422,"0.#"),1)=".",TRUE,FALSE)</formula>
    </cfRule>
  </conditionalFormatting>
  <conditionalFormatting sqref="AK423">
    <cfRule type="expression" dxfId="95" priority="99">
      <formula>IF(RIGHT(TEXT(AK423,"0.#"),1)=".",FALSE,TRUE)</formula>
    </cfRule>
    <cfRule type="expression" dxfId="94" priority="100">
      <formula>IF(RIGHT(TEXT(AK423,"0.#"),1)=".",TRUE,FALSE)</formula>
    </cfRule>
  </conditionalFormatting>
  <conditionalFormatting sqref="AK424">
    <cfRule type="expression" dxfId="93" priority="97">
      <formula>IF(RIGHT(TEXT(AK424,"0.#"),1)=".",FALSE,TRUE)</formula>
    </cfRule>
    <cfRule type="expression" dxfId="92" priority="98">
      <formula>IF(RIGHT(TEXT(AK424,"0.#"),1)=".",TRUE,FALSE)</formula>
    </cfRule>
  </conditionalFormatting>
  <conditionalFormatting sqref="AK425">
    <cfRule type="expression" dxfId="91" priority="95">
      <formula>IF(RIGHT(TEXT(AK425,"0.#"),1)=".",FALSE,TRUE)</formula>
    </cfRule>
    <cfRule type="expression" dxfId="90" priority="96">
      <formula>IF(RIGHT(TEXT(AK425,"0.#"),1)=".",TRUE,FALSE)</formula>
    </cfRule>
  </conditionalFormatting>
  <conditionalFormatting sqref="AK426">
    <cfRule type="expression" dxfId="89" priority="93">
      <formula>IF(RIGHT(TEXT(AK426,"0.#"),1)=".",FALSE,TRUE)</formula>
    </cfRule>
    <cfRule type="expression" dxfId="88" priority="94">
      <formula>IF(RIGHT(TEXT(AK426,"0.#"),1)=".",TRUE,FALSE)</formula>
    </cfRule>
  </conditionalFormatting>
  <conditionalFormatting sqref="W14:AJ14">
    <cfRule type="expression" dxfId="87" priority="91">
      <formula>IF(RIGHT(TEXT(W14,"0.#"),1)=".",FALSE,TRUE)</formula>
    </cfRule>
    <cfRule type="expression" dxfId="86" priority="92">
      <formula>IF(RIGHT(TEXT(W14,"0.#"),1)=".",TRUE,FALSE)</formula>
    </cfRule>
  </conditionalFormatting>
  <conditionalFormatting sqref="W15:AJ17">
    <cfRule type="expression" dxfId="85" priority="89">
      <formula>IF(RIGHT(TEXT(W15,"0.#"),1)=".",FALSE,TRUE)</formula>
    </cfRule>
    <cfRule type="expression" dxfId="84" priority="90">
      <formula>IF(RIGHT(TEXT(W15,"0.#"),1)=".",TRUE,FALSE)</formula>
    </cfRule>
  </conditionalFormatting>
  <conditionalFormatting sqref="AU402:AX430">
    <cfRule type="expression" dxfId="83" priority="85">
      <formula>IF(AND(AU402&gt;=0, RIGHT(TEXT(AU402,"0.#"),1)&lt;&gt;"."),TRUE,FALSE)</formula>
    </cfRule>
    <cfRule type="expression" dxfId="82" priority="86">
      <formula>IF(AND(AU402&gt;=0, RIGHT(TEXT(AU402,"0.#"),1)="."),TRUE,FALSE)</formula>
    </cfRule>
    <cfRule type="expression" dxfId="81" priority="87">
      <formula>IF(AND(AU402&lt;0, RIGHT(TEXT(AU402,"0.#"),1)&lt;&gt;"."),TRUE,FALSE)</formula>
    </cfRule>
    <cfRule type="expression" dxfId="80" priority="88">
      <formula>IF(AND(AU402&lt;0, RIGHT(TEXT(AU402,"0.#"),1)="."),TRUE,FALSE)</formula>
    </cfRule>
  </conditionalFormatting>
  <conditionalFormatting sqref="AU239:AX240">
    <cfRule type="expression" dxfId="79" priority="81">
      <formula>IF(AND(AU239&gt;=0, RIGHT(TEXT(AU239,"0.#"),1)&lt;&gt;"."),TRUE,FALSE)</formula>
    </cfRule>
    <cfRule type="expression" dxfId="78" priority="82">
      <formula>IF(AND(AU239&gt;=0, RIGHT(TEXT(AU239,"0.#"),1)="."),TRUE,FALSE)</formula>
    </cfRule>
    <cfRule type="expression" dxfId="77" priority="83">
      <formula>IF(AND(AU239&lt;0, RIGHT(TEXT(AU239,"0.#"),1)&lt;&gt;"."),TRUE,FALSE)</formula>
    </cfRule>
    <cfRule type="expression" dxfId="76" priority="84">
      <formula>IF(AND(AU239&lt;0, RIGHT(TEXT(AU239,"0.#"),1)="."),TRUE,FALSE)</formula>
    </cfRule>
  </conditionalFormatting>
  <conditionalFormatting sqref="AU242:AX244">
    <cfRule type="expression" dxfId="75" priority="77">
      <formula>IF(AND(AU242&gt;=0, RIGHT(TEXT(AU242,"0.#"),1)&lt;&gt;"."),TRUE,FALSE)</formula>
    </cfRule>
    <cfRule type="expression" dxfId="74" priority="78">
      <formula>IF(AND(AU242&gt;=0, RIGHT(TEXT(AU242,"0.#"),1)="."),TRUE,FALSE)</formula>
    </cfRule>
    <cfRule type="expression" dxfId="73" priority="79">
      <formula>IF(AND(AU242&lt;0, RIGHT(TEXT(AU242,"0.#"),1)&lt;&gt;"."),TRUE,FALSE)</formula>
    </cfRule>
    <cfRule type="expression" dxfId="72" priority="80">
      <formula>IF(AND(AU242&lt;0, RIGHT(TEXT(AU242,"0.#"),1)="."),TRUE,FALSE)</formula>
    </cfRule>
  </conditionalFormatting>
  <conditionalFormatting sqref="AU247:AX250">
    <cfRule type="expression" dxfId="71" priority="73">
      <formula>IF(AND(AU247&gt;=0, RIGHT(TEXT(AU247,"0.#"),1)&lt;&gt;"."),TRUE,FALSE)</formula>
    </cfRule>
    <cfRule type="expression" dxfId="70" priority="74">
      <formula>IF(AND(AU247&gt;=0, RIGHT(TEXT(AU247,"0.#"),1)="."),TRUE,FALSE)</formula>
    </cfRule>
    <cfRule type="expression" dxfId="69" priority="75">
      <formula>IF(AND(AU247&lt;0, RIGHT(TEXT(AU247,"0.#"),1)&lt;&gt;"."),TRUE,FALSE)</formula>
    </cfRule>
    <cfRule type="expression" dxfId="68" priority="76">
      <formula>IF(AND(AU247&lt;0, RIGHT(TEXT(AU247,"0.#"),1)="."),TRUE,FALSE)</formula>
    </cfRule>
  </conditionalFormatting>
  <conditionalFormatting sqref="AU256:AX256">
    <cfRule type="expression" dxfId="67" priority="69">
      <formula>IF(AND(AU256&gt;=0, RIGHT(TEXT(AU256,"0.#"),1)&lt;&gt;"."),TRUE,FALSE)</formula>
    </cfRule>
    <cfRule type="expression" dxfId="66" priority="70">
      <formula>IF(AND(AU256&gt;=0, RIGHT(TEXT(AU256,"0.#"),1)="."),TRUE,FALSE)</formula>
    </cfRule>
    <cfRule type="expression" dxfId="65" priority="71">
      <formula>IF(AND(AU256&lt;0, RIGHT(TEXT(AU256,"0.#"),1)&lt;&gt;"."),TRUE,FALSE)</formula>
    </cfRule>
    <cfRule type="expression" dxfId="64" priority="72">
      <formula>IF(AND(AU256&lt;0, RIGHT(TEXT(AU256,"0.#"),1)="."),TRUE,FALSE)</formula>
    </cfRule>
  </conditionalFormatting>
  <conditionalFormatting sqref="AU259:AX259">
    <cfRule type="expression" dxfId="63" priority="65">
      <formula>IF(AND(AU259&gt;=0, RIGHT(TEXT(AU259,"0.#"),1)&lt;&gt;"."),TRUE,FALSE)</formula>
    </cfRule>
    <cfRule type="expression" dxfId="62" priority="66">
      <formula>IF(AND(AU259&gt;=0, RIGHT(TEXT(AU259,"0.#"),1)="."),TRUE,FALSE)</formula>
    </cfRule>
    <cfRule type="expression" dxfId="61" priority="67">
      <formula>IF(AND(AU259&lt;0, RIGHT(TEXT(AU259,"0.#"),1)&lt;&gt;"."),TRUE,FALSE)</formula>
    </cfRule>
    <cfRule type="expression" dxfId="60" priority="68">
      <formula>IF(AND(AU259&lt;0, RIGHT(TEXT(AU259,"0.#"),1)="."),TRUE,FALSE)</formula>
    </cfRule>
  </conditionalFormatting>
  <conditionalFormatting sqref="AU368:AX370">
    <cfRule type="expression" dxfId="59" priority="61">
      <formula>IF(AND(AU368&gt;=0, RIGHT(TEXT(AU368,"0.#"),1)&lt;&gt;"."),TRUE,FALSE)</formula>
    </cfRule>
    <cfRule type="expression" dxfId="58" priority="62">
      <formula>IF(AND(AU368&gt;=0, RIGHT(TEXT(AU368,"0.#"),1)="."),TRUE,FALSE)</formula>
    </cfRule>
    <cfRule type="expression" dxfId="57" priority="63">
      <formula>IF(AND(AU368&lt;0, RIGHT(TEXT(AU368,"0.#"),1)&lt;&gt;"."),TRUE,FALSE)</formula>
    </cfRule>
    <cfRule type="expression" dxfId="56" priority="64">
      <formula>IF(AND(AU368&lt;0, RIGHT(TEXT(AU368,"0.#"),1)="."),TRUE,FALSE)</formula>
    </cfRule>
  </conditionalFormatting>
  <conditionalFormatting sqref="AU372:AX375">
    <cfRule type="expression" dxfId="55" priority="57">
      <formula>IF(AND(AU372&gt;=0, RIGHT(TEXT(AU372,"0.#"),1)&lt;&gt;"."),TRUE,FALSE)</formula>
    </cfRule>
    <cfRule type="expression" dxfId="54" priority="58">
      <formula>IF(AND(AU372&gt;=0, RIGHT(TEXT(AU372,"0.#"),1)="."),TRUE,FALSE)</formula>
    </cfRule>
    <cfRule type="expression" dxfId="53" priority="59">
      <formula>IF(AND(AU372&lt;0, RIGHT(TEXT(AU372,"0.#"),1)&lt;&gt;"."),TRUE,FALSE)</formula>
    </cfRule>
    <cfRule type="expression" dxfId="52" priority="60">
      <formula>IF(AND(AU372&lt;0, RIGHT(TEXT(AU372,"0.#"),1)="."),TRUE,FALSE)</formula>
    </cfRule>
  </conditionalFormatting>
  <conditionalFormatting sqref="AU381:AX381">
    <cfRule type="expression" dxfId="51" priority="53">
      <formula>IF(AND(AU381&gt;=0, RIGHT(TEXT(AU381,"0.#"),1)&lt;&gt;"."),TRUE,FALSE)</formula>
    </cfRule>
    <cfRule type="expression" dxfId="50" priority="54">
      <formula>IF(AND(AU381&gt;=0, RIGHT(TEXT(AU381,"0.#"),1)="."),TRUE,FALSE)</formula>
    </cfRule>
    <cfRule type="expression" dxfId="49" priority="55">
      <formula>IF(AND(AU381&lt;0, RIGHT(TEXT(AU381,"0.#"),1)&lt;&gt;"."),TRUE,FALSE)</formula>
    </cfRule>
    <cfRule type="expression" dxfId="48" priority="56">
      <formula>IF(AND(AU381&lt;0, RIGHT(TEXT(AU381,"0.#"),1)="."),TRUE,FALSE)</formula>
    </cfRule>
  </conditionalFormatting>
  <conditionalFormatting sqref="AE24:AI24">
    <cfRule type="expression" dxfId="47" priority="45">
      <formula>IF(AND(AE24&gt;=0, RIGHT(TEXT(AE24,"0.#"),1)&lt;&gt;"."),TRUE,FALSE)</formula>
    </cfRule>
    <cfRule type="expression" dxfId="46" priority="46">
      <formula>IF(AND(AE24&gt;=0, RIGHT(TEXT(AE24,"0.#"),1)="."),TRUE,FALSE)</formula>
    </cfRule>
    <cfRule type="expression" dxfId="45" priority="47">
      <formula>IF(AND(AE24&lt;0, RIGHT(TEXT(AE24,"0.#"),1)&lt;&gt;"."),TRUE,FALSE)</formula>
    </cfRule>
    <cfRule type="expression" dxfId="44" priority="48">
      <formula>IF(AND(AE24&lt;0, RIGHT(TEXT(AE24,"0.#"),1)="."),TRUE,FALSE)</formula>
    </cfRule>
  </conditionalFormatting>
  <conditionalFormatting sqref="AO24:AS24">
    <cfRule type="expression" dxfId="43" priority="41">
      <formula>IF(AND(AO24&gt;=0, RIGHT(TEXT(AO24,"0.#"),1)&lt;&gt;"."),TRUE,FALSE)</formula>
    </cfRule>
    <cfRule type="expression" dxfId="42" priority="42">
      <formula>IF(AND(AO24&gt;=0, RIGHT(TEXT(AO24,"0.#"),1)="."),TRUE,FALSE)</formula>
    </cfRule>
    <cfRule type="expression" dxfId="41" priority="43">
      <formula>IF(AND(AO24&lt;0, RIGHT(TEXT(AO24,"0.#"),1)&lt;&gt;"."),TRUE,FALSE)</formula>
    </cfRule>
    <cfRule type="expression" dxfId="40" priority="44">
      <formula>IF(AND(AO24&lt;0, RIGHT(TEXT(AO24,"0.#"),1)="."),TRUE,FALSE)</formula>
    </cfRule>
  </conditionalFormatting>
  <conditionalFormatting sqref="AJ24:AN24">
    <cfRule type="expression" dxfId="39" priority="37">
      <formula>IF(AND(AJ24&gt;=0, RIGHT(TEXT(AJ24,"0.#"),1)&lt;&gt;"."),TRUE,FALSE)</formula>
    </cfRule>
    <cfRule type="expression" dxfId="38" priority="38">
      <formula>IF(AND(AJ24&gt;=0, RIGHT(TEXT(AJ24,"0.#"),1)="."),TRUE,FALSE)</formula>
    </cfRule>
    <cfRule type="expression" dxfId="37" priority="39">
      <formula>IF(AND(AJ24&lt;0, RIGHT(TEXT(AJ24,"0.#"),1)&lt;&gt;"."),TRUE,FALSE)</formula>
    </cfRule>
    <cfRule type="expression" dxfId="36" priority="40">
      <formula>IF(AND(AJ24&lt;0, RIGHT(TEXT(AJ24,"0.#"),1)="."),TRUE,FALSE)</formula>
    </cfRule>
  </conditionalFormatting>
  <conditionalFormatting sqref="AE23:AI23">
    <cfRule type="expression" dxfId="35" priority="33">
      <formula>IF(AND(AE23&gt;=0, RIGHT(TEXT(AE23,"0.#"),1)&lt;&gt;"."),TRUE,FALSE)</formula>
    </cfRule>
    <cfRule type="expression" dxfId="34" priority="34">
      <formula>IF(AND(AE23&gt;=0, RIGHT(TEXT(AE23,"0.#"),1)="."),TRUE,FALSE)</formula>
    </cfRule>
    <cfRule type="expression" dxfId="33" priority="35">
      <formula>IF(AND(AE23&lt;0, RIGHT(TEXT(AE23,"0.#"),1)&lt;&gt;"."),TRUE,FALSE)</formula>
    </cfRule>
    <cfRule type="expression" dxfId="32" priority="36">
      <formula>IF(AND(AE23&lt;0, RIGHT(TEXT(AE23,"0.#"),1)="."),TRUE,FALSE)</formula>
    </cfRule>
  </conditionalFormatting>
  <conditionalFormatting sqref="AO23:AS23">
    <cfRule type="expression" dxfId="31" priority="29">
      <formula>IF(AND(AO23&gt;=0, RIGHT(TEXT(AO23,"0.#"),1)&lt;&gt;"."),TRUE,FALSE)</formula>
    </cfRule>
    <cfRule type="expression" dxfId="30" priority="30">
      <formula>IF(AND(AO23&gt;=0, RIGHT(TEXT(AO23,"0.#"),1)="."),TRUE,FALSE)</formula>
    </cfRule>
    <cfRule type="expression" dxfId="29" priority="31">
      <formula>IF(AND(AO23&lt;0, RIGHT(TEXT(AO23,"0.#"),1)&lt;&gt;"."),TRUE,FALSE)</formula>
    </cfRule>
    <cfRule type="expression" dxfId="28" priority="32">
      <formula>IF(AND(AO23&lt;0, RIGHT(TEXT(AO23,"0.#"),1)="."),TRUE,FALSE)</formula>
    </cfRule>
  </conditionalFormatting>
  <conditionalFormatting sqref="AJ23:AN23">
    <cfRule type="expression" dxfId="27" priority="25">
      <formula>IF(AND(AJ23&gt;=0, RIGHT(TEXT(AJ23,"0.#"),1)&lt;&gt;"."),TRUE,FALSE)</formula>
    </cfRule>
    <cfRule type="expression" dxfId="26" priority="26">
      <formula>IF(AND(AJ23&gt;=0, RIGHT(TEXT(AJ23,"0.#"),1)="."),TRUE,FALSE)</formula>
    </cfRule>
    <cfRule type="expression" dxfId="25" priority="27">
      <formula>IF(AND(AJ23&lt;0, RIGHT(TEXT(AJ23,"0.#"),1)&lt;&gt;"."),TRUE,FALSE)</formula>
    </cfRule>
    <cfRule type="expression" dxfId="24" priority="28">
      <formula>IF(AND(AJ23&lt;0, RIGHT(TEXT(AJ23,"0.#"),1)="."),TRUE,FALSE)</formula>
    </cfRule>
  </conditionalFormatting>
  <conditionalFormatting sqref="AE29:AI29">
    <cfRule type="expression" dxfId="23" priority="21">
      <formula>IF(AND(AE29&gt;=0, RIGHT(TEXT(AE29,"0.#"),1)&lt;&gt;"."),TRUE,FALSE)</formula>
    </cfRule>
    <cfRule type="expression" dxfId="22" priority="22">
      <formula>IF(AND(AE29&gt;=0, RIGHT(TEXT(AE29,"0.#"),1)="."),TRUE,FALSE)</formula>
    </cfRule>
    <cfRule type="expression" dxfId="21" priority="23">
      <formula>IF(AND(AE29&lt;0, RIGHT(TEXT(AE29,"0.#"),1)&lt;&gt;"."),TRUE,FALSE)</formula>
    </cfRule>
    <cfRule type="expression" dxfId="20" priority="24">
      <formula>IF(AND(AE29&lt;0, RIGHT(TEXT(AE29,"0.#"),1)="."),TRUE,FALSE)</formula>
    </cfRule>
  </conditionalFormatting>
  <conditionalFormatting sqref="AO29:AS29">
    <cfRule type="expression" dxfId="19" priority="17">
      <formula>IF(AND(AO29&gt;=0, RIGHT(TEXT(AO29,"0.#"),1)&lt;&gt;"."),TRUE,FALSE)</formula>
    </cfRule>
    <cfRule type="expression" dxfId="18" priority="18">
      <formula>IF(AND(AO29&gt;=0, RIGHT(TEXT(AO29,"0.#"),1)="."),TRUE,FALSE)</formula>
    </cfRule>
    <cfRule type="expression" dxfId="17" priority="19">
      <formula>IF(AND(AO29&lt;0, RIGHT(TEXT(AO29,"0.#"),1)&lt;&gt;"."),TRUE,FALSE)</formula>
    </cfRule>
    <cfRule type="expression" dxfId="16" priority="20">
      <formula>IF(AND(AO29&lt;0, RIGHT(TEXT(AO29,"0.#"),1)="."),TRUE,FALSE)</formula>
    </cfRule>
  </conditionalFormatting>
  <conditionalFormatting sqref="AJ29:AN29">
    <cfRule type="expression" dxfId="15" priority="13">
      <formula>IF(AND(AJ29&gt;=0, RIGHT(TEXT(AJ29,"0.#"),1)&lt;&gt;"."),TRUE,FALSE)</formula>
    </cfRule>
    <cfRule type="expression" dxfId="14" priority="14">
      <formula>IF(AND(AJ29&gt;=0, RIGHT(TEXT(AJ29,"0.#"),1)="."),TRUE,FALSE)</formula>
    </cfRule>
    <cfRule type="expression" dxfId="13" priority="15">
      <formula>IF(AND(AJ29&lt;0, RIGHT(TEXT(AJ29,"0.#"),1)&lt;&gt;"."),TRUE,FALSE)</formula>
    </cfRule>
    <cfRule type="expression" dxfId="12" priority="16">
      <formula>IF(AND(AJ29&lt;0, RIGHT(TEXT(AJ29,"0.#"),1)="."),TRUE,FALSE)</formula>
    </cfRule>
  </conditionalFormatting>
  <conditionalFormatting sqref="AE28:AI28">
    <cfRule type="expression" dxfId="11" priority="9">
      <formula>IF(AND(AE28&gt;=0, RIGHT(TEXT(AE28,"0.#"),1)&lt;&gt;"."),TRUE,FALSE)</formula>
    </cfRule>
    <cfRule type="expression" dxfId="10" priority="10">
      <formula>IF(AND(AE28&gt;=0, RIGHT(TEXT(AE28,"0.#"),1)="."),TRUE,FALSE)</formula>
    </cfRule>
    <cfRule type="expression" dxfId="9" priority="11">
      <formula>IF(AND(AE28&lt;0, RIGHT(TEXT(AE28,"0.#"),1)&lt;&gt;"."),TRUE,FALSE)</formula>
    </cfRule>
    <cfRule type="expression" dxfId="8" priority="12">
      <formula>IF(AND(AE28&lt;0, RIGHT(TEXT(AE28,"0.#"),1)="."),TRUE,FALSE)</formula>
    </cfRule>
  </conditionalFormatting>
  <conditionalFormatting sqref="AO28:AS28">
    <cfRule type="expression" dxfId="7" priority="5">
      <formula>IF(AND(AO28&gt;=0, RIGHT(TEXT(AO28,"0.#"),1)&lt;&gt;"."),TRUE,FALSE)</formula>
    </cfRule>
    <cfRule type="expression" dxfId="6" priority="6">
      <formula>IF(AND(AO28&gt;=0, RIGHT(TEXT(AO28,"0.#"),1)="."),TRUE,FALSE)</formula>
    </cfRule>
    <cfRule type="expression" dxfId="5" priority="7">
      <formula>IF(AND(AO28&lt;0, RIGHT(TEXT(AO28,"0.#"),1)&lt;&gt;"."),TRUE,FALSE)</formula>
    </cfRule>
    <cfRule type="expression" dxfId="4" priority="8">
      <formula>IF(AND(AO28&lt;0, RIGHT(TEXT(AO28,"0.#"),1)="."),TRUE,FALSE)</formula>
    </cfRule>
  </conditionalFormatting>
  <conditionalFormatting sqref="AJ28:AN28">
    <cfRule type="expression" dxfId="3" priority="1">
      <formula>IF(AND(AJ28&gt;=0, RIGHT(TEXT(AJ28,"0.#"),1)&lt;&gt;"."),TRUE,FALSE)</formula>
    </cfRule>
    <cfRule type="expression" dxfId="2" priority="2">
      <formula>IF(AND(AJ28&gt;=0, RIGHT(TEXT(AJ28,"0.#"),1)="."),TRUE,FALSE)</formula>
    </cfRule>
    <cfRule type="expression" dxfId="1" priority="3">
      <formula>IF(AND(AJ28&lt;0, RIGHT(TEXT(AJ28,"0.#"),1)&lt;&gt;"."),TRUE,FALSE)</formula>
    </cfRule>
    <cfRule type="expression" dxfId="0" priority="4">
      <formula>IF(AND(AJ28&lt;0, RIGHT(TEXT(AJ28,"0.#"),1)="."),TRUE,FALSE)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6" max="16383" man="1"/>
    <brk id="138" max="16383" man="1"/>
    <brk id="177" max="16383" man="1"/>
    <brk id="230" max="16383" man="1"/>
    <brk id="2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47625</xdr:rowOff>
                  </from>
                  <to>
                    <xdr:col>48</xdr:col>
                    <xdr:colOff>38100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133350</xdr:colOff>
                    <xdr:row>229</xdr:row>
                    <xdr:rowOff>57150</xdr:rowOff>
                  </from>
                  <to>
                    <xdr:col>44</xdr:col>
                    <xdr:colOff>114300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496</xdr:row>
                    <xdr:rowOff>28575</xdr:rowOff>
                  </from>
                  <to>
                    <xdr:col>45</xdr:col>
                    <xdr:colOff>28575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535</v>
      </c>
      <c r="R2" s="15" t="str">
        <f>IF(Q2="","",P2)</f>
        <v>直接実施</v>
      </c>
      <c r="S2" s="15" t="str">
        <f>IF(R2="","",IF(S1&lt;&gt;"",CONCATENATE(S1,"、",R2),R2))</f>
        <v>直接実施</v>
      </c>
      <c r="T2" s="15"/>
      <c r="U2" s="44" t="s">
        <v>367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535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535</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t="s">
        <v>535</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535</v>
      </c>
      <c r="C19" s="15" t="str">
        <f t="shared" si="0"/>
        <v>ＩＴ戦略</v>
      </c>
      <c r="D19" s="15" t="str">
        <f t="shared" si="7"/>
        <v>交通安全対策、ＩＴ戦略</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交通安全対策、ＩＴ戦略</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交通安全対策、ＩＴ戦略</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交通安全対策、ＩＴ戦略</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交通安全対策、ＩＴ戦略</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交通安全対策、ＩＴ戦略</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交通安全対策、ＩＴ戦略</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535</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2015-08-11T07:43:26Z</cp:lastPrinted>
  <dcterms:created xsi:type="dcterms:W3CDTF">2012-03-13T00:50:25Z</dcterms:created>
  <dcterms:modified xsi:type="dcterms:W3CDTF">2015-08-13T06:19:26Z</dcterms:modified>
</cp:coreProperties>
</file>