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5.鉄道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<sst xmlns="http://schemas.openxmlformats.org/spreadsheetml/2006/main" count="735" uniqueCount="438">
  <si>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</si>
  <si>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</si>
  <si>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</si>
  <si>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</si>
  <si>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</si>
  <si>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</si>
  <si>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</si>
  <si>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</si>
  <si>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</si>
  <si>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</si>
  <si>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</si>
  <si>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</si>
  <si>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</si>
  <si>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</si>
  <si>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</si>
  <si>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</si>
  <si>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</si>
  <si>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</si>
  <si>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</si>
  <si>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</si>
  <si>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</si>
  <si>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</si>
  <si>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</si>
  <si>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</si>
  <si>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</si>
  <si>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</si>
  <si>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</si>
  <si>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</si>
  <si>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</si>
  <si>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</si>
  <si>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</si>
  <si>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</si>
  <si>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</si>
  <si>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</si>
  <si>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</si>
  <si>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</si>
  <si>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</si>
  <si>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</si>
  <si>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</si>
  <si>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</si>
  <si>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</si>
  <si>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</si>
  <si>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</si>
  <si>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</si>
  <si>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</si>
  <si>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</si>
  <si>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</si>
  <si>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</si>
  <si>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</si>
  <si>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</si>
  <si>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</si>
  <si>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</si>
  <si>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</si>
  <si>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</si>
  <si>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</si>
  <si>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</si>
  <si>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</si>
  <si>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</si>
  <si>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</si>
  <si>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</si>
  <si>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</si>
  <si>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</si>
  <si>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</si>
  <si>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</si>
  <si>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</si>
  <si>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</si>
  <si>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</si>
  <si>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</si>
  <si>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</si>
  <si>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</si>
  <si>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</si>
  <si>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</si>
  <si>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</si>
  <si>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</si>
  <si>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</si>
  <si>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</si>
  <si>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</si>
  <si>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</si>
  <si>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</si>
  <si>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</si>
  <si>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</si>
  <si>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</si>
  <si>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</si>
  <si>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</si>
  <si>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</si>
  <si>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</si>
  <si>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</si>
  <si>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</si>
  <si>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</si>
  <si>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</si>
  <si>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</si>
  <si>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</si>
  <si>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</si>
  <si>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</si>
  <si>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</si>
  <si>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</si>
  <si>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</si>
  <si>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</si>
  <si>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</si>
  <si>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</si>
  <si>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</si>
  <si>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</si>
  <si>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</si>
  <si>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</si>
  <si>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</si>
  <si>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</si>
  <si>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</si>
  <si>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</si>
  <si>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</si>
  <si>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</si>
  <si>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</si>
  <si>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</si>
  <si>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</si>
  <si>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</si>
  <si>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</si>
  <si>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</si>
  <si>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</si>
  <si>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</si>
  <si>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</si>
  <si>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</si>
  <si>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</si>
  <si>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</si>
  <si>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</si>
  <si>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</si>
  <si>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</si>
  <si>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</si>
  <si>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</si>
  <si>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</si>
  <si>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</si>
  <si>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</si>
  <si>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</si>
  <si>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</si>
  <si>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</si>
  <si>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</si>
  <si>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</si>
  <si>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</si>
  <si>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</si>
  <si>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</si>
  <si>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</si>
  <si>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</si>
  <si>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</si>
  <si>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</si>
  <si>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</si>
  <si>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</si>
  <si>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</si>
  <si>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</si>
  <si>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</si>
  <si>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</si>
  <si>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</si>
  <si>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</si>
  <si>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</si>
  <si>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</si>
  <si>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</si>
  <si>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</si>
  <si>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</si>
  <si>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</si>
  <si>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</si>
  <si>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</si>
  <si>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</si>
  <si>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</si>
  <si>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</si>
  <si>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</si>
  <si>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</si>
  <si>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</si>
  <si>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</si>
  <si>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</si>
  <si>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</si>
  <si>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</si>
  <si>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</si>
  <si>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</si>
  <si>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</si>
  <si>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</si>
  <si>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</si>
  <si>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</si>
  <si>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</si>
  <si>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</si>
  <si>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</si>
  <si>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</si>
  <si>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</si>
  <si>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</si>
  <si>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</si>
  <si>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</si>
  <si>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</si>
  <si>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</si>
  <si>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</si>
  <si>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</si>
  <si>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</si>
  <si>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</si>
  <si>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</si>
  <si>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</si>
  <si>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</si>
  <si>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</si>
  <si>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</si>
  <si>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</si>
  <si>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</si>
  <si>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</si>
  <si>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</si>
  <si>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</si>
  <si>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</si>
  <si>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</si>
  <si>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</si>
  <si>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</si>
  <si>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</si>
  <si>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</si>
  <si>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</si>
  <si>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</si>
  <si>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</si>
  <si>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</si>
  <si>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</si>
  <si>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</si>
  <si>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</si>
  <si>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</si>
  <si>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</si>
  <si>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</si>
  <si>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</si>
  <si>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</si>
  <si>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</si>
  <si>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</si>
  <si>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</si>
  <si>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</si>
  <si>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</si>
  <si>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</si>
  <si>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</si>
  <si>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</si>
  <si>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</si>
  <si>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</si>
  <si>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</si>
  <si>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</si>
  <si>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</si>
  <si>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</si>
  <si>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</si>
  <si>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</si>
  <si>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</si>
  <si>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</si>
  <si>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</si>
  <si>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</si>
  <si>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</si>
  <si>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</si>
  <si>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</si>
  <si>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</si>
  <si>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</si>
  <si>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</si>
  <si>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</si>
  <si>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</si>
  <si>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</si>
  <si>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</si>
  <si>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</si>
  <si>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</si>
  <si>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</si>
  <si>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</si>
  <si>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</si>
  <si>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</si>
  <si>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</si>
  <si>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</si>
  <si>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</si>
  <si>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</si>
  <si>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</si>
  <si>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</si>
  <si>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</si>
  <si>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</si>
  <si>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</si>
  <si>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</si>
  <si>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</si>
  <si>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</si>
  <si>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</si>
  <si>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</si>
  <si>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</si>
  <si>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</si>
  <si>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</si>
  <si>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</si>
  <si>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</si>
  <si>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</si>
  <si>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</si>
  <si>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</si>
  <si>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</si>
  <si>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</si>
  <si>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</si>
  <si>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</si>
  <si>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</si>
  <si>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</si>
  <si>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</si>
  <si>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</si>
  <si>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</si>
  <si>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</si>
  <si>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</si>
  <si>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</si>
  <si>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</si>
  <si>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</si>
  <si>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</si>
  <si>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</si>
  <si>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</si>
  <si>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</si>
  <si>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</si>
  <si>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</si>
  <si>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</si>
  <si>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</si>
  <si>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</si>
  <si>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</si>
  <si>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</si>
  <si>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</si>
  <si>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</si>
  <si>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</si>
  <si>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</si>
  <si>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</si>
  <si>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</si>
  <si>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</si>
  <si>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</si>
  <si>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</si>
  <si>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</si>
  <si>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</si>
  <si>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</si>
  <si>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</si>
  <si>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</si>
  <si>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</si>
  <si>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</si>
  <si>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</si>
  <si>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</si>
  <si>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</si>
  <si>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</si>
  <si>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</si>
  <si>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</si>
  <si>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</si>
  <si>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</si>
  <si>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</si>
  <si>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</si>
  <si>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</si>
  <si>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</si>
  <si>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</si>
  <si>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</si>
  <si>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</si>
  <si>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</si>
  <si>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</si>
  <si>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</si>
  <si>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</si>
  <si>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</si>
  <si>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</si>
  <si>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</si>
  <si>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</si>
  <si>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</si>
  <si>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</si>
  <si>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</si>
  <si>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</si>
  <si>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</si>
  <si>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</si>
  <si>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</si>
  <si>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</si>
  <si>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</si>
  <si>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</si>
  <si>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</si>
  <si>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</si>
  <si>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</si>
  <si>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</si>
  <si>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</si>
  <si>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</si>
  <si>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</si>
  <si>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</si>
  <si>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</si>
  <si>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</si>
  <si>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</si>
  <si>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</si>
  <si>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</si>
  <si>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</si>
  <si>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</si>
  <si>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</si>
  <si>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</si>
  <si>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</si>
  <si>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</si>
  <si>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</si>
  <si>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</si>
  <si>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</si>
  <si>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</si>
  <si>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</si>
  <si>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</si>
  <si>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</si>
  <si>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</si>
  <si>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</si>
  <si>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</si>
  <si>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</si>
  <si>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rPh sb="0" eb="2">
      <t>コクド</t>
    </rPh>
    <rPh sb="2" eb="5">
      <t>コウツウショウ</t>
    </rPh>
    <phoneticPr fontId="5"/>
  </si>
  <si>
    <t>鉄道防災事業</t>
    <rPh sb="0" eb="2">
      <t>テツドウ</t>
    </rPh>
    <rPh sb="2" eb="4">
      <t>ボウサイ</t>
    </rPh>
    <rPh sb="4" eb="6">
      <t>ジギョウ</t>
    </rPh>
    <phoneticPr fontId="5"/>
  </si>
  <si>
    <t>－</t>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</si>
  <si>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</si>
  <si>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</si>
  <si>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伊藤　範夫</t>
    <rPh sb="0" eb="2">
      <t>イトウ</t>
    </rPh>
    <rPh sb="3" eb="5">
      <t>ノリオ</t>
    </rPh>
    <phoneticPr fontId="5"/>
  </si>
  <si>
    <t>国土の保全に資するとともに鉄道施設の防災に資することを目的とする。</t>
    <rPh sb="0" eb="2">
      <t>コクド</t>
    </rPh>
    <rPh sb="3" eb="5">
      <t>ホゼン</t>
    </rPh>
    <rPh sb="6" eb="7">
      <t>シ</t>
    </rPh>
    <rPh sb="13" eb="15">
      <t>テツドウ</t>
    </rPh>
    <rPh sb="15" eb="17">
      <t>シセツ</t>
    </rPh>
    <rPh sb="18" eb="20">
      <t>ボウサイ</t>
    </rPh>
    <rPh sb="21" eb="22">
      <t>シ</t>
    </rPh>
    <rPh sb="27" eb="29">
      <t>モクテキ</t>
    </rPh>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</si>
  <si>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rPh sb="0" eb="2">
      <t>リョキャク</t>
    </rPh>
    <rPh sb="2" eb="4">
      <t>カイシャ</t>
    </rPh>
    <rPh sb="4" eb="5">
      <t>トウ</t>
    </rPh>
    <rPh sb="6" eb="7">
      <t>オコナ</t>
    </rPh>
    <rPh sb="8" eb="10">
      <t>ラクセキ</t>
    </rPh>
    <rPh sb="14" eb="15">
      <t>トウ</t>
    </rPh>
    <rPh sb="15" eb="17">
      <t>タイサク</t>
    </rPh>
    <rPh sb="17" eb="18">
      <t>マタ</t>
    </rPh>
    <rPh sb="19" eb="21">
      <t>カイガン</t>
    </rPh>
    <rPh sb="21" eb="22">
      <t>トウ</t>
    </rPh>
    <rPh sb="22" eb="24">
      <t>ホゼン</t>
    </rPh>
    <rPh sb="24" eb="25">
      <t>トウ</t>
    </rPh>
    <rPh sb="29" eb="31">
      <t>シセツ</t>
    </rPh>
    <rPh sb="31" eb="33">
      <t>セイビ</t>
    </rPh>
    <rPh sb="40" eb="42">
      <t>コウカ</t>
    </rPh>
    <rPh sb="43" eb="45">
      <t>イッパン</t>
    </rPh>
    <rPh sb="45" eb="47">
      <t>ジュウミン</t>
    </rPh>
    <rPh sb="48" eb="50">
      <t>ドウロ</t>
    </rPh>
    <rPh sb="51" eb="53">
      <t>コウチ</t>
    </rPh>
    <rPh sb="53" eb="54">
      <t>トウ</t>
    </rPh>
    <rPh sb="55" eb="57">
      <t>ホゼン</t>
    </rPh>
    <rPh sb="57" eb="59">
      <t>ホゴ</t>
    </rPh>
    <rPh sb="61" eb="62">
      <t>シ</t>
    </rPh>
    <rPh sb="64" eb="66">
      <t>ジギョウ</t>
    </rPh>
    <rPh sb="67" eb="69">
      <t>イッパン</t>
    </rPh>
    <rPh sb="69" eb="71">
      <t>ボウサイ</t>
    </rPh>
    <rPh sb="72" eb="73">
      <t>オヨ</t>
    </rPh>
    <rPh sb="74" eb="76">
      <t>テツドウ</t>
    </rPh>
    <rPh sb="76" eb="78">
      <t>ケンセツ</t>
    </rPh>
    <rPh sb="79" eb="81">
      <t>ウンユ</t>
    </rPh>
    <rPh sb="81" eb="83">
      <t>シセツ</t>
    </rPh>
    <rPh sb="83" eb="85">
      <t>セイビ</t>
    </rPh>
    <rPh sb="85" eb="87">
      <t>シエン</t>
    </rPh>
    <rPh sb="87" eb="89">
      <t>キコウ</t>
    </rPh>
    <rPh sb="90" eb="91">
      <t>オコナ</t>
    </rPh>
    <rPh sb="92" eb="94">
      <t>セイカン</t>
    </rPh>
    <rPh sb="98" eb="100">
      <t>キノウ</t>
    </rPh>
    <rPh sb="100" eb="102">
      <t>ホゼン</t>
    </rPh>
    <rPh sb="106" eb="108">
      <t>カイシュウ</t>
    </rPh>
    <rPh sb="108" eb="110">
      <t>ジギョウ</t>
    </rPh>
    <rPh sb="115" eb="116">
      <t>クニ</t>
    </rPh>
    <rPh sb="119" eb="121">
      <t>イチブ</t>
    </rPh>
    <rPh sb="122" eb="124">
      <t>ホジョ</t>
    </rPh>
    <phoneticPr fontId="5"/>
  </si>
  <si>
    <t>-</t>
    <phoneticPr fontId="5"/>
  </si>
  <si>
    <t>落石・なだれ等による鉄道施設及び住民への被害を軽減するために防災工事を行う</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6">
      <t>オコナ</t>
    </rPh>
    <phoneticPr fontId="5"/>
  </si>
  <si>
    <t>被害軽減のために防災工事が完了した箇所数</t>
    <rPh sb="0" eb="2">
      <t>ヒガイ</t>
    </rPh>
    <rPh sb="2" eb="4">
      <t>ケイゲン</t>
    </rPh>
    <rPh sb="8" eb="10">
      <t>ボウサイ</t>
    </rPh>
    <rPh sb="10" eb="12">
      <t>コウジ</t>
    </rPh>
    <rPh sb="13" eb="15">
      <t>カンリョウ</t>
    </rPh>
    <rPh sb="17" eb="19">
      <t>カショ</t>
    </rPh>
    <rPh sb="19" eb="20">
      <t>スウ</t>
    </rPh>
    <phoneticPr fontId="5"/>
  </si>
  <si>
    <t>箇所</t>
    <rPh sb="0" eb="2">
      <t>カショ</t>
    </rPh>
    <phoneticPr fontId="5"/>
  </si>
  <si>
    <t>落石・なだれ等による鉄道施設及び住民への被害を軽減するために防災工事を施工する箇所数</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7">
      <t>セコウ</t>
    </rPh>
    <rPh sb="39" eb="41">
      <t>カショ</t>
    </rPh>
    <rPh sb="41" eb="42">
      <t>スウ</t>
    </rPh>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</si>
  <si>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</si>
  <si>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一般防災工事</t>
    <rPh sb="0" eb="2">
      <t>イッパン</t>
    </rPh>
    <rPh sb="2" eb="4">
      <t>ボウサイ</t>
    </rPh>
    <rPh sb="4" eb="6">
      <t>コウジ</t>
    </rPh>
    <phoneticPr fontId="5"/>
  </si>
  <si>
    <t>○</t>
  </si>
  <si>
    <t>‐</t>
  </si>
  <si>
    <t>実施計画の説明や、額の確定の際に、事業者に契約手続きの方法の確認をしているが、今後もこれを継続し、工事費削減に努める。</t>
    <rPh sb="0" eb="2">
      <t>ジッシ</t>
    </rPh>
    <rPh sb="2" eb="4">
      <t>ケイカク</t>
    </rPh>
    <rPh sb="5" eb="7">
      <t>セツメイ</t>
    </rPh>
    <rPh sb="9" eb="10">
      <t>ガク</t>
    </rPh>
    <rPh sb="11" eb="13">
      <t>カクテイ</t>
    </rPh>
    <rPh sb="14" eb="15">
      <t>サイ</t>
    </rPh>
    <rPh sb="17" eb="20">
      <t>ジギョウシャ</t>
    </rPh>
    <rPh sb="21" eb="23">
      <t>ケイヤク</t>
    </rPh>
    <rPh sb="23" eb="25">
      <t>テツヅ</t>
    </rPh>
    <rPh sb="27" eb="29">
      <t>ホウホウ</t>
    </rPh>
    <rPh sb="30" eb="32">
      <t>カクニン</t>
    </rPh>
    <rPh sb="39" eb="41">
      <t>コンゴ</t>
    </rPh>
    <rPh sb="45" eb="47">
      <t>ケイゾク</t>
    </rPh>
    <rPh sb="49" eb="51">
      <t>コウジ</t>
    </rPh>
    <rPh sb="51" eb="52">
      <t>ヒ</t>
    </rPh>
    <rPh sb="52" eb="54">
      <t>サクゲン</t>
    </rPh>
    <rPh sb="55" eb="56">
      <t>ツト</t>
    </rPh>
    <phoneticPr fontId="5"/>
  </si>
  <si>
    <t>関係各所と連携し必要な事業箇所の把握・精査に努め、事業を実施する。</t>
    <rPh sb="0" eb="2">
      <t>カンケイ</t>
    </rPh>
    <rPh sb="2" eb="4">
      <t>カクショ</t>
    </rPh>
    <rPh sb="5" eb="7">
      <t>レンケイ</t>
    </rPh>
    <rPh sb="8" eb="10">
      <t>ヒツヨウ</t>
    </rPh>
    <rPh sb="11" eb="13">
      <t>ジギョウ</t>
    </rPh>
    <rPh sb="13" eb="15">
      <t>カショ</t>
    </rPh>
    <rPh sb="16" eb="18">
      <t>ハアク</t>
    </rPh>
    <rPh sb="19" eb="21">
      <t>セイサ</t>
    </rPh>
    <rPh sb="22" eb="23">
      <t>ツト</t>
    </rPh>
    <rPh sb="25" eb="27">
      <t>ジギョウ</t>
    </rPh>
    <rPh sb="28" eb="30">
      <t>ジッシ</t>
    </rPh>
    <phoneticPr fontId="5"/>
  </si>
  <si>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</si>
  <si>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本工事費</t>
    <rPh sb="0" eb="1">
      <t>ホン</t>
    </rPh>
    <rPh sb="1" eb="4">
      <t>コウジヒ</t>
    </rPh>
    <phoneticPr fontId="5"/>
  </si>
  <si>
    <t>一般防災及び青函トンネル機能保全工事施工費</t>
    <rPh sb="0" eb="2">
      <t>イッパン</t>
    </rPh>
    <rPh sb="2" eb="4">
      <t>ボウサイ</t>
    </rPh>
    <rPh sb="4" eb="5">
      <t>オヨ</t>
    </rPh>
    <rPh sb="6" eb="8">
      <t>セイカン</t>
    </rPh>
    <rPh sb="12" eb="14">
      <t>キノウ</t>
    </rPh>
    <rPh sb="14" eb="16">
      <t>ホゼン</t>
    </rPh>
    <rPh sb="16" eb="18">
      <t>コウジ</t>
    </rPh>
    <rPh sb="18" eb="21">
      <t>セコウヒ</t>
    </rPh>
    <phoneticPr fontId="5"/>
  </si>
  <si>
    <t>管理費</t>
    <rPh sb="0" eb="3">
      <t>カンリヒ</t>
    </rPh>
    <phoneticPr fontId="5"/>
  </si>
  <si>
    <t>B.ＪＲ九州</t>
    <rPh sb="4" eb="6">
      <t>キュウシュウ</t>
    </rPh>
    <phoneticPr fontId="5"/>
  </si>
  <si>
    <t>一般防災工事施工費</t>
    <rPh sb="0" eb="2">
      <t>イッパン</t>
    </rPh>
    <rPh sb="2" eb="4">
      <t>ボウサイ</t>
    </rPh>
    <rPh sb="4" eb="6">
      <t>コウジ</t>
    </rPh>
    <rPh sb="6" eb="9">
      <t>セコウヒ</t>
    </rPh>
    <phoneticPr fontId="5"/>
  </si>
  <si>
    <t>C.（独）鉄道建設・運輸施設整備支援機構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5"/>
  </si>
  <si>
    <t>青函トンネル機能保全工事施工費</t>
    <rPh sb="0" eb="2">
      <t>セイカン</t>
    </rPh>
    <rPh sb="6" eb="8">
      <t>キノウ</t>
    </rPh>
    <rPh sb="8" eb="10">
      <t>ホゼン</t>
    </rPh>
    <rPh sb="10" eb="12">
      <t>コウジ</t>
    </rPh>
    <rPh sb="12" eb="15">
      <t>セコウヒ</t>
    </rPh>
    <phoneticPr fontId="5"/>
  </si>
  <si>
    <t>D.ＪＲ北海道</t>
    <rPh sb="4" eb="7">
      <t>ホッカイドウ</t>
    </rPh>
    <phoneticPr fontId="5"/>
  </si>
  <si>
    <t>補助対象事業に対する助成</t>
    <rPh sb="0" eb="2">
      <t>ホジョ</t>
    </rPh>
    <rPh sb="2" eb="4">
      <t>タイショウ</t>
    </rPh>
    <rPh sb="4" eb="6">
      <t>ジギョウ</t>
    </rPh>
    <rPh sb="7" eb="8">
      <t>タイ</t>
    </rPh>
    <rPh sb="10" eb="12">
      <t>ジョセイ</t>
    </rPh>
    <phoneticPr fontId="5"/>
  </si>
  <si>
    <t>-</t>
    <phoneticPr fontId="5"/>
  </si>
  <si>
    <t>－</t>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</si>
  <si>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</si>
  <si>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</si>
  <si>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</si>
  <si>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北海道旅客鉄道株式会社</t>
    <rPh sb="0" eb="3">
      <t>ホッカイドウ</t>
    </rPh>
    <rPh sb="3" eb="5">
      <t>リョキャク</t>
    </rPh>
    <rPh sb="5" eb="7">
      <t>テツドウ</t>
    </rPh>
    <rPh sb="7" eb="9">
      <t>カブシキ</t>
    </rPh>
    <rPh sb="9" eb="11">
      <t>カイシャ</t>
    </rPh>
    <phoneticPr fontId="5"/>
  </si>
  <si>
    <t>九州旅客鉄道株式会社</t>
    <rPh sb="0" eb="2">
      <t>キュウシュウ</t>
    </rPh>
    <rPh sb="2" eb="4">
      <t>リョキャク</t>
    </rPh>
    <rPh sb="4" eb="6">
      <t>テツドウ</t>
    </rPh>
    <rPh sb="6" eb="8">
      <t>カブシキ</t>
    </rPh>
    <rPh sb="8" eb="10">
      <t>カイシャ</t>
    </rPh>
    <phoneticPr fontId="5"/>
  </si>
  <si>
    <t>四国旅客鉄道株式会社</t>
    <rPh sb="0" eb="2">
      <t>シコク</t>
    </rPh>
    <rPh sb="2" eb="4">
      <t>リョキャク</t>
    </rPh>
    <rPh sb="4" eb="6">
      <t>テツドウ</t>
    </rPh>
    <rPh sb="6" eb="8">
      <t>カブシキ</t>
    </rPh>
    <rPh sb="8" eb="10">
      <t>カイシャ</t>
    </rPh>
    <phoneticPr fontId="5"/>
  </si>
  <si>
    <t>附帯工事費</t>
    <rPh sb="0" eb="2">
      <t>フタイ</t>
    </rPh>
    <rPh sb="2" eb="5">
      <t>コウジヒ</t>
    </rPh>
    <phoneticPr fontId="5"/>
  </si>
  <si>
    <t>附帯工事施工費</t>
    <rPh sb="0" eb="2">
      <t>フタイ</t>
    </rPh>
    <rPh sb="2" eb="4">
      <t>コウジ</t>
    </rPh>
    <rPh sb="4" eb="7">
      <t>セコウヒ</t>
    </rPh>
    <phoneticPr fontId="5"/>
  </si>
  <si>
    <t>国土強靱化基本計画</t>
    <rPh sb="0" eb="2">
      <t>コクド</t>
    </rPh>
    <rPh sb="2" eb="4">
      <t>キョウジン</t>
    </rPh>
    <rPh sb="4" eb="5">
      <t>カ</t>
    </rPh>
    <rPh sb="5" eb="7">
      <t>キホン</t>
    </rPh>
    <rPh sb="7" eb="9">
      <t>ケイカク</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</si>
  <si>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</si>
  <si>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機構及び鉄道事業者における契約手続きの競争性を確認している。</t>
    <rPh sb="0" eb="2">
      <t>キコウ</t>
    </rPh>
    <rPh sb="2" eb="3">
      <t>オヨ</t>
    </rPh>
    <rPh sb="4" eb="6">
      <t>テツドウ</t>
    </rPh>
    <rPh sb="6" eb="9">
      <t>ジギョウシャ</t>
    </rPh>
    <rPh sb="13" eb="15">
      <t>ケイヤク</t>
    </rPh>
    <rPh sb="15" eb="17">
      <t>テツヅ</t>
    </rPh>
    <rPh sb="19" eb="22">
      <t>キョウソウセイ</t>
    </rPh>
    <rPh sb="23" eb="25">
      <t>カクニン</t>
    </rPh>
    <phoneticPr fontId="5"/>
  </si>
  <si>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</si>
  <si>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</si>
  <si>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工事内容が事業目的に必要であることを確認している。</t>
    <rPh sb="0" eb="2">
      <t>コウジ</t>
    </rPh>
    <rPh sb="2" eb="4">
      <t>ナイヨウ</t>
    </rPh>
    <rPh sb="5" eb="7">
      <t>ジギョウ</t>
    </rPh>
    <rPh sb="7" eb="9">
      <t>モクテキ</t>
    </rPh>
    <rPh sb="10" eb="12">
      <t>ヒツヨウ</t>
    </rPh>
    <rPh sb="18" eb="20">
      <t>カクニン</t>
    </rPh>
    <phoneticPr fontId="5"/>
  </si>
  <si>
    <t>必要となる施工箇所数として設定した目標値の達成に向け、順調に事業を実施している。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ジュンチョウ</t>
    </rPh>
    <rPh sb="30" eb="32">
      <t>ジギョウ</t>
    </rPh>
    <rPh sb="33" eb="35">
      <t>ジッシ</t>
    </rPh>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</si>
  <si>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</si>
  <si>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</si>
  <si>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複数の工法について費用や効果を比較検討し、最も効率的な工法を選択することにより、コストの縮減に努めている。</t>
    <phoneticPr fontId="5"/>
  </si>
  <si>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</si>
  <si>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</si>
  <si>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5　安全で安心できる交通の確保、治安・生活安全の確保
　１４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1" eb="63">
      <t>コウクウ</t>
    </rPh>
    <rPh sb="63" eb="64">
      <t>キ</t>
    </rPh>
    <rPh sb="66" eb="68">
      <t>ボウシ</t>
    </rPh>
    <rPh sb="69" eb="71">
      <t>スイシン</t>
    </rPh>
    <phoneticPr fontId="5"/>
  </si>
  <si>
    <t>199/23</t>
    <phoneticPr fontId="5"/>
  </si>
  <si>
    <t>250/27</t>
    <phoneticPr fontId="5"/>
  </si>
  <si>
    <t>197/26</t>
    <phoneticPr fontId="5"/>
  </si>
  <si>
    <t>鉄道防災事業費補助</t>
    <rPh sb="0" eb="2">
      <t>テツドウ</t>
    </rPh>
    <rPh sb="2" eb="4">
      <t>ボウサイ</t>
    </rPh>
    <rPh sb="4" eb="6">
      <t>ジギョウ</t>
    </rPh>
    <rPh sb="6" eb="7">
      <t>ヒ</t>
    </rPh>
    <rPh sb="7" eb="9">
      <t>ホジョ</t>
    </rPh>
    <phoneticPr fontId="5"/>
  </si>
  <si>
    <t>長期的な工事計画を踏まえた、戦略的な箇所付け、工事実施に努め、より効率的・効果的に事業を実施すべきである。</t>
    <rPh sb="0" eb="3">
      <t>チョウキテキ</t>
    </rPh>
    <rPh sb="4" eb="6">
      <t>コウジ</t>
    </rPh>
    <rPh sb="6" eb="8">
      <t>ケイカク</t>
    </rPh>
    <rPh sb="9" eb="10">
      <t>フ</t>
    </rPh>
    <rPh sb="14" eb="17">
      <t>センリャクテキ</t>
    </rPh>
    <rPh sb="18" eb="20">
      <t>カショ</t>
    </rPh>
    <rPh sb="20" eb="21">
      <t>ヅ</t>
    </rPh>
    <rPh sb="23" eb="25">
      <t>コウジ</t>
    </rPh>
    <rPh sb="25" eb="27">
      <t>ジッシ</t>
    </rPh>
    <rPh sb="28" eb="29">
      <t>ツト</t>
    </rPh>
    <rPh sb="33" eb="36">
      <t>コウリツテキ</t>
    </rPh>
    <rPh sb="37" eb="40">
      <t>コウカテキ</t>
    </rPh>
    <rPh sb="41" eb="43">
      <t>ジギョウ</t>
    </rPh>
    <rPh sb="44" eb="46">
      <t>ジッシ</t>
    </rPh>
    <phoneticPr fontId="5"/>
  </si>
  <si>
    <t>執行等改善</t>
    <phoneticPr fontId="5"/>
  </si>
  <si>
    <t>事業実施にあたっては、補助対象となる鉄道施設の劣化の度合い等を考慮した長期的な事業計画に基づくこととし、より効率的・効果的な執行に取り組む。</t>
    <rPh sb="0" eb="2">
      <t>ジギョウ</t>
    </rPh>
    <rPh sb="2" eb="4">
      <t>ジッシ</t>
    </rPh>
    <rPh sb="11" eb="13">
      <t>ホジョ</t>
    </rPh>
    <rPh sb="13" eb="15">
      <t>タイショウ</t>
    </rPh>
    <rPh sb="18" eb="20">
      <t>テツドウ</t>
    </rPh>
    <rPh sb="20" eb="22">
      <t>シセツ</t>
    </rPh>
    <rPh sb="23" eb="25">
      <t>レッカ</t>
    </rPh>
    <rPh sb="26" eb="28">
      <t>ドア</t>
    </rPh>
    <rPh sb="29" eb="30">
      <t>トウ</t>
    </rPh>
    <rPh sb="31" eb="33">
      <t>コウリョ</t>
    </rPh>
    <rPh sb="44" eb="45">
      <t>モト</t>
    </rPh>
    <rPh sb="54" eb="57">
      <t>コウリツテキ</t>
    </rPh>
    <rPh sb="58" eb="61">
      <t>コウカテキ</t>
    </rPh>
    <rPh sb="62" eb="64">
      <t>シッコウ</t>
    </rPh>
    <rPh sb="65" eb="66">
      <t>ト</t>
    </rPh>
    <rPh sb="67" eb="68">
      <t>ク</t>
    </rPh>
    <phoneticPr fontId="5"/>
  </si>
  <si>
    <t>「新しい日本のための優先課題推進枠」2,148百万円</t>
    <rPh sb="23" eb="25">
      <t>ヒャクマン</t>
    </rPh>
    <rPh sb="25" eb="26">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</si>
</sst>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39839</xdr:colOff>
      <xdr:row>141</xdr:row>
      <xdr:rowOff>174811</xdr:rowOff>
    </xdr:from>
    <xdr:to>
      <xdr:col>33</xdr:col>
      <xdr:colOff>31535</xdr:colOff>
      <xdr:row>144</xdr:row>
      <xdr:rowOff>22413</xdr:rowOff>
    </xdr:to>
    <xdr:sp macro="" textlink="">
      <xdr:nvSpPr>
        <xdr:cNvPr id="55" name="テキスト ボックス 54"/>
        <xdr:cNvSpPr txBox="1"/>
      </xdr:nvSpPr>
      <xdr:spPr>
        <a:xfrm>
          <a:off x="4163604" y="52338193"/>
          <a:ext cx="1784637" cy="8897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solidFill>
                <a:sysClr val="windowText" lastClr="000000"/>
              </a:solidFill>
            </a:rPr>
            <a:t>１，４２３百万円</a:t>
          </a:r>
        </a:p>
      </xdr:txBody>
    </xdr:sp>
    <xdr:clientData/>
  </xdr:twoCellAnchor>
  <xdr:twoCellAnchor>
    <xdr:from>
      <xdr:col>22</xdr:col>
      <xdr:colOff>163104</xdr:colOff>
      <xdr:row>148</xdr:row>
      <xdr:rowOff>187740</xdr:rowOff>
    </xdr:from>
    <xdr:to>
      <xdr:col>33</xdr:col>
      <xdr:colOff>78441</xdr:colOff>
      <xdr:row>151</xdr:row>
      <xdr:rowOff>201706</xdr:rowOff>
    </xdr:to>
    <xdr:sp macro="" textlink="">
      <xdr:nvSpPr>
        <xdr:cNvPr id="56" name="テキスト ボックス 55"/>
        <xdr:cNvSpPr txBox="1"/>
      </xdr:nvSpPr>
      <xdr:spPr>
        <a:xfrm>
          <a:off x="4107575" y="54782799"/>
          <a:ext cx="1887572" cy="1056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１，４２３百万円</a:t>
          </a:r>
        </a:p>
      </xdr:txBody>
    </xdr:sp>
    <xdr:clientData/>
  </xdr:twoCellAnchor>
  <xdr:twoCellAnchor>
    <xdr:from>
      <xdr:col>33</xdr:col>
      <xdr:colOff>67235</xdr:colOff>
      <xdr:row>157</xdr:row>
      <xdr:rowOff>246630</xdr:rowOff>
    </xdr:from>
    <xdr:to>
      <xdr:col>42</xdr:col>
      <xdr:colOff>89647</xdr:colOff>
      <xdr:row>160</xdr:row>
      <xdr:rowOff>89647</xdr:rowOff>
    </xdr:to>
    <xdr:sp macro="" textlink="">
      <xdr:nvSpPr>
        <xdr:cNvPr id="57" name="テキスト ボックス 56"/>
        <xdr:cNvSpPr txBox="1"/>
      </xdr:nvSpPr>
      <xdr:spPr>
        <a:xfrm>
          <a:off x="5983941" y="57968130"/>
          <a:ext cx="1636059" cy="8851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１，２２６百万円</a:t>
          </a:r>
        </a:p>
      </xdr:txBody>
    </xdr:sp>
    <xdr:clientData/>
  </xdr:twoCellAnchor>
  <xdr:oneCellAnchor>
    <xdr:from>
      <xdr:col>19</xdr:col>
      <xdr:colOff>166371</xdr:colOff>
      <xdr:row>144</xdr:row>
      <xdr:rowOff>202134</xdr:rowOff>
    </xdr:from>
    <xdr:ext cx="3004893" cy="689533"/>
    <xdr:sp macro="" textlink="">
      <xdr:nvSpPr>
        <xdr:cNvPr id="58" name="テキスト ボックス 57"/>
        <xdr:cNvSpPr txBox="1"/>
      </xdr:nvSpPr>
      <xdr:spPr>
        <a:xfrm>
          <a:off x="3572959" y="53407663"/>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147</xdr:row>
      <xdr:rowOff>180081</xdr:rowOff>
    </xdr:from>
    <xdr:ext cx="607859" cy="275717"/>
    <xdr:sp macro="" textlink="">
      <xdr:nvSpPr>
        <xdr:cNvPr id="59" name="テキスト ボックス 58"/>
        <xdr:cNvSpPr txBox="1"/>
      </xdr:nvSpPr>
      <xdr:spPr>
        <a:xfrm>
          <a:off x="4707727" y="544277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157</xdr:row>
      <xdr:rowOff>1964</xdr:rowOff>
    </xdr:from>
    <xdr:ext cx="607859" cy="275717"/>
    <xdr:sp macro="" textlink="">
      <xdr:nvSpPr>
        <xdr:cNvPr id="60" name="テキスト ボックス 59"/>
        <xdr:cNvSpPr txBox="1"/>
      </xdr:nvSpPr>
      <xdr:spPr>
        <a:xfrm>
          <a:off x="6556302" y="3719708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146</xdr:row>
      <xdr:rowOff>43356</xdr:rowOff>
    </xdr:from>
    <xdr:to>
      <xdr:col>28</xdr:col>
      <xdr:colOff>32001</xdr:colOff>
      <xdr:row>147</xdr:row>
      <xdr:rowOff>44906</xdr:rowOff>
    </xdr:to>
    <xdr:cxnSp macro="">
      <xdr:nvCxnSpPr>
        <xdr:cNvPr id="61" name="直線矢印コネクタ 60"/>
        <xdr:cNvCxnSpPr/>
      </xdr:nvCxnSpPr>
      <xdr:spPr>
        <a:xfrm>
          <a:off x="5052236" y="53943650"/>
          <a:ext cx="0" cy="3489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156</xdr:row>
      <xdr:rowOff>186102</xdr:rowOff>
    </xdr:from>
    <xdr:to>
      <xdr:col>18</xdr:col>
      <xdr:colOff>53853</xdr:colOff>
      <xdr:row>156</xdr:row>
      <xdr:rowOff>668763</xdr:rowOff>
    </xdr:to>
    <xdr:cxnSp macro="">
      <xdr:nvCxnSpPr>
        <xdr:cNvPr id="62" name="直線矢印コネクタ 61"/>
        <xdr:cNvCxnSpPr/>
      </xdr:nvCxnSpPr>
      <xdr:spPr>
        <a:xfrm>
          <a:off x="3311403" y="36714477"/>
          <a:ext cx="0" cy="482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144</xdr:row>
      <xdr:rowOff>227719</xdr:rowOff>
    </xdr:from>
    <xdr:to>
      <xdr:col>36</xdr:col>
      <xdr:colOff>168088</xdr:colOff>
      <xdr:row>145</xdr:row>
      <xdr:rowOff>209422</xdr:rowOff>
    </xdr:to>
    <xdr:sp macro="" textlink="">
      <xdr:nvSpPr>
        <xdr:cNvPr id="63" name="大かっこ 62"/>
        <xdr:cNvSpPr/>
      </xdr:nvSpPr>
      <xdr:spPr>
        <a:xfrm>
          <a:off x="3520673" y="53433248"/>
          <a:ext cx="3102003" cy="329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156</xdr:row>
      <xdr:rowOff>191231</xdr:rowOff>
    </xdr:from>
    <xdr:to>
      <xdr:col>37</xdr:col>
      <xdr:colOff>105634</xdr:colOff>
      <xdr:row>157</xdr:row>
      <xdr:rowOff>7213</xdr:rowOff>
    </xdr:to>
    <xdr:cxnSp macro="">
      <xdr:nvCxnSpPr>
        <xdr:cNvPr id="64" name="直線矢印コネクタ 63"/>
        <xdr:cNvCxnSpPr/>
      </xdr:nvCxnSpPr>
      <xdr:spPr>
        <a:xfrm>
          <a:off x="6782659" y="36719606"/>
          <a:ext cx="0" cy="4827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155</xdr:row>
      <xdr:rowOff>350469</xdr:rowOff>
    </xdr:from>
    <xdr:to>
      <xdr:col>27</xdr:col>
      <xdr:colOff>143241</xdr:colOff>
      <xdr:row>156</xdr:row>
      <xdr:rowOff>166258</xdr:rowOff>
    </xdr:to>
    <xdr:cxnSp macro="">
      <xdr:nvCxnSpPr>
        <xdr:cNvPr id="65" name="直線矢印コネクタ 64"/>
        <xdr:cNvCxnSpPr/>
      </xdr:nvCxnSpPr>
      <xdr:spPr>
        <a:xfrm>
          <a:off x="5029566" y="36212094"/>
          <a:ext cx="0" cy="482539"/>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156</xdr:row>
      <xdr:rowOff>183662</xdr:rowOff>
    </xdr:from>
    <xdr:to>
      <xdr:col>37</xdr:col>
      <xdr:colOff>137538</xdr:colOff>
      <xdr:row>156</xdr:row>
      <xdr:rowOff>183662</xdr:rowOff>
    </xdr:to>
    <xdr:cxnSp macro="">
      <xdr:nvCxnSpPr>
        <xdr:cNvPr id="66" name="直線コネクタ 65"/>
        <xdr:cNvCxnSpPr/>
      </xdr:nvCxnSpPr>
      <xdr:spPr>
        <a:xfrm flipV="1">
          <a:off x="3276298" y="57557780"/>
          <a:ext cx="3495122"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157</xdr:row>
      <xdr:rowOff>247646</xdr:rowOff>
    </xdr:from>
    <xdr:to>
      <xdr:col>23</xdr:col>
      <xdr:colOff>38345</xdr:colOff>
      <xdr:row>159</xdr:row>
      <xdr:rowOff>268941</xdr:rowOff>
    </xdr:to>
    <xdr:sp macro="" textlink="">
      <xdr:nvSpPr>
        <xdr:cNvPr id="67" name="テキスト ボックス 66"/>
        <xdr:cNvSpPr txBox="1"/>
      </xdr:nvSpPr>
      <xdr:spPr>
        <a:xfrm>
          <a:off x="2356469" y="57969146"/>
          <a:ext cx="1805641" cy="716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Ｂ：鉄道事業者（３社）</a:t>
          </a:r>
          <a:endParaRPr kumimoji="1" lang="en-US" altLang="ja-JP" sz="1100"/>
        </a:p>
        <a:p>
          <a:pPr algn="ctr"/>
          <a:r>
            <a:rPr kumimoji="1" lang="ja-JP" altLang="en-US" sz="1100">
              <a:solidFill>
                <a:sysClr val="windowText" lastClr="000000"/>
              </a:solidFill>
            </a:rPr>
            <a:t>１９７百万円</a:t>
          </a:r>
        </a:p>
      </xdr:txBody>
    </xdr:sp>
    <xdr:clientData/>
  </xdr:twoCellAnchor>
  <xdr:oneCellAnchor>
    <xdr:from>
      <xdr:col>16</xdr:col>
      <xdr:colOff>149556</xdr:colOff>
      <xdr:row>156</xdr:row>
      <xdr:rowOff>658442</xdr:rowOff>
    </xdr:from>
    <xdr:ext cx="607859" cy="275717"/>
    <xdr:sp macro="" textlink="">
      <xdr:nvSpPr>
        <xdr:cNvPr id="68" name="テキスト ボックス 67"/>
        <xdr:cNvSpPr txBox="1"/>
      </xdr:nvSpPr>
      <xdr:spPr>
        <a:xfrm>
          <a:off x="3045156" y="371868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151</xdr:row>
      <xdr:rowOff>258998</xdr:rowOff>
    </xdr:from>
    <xdr:ext cx="2743200" cy="1521804"/>
    <xdr:sp macro="" textlink="">
      <xdr:nvSpPr>
        <xdr:cNvPr id="69" name="テキスト ボックス 68"/>
        <xdr:cNvSpPr txBox="1"/>
      </xdr:nvSpPr>
      <xdr:spPr>
        <a:xfrm>
          <a:off x="3638925" y="55896204"/>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151</xdr:row>
      <xdr:rowOff>268941</xdr:rowOff>
    </xdr:from>
    <xdr:to>
      <xdr:col>36</xdr:col>
      <xdr:colOff>28453</xdr:colOff>
      <xdr:row>155</xdr:row>
      <xdr:rowOff>164685</xdr:rowOff>
    </xdr:to>
    <xdr:sp macro="" textlink="">
      <xdr:nvSpPr>
        <xdr:cNvPr id="70" name="大かっこ 69"/>
        <xdr:cNvSpPr/>
      </xdr:nvSpPr>
      <xdr:spPr>
        <a:xfrm>
          <a:off x="3496236" y="55906147"/>
          <a:ext cx="2986805" cy="12852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160</xdr:row>
      <xdr:rowOff>196508</xdr:rowOff>
    </xdr:from>
    <xdr:ext cx="2421546" cy="798388"/>
    <xdr:sp macro="" textlink="">
      <xdr:nvSpPr>
        <xdr:cNvPr id="71" name="テキスト ボックス 70"/>
        <xdr:cNvSpPr txBox="1"/>
      </xdr:nvSpPr>
      <xdr:spPr>
        <a:xfrm>
          <a:off x="2084713" y="58960155"/>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168</xdr:row>
      <xdr:rowOff>221903</xdr:rowOff>
    </xdr:from>
    <xdr:ext cx="2257915" cy="1211167"/>
    <xdr:sp macro="" textlink="">
      <xdr:nvSpPr>
        <xdr:cNvPr id="72" name="テキスト ボックス 71"/>
        <xdr:cNvSpPr txBox="1"/>
      </xdr:nvSpPr>
      <xdr:spPr>
        <a:xfrm>
          <a:off x="5731133" y="61764609"/>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166</xdr:row>
      <xdr:rowOff>68293</xdr:rowOff>
    </xdr:from>
    <xdr:to>
      <xdr:col>42</xdr:col>
      <xdr:colOff>6880</xdr:colOff>
      <xdr:row>168</xdr:row>
      <xdr:rowOff>145675</xdr:rowOff>
    </xdr:to>
    <xdr:sp macro="" textlink="">
      <xdr:nvSpPr>
        <xdr:cNvPr id="73" name="テキスト ボックス 72"/>
        <xdr:cNvSpPr txBox="1"/>
      </xdr:nvSpPr>
      <xdr:spPr>
        <a:xfrm>
          <a:off x="6107277" y="60916234"/>
          <a:ext cx="1429956" cy="7721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en-US" sz="1100">
              <a:solidFill>
                <a:sysClr val="windowText" lastClr="000000"/>
              </a:solidFill>
            </a:rPr>
            <a:t>１，２２６百万</a:t>
          </a:r>
          <a:r>
            <a:rPr kumimoji="1" lang="ja-JP" altLang="en-US" sz="1100"/>
            <a:t>円</a:t>
          </a:r>
        </a:p>
      </xdr:txBody>
    </xdr:sp>
    <xdr:clientData/>
  </xdr:twoCellAnchor>
  <xdr:oneCellAnchor>
    <xdr:from>
      <xdr:col>36</xdr:col>
      <xdr:colOff>96370</xdr:colOff>
      <xdr:row>165</xdr:row>
      <xdr:rowOff>140759</xdr:rowOff>
    </xdr:from>
    <xdr:ext cx="607859" cy="275717"/>
    <xdr:sp macro="" textlink="">
      <xdr:nvSpPr>
        <xdr:cNvPr id="74" name="テキスト ボックス 73"/>
        <xdr:cNvSpPr txBox="1"/>
      </xdr:nvSpPr>
      <xdr:spPr>
        <a:xfrm>
          <a:off x="6550958" y="606413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164</xdr:row>
      <xdr:rowOff>148060</xdr:rowOff>
    </xdr:from>
    <xdr:to>
      <xdr:col>38</xdr:col>
      <xdr:colOff>53509</xdr:colOff>
      <xdr:row>165</xdr:row>
      <xdr:rowOff>144884</xdr:rowOff>
    </xdr:to>
    <xdr:cxnSp macro="">
      <xdr:nvCxnSpPr>
        <xdr:cNvPr id="75" name="直線矢印コネクタ 74"/>
        <xdr:cNvCxnSpPr/>
      </xdr:nvCxnSpPr>
      <xdr:spPr>
        <a:xfrm>
          <a:off x="6866685" y="60301236"/>
          <a:ext cx="0" cy="3442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160</xdr:row>
      <xdr:rowOff>208675</xdr:rowOff>
    </xdr:from>
    <xdr:ext cx="2232512" cy="1126880"/>
    <xdr:sp macro="" textlink="">
      <xdr:nvSpPr>
        <xdr:cNvPr id="76" name="テキスト ボックス 75"/>
        <xdr:cNvSpPr txBox="1"/>
      </xdr:nvSpPr>
      <xdr:spPr>
        <a:xfrm>
          <a:off x="5739353" y="58972322"/>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160</xdr:row>
      <xdr:rowOff>201706</xdr:rowOff>
    </xdr:from>
    <xdr:to>
      <xdr:col>43</xdr:col>
      <xdr:colOff>150029</xdr:colOff>
      <xdr:row>163</xdr:row>
      <xdr:rowOff>230004</xdr:rowOff>
    </xdr:to>
    <xdr:sp macro="" textlink="">
      <xdr:nvSpPr>
        <xdr:cNvPr id="77" name="大かっこ 76"/>
        <xdr:cNvSpPr/>
      </xdr:nvSpPr>
      <xdr:spPr>
        <a:xfrm>
          <a:off x="5737412" y="58965353"/>
          <a:ext cx="2122264" cy="1070445"/>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160</xdr:row>
      <xdr:rowOff>250596</xdr:rowOff>
    </xdr:from>
    <xdr:to>
      <xdr:col>25</xdr:col>
      <xdr:colOff>141316</xdr:colOff>
      <xdr:row>162</xdr:row>
      <xdr:rowOff>77037</xdr:rowOff>
    </xdr:to>
    <xdr:sp macro="" textlink="">
      <xdr:nvSpPr>
        <xdr:cNvPr id="78" name="大かっこ 77"/>
        <xdr:cNvSpPr/>
      </xdr:nvSpPr>
      <xdr:spPr>
        <a:xfrm>
          <a:off x="1934135" y="59014243"/>
          <a:ext cx="2689534" cy="521206"/>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168</xdr:row>
      <xdr:rowOff>283066</xdr:rowOff>
    </xdr:from>
    <xdr:to>
      <xdr:col>45</xdr:col>
      <xdr:colOff>4986</xdr:colOff>
      <xdr:row>171</xdr:row>
      <xdr:rowOff>156882</xdr:rowOff>
    </xdr:to>
    <xdr:sp macro="" textlink="">
      <xdr:nvSpPr>
        <xdr:cNvPr id="79" name="大かっこ 78"/>
        <xdr:cNvSpPr/>
      </xdr:nvSpPr>
      <xdr:spPr>
        <a:xfrm>
          <a:off x="5681383" y="61825772"/>
          <a:ext cx="2391838" cy="91596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85" zoomScaleNormal="85" zoomScaleSheetLayoutView="100" zoomScalePageLayoutView="85" workbookViewId="0">
      <selection activeCell="T125" sqref="T125:AF12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4" t="s">
        <v>376</v>
      </c>
      <c r="AR2" s="674"/>
      <c r="AS2" s="59" t="str">
        <f>IF(OR(AQ2="　", AQ2=""), "", "-")</f>
        <v/>
      </c>
      <c r="AT2" s="675">
        <v>144</v>
      </c>
      <c r="AU2" s="675"/>
      <c r="AV2" s="60" t="str">
        <f>IF(AW2="", "", "-")</f>
        <v/>
      </c>
      <c r="AW2" s="676"/>
      <c r="AX2" s="676"/>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378</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179</v>
      </c>
      <c r="H5" s="613"/>
      <c r="I5" s="613"/>
      <c r="J5" s="613"/>
      <c r="K5" s="613"/>
      <c r="L5" s="613"/>
      <c r="M5" s="652" t="s">
        <v>92</v>
      </c>
      <c r="N5" s="653"/>
      <c r="O5" s="653"/>
      <c r="P5" s="653"/>
      <c r="Q5" s="653"/>
      <c r="R5" s="654"/>
      <c r="S5" s="612" t="s">
        <v>157</v>
      </c>
      <c r="T5" s="613"/>
      <c r="U5" s="613"/>
      <c r="V5" s="613"/>
      <c r="W5" s="613"/>
      <c r="X5" s="614"/>
      <c r="Y5" s="445" t="s">
        <v>3</v>
      </c>
      <c r="Z5" s="446"/>
      <c r="AA5" s="446"/>
      <c r="AB5" s="446"/>
      <c r="AC5" s="446"/>
      <c r="AD5" s="447"/>
      <c r="AE5" s="448" t="s">
        <v>382</v>
      </c>
      <c r="AF5" s="449"/>
      <c r="AG5" s="449"/>
      <c r="AH5" s="449"/>
      <c r="AI5" s="449"/>
      <c r="AJ5" s="449"/>
      <c r="AK5" s="449"/>
      <c r="AL5" s="449"/>
      <c r="AM5" s="449"/>
      <c r="AN5" s="449"/>
      <c r="AO5" s="449"/>
      <c r="AP5" s="450"/>
      <c r="AQ5" s="451" t="s">
        <v>383</v>
      </c>
      <c r="AR5" s="452"/>
      <c r="AS5" s="452"/>
      <c r="AT5" s="452"/>
      <c r="AU5" s="452"/>
      <c r="AV5" s="452"/>
      <c r="AW5" s="452"/>
      <c r="AX5" s="453"/>
    </row>
    <row r="6" spans="1:50" ht="57.75"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429</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380</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417</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公共事業</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384</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411</v>
      </c>
      <c r="Q13" s="176"/>
      <c r="R13" s="176"/>
      <c r="S13" s="176"/>
      <c r="T13" s="176"/>
      <c r="U13" s="176"/>
      <c r="V13" s="177"/>
      <c r="W13" s="175">
        <v>1059</v>
      </c>
      <c r="X13" s="176"/>
      <c r="Y13" s="176"/>
      <c r="Z13" s="176"/>
      <c r="AA13" s="176"/>
      <c r="AB13" s="176"/>
      <c r="AC13" s="177"/>
      <c r="AD13" s="175">
        <v>1119</v>
      </c>
      <c r="AE13" s="176"/>
      <c r="AF13" s="176"/>
      <c r="AG13" s="176"/>
      <c r="AH13" s="176"/>
      <c r="AI13" s="176"/>
      <c r="AJ13" s="177"/>
      <c r="AK13" s="175">
        <v>1185</v>
      </c>
      <c r="AL13" s="176"/>
      <c r="AM13" s="176"/>
      <c r="AN13" s="176"/>
      <c r="AO13" s="176"/>
      <c r="AP13" s="176"/>
      <c r="AQ13" s="177"/>
      <c r="AR13" s="189">
        <v>2318</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400</v>
      </c>
      <c r="Q14" s="176"/>
      <c r="R14" s="176"/>
      <c r="S14" s="176"/>
      <c r="T14" s="176"/>
      <c r="U14" s="176"/>
      <c r="V14" s="177"/>
      <c r="W14" s="175">
        <v>218</v>
      </c>
      <c r="X14" s="176"/>
      <c r="Y14" s="176"/>
      <c r="Z14" s="176"/>
      <c r="AA14" s="176"/>
      <c r="AB14" s="176"/>
      <c r="AC14" s="177"/>
      <c r="AD14" s="175">
        <v>390</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c r="Q15" s="176"/>
      <c r="R15" s="176"/>
      <c r="S15" s="176"/>
      <c r="T15" s="176"/>
      <c r="U15" s="176"/>
      <c r="V15" s="177"/>
      <c r="W15" s="175">
        <v>1166</v>
      </c>
      <c r="X15" s="176"/>
      <c r="Y15" s="176"/>
      <c r="Z15" s="176"/>
      <c r="AA15" s="176"/>
      <c r="AB15" s="176"/>
      <c r="AC15" s="177"/>
      <c r="AD15" s="175">
        <v>488</v>
      </c>
      <c r="AE15" s="176"/>
      <c r="AF15" s="176"/>
      <c r="AG15" s="176"/>
      <c r="AH15" s="176"/>
      <c r="AI15" s="176"/>
      <c r="AJ15" s="177"/>
      <c r="AK15" s="175">
        <v>856</v>
      </c>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v>-1166</v>
      </c>
      <c r="Q16" s="176"/>
      <c r="R16" s="176"/>
      <c r="S16" s="176"/>
      <c r="T16" s="176"/>
      <c r="U16" s="176"/>
      <c r="V16" s="177"/>
      <c r="W16" s="175">
        <v>-488</v>
      </c>
      <c r="X16" s="176"/>
      <c r="Y16" s="176"/>
      <c r="Z16" s="176"/>
      <c r="AA16" s="176"/>
      <c r="AB16" s="176"/>
      <c r="AC16" s="177"/>
      <c r="AD16" s="175">
        <v>-571</v>
      </c>
      <c r="AE16" s="176"/>
      <c r="AF16" s="176"/>
      <c r="AG16" s="176"/>
      <c r="AH16" s="176"/>
      <c r="AI16" s="176"/>
      <c r="AJ16" s="177"/>
      <c r="AK16" s="175"/>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v>904</v>
      </c>
      <c r="Q17" s="176"/>
      <c r="R17" s="176"/>
      <c r="S17" s="176"/>
      <c r="T17" s="176"/>
      <c r="U17" s="176"/>
      <c r="V17" s="177"/>
      <c r="W17" s="175" t="s">
        <v>386</v>
      </c>
      <c r="X17" s="176"/>
      <c r="Y17" s="176"/>
      <c r="Z17" s="176"/>
      <c r="AA17" s="176"/>
      <c r="AB17" s="176"/>
      <c r="AC17" s="177"/>
      <c r="AD17" s="175" t="s">
        <v>386</v>
      </c>
      <c r="AE17" s="176"/>
      <c r="AF17" s="176"/>
      <c r="AG17" s="176"/>
      <c r="AH17" s="176"/>
      <c r="AI17" s="176"/>
      <c r="AJ17" s="177"/>
      <c r="AK17" s="175"/>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549</v>
      </c>
      <c r="Q18" s="647"/>
      <c r="R18" s="647"/>
      <c r="S18" s="647"/>
      <c r="T18" s="647"/>
      <c r="U18" s="647"/>
      <c r="V18" s="648"/>
      <c r="W18" s="646">
        <f>SUM(W13:AC17)</f>
        <v>1955</v>
      </c>
      <c r="X18" s="647"/>
      <c r="Y18" s="647"/>
      <c r="Z18" s="647"/>
      <c r="AA18" s="647"/>
      <c r="AB18" s="647"/>
      <c r="AC18" s="648"/>
      <c r="AD18" s="646">
        <f t="shared" ref="AD18" si="0">SUM(AD13:AJ17)</f>
        <v>1426</v>
      </c>
      <c r="AE18" s="647"/>
      <c r="AF18" s="647"/>
      <c r="AG18" s="647"/>
      <c r="AH18" s="647"/>
      <c r="AI18" s="647"/>
      <c r="AJ18" s="648"/>
      <c r="AK18" s="646">
        <f t="shared" ref="AK18" si="1">SUM(AK13:AQ17)</f>
        <v>2041</v>
      </c>
      <c r="AL18" s="647"/>
      <c r="AM18" s="647"/>
      <c r="AN18" s="647"/>
      <c r="AO18" s="647"/>
      <c r="AP18" s="647"/>
      <c r="AQ18" s="648"/>
      <c r="AR18" s="646">
        <f t="shared" ref="AR18" si="2">SUM(AR13:AX17)</f>
        <v>2318</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v>547</v>
      </c>
      <c r="Q19" s="176"/>
      <c r="R19" s="176"/>
      <c r="S19" s="176"/>
      <c r="T19" s="176"/>
      <c r="U19" s="176"/>
      <c r="V19" s="177"/>
      <c r="W19" s="175">
        <v>1949</v>
      </c>
      <c r="X19" s="176"/>
      <c r="Y19" s="176"/>
      <c r="Z19" s="176"/>
      <c r="AA19" s="176"/>
      <c r="AB19" s="176"/>
      <c r="AC19" s="177"/>
      <c r="AD19" s="175">
        <v>1423</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f>IF(P18=0, "-", P19/P18)</f>
        <v>0.99635701275045541</v>
      </c>
      <c r="Q20" s="650"/>
      <c r="R20" s="650"/>
      <c r="S20" s="650"/>
      <c r="T20" s="650"/>
      <c r="U20" s="650"/>
      <c r="V20" s="650"/>
      <c r="W20" s="650">
        <f>IF(W18=0, "-", W19/W18)</f>
        <v>0.99693094629156009</v>
      </c>
      <c r="X20" s="650"/>
      <c r="Y20" s="650"/>
      <c r="Z20" s="650"/>
      <c r="AA20" s="650"/>
      <c r="AB20" s="650"/>
      <c r="AC20" s="650"/>
      <c r="AD20" s="650">
        <f>IF(AD18=0, "-", AD19/AD18)</f>
        <v>0.99789621318373067</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29</v>
      </c>
      <c r="AV22" s="71"/>
      <c r="AW22" s="72" t="s">
        <v>355</v>
      </c>
      <c r="AX22" s="73"/>
    </row>
    <row r="23" spans="1:50" ht="22.5" customHeight="1" x14ac:dyDescent="0.15">
      <c r="A23" s="130"/>
      <c r="B23" s="128"/>
      <c r="C23" s="128"/>
      <c r="D23" s="128"/>
      <c r="E23" s="128"/>
      <c r="F23" s="129"/>
      <c r="G23" s="74" t="s">
        <v>387</v>
      </c>
      <c r="H23" s="75"/>
      <c r="I23" s="75"/>
      <c r="J23" s="75"/>
      <c r="K23" s="75"/>
      <c r="L23" s="75"/>
      <c r="M23" s="75"/>
      <c r="N23" s="75"/>
      <c r="O23" s="76"/>
      <c r="P23" s="219" t="s">
        <v>388</v>
      </c>
      <c r="Q23" s="234"/>
      <c r="R23" s="234"/>
      <c r="S23" s="234"/>
      <c r="T23" s="234"/>
      <c r="U23" s="234"/>
      <c r="V23" s="234"/>
      <c r="W23" s="234"/>
      <c r="X23" s="235"/>
      <c r="Y23" s="228" t="s">
        <v>14</v>
      </c>
      <c r="Z23" s="229"/>
      <c r="AA23" s="230"/>
      <c r="AB23" s="167" t="s">
        <v>389</v>
      </c>
      <c r="AC23" s="168"/>
      <c r="AD23" s="168"/>
      <c r="AE23" s="88">
        <v>176</v>
      </c>
      <c r="AF23" s="89"/>
      <c r="AG23" s="89"/>
      <c r="AH23" s="89"/>
      <c r="AI23" s="90"/>
      <c r="AJ23" s="88">
        <v>203</v>
      </c>
      <c r="AK23" s="89"/>
      <c r="AL23" s="89"/>
      <c r="AM23" s="89"/>
      <c r="AN23" s="90"/>
      <c r="AO23" s="88">
        <v>229</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389</v>
      </c>
      <c r="AC24" s="197"/>
      <c r="AD24" s="197"/>
      <c r="AE24" s="88">
        <v>300</v>
      </c>
      <c r="AF24" s="89"/>
      <c r="AG24" s="89"/>
      <c r="AH24" s="89"/>
      <c r="AI24" s="90"/>
      <c r="AJ24" s="88">
        <v>300</v>
      </c>
      <c r="AK24" s="89"/>
      <c r="AL24" s="89"/>
      <c r="AM24" s="89"/>
      <c r="AN24" s="90"/>
      <c r="AO24" s="88">
        <v>300</v>
      </c>
      <c r="AP24" s="89"/>
      <c r="AQ24" s="89"/>
      <c r="AR24" s="89"/>
      <c r="AS24" s="90"/>
      <c r="AT24" s="88">
        <v>300</v>
      </c>
      <c r="AU24" s="89"/>
      <c r="AV24" s="89"/>
      <c r="AW24" s="89"/>
      <c r="AX24" s="348"/>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f>AE23/AE24*100</f>
        <v>58.666666666666664</v>
      </c>
      <c r="AF25" s="89"/>
      <c r="AG25" s="89"/>
      <c r="AH25" s="89"/>
      <c r="AI25" s="90"/>
      <c r="AJ25" s="88">
        <f t="shared" ref="AJ25" si="3">AJ23/AJ24*100</f>
        <v>67.666666666666657</v>
      </c>
      <c r="AK25" s="89"/>
      <c r="AL25" s="89"/>
      <c r="AM25" s="89"/>
      <c r="AN25" s="90"/>
      <c r="AO25" s="88">
        <f t="shared" ref="AO25" si="4">AO23/AO24*100</f>
        <v>76.333333333333329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7"/>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618"/>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390</v>
      </c>
      <c r="H68" s="234"/>
      <c r="I68" s="234"/>
      <c r="J68" s="234"/>
      <c r="K68" s="234"/>
      <c r="L68" s="234"/>
      <c r="M68" s="234"/>
      <c r="N68" s="234"/>
      <c r="O68" s="234"/>
      <c r="P68" s="234"/>
      <c r="Q68" s="234"/>
      <c r="R68" s="234"/>
      <c r="S68" s="234"/>
      <c r="T68" s="234"/>
      <c r="U68" s="234"/>
      <c r="V68" s="234"/>
      <c r="W68" s="234"/>
      <c r="X68" s="235"/>
      <c r="Y68" s="615" t="s">
        <v>66</v>
      </c>
      <c r="Z68" s="616"/>
      <c r="AA68" s="617"/>
      <c r="AB68" s="111" t="s">
        <v>389</v>
      </c>
      <c r="AC68" s="112"/>
      <c r="AD68" s="113"/>
      <c r="AE68" s="88">
        <v>23</v>
      </c>
      <c r="AF68" s="89"/>
      <c r="AG68" s="89"/>
      <c r="AH68" s="89"/>
      <c r="AI68" s="90"/>
      <c r="AJ68" s="88">
        <v>27</v>
      </c>
      <c r="AK68" s="89"/>
      <c r="AL68" s="89"/>
      <c r="AM68" s="89"/>
      <c r="AN68" s="90"/>
      <c r="AO68" s="88">
        <v>26</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389</v>
      </c>
      <c r="AC69" s="203"/>
      <c r="AD69" s="204"/>
      <c r="AE69" s="88">
        <v>20</v>
      </c>
      <c r="AF69" s="89"/>
      <c r="AG69" s="89"/>
      <c r="AH69" s="89"/>
      <c r="AI69" s="90"/>
      <c r="AJ69" s="88">
        <v>27</v>
      </c>
      <c r="AK69" s="89"/>
      <c r="AL69" s="89"/>
      <c r="AM69" s="89"/>
      <c r="AN69" s="90"/>
      <c r="AO69" s="88">
        <v>26</v>
      </c>
      <c r="AP69" s="89"/>
      <c r="AQ69" s="89"/>
      <c r="AR69" s="89"/>
      <c r="AS69" s="90"/>
      <c r="AT69" s="88"/>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67"/>
      <c r="AC71" s="168"/>
      <c r="AD71" s="168"/>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618"/>
      <c r="AC72" s="197"/>
      <c r="AD72" s="197"/>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391</v>
      </c>
      <c r="H83" s="295"/>
      <c r="I83" s="295"/>
      <c r="J83" s="295"/>
      <c r="K83" s="295"/>
      <c r="L83" s="295"/>
      <c r="M83" s="295"/>
      <c r="N83" s="295"/>
      <c r="O83" s="295"/>
      <c r="P83" s="295"/>
      <c r="Q83" s="295"/>
      <c r="R83" s="295"/>
      <c r="S83" s="295"/>
      <c r="T83" s="295"/>
      <c r="U83" s="295"/>
      <c r="V83" s="295"/>
      <c r="W83" s="295"/>
      <c r="X83" s="295"/>
      <c r="Y83" s="534" t="s">
        <v>17</v>
      </c>
      <c r="Z83" s="535"/>
      <c r="AA83" s="536"/>
      <c r="AB83" s="662"/>
      <c r="AC83" s="115"/>
      <c r="AD83" s="116"/>
      <c r="AE83" s="205">
        <v>9</v>
      </c>
      <c r="AF83" s="206"/>
      <c r="AG83" s="206"/>
      <c r="AH83" s="206"/>
      <c r="AI83" s="206"/>
      <c r="AJ83" s="205">
        <v>9</v>
      </c>
      <c r="AK83" s="206"/>
      <c r="AL83" s="206"/>
      <c r="AM83" s="206"/>
      <c r="AN83" s="206"/>
      <c r="AO83" s="205">
        <v>8</v>
      </c>
      <c r="AP83" s="206"/>
      <c r="AQ83" s="206"/>
      <c r="AR83" s="206"/>
      <c r="AS83" s="206"/>
      <c r="AT83" s="88"/>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377</v>
      </c>
      <c r="AC84" s="92"/>
      <c r="AD84" s="93"/>
      <c r="AE84" s="91" t="s">
        <v>430</v>
      </c>
      <c r="AF84" s="92"/>
      <c r="AG84" s="92"/>
      <c r="AH84" s="92"/>
      <c r="AI84" s="93"/>
      <c r="AJ84" s="91" t="s">
        <v>431</v>
      </c>
      <c r="AK84" s="92"/>
      <c r="AL84" s="92"/>
      <c r="AM84" s="92"/>
      <c r="AN84" s="93"/>
      <c r="AO84" s="91" t="s">
        <v>432</v>
      </c>
      <c r="AP84" s="92"/>
      <c r="AQ84" s="92"/>
      <c r="AR84" s="92"/>
      <c r="AS84" s="93"/>
      <c r="AT84" s="91"/>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3"/>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433</v>
      </c>
      <c r="D98" s="532"/>
      <c r="E98" s="532"/>
      <c r="F98" s="532"/>
      <c r="G98" s="532"/>
      <c r="H98" s="532"/>
      <c r="I98" s="532"/>
      <c r="J98" s="532"/>
      <c r="K98" s="533"/>
      <c r="L98" s="175">
        <v>1185</v>
      </c>
      <c r="M98" s="176"/>
      <c r="N98" s="176"/>
      <c r="O98" s="176"/>
      <c r="P98" s="176"/>
      <c r="Q98" s="177"/>
      <c r="R98" s="175">
        <v>2318</v>
      </c>
      <c r="S98" s="176"/>
      <c r="T98" s="176"/>
      <c r="U98" s="176"/>
      <c r="V98" s="176"/>
      <c r="W98" s="177"/>
      <c r="X98" s="62" t="s">
        <v>437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1185</v>
      </c>
      <c r="M104" s="592"/>
      <c r="N104" s="592"/>
      <c r="O104" s="592"/>
      <c r="P104" s="592"/>
      <c r="Q104" s="593"/>
      <c r="R104" s="591">
        <f>SUM(R98:W103)</f>
        <v>2318</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102"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393</v>
      </c>
      <c r="AE108" s="342"/>
      <c r="AF108" s="342"/>
      <c r="AG108" s="338" t="s">
        <v>427</v>
      </c>
      <c r="AH108" s="339"/>
      <c r="AI108" s="339"/>
      <c r="AJ108" s="339"/>
      <c r="AK108" s="339"/>
      <c r="AL108" s="339"/>
      <c r="AM108" s="339"/>
      <c r="AN108" s="339"/>
      <c r="AO108" s="339"/>
      <c r="AP108" s="339"/>
      <c r="AQ108" s="339"/>
      <c r="AR108" s="339"/>
      <c r="AS108" s="339"/>
      <c r="AT108" s="339"/>
      <c r="AU108" s="339"/>
      <c r="AV108" s="339"/>
      <c r="AW108" s="339"/>
      <c r="AX108" s="340"/>
    </row>
    <row r="109" spans="1:50" ht="42"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393</v>
      </c>
      <c r="AE109" s="294"/>
      <c r="AF109" s="294"/>
      <c r="AG109" s="338" t="s">
        <v>418</v>
      </c>
      <c r="AH109" s="339"/>
      <c r="AI109" s="339"/>
      <c r="AJ109" s="339"/>
      <c r="AK109" s="339"/>
      <c r="AL109" s="339"/>
      <c r="AM109" s="339"/>
      <c r="AN109" s="339"/>
      <c r="AO109" s="339"/>
      <c r="AP109" s="339"/>
      <c r="AQ109" s="339"/>
      <c r="AR109" s="339"/>
      <c r="AS109" s="339"/>
      <c r="AT109" s="339"/>
      <c r="AU109" s="339"/>
      <c r="AV109" s="339"/>
      <c r="AW109" s="339"/>
      <c r="AX109" s="340"/>
    </row>
    <row r="110" spans="1:50" ht="42"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393</v>
      </c>
      <c r="AE110" s="324"/>
      <c r="AF110" s="324"/>
      <c r="AG110" s="338" t="s">
        <v>428</v>
      </c>
      <c r="AH110" s="339"/>
      <c r="AI110" s="339"/>
      <c r="AJ110" s="339"/>
      <c r="AK110" s="339"/>
      <c r="AL110" s="339"/>
      <c r="AM110" s="339"/>
      <c r="AN110" s="339"/>
      <c r="AO110" s="339"/>
      <c r="AP110" s="339"/>
      <c r="AQ110" s="339"/>
      <c r="AR110" s="339"/>
      <c r="AS110" s="339"/>
      <c r="AT110" s="339"/>
      <c r="AU110" s="339"/>
      <c r="AV110" s="339"/>
      <c r="AW110" s="339"/>
      <c r="AX110" s="340"/>
    </row>
    <row r="111" spans="1:50" ht="38.2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393</v>
      </c>
      <c r="AE111" s="268"/>
      <c r="AF111" s="268"/>
      <c r="AG111" s="270" t="s">
        <v>419</v>
      </c>
      <c r="AH111" s="271"/>
      <c r="AI111" s="271"/>
      <c r="AJ111" s="271"/>
      <c r="AK111" s="271"/>
      <c r="AL111" s="271"/>
      <c r="AM111" s="271"/>
      <c r="AN111" s="271"/>
      <c r="AO111" s="271"/>
      <c r="AP111" s="271"/>
      <c r="AQ111" s="271"/>
      <c r="AR111" s="271"/>
      <c r="AS111" s="271"/>
      <c r="AT111" s="271"/>
      <c r="AU111" s="271"/>
      <c r="AV111" s="271"/>
      <c r="AW111" s="271"/>
      <c r="AX111" s="272"/>
    </row>
    <row r="112" spans="1:50" ht="38.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273" t="s">
        <v>420</v>
      </c>
      <c r="AH112" s="250"/>
      <c r="AI112" s="250"/>
      <c r="AJ112" s="250"/>
      <c r="AK112" s="250"/>
      <c r="AL112" s="250"/>
      <c r="AM112" s="250"/>
      <c r="AN112" s="250"/>
      <c r="AO112" s="250"/>
      <c r="AP112" s="250"/>
      <c r="AQ112" s="250"/>
      <c r="AR112" s="250"/>
      <c r="AS112" s="250"/>
      <c r="AT112" s="250"/>
      <c r="AU112" s="250"/>
      <c r="AV112" s="250"/>
      <c r="AW112" s="250"/>
      <c r="AX112" s="274"/>
    </row>
    <row r="113" spans="1:64" ht="60.7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393</v>
      </c>
      <c r="AE113" s="294"/>
      <c r="AF113" s="294"/>
      <c r="AG113" s="273" t="s">
        <v>421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394</v>
      </c>
      <c r="AE114" s="294"/>
      <c r="AF114" s="294"/>
      <c r="AG114" s="273"/>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393</v>
      </c>
      <c r="AE115" s="294"/>
      <c r="AF115" s="294"/>
      <c r="AG115" s="273" t="s">
        <v>422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394</v>
      </c>
      <c r="AE116" s="253"/>
      <c r="AF116" s="253"/>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9.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394</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393</v>
      </c>
      <c r="AE118" s="268"/>
      <c r="AF118" s="269"/>
      <c r="AG118" s="270" t="s">
        <v>423</v>
      </c>
      <c r="AH118" s="271"/>
      <c r="AI118" s="271"/>
      <c r="AJ118" s="271"/>
      <c r="AK118" s="271"/>
      <c r="AL118" s="271"/>
      <c r="AM118" s="271"/>
      <c r="AN118" s="271"/>
      <c r="AO118" s="271"/>
      <c r="AP118" s="271"/>
      <c r="AQ118" s="271"/>
      <c r="AR118" s="271"/>
      <c r="AS118" s="271"/>
      <c r="AT118" s="271"/>
      <c r="AU118" s="271"/>
      <c r="AV118" s="271"/>
      <c r="AW118" s="271"/>
      <c r="AX118" s="272"/>
    </row>
    <row r="119" spans="1:64" ht="49.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393</v>
      </c>
      <c r="AE119" s="344"/>
      <c r="AF119" s="344"/>
      <c r="AG119" s="273" t="s">
        <v>426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393</v>
      </c>
      <c r="AE120" s="294"/>
      <c r="AF120" s="294"/>
      <c r="AG120" s="273" t="s">
        <v>424</v>
      </c>
      <c r="AH120" s="250"/>
      <c r="AI120" s="250"/>
      <c r="AJ120" s="250"/>
      <c r="AK120" s="250"/>
      <c r="AL120" s="250"/>
      <c r="AM120" s="250"/>
      <c r="AN120" s="250"/>
      <c r="AO120" s="250"/>
      <c r="AP120" s="250"/>
      <c r="AQ120" s="250"/>
      <c r="AR120" s="250"/>
      <c r="AS120" s="250"/>
      <c r="AT120" s="250"/>
      <c r="AU120" s="250"/>
      <c r="AV120" s="250"/>
      <c r="AW120" s="250"/>
      <c r="AX120" s="274"/>
    </row>
    <row r="121" spans="1:64" ht="33.75"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393</v>
      </c>
      <c r="AE121" s="294"/>
      <c r="AF121" s="294"/>
      <c r="AG121" s="333" t="s">
        <v>425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394</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0.100000000000001"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0.100000000000001"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395</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5" t="s">
        <v>68</v>
      </c>
      <c r="D127" s="576"/>
      <c r="E127" s="576"/>
      <c r="F127" s="577"/>
      <c r="G127" s="578" t="s">
        <v>396</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49.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54.75" customHeight="1" thickBot="1" x14ac:dyDescent="0.2">
      <c r="A131" s="381" t="s">
        <v>306</v>
      </c>
      <c r="B131" s="382"/>
      <c r="C131" s="382"/>
      <c r="D131" s="382"/>
      <c r="E131" s="383"/>
      <c r="F131" s="414" t="s">
        <v>434</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4.25" customHeight="1" thickBot="1" x14ac:dyDescent="0.2">
      <c r="A133" s="548" t="s">
        <v>435</v>
      </c>
      <c r="B133" s="549"/>
      <c r="C133" s="549"/>
      <c r="D133" s="549"/>
      <c r="E133" s="550"/>
      <c r="F133" s="417" t="s">
        <v>436</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51"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v>280</v>
      </c>
      <c r="H137" s="540"/>
      <c r="I137" s="540"/>
      <c r="J137" s="540"/>
      <c r="K137" s="540"/>
      <c r="L137" s="540"/>
      <c r="M137" s="540"/>
      <c r="N137" s="540"/>
      <c r="O137" s="540"/>
      <c r="P137" s="541"/>
      <c r="Q137" s="311" t="s">
        <v>225</v>
      </c>
      <c r="R137" s="311"/>
      <c r="S137" s="311"/>
      <c r="T137" s="311"/>
      <c r="U137" s="311"/>
      <c r="V137" s="311"/>
      <c r="W137" s="539">
        <v>257</v>
      </c>
      <c r="X137" s="540"/>
      <c r="Y137" s="540"/>
      <c r="Z137" s="540"/>
      <c r="AA137" s="540"/>
      <c r="AB137" s="540"/>
      <c r="AC137" s="540"/>
      <c r="AD137" s="540"/>
      <c r="AE137" s="540"/>
      <c r="AF137" s="541"/>
      <c r="AG137" s="311" t="s">
        <v>226</v>
      </c>
      <c r="AH137" s="311"/>
      <c r="AI137" s="311"/>
      <c r="AJ137" s="311"/>
      <c r="AK137" s="311"/>
      <c r="AL137" s="311"/>
      <c r="AM137" s="511">
        <v>265</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v>139</v>
      </c>
      <c r="H138" s="309"/>
      <c r="I138" s="309"/>
      <c r="J138" s="309"/>
      <c r="K138" s="309"/>
      <c r="L138" s="309"/>
      <c r="M138" s="309"/>
      <c r="N138" s="309"/>
      <c r="O138" s="309"/>
      <c r="P138" s="310"/>
      <c r="Q138" s="420" t="s">
        <v>228</v>
      </c>
      <c r="R138" s="420"/>
      <c r="S138" s="420"/>
      <c r="T138" s="420"/>
      <c r="U138" s="420"/>
      <c r="V138" s="420"/>
      <c r="W138" s="308">
        <v>135</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375</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398</v>
      </c>
      <c r="H180" s="353"/>
      <c r="I180" s="353"/>
      <c r="J180" s="353"/>
      <c r="K180" s="354"/>
      <c r="L180" s="355" t="s">
        <v>399</v>
      </c>
      <c r="M180" s="356"/>
      <c r="N180" s="356"/>
      <c r="O180" s="356"/>
      <c r="P180" s="356"/>
      <c r="Q180" s="356"/>
      <c r="R180" s="356"/>
      <c r="S180" s="356"/>
      <c r="T180" s="356"/>
      <c r="U180" s="356"/>
      <c r="V180" s="356"/>
      <c r="W180" s="356"/>
      <c r="X180" s="357"/>
      <c r="Y180" s="387">
        <v>1358</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t="s">
        <v>415</v>
      </c>
      <c r="H181" s="403"/>
      <c r="I181" s="403"/>
      <c r="J181" s="403"/>
      <c r="K181" s="404"/>
      <c r="L181" s="405" t="s">
        <v>416</v>
      </c>
      <c r="M181" s="406"/>
      <c r="N181" s="406"/>
      <c r="O181" s="406"/>
      <c r="P181" s="406"/>
      <c r="Q181" s="406"/>
      <c r="R181" s="406"/>
      <c r="S181" s="406"/>
      <c r="T181" s="406"/>
      <c r="U181" s="406"/>
      <c r="V181" s="406"/>
      <c r="W181" s="406"/>
      <c r="X181" s="407"/>
      <c r="Y181" s="408">
        <v>35</v>
      </c>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customHeight="1" x14ac:dyDescent="0.15">
      <c r="A182" s="361"/>
      <c r="B182" s="362"/>
      <c r="C182" s="362"/>
      <c r="D182" s="362"/>
      <c r="E182" s="362"/>
      <c r="F182" s="363"/>
      <c r="G182" s="402" t="s">
        <v>400</v>
      </c>
      <c r="H182" s="403"/>
      <c r="I182" s="403"/>
      <c r="J182" s="403"/>
      <c r="K182" s="404"/>
      <c r="L182" s="405" t="s">
        <v>400</v>
      </c>
      <c r="M182" s="406"/>
      <c r="N182" s="406"/>
      <c r="O182" s="406"/>
      <c r="P182" s="406"/>
      <c r="Q182" s="406"/>
      <c r="R182" s="406"/>
      <c r="S182" s="406"/>
      <c r="T182" s="406"/>
      <c r="U182" s="406"/>
      <c r="V182" s="406"/>
      <c r="W182" s="406"/>
      <c r="X182" s="407"/>
      <c r="Y182" s="408">
        <v>30</v>
      </c>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1423</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1"/>
      <c r="B191" s="362"/>
      <c r="C191" s="362"/>
      <c r="D191" s="362"/>
      <c r="E191" s="362"/>
      <c r="F191" s="363"/>
      <c r="G191" s="367" t="s">
        <v>401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t="s">
        <v>398</v>
      </c>
      <c r="H193" s="353"/>
      <c r="I193" s="353"/>
      <c r="J193" s="353"/>
      <c r="K193" s="354"/>
      <c r="L193" s="355" t="s">
        <v>402</v>
      </c>
      <c r="M193" s="356"/>
      <c r="N193" s="356"/>
      <c r="O193" s="356"/>
      <c r="P193" s="356"/>
      <c r="Q193" s="356"/>
      <c r="R193" s="356"/>
      <c r="S193" s="356"/>
      <c r="T193" s="356"/>
      <c r="U193" s="356"/>
      <c r="V193" s="356"/>
      <c r="W193" s="356"/>
      <c r="X193" s="357"/>
      <c r="Y193" s="387">
        <v>85</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85</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1"/>
      <c r="B204" s="362"/>
      <c r="C204" s="362"/>
      <c r="D204" s="362"/>
      <c r="E204" s="362"/>
      <c r="F204" s="363"/>
      <c r="G204" s="367" t="s">
        <v>403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t="s">
        <v>398</v>
      </c>
      <c r="H206" s="353"/>
      <c r="I206" s="353"/>
      <c r="J206" s="353"/>
      <c r="K206" s="354"/>
      <c r="L206" s="355" t="s">
        <v>404</v>
      </c>
      <c r="M206" s="356"/>
      <c r="N206" s="356"/>
      <c r="O206" s="356"/>
      <c r="P206" s="356"/>
      <c r="Q206" s="356"/>
      <c r="R206" s="356"/>
      <c r="S206" s="356"/>
      <c r="T206" s="356"/>
      <c r="U206" s="356"/>
      <c r="V206" s="356"/>
      <c r="W206" s="356"/>
      <c r="X206" s="357"/>
      <c r="Y206" s="387">
        <v>1161</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t="s">
        <v>415</v>
      </c>
      <c r="H207" s="403"/>
      <c r="I207" s="403"/>
      <c r="J207" s="403"/>
      <c r="K207" s="404"/>
      <c r="L207" s="405" t="s">
        <v>416</v>
      </c>
      <c r="M207" s="406"/>
      <c r="N207" s="406"/>
      <c r="O207" s="406"/>
      <c r="P207" s="406"/>
      <c r="Q207" s="406"/>
      <c r="R207" s="406"/>
      <c r="S207" s="406"/>
      <c r="T207" s="406"/>
      <c r="U207" s="406"/>
      <c r="V207" s="406"/>
      <c r="W207" s="406"/>
      <c r="X207" s="407"/>
      <c r="Y207" s="408">
        <v>35</v>
      </c>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customHeight="1" x14ac:dyDescent="0.15">
      <c r="A208" s="361"/>
      <c r="B208" s="362"/>
      <c r="C208" s="362"/>
      <c r="D208" s="362"/>
      <c r="E208" s="362"/>
      <c r="F208" s="363"/>
      <c r="G208" s="402" t="s">
        <v>400</v>
      </c>
      <c r="H208" s="403"/>
      <c r="I208" s="403"/>
      <c r="J208" s="403"/>
      <c r="K208" s="404"/>
      <c r="L208" s="405" t="s">
        <v>400</v>
      </c>
      <c r="M208" s="406"/>
      <c r="N208" s="406"/>
      <c r="O208" s="406"/>
      <c r="P208" s="406"/>
      <c r="Q208" s="406"/>
      <c r="R208" s="406"/>
      <c r="S208" s="406"/>
      <c r="T208" s="406"/>
      <c r="U208" s="406"/>
      <c r="V208" s="406"/>
      <c r="W208" s="406"/>
      <c r="X208" s="407"/>
      <c r="Y208" s="408">
        <v>30</v>
      </c>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1226</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1"/>
      <c r="B217" s="362"/>
      <c r="C217" s="362"/>
      <c r="D217" s="362"/>
      <c r="E217" s="362"/>
      <c r="F217" s="363"/>
      <c r="G217" s="367" t="s">
        <v>405</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t="s">
        <v>398</v>
      </c>
      <c r="H219" s="353"/>
      <c r="I219" s="353"/>
      <c r="J219" s="353"/>
      <c r="K219" s="354"/>
      <c r="L219" s="355" t="s">
        <v>404</v>
      </c>
      <c r="M219" s="356"/>
      <c r="N219" s="356"/>
      <c r="O219" s="356"/>
      <c r="P219" s="356"/>
      <c r="Q219" s="356"/>
      <c r="R219" s="356"/>
      <c r="S219" s="356"/>
      <c r="T219" s="356"/>
      <c r="U219" s="356"/>
      <c r="V219" s="356"/>
      <c r="W219" s="356"/>
      <c r="X219" s="357"/>
      <c r="Y219" s="387">
        <v>1226</v>
      </c>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1226</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40.5" customHeight="1" x14ac:dyDescent="0.15">
      <c r="A236" s="564">
        <v>1</v>
      </c>
      <c r="B236" s="564">
        <v>1</v>
      </c>
      <c r="C236" s="565" t="s">
        <v>409</v>
      </c>
      <c r="D236" s="566"/>
      <c r="E236" s="566"/>
      <c r="F236" s="566"/>
      <c r="G236" s="566"/>
      <c r="H236" s="566"/>
      <c r="I236" s="566"/>
      <c r="J236" s="566"/>
      <c r="K236" s="566"/>
      <c r="L236" s="566"/>
      <c r="M236" s="565" t="s">
        <v>406</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1423</v>
      </c>
      <c r="AL236" s="568"/>
      <c r="AM236" s="568"/>
      <c r="AN236" s="568"/>
      <c r="AO236" s="568"/>
      <c r="AP236" s="569"/>
      <c r="AQ236" s="565" t="s">
        <v>408</v>
      </c>
      <c r="AR236" s="566"/>
      <c r="AS236" s="566"/>
      <c r="AT236" s="566"/>
      <c r="AU236" s="567" t="s">
        <v>407</v>
      </c>
      <c r="AV236" s="568"/>
      <c r="AW236" s="568"/>
      <c r="AX236" s="569"/>
    </row>
    <row r="237" spans="1:50" ht="24" hidden="1" customHeight="1" x14ac:dyDescent="0.15">
      <c r="A237" s="564">
        <v>2</v>
      </c>
      <c r="B237" s="564">
        <v>1</v>
      </c>
      <c r="C237" s="565"/>
      <c r="D237" s="566"/>
      <c r="E237" s="566"/>
      <c r="F237" s="566"/>
      <c r="G237" s="566"/>
      <c r="H237" s="566"/>
      <c r="I237" s="566"/>
      <c r="J237" s="566"/>
      <c r="K237" s="566"/>
      <c r="L237" s="566"/>
      <c r="M237" s="565"/>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65"/>
      <c r="AR237" s="566"/>
      <c r="AS237" s="566"/>
      <c r="AT237" s="566"/>
      <c r="AU237" s="567"/>
      <c r="AV237" s="568"/>
      <c r="AW237" s="568"/>
      <c r="AX237" s="569"/>
    </row>
    <row r="238" spans="1:50" ht="24" hidden="1" customHeight="1" x14ac:dyDescent="0.15">
      <c r="A238" s="564">
        <v>3</v>
      </c>
      <c r="B238" s="564">
        <v>1</v>
      </c>
      <c r="C238" s="565"/>
      <c r="D238" s="566"/>
      <c r="E238" s="566"/>
      <c r="F238" s="566"/>
      <c r="G238" s="566"/>
      <c r="H238" s="566"/>
      <c r="I238" s="566"/>
      <c r="J238" s="566"/>
      <c r="K238" s="566"/>
      <c r="L238" s="566"/>
      <c r="M238" s="565"/>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c r="AL238" s="568"/>
      <c r="AM238" s="568"/>
      <c r="AN238" s="568"/>
      <c r="AO238" s="568"/>
      <c r="AP238" s="569"/>
      <c r="AQ238" s="565"/>
      <c r="AR238" s="566"/>
      <c r="AS238" s="566"/>
      <c r="AT238" s="566"/>
      <c r="AU238" s="567"/>
      <c r="AV238" s="568"/>
      <c r="AW238" s="568"/>
      <c r="AX238" s="569"/>
    </row>
    <row r="239" spans="1:50" ht="24" hidden="1" customHeight="1" x14ac:dyDescent="0.15">
      <c r="A239" s="564">
        <v>4</v>
      </c>
      <c r="B239" s="564">
        <v>1</v>
      </c>
      <c r="C239" s="565"/>
      <c r="D239" s="566"/>
      <c r="E239" s="566"/>
      <c r="F239" s="566"/>
      <c r="G239" s="566"/>
      <c r="H239" s="566"/>
      <c r="I239" s="566"/>
      <c r="J239" s="566"/>
      <c r="K239" s="566"/>
      <c r="L239" s="566"/>
      <c r="M239" s="565"/>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65"/>
      <c r="AR239" s="566"/>
      <c r="AS239" s="566"/>
      <c r="AT239" s="566"/>
      <c r="AU239" s="567"/>
      <c r="AV239" s="568"/>
      <c r="AW239" s="568"/>
      <c r="AX239" s="569"/>
    </row>
    <row r="240" spans="1:50" ht="24" hidden="1" customHeight="1" x14ac:dyDescent="0.15">
      <c r="A240" s="564">
        <v>5</v>
      </c>
      <c r="B240" s="564">
        <v>1</v>
      </c>
      <c r="C240" s="565"/>
      <c r="D240" s="566"/>
      <c r="E240" s="566"/>
      <c r="F240" s="566"/>
      <c r="G240" s="566"/>
      <c r="H240" s="566"/>
      <c r="I240" s="566"/>
      <c r="J240" s="566"/>
      <c r="K240" s="566"/>
      <c r="L240" s="566"/>
      <c r="M240" s="565"/>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65"/>
      <c r="AR240" s="566"/>
      <c r="AS240" s="566"/>
      <c r="AT240" s="566"/>
      <c r="AU240" s="567"/>
      <c r="AV240" s="568"/>
      <c r="AW240" s="568"/>
      <c r="AX240" s="569"/>
    </row>
    <row r="241" spans="1:50" ht="24" hidden="1" customHeight="1" x14ac:dyDescent="0.15">
      <c r="A241" s="564">
        <v>6</v>
      </c>
      <c r="B241" s="564">
        <v>1</v>
      </c>
      <c r="C241" s="565"/>
      <c r="D241" s="566"/>
      <c r="E241" s="566"/>
      <c r="F241" s="566"/>
      <c r="G241" s="566"/>
      <c r="H241" s="566"/>
      <c r="I241" s="566"/>
      <c r="J241" s="566"/>
      <c r="K241" s="566"/>
      <c r="L241" s="566"/>
      <c r="M241" s="565"/>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65"/>
      <c r="AR241" s="566"/>
      <c r="AS241" s="566"/>
      <c r="AT241" s="566"/>
      <c r="AU241" s="567"/>
      <c r="AV241" s="568"/>
      <c r="AW241" s="568"/>
      <c r="AX241" s="569"/>
    </row>
    <row r="242" spans="1:50" ht="24" hidden="1" customHeight="1" x14ac:dyDescent="0.15">
      <c r="A242" s="564">
        <v>7</v>
      </c>
      <c r="B242" s="564">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65"/>
      <c r="AR242" s="566"/>
      <c r="AS242" s="566"/>
      <c r="AT242" s="566"/>
      <c r="AU242" s="567"/>
      <c r="AV242" s="568"/>
      <c r="AW242" s="568"/>
      <c r="AX242" s="569"/>
    </row>
    <row r="243" spans="1:50" ht="24" hidden="1" customHeight="1" x14ac:dyDescent="0.15">
      <c r="A243" s="564">
        <v>8</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hidden="1" customHeight="1" x14ac:dyDescent="0.15">
      <c r="A244" s="564">
        <v>9</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hidden="1" customHeight="1" x14ac:dyDescent="0.15">
      <c r="A245" s="564">
        <v>10</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15"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32" t="s">
        <v>365</v>
      </c>
      <c r="D268" s="232"/>
      <c r="E268" s="232"/>
      <c r="F268" s="232"/>
      <c r="G268" s="232"/>
      <c r="H268" s="232"/>
      <c r="I268" s="232"/>
      <c r="J268" s="232"/>
      <c r="K268" s="232"/>
      <c r="L268" s="232"/>
      <c r="M268" s="232" t="s">
        <v>366</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367</v>
      </c>
      <c r="AL268" s="232"/>
      <c r="AM268" s="232"/>
      <c r="AN268" s="232"/>
      <c r="AO268" s="232"/>
      <c r="AP268" s="232"/>
      <c r="AQ268" s="232" t="s">
        <v>23</v>
      </c>
      <c r="AR268" s="232"/>
      <c r="AS268" s="232"/>
      <c r="AT268" s="232"/>
      <c r="AU268" s="83" t="s">
        <v>24</v>
      </c>
      <c r="AV268" s="84"/>
      <c r="AW268" s="84"/>
      <c r="AX268" s="571"/>
    </row>
    <row r="269" spans="1:50" ht="24" customHeight="1" x14ac:dyDescent="0.15">
      <c r="A269" s="564">
        <v>1</v>
      </c>
      <c r="B269" s="564">
        <v>1</v>
      </c>
      <c r="C269" s="565" t="s">
        <v>413</v>
      </c>
      <c r="D269" s="566"/>
      <c r="E269" s="566"/>
      <c r="F269" s="566"/>
      <c r="G269" s="566"/>
      <c r="H269" s="566"/>
      <c r="I269" s="566"/>
      <c r="J269" s="566"/>
      <c r="K269" s="566"/>
      <c r="L269" s="566"/>
      <c r="M269" s="565" t="s">
        <v>392</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v>85</v>
      </c>
      <c r="AL269" s="568"/>
      <c r="AM269" s="568"/>
      <c r="AN269" s="568"/>
      <c r="AO269" s="568"/>
      <c r="AP269" s="569"/>
      <c r="AQ269" s="565" t="s">
        <v>380</v>
      </c>
      <c r="AR269" s="566"/>
      <c r="AS269" s="566"/>
      <c r="AT269" s="566"/>
      <c r="AU269" s="567" t="s">
        <v>407</v>
      </c>
      <c r="AV269" s="568"/>
      <c r="AW269" s="568"/>
      <c r="AX269" s="569"/>
    </row>
    <row r="270" spans="1:50" ht="24" customHeight="1" x14ac:dyDescent="0.15">
      <c r="A270" s="564">
        <v>2</v>
      </c>
      <c r="B270" s="564">
        <v>1</v>
      </c>
      <c r="C270" s="565" t="s">
        <v>414</v>
      </c>
      <c r="D270" s="566"/>
      <c r="E270" s="566"/>
      <c r="F270" s="566"/>
      <c r="G270" s="566"/>
      <c r="H270" s="566"/>
      <c r="I270" s="566"/>
      <c r="J270" s="566"/>
      <c r="K270" s="566"/>
      <c r="L270" s="566"/>
      <c r="M270" s="565" t="s">
        <v>392</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v>70</v>
      </c>
      <c r="AL270" s="568"/>
      <c r="AM270" s="568"/>
      <c r="AN270" s="568"/>
      <c r="AO270" s="568"/>
      <c r="AP270" s="569"/>
      <c r="AQ270" s="565" t="s">
        <v>380</v>
      </c>
      <c r="AR270" s="566"/>
      <c r="AS270" s="566"/>
      <c r="AT270" s="566"/>
      <c r="AU270" s="567" t="s">
        <v>407</v>
      </c>
      <c r="AV270" s="568"/>
      <c r="AW270" s="568"/>
      <c r="AX270" s="569"/>
    </row>
    <row r="271" spans="1:50" ht="24" customHeight="1" x14ac:dyDescent="0.15">
      <c r="A271" s="564">
        <v>3</v>
      </c>
      <c r="B271" s="564">
        <v>1</v>
      </c>
      <c r="C271" s="565" t="s">
        <v>412</v>
      </c>
      <c r="D271" s="566"/>
      <c r="E271" s="566"/>
      <c r="F271" s="566"/>
      <c r="G271" s="566"/>
      <c r="H271" s="566"/>
      <c r="I271" s="566"/>
      <c r="J271" s="566"/>
      <c r="K271" s="566"/>
      <c r="L271" s="566"/>
      <c r="M271" s="565" t="s">
        <v>392</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v>42</v>
      </c>
      <c r="AL271" s="568"/>
      <c r="AM271" s="568"/>
      <c r="AN271" s="568"/>
      <c r="AO271" s="568"/>
      <c r="AP271" s="569"/>
      <c r="AQ271" s="565" t="s">
        <v>380</v>
      </c>
      <c r="AR271" s="566"/>
      <c r="AS271" s="566"/>
      <c r="AT271" s="566"/>
      <c r="AU271" s="567" t="s">
        <v>407</v>
      </c>
      <c r="AV271" s="568"/>
      <c r="AW271" s="568"/>
      <c r="AX271" s="569"/>
    </row>
    <row r="272" spans="1:50" ht="24" hidden="1"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hidden="1"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hidden="1"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hidden="1"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hidden="1"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hidden="1"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hidden="1"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299" spans="1:50" ht="6.75" customHeight="1" x14ac:dyDescent="0.15"/>
    <row r="300" spans="1:50"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32" t="s">
        <v>365</v>
      </c>
      <c r="D301" s="232"/>
      <c r="E301" s="232"/>
      <c r="F301" s="232"/>
      <c r="G301" s="232"/>
      <c r="H301" s="232"/>
      <c r="I301" s="232"/>
      <c r="J301" s="232"/>
      <c r="K301" s="232"/>
      <c r="L301" s="232"/>
      <c r="M301" s="232" t="s">
        <v>366</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367</v>
      </c>
      <c r="AL301" s="232"/>
      <c r="AM301" s="232"/>
      <c r="AN301" s="232"/>
      <c r="AO301" s="232"/>
      <c r="AP301" s="232"/>
      <c r="AQ301" s="232" t="s">
        <v>23</v>
      </c>
      <c r="AR301" s="232"/>
      <c r="AS301" s="232"/>
      <c r="AT301" s="232"/>
      <c r="AU301" s="83" t="s">
        <v>24</v>
      </c>
      <c r="AV301" s="84"/>
      <c r="AW301" s="84"/>
      <c r="AX301" s="571"/>
    </row>
    <row r="302" spans="1:50" ht="40.5" customHeight="1" x14ac:dyDescent="0.15">
      <c r="A302" s="564">
        <v>1</v>
      </c>
      <c r="B302" s="564">
        <v>1</v>
      </c>
      <c r="C302" s="565" t="s">
        <v>410</v>
      </c>
      <c r="D302" s="566"/>
      <c r="E302" s="566"/>
      <c r="F302" s="566"/>
      <c r="G302" s="566"/>
      <c r="H302" s="566"/>
      <c r="I302" s="566"/>
      <c r="J302" s="566"/>
      <c r="K302" s="566"/>
      <c r="L302" s="566"/>
      <c r="M302" s="565" t="s">
        <v>411</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v>1226</v>
      </c>
      <c r="AL302" s="568"/>
      <c r="AM302" s="568"/>
      <c r="AN302" s="568"/>
      <c r="AO302" s="568"/>
      <c r="AP302" s="569"/>
      <c r="AQ302" s="565" t="s">
        <v>380</v>
      </c>
      <c r="AR302" s="566"/>
      <c r="AS302" s="566"/>
      <c r="AT302" s="566"/>
      <c r="AU302" s="567" t="s">
        <v>407</v>
      </c>
      <c r="AV302" s="568"/>
      <c r="AW302" s="568"/>
      <c r="AX302" s="569"/>
    </row>
    <row r="303" spans="1:50" ht="24" hidden="1" customHeight="1" x14ac:dyDescent="0.15">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hidden="1" customHeight="1" x14ac:dyDescent="0.15">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hidden="1" customHeight="1" x14ac:dyDescent="0.15">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hidden="1" customHeight="1" x14ac:dyDescent="0.15">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hidden="1" customHeight="1" x14ac:dyDescent="0.15">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hidden="1" customHeight="1" x14ac:dyDescent="0.15">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hidden="1" customHeight="1" x14ac:dyDescent="0.15">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hidden="1" customHeight="1" x14ac:dyDescent="0.15">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hidden="1" customHeight="1" x14ac:dyDescent="0.15">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2" spans="1:50" ht="6.75" customHeight="1" x14ac:dyDescent="0.15"/>
    <row r="333" spans="1:50"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32" t="s">
        <v>365</v>
      </c>
      <c r="D334" s="232"/>
      <c r="E334" s="232"/>
      <c r="F334" s="232"/>
      <c r="G334" s="232"/>
      <c r="H334" s="232"/>
      <c r="I334" s="232"/>
      <c r="J334" s="232"/>
      <c r="K334" s="232"/>
      <c r="L334" s="232"/>
      <c r="M334" s="232" t="s">
        <v>366</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367</v>
      </c>
      <c r="AL334" s="232"/>
      <c r="AM334" s="232"/>
      <c r="AN334" s="232"/>
      <c r="AO334" s="232"/>
      <c r="AP334" s="232"/>
      <c r="AQ334" s="232" t="s">
        <v>23</v>
      </c>
      <c r="AR334" s="232"/>
      <c r="AS334" s="232"/>
      <c r="AT334" s="232"/>
      <c r="AU334" s="83" t="s">
        <v>24</v>
      </c>
      <c r="AV334" s="84"/>
      <c r="AW334" s="84"/>
      <c r="AX334" s="571"/>
    </row>
    <row r="335" spans="1:50" ht="24" customHeight="1" x14ac:dyDescent="0.15">
      <c r="A335" s="564">
        <v>1</v>
      </c>
      <c r="B335" s="564">
        <v>1</v>
      </c>
      <c r="C335" s="565" t="s">
        <v>412</v>
      </c>
      <c r="D335" s="566"/>
      <c r="E335" s="566"/>
      <c r="F335" s="566"/>
      <c r="G335" s="566"/>
      <c r="H335" s="566"/>
      <c r="I335" s="566"/>
      <c r="J335" s="566"/>
      <c r="K335" s="566"/>
      <c r="L335" s="566"/>
      <c r="M335" s="565" t="s">
        <v>411</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v>1226</v>
      </c>
      <c r="AL335" s="568"/>
      <c r="AM335" s="568"/>
      <c r="AN335" s="568"/>
      <c r="AO335" s="568"/>
      <c r="AP335" s="569"/>
      <c r="AQ335" s="565" t="s">
        <v>380</v>
      </c>
      <c r="AR335" s="566"/>
      <c r="AS335" s="566"/>
      <c r="AT335" s="566"/>
      <c r="AU335" s="567" t="s">
        <v>407</v>
      </c>
      <c r="AV335" s="568"/>
      <c r="AW335" s="568"/>
      <c r="AX335" s="569"/>
    </row>
    <row r="336" spans="1:50" ht="24" hidden="1"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hidden="1"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hidden="1"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hidden="1"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hidden="1"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hidden="1"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hidden="1"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hidden="1"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hidden="1"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5" spans="1:50" ht="6.75" hidden="1" customHeight="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365</v>
      </c>
      <c r="D367" s="232"/>
      <c r="E367" s="232"/>
      <c r="F367" s="232"/>
      <c r="G367" s="232"/>
      <c r="H367" s="232"/>
      <c r="I367" s="232"/>
      <c r="J367" s="232"/>
      <c r="K367" s="232"/>
      <c r="L367" s="232"/>
      <c r="M367" s="232" t="s">
        <v>366</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367</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hidden="1"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hidden="1"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hidden="1"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hidden="1"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hidden="1"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hidden="1"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hidden="1"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hidden="1"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hidden="1"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8" spans="1:50" ht="6.75" hidden="1" customHeight="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365</v>
      </c>
      <c r="D400" s="232"/>
      <c r="E400" s="232"/>
      <c r="F400" s="232"/>
      <c r="G400" s="232"/>
      <c r="H400" s="232"/>
      <c r="I400" s="232"/>
      <c r="J400" s="232"/>
      <c r="K400" s="232"/>
      <c r="L400" s="232"/>
      <c r="M400" s="232" t="s">
        <v>366</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367</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hidden="1"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hidden="1"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hidden="1"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hidden="1"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hidden="1"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hidden="1"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hidden="1"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hidden="1"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hidden="1"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1" spans="1:50" ht="6.75" hidden="1" customHeight="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365</v>
      </c>
      <c r="D433" s="232"/>
      <c r="E433" s="232"/>
      <c r="F433" s="232"/>
      <c r="G433" s="232"/>
      <c r="H433" s="232"/>
      <c r="I433" s="232"/>
      <c r="J433" s="232"/>
      <c r="K433" s="232"/>
      <c r="L433" s="232"/>
      <c r="M433" s="232" t="s">
        <v>366</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367</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hidden="1"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hidden="1"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hidden="1"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hidden="1"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hidden="1"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hidden="1"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hidden="1"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hidden="1"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hidden="1"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4" spans="1:50" ht="6.75" hidden="1" customHeight="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365</v>
      </c>
      <c r="D466" s="232"/>
      <c r="E466" s="232"/>
      <c r="F466" s="232"/>
      <c r="G466" s="232"/>
      <c r="H466" s="232"/>
      <c r="I466" s="232"/>
      <c r="J466" s="232"/>
      <c r="K466" s="232"/>
      <c r="L466" s="232"/>
      <c r="M466" s="232" t="s">
        <v>366</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367</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hidden="1"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hidden="1"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hidden="1"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hidden="1"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hidden="1"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hidden="1"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hidden="1"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hidden="1"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hidden="1"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9" priority="579">
      <formula>IF(RIGHT(TEXT(P14,"0.#"),1)=".",FALSE,TRUE)</formula>
    </cfRule>
    <cfRule type="expression" dxfId="218" priority="580">
      <formula>IF(RIGHT(TEXT(P14,"0.#"),1)=".",TRUE,FALSE)</formula>
    </cfRule>
  </conditionalFormatting>
  <conditionalFormatting sqref="AE23:AI23">
    <cfRule type="expression" dxfId="217" priority="569">
      <formula>IF(RIGHT(TEXT(AE23,"0.#"),1)=".",FALSE,TRUE)</formula>
    </cfRule>
    <cfRule type="expression" dxfId="216" priority="570">
      <formula>IF(RIGHT(TEXT(AE23,"0.#"),1)=".",TRUE,FALSE)</formula>
    </cfRule>
  </conditionalFormatting>
  <conditionalFormatting sqref="AE69:AX69">
    <cfRule type="expression" dxfId="215" priority="501">
      <formula>IF(RIGHT(TEXT(AE69,"0.#"),1)=".",FALSE,TRUE)</formula>
    </cfRule>
    <cfRule type="expression" dxfId="214" priority="502">
      <formula>IF(RIGHT(TEXT(AE69,"0.#"),1)=".",TRUE,FALSE)</formula>
    </cfRule>
  </conditionalFormatting>
  <conditionalFormatting sqref="AE83:AI83">
    <cfRule type="expression" dxfId="213" priority="483">
      <formula>IF(RIGHT(TEXT(AE83,"0.#"),1)=".",FALSE,TRUE)</formula>
    </cfRule>
    <cfRule type="expression" dxfId="212" priority="484">
      <formula>IF(RIGHT(TEXT(AE83,"0.#"),1)=".",TRUE,FALSE)</formula>
    </cfRule>
  </conditionalFormatting>
  <conditionalFormatting sqref="AJ83:AX83">
    <cfRule type="expression" dxfId="211" priority="481">
      <formula>IF(RIGHT(TEXT(AJ83,"0.#"),1)=".",FALSE,TRUE)</formula>
    </cfRule>
    <cfRule type="expression" dxfId="210" priority="482">
      <formula>IF(RIGHT(TEXT(AJ83,"0.#"),1)=".",TRUE,FALSE)</formula>
    </cfRule>
  </conditionalFormatting>
  <conditionalFormatting sqref="L99">
    <cfRule type="expression" dxfId="209" priority="461">
      <formula>IF(RIGHT(TEXT(L99,"0.#"),1)=".",FALSE,TRUE)</formula>
    </cfRule>
    <cfRule type="expression" dxfId="208" priority="462">
      <formula>IF(RIGHT(TEXT(L99,"0.#"),1)=".",TRUE,FALSE)</formula>
    </cfRule>
  </conditionalFormatting>
  <conditionalFormatting sqref="L104">
    <cfRule type="expression" dxfId="207" priority="459">
      <formula>IF(RIGHT(TEXT(L104,"0.#"),1)=".",FALSE,TRUE)</formula>
    </cfRule>
    <cfRule type="expression" dxfId="206" priority="460">
      <formula>IF(RIGHT(TEXT(L104,"0.#"),1)=".",TRUE,FALSE)</formula>
    </cfRule>
  </conditionalFormatting>
  <conditionalFormatting sqref="R104">
    <cfRule type="expression" dxfId="205" priority="457">
      <formula>IF(RIGHT(TEXT(R104,"0.#"),1)=".",FALSE,TRUE)</formula>
    </cfRule>
    <cfRule type="expression" dxfId="204" priority="458">
      <formula>IF(RIGHT(TEXT(R104,"0.#"),1)=".",TRUE,FALSE)</formula>
    </cfRule>
  </conditionalFormatting>
  <conditionalFormatting sqref="P18:AX18">
    <cfRule type="expression" dxfId="203" priority="455">
      <formula>IF(RIGHT(TEXT(P18,"0.#"),1)=".",FALSE,TRUE)</formula>
    </cfRule>
    <cfRule type="expression" dxfId="202" priority="456">
      <formula>IF(RIGHT(TEXT(P18,"0.#"),1)=".",TRUE,FALSE)</formula>
    </cfRule>
  </conditionalFormatting>
  <conditionalFormatting sqref="Y181">
    <cfRule type="expression" dxfId="201" priority="451">
      <formula>IF(RIGHT(TEXT(Y181,"0.#"),1)=".",FALSE,TRUE)</formula>
    </cfRule>
    <cfRule type="expression" dxfId="200" priority="452">
      <formula>IF(RIGHT(TEXT(Y181,"0.#"),1)=".",TRUE,FALSE)</formula>
    </cfRule>
  </conditionalFormatting>
  <conditionalFormatting sqref="Y190">
    <cfRule type="expression" dxfId="199" priority="447">
      <formula>IF(RIGHT(TEXT(Y190,"0.#"),1)=".",FALSE,TRUE)</formula>
    </cfRule>
    <cfRule type="expression" dxfId="198" priority="448">
      <formula>IF(RIGHT(TEXT(Y190,"0.#"),1)=".",TRUE,FALSE)</formula>
    </cfRule>
  </conditionalFormatting>
  <conditionalFormatting sqref="AK236">
    <cfRule type="expression" dxfId="197" priority="369">
      <formula>IF(RIGHT(TEXT(AK236,"0.#"),1)=".",FALSE,TRUE)</formula>
    </cfRule>
    <cfRule type="expression" dxfId="196" priority="370">
      <formula>IF(RIGHT(TEXT(AK236,"0.#"),1)=".",TRUE,FALSE)</formula>
    </cfRule>
  </conditionalFormatting>
  <conditionalFormatting sqref="AE54:AI54">
    <cfRule type="expression" dxfId="195" priority="319">
      <formula>IF(RIGHT(TEXT(AE54,"0.#"),1)=".",FALSE,TRUE)</formula>
    </cfRule>
    <cfRule type="expression" dxfId="194" priority="320">
      <formula>IF(RIGHT(TEXT(AE54,"0.#"),1)=".",TRUE,FALSE)</formula>
    </cfRule>
  </conditionalFormatting>
  <conditionalFormatting sqref="P16:AQ17 P15:AX15 P13:AX13">
    <cfRule type="expression" dxfId="193" priority="277">
      <formula>IF(RIGHT(TEXT(P13,"0.#"),1)=".",FALSE,TRUE)</formula>
    </cfRule>
    <cfRule type="expression" dxfId="192" priority="278">
      <formula>IF(RIGHT(TEXT(P13,"0.#"),1)=".",TRUE,FALSE)</formula>
    </cfRule>
  </conditionalFormatting>
  <conditionalFormatting sqref="P19:AJ19">
    <cfRule type="expression" dxfId="191" priority="275">
      <formula>IF(RIGHT(TEXT(P19,"0.#"),1)=".",FALSE,TRUE)</formula>
    </cfRule>
    <cfRule type="expression" dxfId="190" priority="276">
      <formula>IF(RIGHT(TEXT(P19,"0.#"),1)=".",TRUE,FALSE)</formula>
    </cfRule>
  </conditionalFormatting>
  <conditionalFormatting sqref="AE55:AX55 AJ54:AS54">
    <cfRule type="expression" dxfId="189" priority="271">
      <formula>IF(RIGHT(TEXT(AE54,"0.#"),1)=".",FALSE,TRUE)</formula>
    </cfRule>
    <cfRule type="expression" dxfId="188" priority="272">
      <formula>IF(RIGHT(TEXT(AE54,"0.#"),1)=".",TRUE,FALSE)</formula>
    </cfRule>
  </conditionalFormatting>
  <conditionalFormatting sqref="AE68:AS68">
    <cfRule type="expression" dxfId="187" priority="267">
      <formula>IF(RIGHT(TEXT(AE68,"0.#"),1)=".",FALSE,TRUE)</formula>
    </cfRule>
    <cfRule type="expression" dxfId="186" priority="268">
      <formula>IF(RIGHT(TEXT(AE68,"0.#"),1)=".",TRUE,FALSE)</formula>
    </cfRule>
  </conditionalFormatting>
  <conditionalFormatting sqref="AE95:AI95 AE92:AI92 AE89:AI89 AE86:AI86">
    <cfRule type="expression" dxfId="185" priority="265">
      <formula>IF(RIGHT(TEXT(AE86,"0.#"),1)=".",FALSE,TRUE)</formula>
    </cfRule>
    <cfRule type="expression" dxfId="184" priority="266">
      <formula>IF(RIGHT(TEXT(AE86,"0.#"),1)=".",TRUE,FALSE)</formula>
    </cfRule>
  </conditionalFormatting>
  <conditionalFormatting sqref="AJ95:AX95 AJ92:AX92 AJ89:AX89 AJ86:AX86">
    <cfRule type="expression" dxfId="183" priority="263">
      <formula>IF(RIGHT(TEXT(AJ86,"0.#"),1)=".",FALSE,TRUE)</formula>
    </cfRule>
    <cfRule type="expression" dxfId="182" priority="264">
      <formula>IF(RIGHT(TEXT(AJ86,"0.#"),1)=".",TRUE,FALSE)</formula>
    </cfRule>
  </conditionalFormatting>
  <conditionalFormatting sqref="L100:L103 L98">
    <cfRule type="expression" dxfId="181" priority="261">
      <formula>IF(RIGHT(TEXT(L98,"0.#"),1)=".",FALSE,TRUE)</formula>
    </cfRule>
    <cfRule type="expression" dxfId="180" priority="262">
      <formula>IF(RIGHT(TEXT(L98,"0.#"),1)=".",TRUE,FALSE)</formula>
    </cfRule>
  </conditionalFormatting>
  <conditionalFormatting sqref="R98">
    <cfRule type="expression" dxfId="179" priority="257">
      <formula>IF(RIGHT(TEXT(R98,"0.#"),1)=".",FALSE,TRUE)</formula>
    </cfRule>
    <cfRule type="expression" dxfId="178" priority="258">
      <formula>IF(RIGHT(TEXT(R98,"0.#"),1)=".",TRUE,FALSE)</formula>
    </cfRule>
  </conditionalFormatting>
  <conditionalFormatting sqref="R99:R103">
    <cfRule type="expression" dxfId="177" priority="255">
      <formula>IF(RIGHT(TEXT(R99,"0.#"),1)=".",FALSE,TRUE)</formula>
    </cfRule>
    <cfRule type="expression" dxfId="176" priority="256">
      <formula>IF(RIGHT(TEXT(R99,"0.#"),1)=".",TRUE,FALSE)</formula>
    </cfRule>
  </conditionalFormatting>
  <conditionalFormatting sqref="Y182:Y189 Y180">
    <cfRule type="expression" dxfId="175" priority="253">
      <formula>IF(RIGHT(TEXT(Y180,"0.#"),1)=".",FALSE,TRUE)</formula>
    </cfRule>
    <cfRule type="expression" dxfId="174" priority="254">
      <formula>IF(RIGHT(TEXT(Y180,"0.#"),1)=".",TRUE,FALSE)</formula>
    </cfRule>
  </conditionalFormatting>
  <conditionalFormatting sqref="AU181">
    <cfRule type="expression" dxfId="173" priority="251">
      <formula>IF(RIGHT(TEXT(AU181,"0.#"),1)=".",FALSE,TRUE)</formula>
    </cfRule>
    <cfRule type="expression" dxfId="172" priority="252">
      <formula>IF(RIGHT(TEXT(AU181,"0.#"),1)=".",TRUE,FALSE)</formula>
    </cfRule>
  </conditionalFormatting>
  <conditionalFormatting sqref="AU190">
    <cfRule type="expression" dxfId="171" priority="249">
      <formula>IF(RIGHT(TEXT(AU190,"0.#"),1)=".",FALSE,TRUE)</formula>
    </cfRule>
    <cfRule type="expression" dxfId="170" priority="250">
      <formula>IF(RIGHT(TEXT(AU190,"0.#"),1)=".",TRUE,FALSE)</formula>
    </cfRule>
  </conditionalFormatting>
  <conditionalFormatting sqref="AU182:AU189 AU180">
    <cfRule type="expression" dxfId="169" priority="247">
      <formula>IF(RIGHT(TEXT(AU180,"0.#"),1)=".",FALSE,TRUE)</formula>
    </cfRule>
    <cfRule type="expression" dxfId="168" priority="248">
      <formula>IF(RIGHT(TEXT(AU180,"0.#"),1)=".",TRUE,FALSE)</formula>
    </cfRule>
  </conditionalFormatting>
  <conditionalFormatting sqref="Y220 Y207 Y194">
    <cfRule type="expression" dxfId="167" priority="233">
      <formula>IF(RIGHT(TEXT(Y194,"0.#"),1)=".",FALSE,TRUE)</formula>
    </cfRule>
    <cfRule type="expression" dxfId="166" priority="234">
      <formula>IF(RIGHT(TEXT(Y194,"0.#"),1)=".",TRUE,FALSE)</formula>
    </cfRule>
  </conditionalFormatting>
  <conditionalFormatting sqref="Y229 Y216 Y203">
    <cfRule type="expression" dxfId="165" priority="231">
      <formula>IF(RIGHT(TEXT(Y203,"0.#"),1)=".",FALSE,TRUE)</formula>
    </cfRule>
    <cfRule type="expression" dxfId="164" priority="232">
      <formula>IF(RIGHT(TEXT(Y203,"0.#"),1)=".",TRUE,FALSE)</formula>
    </cfRule>
  </conditionalFormatting>
  <conditionalFormatting sqref="Y221:Y228 Y208:Y215 Y206 Y195:Y202 Y193">
    <cfRule type="expression" dxfId="163" priority="229">
      <formula>IF(RIGHT(TEXT(Y193,"0.#"),1)=".",FALSE,TRUE)</formula>
    </cfRule>
    <cfRule type="expression" dxfId="162" priority="230">
      <formula>IF(RIGHT(TEXT(Y193,"0.#"),1)=".",TRUE,FALSE)</formula>
    </cfRule>
  </conditionalFormatting>
  <conditionalFormatting sqref="AU220 AU207 AU194">
    <cfRule type="expression" dxfId="161" priority="227">
      <formula>IF(RIGHT(TEXT(AU194,"0.#"),1)=".",FALSE,TRUE)</formula>
    </cfRule>
    <cfRule type="expression" dxfId="160" priority="228">
      <formula>IF(RIGHT(TEXT(AU194,"0.#"),1)=".",TRUE,FALSE)</formula>
    </cfRule>
  </conditionalFormatting>
  <conditionalFormatting sqref="AU229 AU216 AU203">
    <cfRule type="expression" dxfId="159" priority="225">
      <formula>IF(RIGHT(TEXT(AU203,"0.#"),1)=".",FALSE,TRUE)</formula>
    </cfRule>
    <cfRule type="expression" dxfId="158" priority="226">
      <formula>IF(RIGHT(TEXT(AU203,"0.#"),1)=".",TRUE,FALSE)</formula>
    </cfRule>
  </conditionalFormatting>
  <conditionalFormatting sqref="AU221:AU228 AU219 AU208:AU215 AU206 AU195:AU202 AU193">
    <cfRule type="expression" dxfId="157" priority="223">
      <formula>IF(RIGHT(TEXT(AU193,"0.#"),1)=".",FALSE,TRUE)</formula>
    </cfRule>
    <cfRule type="expression" dxfId="156" priority="224">
      <formula>IF(RIGHT(TEXT(AU193,"0.#"),1)=".",TRUE,FALSE)</formula>
    </cfRule>
  </conditionalFormatting>
  <conditionalFormatting sqref="AE56:AI56">
    <cfRule type="expression" dxfId="155" priority="197">
      <formula>IF(AND(AE56&gt;=0, RIGHT(TEXT(AE56,"0.#"),1)&lt;&gt;"."),TRUE,FALSE)</formula>
    </cfRule>
    <cfRule type="expression" dxfId="154" priority="198">
      <formula>IF(AND(AE56&gt;=0, RIGHT(TEXT(AE56,"0.#"),1)="."),TRUE,FALSE)</formula>
    </cfRule>
    <cfRule type="expression" dxfId="153" priority="199">
      <formula>IF(AND(AE56&lt;0, RIGHT(TEXT(AE56,"0.#"),1)&lt;&gt;"."),TRUE,FALSE)</formula>
    </cfRule>
    <cfRule type="expression" dxfId="152" priority="200">
      <formula>IF(AND(AE56&lt;0, RIGHT(TEXT(AE56,"0.#"),1)="."),TRUE,FALSE)</formula>
    </cfRule>
  </conditionalFormatting>
  <conditionalFormatting sqref="AJ56:AS56">
    <cfRule type="expression" dxfId="151" priority="193">
      <formula>IF(AND(AJ56&gt;=0, RIGHT(TEXT(AJ56,"0.#"),1)&lt;&gt;"."),TRUE,FALSE)</formula>
    </cfRule>
    <cfRule type="expression" dxfId="150" priority="194">
      <formula>IF(AND(AJ56&gt;=0, RIGHT(TEXT(AJ56,"0.#"),1)="."),TRUE,FALSE)</formula>
    </cfRule>
    <cfRule type="expression" dxfId="149" priority="195">
      <formula>IF(AND(AJ56&lt;0, RIGHT(TEXT(AJ56,"0.#"),1)&lt;&gt;"."),TRUE,FALSE)</formula>
    </cfRule>
    <cfRule type="expression" dxfId="148" priority="196">
      <formula>IF(AND(AJ56&lt;0, RIGHT(TEXT(AJ56,"0.#"),1)="."),TRUE,FALSE)</formula>
    </cfRule>
  </conditionalFormatting>
  <conditionalFormatting sqref="AK237 AK239:AK265">
    <cfRule type="expression" dxfId="147" priority="181">
      <formula>IF(RIGHT(TEXT(AK237,"0.#"),1)=".",FALSE,TRUE)</formula>
    </cfRule>
    <cfRule type="expression" dxfId="146" priority="182">
      <formula>IF(RIGHT(TEXT(AK237,"0.#"),1)=".",TRUE,FALSE)</formula>
    </cfRule>
  </conditionalFormatting>
  <conditionalFormatting sqref="AU237:AX237 AU242:AX265">
    <cfRule type="expression" dxfId="145" priority="177">
      <formula>IF(AND(AU237&gt;=0, RIGHT(TEXT(AU237,"0.#"),1)&lt;&gt;"."),TRUE,FALSE)</formula>
    </cfRule>
    <cfRule type="expression" dxfId="144" priority="178">
      <formula>IF(AND(AU237&gt;=0, RIGHT(TEXT(AU237,"0.#"),1)="."),TRUE,FALSE)</formula>
    </cfRule>
    <cfRule type="expression" dxfId="143" priority="179">
      <formula>IF(AND(AU237&lt;0, RIGHT(TEXT(AU237,"0.#"),1)&lt;&gt;"."),TRUE,FALSE)</formula>
    </cfRule>
    <cfRule type="expression" dxfId="142" priority="180">
      <formula>IF(AND(AU237&lt;0, RIGHT(TEXT(AU237,"0.#"),1)="."),TRUE,FALSE)</formula>
    </cfRule>
  </conditionalFormatting>
  <conditionalFormatting sqref="AK272:AK298">
    <cfRule type="expression" dxfId="141" priority="169">
      <formula>IF(RIGHT(TEXT(AK272,"0.#"),1)=".",FALSE,TRUE)</formula>
    </cfRule>
    <cfRule type="expression" dxfId="140" priority="170">
      <formula>IF(RIGHT(TEXT(AK272,"0.#"),1)=".",TRUE,FALSE)</formula>
    </cfRule>
  </conditionalFormatting>
  <conditionalFormatting sqref="AU272:AX298">
    <cfRule type="expression" dxfId="139" priority="165">
      <formula>IF(AND(AU272&gt;=0, RIGHT(TEXT(AU272,"0.#"),1)&lt;&gt;"."),TRUE,FALSE)</formula>
    </cfRule>
    <cfRule type="expression" dxfId="138" priority="166">
      <formula>IF(AND(AU272&gt;=0, RIGHT(TEXT(AU272,"0.#"),1)="."),TRUE,FALSE)</formula>
    </cfRule>
    <cfRule type="expression" dxfId="137" priority="167">
      <formula>IF(AND(AU272&lt;0, RIGHT(TEXT(AU272,"0.#"),1)&lt;&gt;"."),TRUE,FALSE)</formula>
    </cfRule>
    <cfRule type="expression" dxfId="136" priority="168">
      <formula>IF(AND(AU272&lt;0, RIGHT(TEXT(AU272,"0.#"),1)="."),TRUE,FALSE)</formula>
    </cfRule>
  </conditionalFormatting>
  <conditionalFormatting sqref="AK303:AK331">
    <cfRule type="expression" dxfId="135" priority="157">
      <formula>IF(RIGHT(TEXT(AK303,"0.#"),1)=".",FALSE,TRUE)</formula>
    </cfRule>
    <cfRule type="expression" dxfId="134" priority="158">
      <formula>IF(RIGHT(TEXT(AK303,"0.#"),1)=".",TRUE,FALSE)</formula>
    </cfRule>
  </conditionalFormatting>
  <conditionalFormatting sqref="AU303:AX331">
    <cfRule type="expression" dxfId="133" priority="153">
      <formula>IF(AND(AU303&gt;=0, RIGHT(TEXT(AU303,"0.#"),1)&lt;&gt;"."),TRUE,FALSE)</formula>
    </cfRule>
    <cfRule type="expression" dxfId="132" priority="154">
      <formula>IF(AND(AU303&gt;=0, RIGHT(TEXT(AU303,"0.#"),1)="."),TRUE,FALSE)</formula>
    </cfRule>
    <cfRule type="expression" dxfId="131" priority="155">
      <formula>IF(AND(AU303&lt;0, RIGHT(TEXT(AU303,"0.#"),1)&lt;&gt;"."),TRUE,FALSE)</formula>
    </cfRule>
    <cfRule type="expression" dxfId="130" priority="156">
      <formula>IF(AND(AU303&lt;0, RIGHT(TEXT(AU303,"0.#"),1)="."),TRUE,FALSE)</formula>
    </cfRule>
  </conditionalFormatting>
  <conditionalFormatting sqref="AK336:AK364">
    <cfRule type="expression" dxfId="129" priority="145">
      <formula>IF(RIGHT(TEXT(AK336,"0.#"),1)=".",FALSE,TRUE)</formula>
    </cfRule>
    <cfRule type="expression" dxfId="128" priority="146">
      <formula>IF(RIGHT(TEXT(AK336,"0.#"),1)=".",TRUE,FALSE)</formula>
    </cfRule>
  </conditionalFormatting>
  <conditionalFormatting sqref="AU336:AX364">
    <cfRule type="expression" dxfId="127" priority="141">
      <formula>IF(AND(AU336&gt;=0, RIGHT(TEXT(AU336,"0.#"),1)&lt;&gt;"."),TRUE,FALSE)</formula>
    </cfRule>
    <cfRule type="expression" dxfId="126" priority="142">
      <formula>IF(AND(AU336&gt;=0, RIGHT(TEXT(AU336,"0.#"),1)="."),TRUE,FALSE)</formula>
    </cfRule>
    <cfRule type="expression" dxfId="125" priority="143">
      <formula>IF(AND(AU336&lt;0, RIGHT(TEXT(AU336,"0.#"),1)&lt;&gt;"."),TRUE,FALSE)</formula>
    </cfRule>
    <cfRule type="expression" dxfId="124" priority="144">
      <formula>IF(AND(AU336&lt;0, RIGHT(TEXT(AU336,"0.#"),1)="."),TRUE,FALSE)</formula>
    </cfRule>
  </conditionalFormatting>
  <conditionalFormatting sqref="AK368">
    <cfRule type="expression" dxfId="123" priority="139">
      <formula>IF(RIGHT(TEXT(AK368,"0.#"),1)=".",FALSE,TRUE)</formula>
    </cfRule>
    <cfRule type="expression" dxfId="122" priority="140">
      <formula>IF(RIGHT(TEXT(AK368,"0.#"),1)=".",TRUE,FALSE)</formula>
    </cfRule>
  </conditionalFormatting>
  <conditionalFormatting sqref="AU368:AX368">
    <cfRule type="expression" dxfId="121" priority="135">
      <formula>IF(AND(AU368&gt;=0, RIGHT(TEXT(AU368,"0.#"),1)&lt;&gt;"."),TRUE,FALSE)</formula>
    </cfRule>
    <cfRule type="expression" dxfId="120" priority="136">
      <formula>IF(AND(AU368&gt;=0, RIGHT(TEXT(AU368,"0.#"),1)="."),TRUE,FALSE)</formula>
    </cfRule>
    <cfRule type="expression" dxfId="119" priority="137">
      <formula>IF(AND(AU368&lt;0, RIGHT(TEXT(AU368,"0.#"),1)&lt;&gt;"."),TRUE,FALSE)</formula>
    </cfRule>
    <cfRule type="expression" dxfId="118" priority="138">
      <formula>IF(AND(AU368&lt;0, RIGHT(TEXT(AU368,"0.#"),1)="."),TRUE,FALSE)</formula>
    </cfRule>
  </conditionalFormatting>
  <conditionalFormatting sqref="AK369:AK397">
    <cfRule type="expression" dxfId="117" priority="133">
      <formula>IF(RIGHT(TEXT(AK369,"0.#"),1)=".",FALSE,TRUE)</formula>
    </cfRule>
    <cfRule type="expression" dxfId="116" priority="134">
      <formula>IF(RIGHT(TEXT(AK369,"0.#"),1)=".",TRUE,FALSE)</formula>
    </cfRule>
  </conditionalFormatting>
  <conditionalFormatting sqref="AU369:AX397">
    <cfRule type="expression" dxfId="115" priority="129">
      <formula>IF(AND(AU369&gt;=0, RIGHT(TEXT(AU369,"0.#"),1)&lt;&gt;"."),TRUE,FALSE)</formula>
    </cfRule>
    <cfRule type="expression" dxfId="114" priority="130">
      <formula>IF(AND(AU369&gt;=0, RIGHT(TEXT(AU369,"0.#"),1)="."),TRUE,FALSE)</formula>
    </cfRule>
    <cfRule type="expression" dxfId="113" priority="131">
      <formula>IF(AND(AU369&lt;0, RIGHT(TEXT(AU369,"0.#"),1)&lt;&gt;"."),TRUE,FALSE)</formula>
    </cfRule>
    <cfRule type="expression" dxfId="112" priority="132">
      <formula>IF(AND(AU369&lt;0, RIGHT(TEXT(AU369,"0.#"),1)="."),TRUE,FALSE)</formula>
    </cfRule>
  </conditionalFormatting>
  <conditionalFormatting sqref="AK401">
    <cfRule type="expression" dxfId="111" priority="127">
      <formula>IF(RIGHT(TEXT(AK401,"0.#"),1)=".",FALSE,TRUE)</formula>
    </cfRule>
    <cfRule type="expression" dxfId="110" priority="128">
      <formula>IF(RIGHT(TEXT(AK401,"0.#"),1)=".",TRUE,FALSE)</formula>
    </cfRule>
  </conditionalFormatting>
  <conditionalFormatting sqref="AU401:AX401">
    <cfRule type="expression" dxfId="109" priority="123">
      <formula>IF(AND(AU401&gt;=0, RIGHT(TEXT(AU401,"0.#"),1)&lt;&gt;"."),TRUE,FALSE)</formula>
    </cfRule>
    <cfRule type="expression" dxfId="108" priority="124">
      <formula>IF(AND(AU401&gt;=0, RIGHT(TEXT(AU401,"0.#"),1)="."),TRUE,FALSE)</formula>
    </cfRule>
    <cfRule type="expression" dxfId="107" priority="125">
      <formula>IF(AND(AU401&lt;0, RIGHT(TEXT(AU401,"0.#"),1)&lt;&gt;"."),TRUE,FALSE)</formula>
    </cfRule>
    <cfRule type="expression" dxfId="106" priority="126">
      <formula>IF(AND(AU401&lt;0, RIGHT(TEXT(AU401,"0.#"),1)="."),TRUE,FALSE)</formula>
    </cfRule>
  </conditionalFormatting>
  <conditionalFormatting sqref="AK402:AK430">
    <cfRule type="expression" dxfId="105" priority="121">
      <formula>IF(RIGHT(TEXT(AK402,"0.#"),1)=".",FALSE,TRUE)</formula>
    </cfRule>
    <cfRule type="expression" dxfId="104" priority="122">
      <formula>IF(RIGHT(TEXT(AK402,"0.#"),1)=".",TRUE,FALSE)</formula>
    </cfRule>
  </conditionalFormatting>
  <conditionalFormatting sqref="AU402:AX430">
    <cfRule type="expression" dxfId="103" priority="117">
      <formula>IF(AND(AU402&gt;=0, RIGHT(TEXT(AU402,"0.#"),1)&lt;&gt;"."),TRUE,FALSE)</formula>
    </cfRule>
    <cfRule type="expression" dxfId="102" priority="118">
      <formula>IF(AND(AU402&gt;=0, RIGHT(TEXT(AU402,"0.#"),1)="."),TRUE,FALSE)</formula>
    </cfRule>
    <cfRule type="expression" dxfId="101" priority="119">
      <formula>IF(AND(AU402&lt;0, RIGHT(TEXT(AU402,"0.#"),1)&lt;&gt;"."),TRUE,FALSE)</formula>
    </cfRule>
    <cfRule type="expression" dxfId="100" priority="120">
      <formula>IF(AND(AU402&lt;0, RIGHT(TEXT(AU402,"0.#"),1)="."),TRUE,FALSE)</formula>
    </cfRule>
  </conditionalFormatting>
  <conditionalFormatting sqref="AK434">
    <cfRule type="expression" dxfId="99" priority="115">
      <formula>IF(RIGHT(TEXT(AK434,"0.#"),1)=".",FALSE,TRUE)</formula>
    </cfRule>
    <cfRule type="expression" dxfId="98" priority="116">
      <formula>IF(RIGHT(TEXT(AK434,"0.#"),1)=".",TRUE,FALSE)</formula>
    </cfRule>
  </conditionalFormatting>
  <conditionalFormatting sqref="AU434:AX434">
    <cfRule type="expression" dxfId="97" priority="111">
      <formula>IF(AND(AU434&gt;=0, RIGHT(TEXT(AU434,"0.#"),1)&lt;&gt;"."),TRUE,FALSE)</formula>
    </cfRule>
    <cfRule type="expression" dxfId="96" priority="112">
      <formula>IF(AND(AU434&gt;=0, RIGHT(TEXT(AU434,"0.#"),1)="."),TRUE,FALSE)</formula>
    </cfRule>
    <cfRule type="expression" dxfId="95" priority="113">
      <formula>IF(AND(AU434&lt;0, RIGHT(TEXT(AU434,"0.#"),1)&lt;&gt;"."),TRUE,FALSE)</formula>
    </cfRule>
    <cfRule type="expression" dxfId="94" priority="114">
      <formula>IF(AND(AU434&lt;0, RIGHT(TEXT(AU434,"0.#"),1)="."),TRUE,FALSE)</formula>
    </cfRule>
  </conditionalFormatting>
  <conditionalFormatting sqref="AK435:AK463">
    <cfRule type="expression" dxfId="93" priority="109">
      <formula>IF(RIGHT(TEXT(AK435,"0.#"),1)=".",FALSE,TRUE)</formula>
    </cfRule>
    <cfRule type="expression" dxfId="92" priority="110">
      <formula>IF(RIGHT(TEXT(AK435,"0.#"),1)=".",TRUE,FALSE)</formula>
    </cfRule>
  </conditionalFormatting>
  <conditionalFormatting sqref="AU435:AX463">
    <cfRule type="expression" dxfId="91" priority="105">
      <formula>IF(AND(AU435&gt;=0, RIGHT(TEXT(AU435,"0.#"),1)&lt;&gt;"."),TRUE,FALSE)</formula>
    </cfRule>
    <cfRule type="expression" dxfId="90" priority="106">
      <formula>IF(AND(AU435&gt;=0, RIGHT(TEXT(AU435,"0.#"),1)="."),TRUE,FALSE)</formula>
    </cfRule>
    <cfRule type="expression" dxfId="89" priority="107">
      <formula>IF(AND(AU435&lt;0, RIGHT(TEXT(AU435,"0.#"),1)&lt;&gt;"."),TRUE,FALSE)</formula>
    </cfRule>
    <cfRule type="expression" dxfId="88" priority="108">
      <formula>IF(AND(AU435&lt;0, RIGHT(TEXT(AU435,"0.#"),1)="."),TRUE,FALSE)</formula>
    </cfRule>
  </conditionalFormatting>
  <conditionalFormatting sqref="AK467">
    <cfRule type="expression" dxfId="87" priority="103">
      <formula>IF(RIGHT(TEXT(AK467,"0.#"),1)=".",FALSE,TRUE)</formula>
    </cfRule>
    <cfRule type="expression" dxfId="86" priority="104">
      <formula>IF(RIGHT(TEXT(AK467,"0.#"),1)=".",TRUE,FALSE)</formula>
    </cfRule>
  </conditionalFormatting>
  <conditionalFormatting sqref="AU467:AX467">
    <cfRule type="expression" dxfId="85" priority="99">
      <formula>IF(AND(AU467&gt;=0, RIGHT(TEXT(AU467,"0.#"),1)&lt;&gt;"."),TRUE,FALSE)</formula>
    </cfRule>
    <cfRule type="expression" dxfId="84" priority="100">
      <formula>IF(AND(AU467&gt;=0, RIGHT(TEXT(AU467,"0.#"),1)="."),TRUE,FALSE)</formula>
    </cfRule>
    <cfRule type="expression" dxfId="83" priority="101">
      <formula>IF(AND(AU467&lt;0, RIGHT(TEXT(AU467,"0.#"),1)&lt;&gt;"."),TRUE,FALSE)</formula>
    </cfRule>
    <cfRule type="expression" dxfId="82" priority="102">
      <formula>IF(AND(AU467&lt;0, RIGHT(TEXT(AU467,"0.#"),1)="."),TRUE,FALSE)</formula>
    </cfRule>
  </conditionalFormatting>
  <conditionalFormatting sqref="AK468:AK496">
    <cfRule type="expression" dxfId="81" priority="97">
      <formula>IF(RIGHT(TEXT(AK468,"0.#"),1)=".",FALSE,TRUE)</formula>
    </cfRule>
    <cfRule type="expression" dxfId="80" priority="98">
      <formula>IF(RIGHT(TEXT(AK468,"0.#"),1)=".",TRUE,FALSE)</formula>
    </cfRule>
  </conditionalFormatting>
  <conditionalFormatting sqref="AU468:AX496">
    <cfRule type="expression" dxfId="79" priority="93">
      <formula>IF(AND(AU468&gt;=0, RIGHT(TEXT(AU468,"0.#"),1)&lt;&gt;"."),TRUE,FALSE)</formula>
    </cfRule>
    <cfRule type="expression" dxfId="78" priority="94">
      <formula>IF(AND(AU468&gt;=0, RIGHT(TEXT(AU468,"0.#"),1)="."),TRUE,FALSE)</formula>
    </cfRule>
    <cfRule type="expression" dxfId="77" priority="95">
      <formula>IF(AND(AU468&lt;0, RIGHT(TEXT(AU468,"0.#"),1)&lt;&gt;"."),TRUE,FALSE)</formula>
    </cfRule>
    <cfRule type="expression" dxfId="76" priority="96">
      <formula>IF(AND(AU468&lt;0, RIGHT(TEXT(AU468,"0.#"),1)="."),TRUE,FALSE)</formula>
    </cfRule>
  </conditionalFormatting>
  <conditionalFormatting sqref="AE24:AX24 AJ23:AS23">
    <cfRule type="expression" dxfId="75" priority="91">
      <formula>IF(RIGHT(TEXT(AE23,"0.#"),1)=".",FALSE,TRUE)</formula>
    </cfRule>
    <cfRule type="expression" dxfId="74" priority="92">
      <formula>IF(RIGHT(TEXT(AE23,"0.#"),1)=".",TRUE,FALSE)</formula>
    </cfRule>
  </conditionalFormatting>
  <conditionalFormatting sqref="AE25:AI25">
    <cfRule type="expression" dxfId="73" priority="83">
      <formula>IF(AND(AE25&gt;=0, RIGHT(TEXT(AE25,"0.#"),1)&lt;&gt;"."),TRUE,FALSE)</formula>
    </cfRule>
    <cfRule type="expression" dxfId="72" priority="84">
      <formula>IF(AND(AE25&gt;=0, RIGHT(TEXT(AE25,"0.#"),1)="."),TRUE,FALSE)</formula>
    </cfRule>
    <cfRule type="expression" dxfId="71" priority="85">
      <formula>IF(AND(AE25&lt;0, RIGHT(TEXT(AE25,"0.#"),1)&lt;&gt;"."),TRUE,FALSE)</formula>
    </cfRule>
    <cfRule type="expression" dxfId="70" priority="86">
      <formula>IF(AND(AE25&lt;0, RIGHT(TEXT(AE25,"0.#"),1)="."),TRUE,FALSE)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O72:AX72">
    <cfRule type="expression" dxfId="41" priority="41">
      <formula>IF(RIGHT(TEXT(AE72,"0.#"),1)=".",FALSE,TRUE)</formula>
    </cfRule>
    <cfRule type="expression" dxfId="40" priority="42">
      <formula>IF(RIGHT(TEXT(AE72,"0.#"),1)=".",TRUE,FALSE)</formula>
    </cfRule>
  </conditionalFormatting>
  <conditionalFormatting sqref="AE80:AS80 AE77:AS77 AE74:AS74 AO71:AS71">
    <cfRule type="expression" dxfId="39" priority="39">
      <formula>IF(RIGHT(TEXT(AE71,"0.#"),1)=".",FALSE,TRUE)</formula>
    </cfRule>
    <cfRule type="expression" dxfId="38" priority="40">
      <formula>IF(RIGHT(TEXT(AE71,"0.#"),1)=".",TRUE,FALSE)</formula>
    </cfRule>
  </conditionalFormatting>
  <conditionalFormatting sqref="AJ25:AS25">
    <cfRule type="expression" dxfId="37" priority="35">
      <formula>IF(AND(AJ25&gt;=0, RIGHT(TEXT(AJ25,"0.#"),1)&lt;&gt;"."),TRUE,FALSE)</formula>
    </cfRule>
    <cfRule type="expression" dxfId="36" priority="36">
      <formula>IF(AND(AJ25&gt;=0, RIGHT(TEXT(AJ25,"0.#"),1)="."),TRUE,FALSE)</formula>
    </cfRule>
    <cfRule type="expression" dxfId="35" priority="37">
      <formula>IF(AND(AJ25&lt;0, RIGHT(TEXT(AJ25,"0.#"),1)&lt;&gt;"."),TRUE,FALSE)</formula>
    </cfRule>
    <cfRule type="expression" dxfId="34" priority="38">
      <formula>IF(AND(AJ25&lt;0, RIGHT(TEXT(AJ25,"0.#"),1)="."),TRUE,FALSE)</formula>
    </cfRule>
  </conditionalFormatting>
  <conditionalFormatting sqref="AE71:AI71">
    <cfRule type="expression" dxfId="33" priority="33">
      <formula>IF(RIGHT(TEXT(AE71,"0.#"),1)=".",FALSE,TRUE)</formula>
    </cfRule>
    <cfRule type="expression" dxfId="32" priority="34">
      <formula>IF(RIGHT(TEXT(AE71,"0.#"),1)=".",TRUE,FALSE)</formula>
    </cfRule>
  </conditionalFormatting>
  <conditionalFormatting sqref="AE72:AN72 AJ71:AN71">
    <cfRule type="expression" dxfId="31" priority="31">
      <formula>IF(RIGHT(TEXT(AE71,"0.#"),1)=".",FALSE,TRUE)</formula>
    </cfRule>
    <cfRule type="expression" dxfId="30" priority="32">
      <formula>IF(RIGHT(TEXT(AE71,"0.#"),1)=".",TRUE,FALSE)</formula>
    </cfRule>
  </conditionalFormatting>
  <conditionalFormatting sqref="Y219">
    <cfRule type="expression" dxfId="29" priority="29">
      <formula>IF(RIGHT(TEXT(Y219,"0.#"),1)=".",FALSE,TRUE)</formula>
    </cfRule>
    <cfRule type="expression" dxfId="28" priority="30">
      <formula>IF(RIGHT(TEXT(Y219,"0.#"),1)=".",TRUE,FALSE)</formula>
    </cfRule>
  </conditionalFormatting>
  <conditionalFormatting sqref="AK238">
    <cfRule type="expression" dxfId="27" priority="27">
      <formula>IF(RIGHT(TEXT(AK238,"0.#"),1)=".",FALSE,TRUE)</formula>
    </cfRule>
    <cfRule type="expression" dxfId="26" priority="28">
      <formula>IF(RIGHT(TEXT(AK238,"0.#"),1)=".",TRUE,FALSE)</formula>
    </cfRule>
  </conditionalFormatting>
  <conditionalFormatting sqref="AU238:AX238">
    <cfRule type="expression" dxfId="25" priority="23">
      <formula>IF(AND(AU238&gt;=0, RIGHT(TEXT(AU238,"0.#"),1)&lt;&gt;"."),TRUE,FALSE)</formula>
    </cfRule>
    <cfRule type="expression" dxfId="24" priority="24">
      <formula>IF(AND(AU238&gt;=0, RIGHT(TEXT(AU238,"0.#"),1)="."),TRUE,FALSE)</formula>
    </cfRule>
    <cfRule type="expression" dxfId="23" priority="25">
      <formula>IF(AND(AU238&lt;0, RIGHT(TEXT(AU238,"0.#"),1)&lt;&gt;"."),TRUE,FALSE)</formula>
    </cfRule>
    <cfRule type="expression" dxfId="22" priority="26">
      <formula>IF(AND(AU238&lt;0, RIGHT(TEXT(AU238,"0.#"),1)="."),TRUE,FALSE)</formula>
    </cfRule>
  </conditionalFormatting>
  <conditionalFormatting sqref="AU239:AX241">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269:AK271">
    <cfRule type="expression" dxfId="17" priority="17">
      <formula>IF(RIGHT(TEXT(AK269,"0.#"),1)=".",FALSE,TRUE)</formula>
    </cfRule>
    <cfRule type="expression" dxfId="16" priority="18">
      <formula>IF(RIGHT(TEXT(AK269,"0.#"),1)=".",TRUE,FALSE)</formula>
    </cfRule>
  </conditionalFormatting>
  <conditionalFormatting sqref="AU269:AX271">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02">
    <cfRule type="expression" dxfId="5" priority="5">
      <formula>IF(RIGHT(TEXT(AK302,"0.#"),1)=".",FALSE,TRUE)</formula>
    </cfRule>
    <cfRule type="expression" dxfId="4" priority="6">
      <formula>IF(RIGHT(TEXT(AK302,"0.#"),1)=".",TRUE,FALSE)</formula>
    </cfRule>
  </conditionalFormatting>
  <conditionalFormatting sqref="AU302:AX302">
    <cfRule type="expression" dxfId="3" priority="1">
      <formula>IF(AND(AU302&gt;=0, RIGHT(TEXT(AU302,"0.#"),1)&lt;&gt;"."),TRUE,FALSE)</formula>
    </cfRule>
    <cfRule type="expression" dxfId="2" priority="2">
      <formula>IF(AND(AU302&gt;=0, RIGHT(TEXT(AU302,"0.#"),1)="."),TRUE,FALSE)</formula>
    </cfRule>
    <cfRule type="expression" dxfId="1" priority="3">
      <formula>IF(AND(AU302&lt;0, RIGHT(TEXT(AU302,"0.#"),1)&lt;&gt;"."),TRUE,FALSE)</formula>
    </cfRule>
    <cfRule type="expression" dxfId="0"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11" sqref="B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393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393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2015-09-04T11:32:00Z</cp:lastPrinted>
  <dcterms:created xsi:type="dcterms:W3CDTF">2012-03-13T00:50:25Z</dcterms:created>
  <dcterms:modified xsi:type="dcterms:W3CDTF">2015-09-04T11:32:16Z</dcterms:modified>
</cp:coreProperties>
</file>