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5.鉄道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<sst xmlns="http://schemas.openxmlformats.org/spreadsheetml/2006/main" count="735" uniqueCount="421">
  <si>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</si>
  <si>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</si>
  <si>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</si>
  <si>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</si>
  <si>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</si>
  <si>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</si>
  <si>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</si>
  <si>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</si>
  <si>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</si>
  <si>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</si>
  <si>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</si>
  <si>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</si>
  <si>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</si>
  <si>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</si>
  <si>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</si>
  <si>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</si>
  <si>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</si>
  <si>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</si>
  <si>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</si>
  <si>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</si>
  <si>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</si>
  <si>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</si>
  <si>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</si>
  <si>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</si>
  <si>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</si>
  <si>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</si>
  <si>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</si>
  <si>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</si>
  <si>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</si>
  <si>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</si>
  <si>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</si>
  <si>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</si>
  <si>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</si>
  <si>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</si>
  <si>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</si>
  <si>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</si>
  <si>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</si>
  <si>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</si>
  <si>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</si>
  <si>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</si>
  <si>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</si>
  <si>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</si>
  <si>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</si>
  <si>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</si>
  <si>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</si>
  <si>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</si>
  <si>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</si>
  <si>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</si>
  <si>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</si>
  <si>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</si>
  <si>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</si>
  <si>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</si>
  <si>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</si>
  <si>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</si>
  <si>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</si>
  <si>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</si>
  <si>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</si>
  <si>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</si>
  <si>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</si>
  <si>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</si>
  <si>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</si>
  <si>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</si>
  <si>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</si>
  <si>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</si>
  <si>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</si>
  <si>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</si>
  <si>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</si>
  <si>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</si>
  <si>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</si>
  <si>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</si>
  <si>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</si>
  <si>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</si>
  <si>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</si>
  <si>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</si>
  <si>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</si>
  <si>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</si>
  <si>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</si>
  <si>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</si>
  <si>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</si>
  <si>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</si>
  <si>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</si>
  <si>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</si>
  <si>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</si>
  <si>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</si>
  <si>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</si>
  <si>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</si>
  <si>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</si>
  <si>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</si>
  <si>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</si>
  <si>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</si>
  <si>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</si>
  <si>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</si>
  <si>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</si>
  <si>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</si>
  <si>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</si>
  <si>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</si>
  <si>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</si>
  <si>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</si>
  <si>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</si>
  <si>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</si>
  <si>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</si>
  <si>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</si>
  <si>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</si>
  <si>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</si>
  <si>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</si>
  <si>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</si>
  <si>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</si>
  <si>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</si>
  <si>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</si>
  <si>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</si>
  <si>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</si>
  <si>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</si>
  <si>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</si>
  <si>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</si>
  <si>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</si>
  <si>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</si>
  <si>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</si>
  <si>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</si>
  <si>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</si>
  <si>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</si>
  <si>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</si>
  <si>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</si>
  <si>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</si>
  <si>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</si>
  <si>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</si>
  <si>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</si>
  <si>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</si>
  <si>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</si>
  <si>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</si>
  <si>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</si>
  <si>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</si>
  <si>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</si>
  <si>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</si>
  <si>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</si>
  <si>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</si>
  <si>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</si>
  <si>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</si>
  <si>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</si>
  <si>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</si>
  <si>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</si>
  <si>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</si>
  <si>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</si>
  <si>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</si>
  <si>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</si>
  <si>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</si>
  <si>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</si>
  <si>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</si>
  <si>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</si>
  <si>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</si>
  <si>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</si>
  <si>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</si>
  <si>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</si>
  <si>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</si>
  <si>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</si>
  <si>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</si>
  <si>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</si>
  <si>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</si>
  <si>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</si>
  <si>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</si>
  <si>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</si>
  <si>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</si>
  <si>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</si>
  <si>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</si>
  <si>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</si>
  <si>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</si>
  <si>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</si>
  <si>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</si>
  <si>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</si>
  <si>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</si>
  <si>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</si>
  <si>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</si>
  <si>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</si>
  <si>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</si>
  <si>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</si>
  <si>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</si>
  <si>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</si>
  <si>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</si>
  <si>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</si>
  <si>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</si>
  <si>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</si>
  <si>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</si>
  <si>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</si>
  <si>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</si>
  <si>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</si>
  <si>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</si>
  <si>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</si>
  <si>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</si>
  <si>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</si>
  <si>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</si>
  <si>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</si>
  <si>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</si>
  <si>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</si>
  <si>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</si>
  <si>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</si>
  <si>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</si>
  <si>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</si>
  <si>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</si>
  <si>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</si>
  <si>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</si>
  <si>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</si>
  <si>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</si>
  <si>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</si>
  <si>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</si>
  <si>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</si>
  <si>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</si>
  <si>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</si>
  <si>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</si>
  <si>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</si>
  <si>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</si>
  <si>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</si>
  <si>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</si>
  <si>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</si>
  <si>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</si>
  <si>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</si>
  <si>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</si>
  <si>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</si>
  <si>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</si>
  <si>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</si>
  <si>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</si>
  <si>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</si>
  <si>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</si>
  <si>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</si>
  <si>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</si>
  <si>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</si>
  <si>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</si>
  <si>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</si>
  <si>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</si>
  <si>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</si>
  <si>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</si>
  <si>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</si>
  <si>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</si>
  <si>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</si>
  <si>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</si>
  <si>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</si>
  <si>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</si>
  <si>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</si>
  <si>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</si>
  <si>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</si>
  <si>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</si>
  <si>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</si>
  <si>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</si>
  <si>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</si>
  <si>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</si>
  <si>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</si>
  <si>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</si>
  <si>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</si>
  <si>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</si>
  <si>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</si>
  <si>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</si>
  <si>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</si>
  <si>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</si>
  <si>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</si>
  <si>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</si>
  <si>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</si>
  <si>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</si>
  <si>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</si>
  <si>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</si>
  <si>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</si>
  <si>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</si>
  <si>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</si>
  <si>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</si>
  <si>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</si>
  <si>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</si>
  <si>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</si>
  <si>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</si>
  <si>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</si>
  <si>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</si>
  <si>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</si>
  <si>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</si>
  <si>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</si>
  <si>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</si>
  <si>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</si>
  <si>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</si>
  <si>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</si>
  <si>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</si>
  <si>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</si>
  <si>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</si>
  <si>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</si>
  <si>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</si>
  <si>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</si>
  <si>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</si>
  <si>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</si>
  <si>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</si>
  <si>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</si>
  <si>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</si>
  <si>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</si>
  <si>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</si>
  <si>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</si>
  <si>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</si>
  <si>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</si>
  <si>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</si>
  <si>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</si>
  <si>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</si>
  <si>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</si>
  <si>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</si>
  <si>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</si>
  <si>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</si>
  <si>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</si>
  <si>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</si>
  <si>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</si>
  <si>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</si>
  <si>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</si>
  <si>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</si>
  <si>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</si>
  <si>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</si>
  <si>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</si>
  <si>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</si>
  <si>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</si>
  <si>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</si>
  <si>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</si>
  <si>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</si>
  <si>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</si>
  <si>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</si>
  <si>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</si>
  <si>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</si>
  <si>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</si>
  <si>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</si>
  <si>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</si>
  <si>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</si>
  <si>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</si>
  <si>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</si>
  <si>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</si>
  <si>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</si>
  <si>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</si>
  <si>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</si>
  <si>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</si>
  <si>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</si>
  <si>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</si>
  <si>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</si>
  <si>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</si>
  <si>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</si>
  <si>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</si>
  <si>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</si>
  <si>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</si>
  <si>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</si>
  <si>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</si>
  <si>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</si>
  <si>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</si>
  <si>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</si>
  <si>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</si>
  <si>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</si>
  <si>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</si>
  <si>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</si>
  <si>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</si>
  <si>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</si>
  <si>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</si>
  <si>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</si>
  <si>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</si>
  <si>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</si>
  <si>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</si>
  <si>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</si>
  <si>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</si>
  <si>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</si>
  <si>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</si>
  <si>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</si>
  <si>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</si>
  <si>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</si>
  <si>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</si>
  <si>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</si>
  <si>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</si>
  <si>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</si>
  <si>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</si>
  <si>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</si>
  <si>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</si>
  <si>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</si>
  <si>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</si>
  <si>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</si>
  <si>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</si>
  <si>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</si>
  <si>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</si>
  <si>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</si>
  <si>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</si>
  <si>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</si>
  <si>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</si>
  <si>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</si>
  <si>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</si>
  <si>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</si>
  <si>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</si>
  <si>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</si>
  <si>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</si>
  <si>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戦傷病者等無賃乗車船等負担金</t>
    <rPh sb="0" eb="2">
      <t>センショウ</t>
    </rPh>
    <rPh sb="2" eb="4">
      <t>ビョウシャ</t>
    </rPh>
    <rPh sb="4" eb="5">
      <t>トウ</t>
    </rPh>
    <rPh sb="5" eb="7">
      <t>ムチン</t>
    </rPh>
    <rPh sb="7" eb="9">
      <t>ジョウシャ</t>
    </rPh>
    <rPh sb="9" eb="10">
      <t>フネ</t>
    </rPh>
    <rPh sb="10" eb="11">
      <t>トウ</t>
    </rPh>
    <rPh sb="11" eb="14">
      <t>フタンキン</t>
    </rPh>
    <phoneticPr fontId="5"/>
  </si>
  <si>
    <t>国土交通省</t>
  </si>
  <si>
    <t>鉄道事業課旅客輸送業務監理室</t>
    <rPh sb="0" eb="2">
      <t>テツドウ</t>
    </rPh>
    <rPh sb="2" eb="4">
      <t>ジギョウ</t>
    </rPh>
    <rPh sb="4" eb="5">
      <t>カ</t>
    </rPh>
    <rPh sb="5" eb="7">
      <t>リョカク</t>
    </rPh>
    <rPh sb="7" eb="9">
      <t>ユソウ</t>
    </rPh>
    <rPh sb="9" eb="11">
      <t>ギョウム</t>
    </rPh>
    <rPh sb="11" eb="13">
      <t>カンリ</t>
    </rPh>
    <rPh sb="13" eb="14">
      <t>シツ</t>
    </rPh>
    <phoneticPr fontId="5"/>
  </si>
  <si>
    <t>鉄道局</t>
    <rPh sb="0" eb="2">
      <t>テツドウ</t>
    </rPh>
    <rPh sb="2" eb="3">
      <t>キョク</t>
    </rPh>
    <phoneticPr fontId="5"/>
  </si>
  <si>
    <t>三森　浩二</t>
    <rPh sb="0" eb="2">
      <t>ミツモリ</t>
    </rPh>
    <rPh sb="3" eb="5">
      <t>コウジ</t>
    </rPh>
    <phoneticPr fontId="5"/>
  </si>
  <si>
    <t>○</t>
  </si>
  <si>
    <t>-</t>
    <phoneticPr fontId="5"/>
  </si>
  <si>
    <t>戦傷病者等特別援護法第23条第3項</t>
    <rPh sb="0" eb="2">
      <t>センショウ</t>
    </rPh>
    <rPh sb="2" eb="4">
      <t>ビョウシャ</t>
    </rPh>
    <rPh sb="4" eb="5">
      <t>トウ</t>
    </rPh>
    <rPh sb="5" eb="7">
      <t>トクベツ</t>
    </rPh>
    <rPh sb="7" eb="10">
      <t>エンゴホウ</t>
    </rPh>
    <rPh sb="10" eb="11">
      <t>ダイ</t>
    </rPh>
    <rPh sb="13" eb="14">
      <t>ジョウ</t>
    </rPh>
    <rPh sb="14" eb="15">
      <t>ダイ</t>
    </rPh>
    <rPh sb="16" eb="17">
      <t>コウ</t>
    </rPh>
    <phoneticPr fontId="5"/>
  </si>
  <si>
    <t>軍人軍属等であった者の公務上の傷病に関し、国家補償の精神に基づき、鉄道等への乗車船の無賃取扱いについて援護を行うことを目的とする。</t>
    <rPh sb="0" eb="2">
      <t>グンジン</t>
    </rPh>
    <rPh sb="2" eb="4">
      <t>グンゾク</t>
    </rPh>
    <rPh sb="4" eb="5">
      <t>トウ</t>
    </rPh>
    <rPh sb="9" eb="10">
      <t>シャ</t>
    </rPh>
    <rPh sb="11" eb="14">
      <t>コウムジョウ</t>
    </rPh>
    <rPh sb="15" eb="17">
      <t>ショウビョウ</t>
    </rPh>
    <rPh sb="18" eb="19">
      <t>カン</t>
    </rPh>
    <rPh sb="21" eb="23">
      <t>コッカ</t>
    </rPh>
    <rPh sb="23" eb="25">
      <t>ホショウ</t>
    </rPh>
    <rPh sb="26" eb="28">
      <t>セイシン</t>
    </rPh>
    <rPh sb="29" eb="30">
      <t>モト</t>
    </rPh>
    <rPh sb="33" eb="35">
      <t>テツドウ</t>
    </rPh>
    <rPh sb="35" eb="36">
      <t>トウ</t>
    </rPh>
    <rPh sb="38" eb="40">
      <t>ジョウシャ</t>
    </rPh>
    <rPh sb="40" eb="41">
      <t>セン</t>
    </rPh>
    <rPh sb="42" eb="44">
      <t>ムチン</t>
    </rPh>
    <rPh sb="44" eb="46">
      <t>トリアツカ</t>
    </rPh>
    <rPh sb="51" eb="53">
      <t>エンゴ</t>
    </rPh>
    <rPh sb="54" eb="55">
      <t>オコナ</t>
    </rPh>
    <rPh sb="59" eb="61">
      <t>モクテキ</t>
    </rPh>
    <phoneticPr fontId="5"/>
  </si>
  <si>
    <t>戦傷病者特別援護法（昭和38年法律168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株式会社の負担軽減の見地から、その一部を国が負担する。</t>
    <rPh sb="0" eb="2">
      <t>センショウ</t>
    </rPh>
    <rPh sb="2" eb="4">
      <t>ビョウシャ</t>
    </rPh>
    <rPh sb="4" eb="6">
      <t>トクベツ</t>
    </rPh>
    <rPh sb="6" eb="9">
      <t>エンゴホウ</t>
    </rPh>
    <rPh sb="10" eb="12">
      <t>ショウワ</t>
    </rPh>
    <rPh sb="14" eb="15">
      <t>ネン</t>
    </rPh>
    <rPh sb="15" eb="17">
      <t>ホウリツ</t>
    </rPh>
    <rPh sb="20" eb="21">
      <t>ゴウ</t>
    </rPh>
    <rPh sb="23" eb="25">
      <t>キテイ</t>
    </rPh>
    <rPh sb="26" eb="27">
      <t>モト</t>
    </rPh>
    <rPh sb="30" eb="32">
      <t>センショウ</t>
    </rPh>
    <rPh sb="32" eb="34">
      <t>ビョウシャ</t>
    </rPh>
    <rPh sb="34" eb="35">
      <t>オヨ</t>
    </rPh>
    <rPh sb="38" eb="41">
      <t>カイゴシャ</t>
    </rPh>
    <rPh sb="42" eb="44">
      <t>リョカク</t>
    </rPh>
    <rPh sb="44" eb="46">
      <t>テツドウ</t>
    </rPh>
    <rPh sb="46" eb="48">
      <t>カイシャ</t>
    </rPh>
    <rPh sb="49" eb="51">
      <t>テツドウ</t>
    </rPh>
    <rPh sb="51" eb="52">
      <t>マタ</t>
    </rPh>
    <rPh sb="53" eb="56">
      <t>レンラクセン</t>
    </rPh>
    <rPh sb="57" eb="59">
      <t>ムチン</t>
    </rPh>
    <rPh sb="60" eb="62">
      <t>ジョウシャ</t>
    </rPh>
    <rPh sb="62" eb="63">
      <t>セン</t>
    </rPh>
    <rPh sb="65" eb="67">
      <t>バアイ</t>
    </rPh>
    <rPh sb="68" eb="70">
      <t>ウンチン</t>
    </rPh>
    <rPh sb="75" eb="76">
      <t>クニ</t>
    </rPh>
    <rPh sb="77" eb="79">
      <t>フタン</t>
    </rPh>
    <rPh sb="85" eb="87">
      <t>リョカク</t>
    </rPh>
    <rPh sb="87" eb="89">
      <t>テツドウ</t>
    </rPh>
    <rPh sb="89" eb="91">
      <t>カイシャ</t>
    </rPh>
    <rPh sb="95" eb="97">
      <t>ジッシ</t>
    </rPh>
    <rPh sb="101" eb="103">
      <t>トウガイ</t>
    </rPh>
    <rPh sb="103" eb="104">
      <t>シャ</t>
    </rPh>
    <rPh sb="105" eb="106">
      <t>カカ</t>
    </rPh>
    <rPh sb="107" eb="109">
      <t>トクベツ</t>
    </rPh>
    <rPh sb="109" eb="111">
      <t>キュウコウ</t>
    </rPh>
    <rPh sb="111" eb="113">
      <t>リョウキン</t>
    </rPh>
    <rPh sb="113" eb="114">
      <t>オヨ</t>
    </rPh>
    <rPh sb="115" eb="117">
      <t>フツウ</t>
    </rPh>
    <rPh sb="117" eb="119">
      <t>キュウコウ</t>
    </rPh>
    <rPh sb="119" eb="121">
      <t>リョウキン</t>
    </rPh>
    <rPh sb="122" eb="124">
      <t>ムチン</t>
    </rPh>
    <rPh sb="124" eb="126">
      <t>トリアツカ</t>
    </rPh>
    <rPh sb="133" eb="135">
      <t>ドウホウ</t>
    </rPh>
    <rPh sb="136" eb="138">
      <t>シュシ</t>
    </rPh>
    <rPh sb="138" eb="139">
      <t>オヨ</t>
    </rPh>
    <rPh sb="140" eb="142">
      <t>リョカク</t>
    </rPh>
    <rPh sb="142" eb="144">
      <t>テツドウ</t>
    </rPh>
    <rPh sb="144" eb="146">
      <t>カブシキ</t>
    </rPh>
    <rPh sb="146" eb="148">
      <t>カイシャ</t>
    </rPh>
    <rPh sb="149" eb="151">
      <t>フタン</t>
    </rPh>
    <rPh sb="151" eb="153">
      <t>ケイゲン</t>
    </rPh>
    <rPh sb="154" eb="156">
      <t>ケンチ</t>
    </rPh>
    <rPh sb="161" eb="163">
      <t>イチブ</t>
    </rPh>
    <rPh sb="164" eb="165">
      <t>クニ</t>
    </rPh>
    <rPh sb="166" eb="168">
      <t>フタン</t>
    </rPh>
    <phoneticPr fontId="5"/>
  </si>
  <si>
    <t>百万円</t>
    <rPh sb="0" eb="3">
      <t>ヒャクマンエン</t>
    </rPh>
    <phoneticPr fontId="5"/>
  </si>
  <si>
    <t>戦傷病者等の旅客鉄道株式会社の鉄道等への無賃乗車船数</t>
    <rPh sb="0" eb="2">
      <t>センショウ</t>
    </rPh>
    <rPh sb="2" eb="4">
      <t>ビョウシャ</t>
    </rPh>
    <rPh sb="4" eb="5">
      <t>トウ</t>
    </rPh>
    <rPh sb="6" eb="8">
      <t>リョカク</t>
    </rPh>
    <rPh sb="8" eb="10">
      <t>テツドウ</t>
    </rPh>
    <rPh sb="10" eb="12">
      <t>カブシキ</t>
    </rPh>
    <rPh sb="12" eb="14">
      <t>カイシャ</t>
    </rPh>
    <rPh sb="15" eb="17">
      <t>テツドウ</t>
    </rPh>
    <rPh sb="17" eb="18">
      <t>トウ</t>
    </rPh>
    <rPh sb="20" eb="22">
      <t>ムチン</t>
    </rPh>
    <rPh sb="22" eb="24">
      <t>ジョウシャ</t>
    </rPh>
    <rPh sb="24" eb="25">
      <t>フネ</t>
    </rPh>
    <rPh sb="25" eb="26">
      <t>スウ</t>
    </rPh>
    <phoneticPr fontId="5"/>
  </si>
  <si>
    <t>延人</t>
    <rPh sb="0" eb="1">
      <t>ノベ</t>
    </rPh>
    <rPh sb="1" eb="2">
      <t>ヒト</t>
    </rPh>
    <phoneticPr fontId="5"/>
  </si>
  <si>
    <t>運賃</t>
    <rPh sb="0" eb="2">
      <t>ウンチン</t>
    </rPh>
    <phoneticPr fontId="5"/>
  </si>
  <si>
    <t>‐</t>
  </si>
  <si>
    <t>戦傷病者特別援護法に基づく負担金であり、利用実績を踏まえて適切に執行している。</t>
    <rPh sb="0" eb="2">
      <t>センショウ</t>
    </rPh>
    <rPh sb="2" eb="4">
      <t>ビョウシャ</t>
    </rPh>
    <rPh sb="4" eb="6">
      <t>トクベツ</t>
    </rPh>
    <rPh sb="6" eb="9">
      <t>エンゴホウ</t>
    </rPh>
    <rPh sb="10" eb="11">
      <t>モト</t>
    </rPh>
    <rPh sb="13" eb="16">
      <t>フタンキン</t>
    </rPh>
    <rPh sb="20" eb="22">
      <t>リヨウ</t>
    </rPh>
    <rPh sb="22" eb="24">
      <t>ジッセキ</t>
    </rPh>
    <rPh sb="25" eb="26">
      <t>フ</t>
    </rPh>
    <rPh sb="29" eb="31">
      <t>テキセツ</t>
    </rPh>
    <rPh sb="32" eb="34">
      <t>シッコウ</t>
    </rPh>
    <phoneticPr fontId="5"/>
  </si>
  <si>
    <t>先般の所見を踏まえ、引き続き利用者数を把握し、公表することにより予算の透明化に努める。
　戦傷業者等の旅客鉄道株式会社の鉄道等への無賃乗車船者数（単位：延人）
　　平成23年度　11,217　　平成24年度　8,546　　平成25年度　6,563　　平成26年度　5,695</t>
    <rPh sb="0" eb="2">
      <t>センパン</t>
    </rPh>
    <rPh sb="3" eb="5">
      <t>ショケン</t>
    </rPh>
    <rPh sb="6" eb="7">
      <t>フ</t>
    </rPh>
    <rPh sb="10" eb="11">
      <t>ヒ</t>
    </rPh>
    <rPh sb="12" eb="13">
      <t>ツヅ</t>
    </rPh>
    <rPh sb="14" eb="16">
      <t>リヨウ</t>
    </rPh>
    <rPh sb="16" eb="17">
      <t>シャ</t>
    </rPh>
    <rPh sb="17" eb="18">
      <t>スウ</t>
    </rPh>
    <rPh sb="19" eb="21">
      <t>ハアク</t>
    </rPh>
    <rPh sb="23" eb="25">
      <t>コウヒョウ</t>
    </rPh>
    <rPh sb="32" eb="34">
      <t>ヨサン</t>
    </rPh>
    <rPh sb="35" eb="38">
      <t>トウメイカ</t>
    </rPh>
    <rPh sb="39" eb="40">
      <t>ツト</t>
    </rPh>
    <rPh sb="45" eb="47">
      <t>センショウ</t>
    </rPh>
    <rPh sb="47" eb="49">
      <t>ギョウシャ</t>
    </rPh>
    <rPh sb="49" eb="50">
      <t>トウ</t>
    </rPh>
    <rPh sb="51" eb="53">
      <t>リョカク</t>
    </rPh>
    <rPh sb="53" eb="55">
      <t>テツドウ</t>
    </rPh>
    <rPh sb="55" eb="57">
      <t>カブシキ</t>
    </rPh>
    <rPh sb="57" eb="59">
      <t>カイシャ</t>
    </rPh>
    <rPh sb="60" eb="62">
      <t>テツドウ</t>
    </rPh>
    <rPh sb="62" eb="63">
      <t>トウ</t>
    </rPh>
    <rPh sb="65" eb="67">
      <t>ムチン</t>
    </rPh>
    <rPh sb="67" eb="69">
      <t>ジョウシャ</t>
    </rPh>
    <rPh sb="69" eb="70">
      <t>セン</t>
    </rPh>
    <rPh sb="70" eb="71">
      <t>シャ</t>
    </rPh>
    <rPh sb="71" eb="72">
      <t>スウ</t>
    </rPh>
    <rPh sb="73" eb="75">
      <t>タンイ</t>
    </rPh>
    <rPh sb="76" eb="77">
      <t>ノベ</t>
    </rPh>
    <rPh sb="77" eb="78">
      <t>ニン</t>
    </rPh>
    <rPh sb="82" eb="84">
      <t>ヘイセイ</t>
    </rPh>
    <rPh sb="86" eb="88">
      <t>ネンド</t>
    </rPh>
    <rPh sb="97" eb="99">
      <t>ヘイセイ</t>
    </rPh>
    <rPh sb="101" eb="103">
      <t>ネンド</t>
    </rPh>
    <rPh sb="111" eb="113">
      <t>ヘイセイ</t>
    </rPh>
    <rPh sb="115" eb="117">
      <t>ネンド</t>
    </rPh>
    <rPh sb="125" eb="127">
      <t>ヘイセイ</t>
    </rPh>
    <rPh sb="129" eb="131">
      <t>ネンド</t>
    </rPh>
    <phoneticPr fontId="5"/>
  </si>
  <si>
    <t>負担金</t>
    <rPh sb="0" eb="3">
      <t>フタンキン</t>
    </rPh>
    <phoneticPr fontId="5"/>
  </si>
  <si>
    <t>料金</t>
    <rPh sb="0" eb="2">
      <t>リョウキン</t>
    </rPh>
    <phoneticPr fontId="5"/>
  </si>
  <si>
    <t>西日本旅客鉄道株式会社</t>
    <rPh sb="0" eb="1">
      <t>ニシ</t>
    </rPh>
    <rPh sb="1" eb="3">
      <t>ニホン</t>
    </rPh>
    <rPh sb="3" eb="5">
      <t>リョカク</t>
    </rPh>
    <rPh sb="5" eb="7">
      <t>テツドウ</t>
    </rPh>
    <rPh sb="7" eb="9">
      <t>カブシキ</t>
    </rPh>
    <rPh sb="9" eb="11">
      <t>カイシャ</t>
    </rPh>
    <phoneticPr fontId="5"/>
  </si>
  <si>
    <t>東日本旅客鉄道株式会社</t>
    <rPh sb="0" eb="1">
      <t>ヒガシ</t>
    </rPh>
    <rPh sb="1" eb="3">
      <t>ニホン</t>
    </rPh>
    <rPh sb="3" eb="5">
      <t>リョカク</t>
    </rPh>
    <rPh sb="5" eb="7">
      <t>テツドウ</t>
    </rPh>
    <rPh sb="7" eb="9">
      <t>カブシキ</t>
    </rPh>
    <rPh sb="9" eb="11">
      <t>カイシャ</t>
    </rPh>
    <phoneticPr fontId="5"/>
  </si>
  <si>
    <t>九州旅客鉄道株式会社</t>
    <rPh sb="0" eb="2">
      <t>キュウシュウ</t>
    </rPh>
    <rPh sb="2" eb="4">
      <t>リョカク</t>
    </rPh>
    <rPh sb="4" eb="6">
      <t>テツドウ</t>
    </rPh>
    <rPh sb="6" eb="8">
      <t>カブシキ</t>
    </rPh>
    <rPh sb="8" eb="10">
      <t>カイシャ</t>
    </rPh>
    <phoneticPr fontId="5"/>
  </si>
  <si>
    <t>東海旅客鉄道株式会社</t>
    <rPh sb="0" eb="2">
      <t>トウカイ</t>
    </rPh>
    <rPh sb="2" eb="4">
      <t>リョカク</t>
    </rPh>
    <rPh sb="4" eb="6">
      <t>テツドウ</t>
    </rPh>
    <rPh sb="6" eb="8">
      <t>カブシキ</t>
    </rPh>
    <rPh sb="8" eb="10">
      <t>カイシャ</t>
    </rPh>
    <phoneticPr fontId="5"/>
  </si>
  <si>
    <t>四国旅客鉄道株式会社</t>
    <rPh sb="0" eb="2">
      <t>シコク</t>
    </rPh>
    <rPh sb="2" eb="4">
      <t>リョカク</t>
    </rPh>
    <rPh sb="4" eb="6">
      <t>テツドウ</t>
    </rPh>
    <rPh sb="6" eb="8">
      <t>カブシキ</t>
    </rPh>
    <rPh sb="8" eb="10">
      <t>カイシャ</t>
    </rPh>
    <phoneticPr fontId="5"/>
  </si>
  <si>
    <t>北海道旅客鉄道株式会社</t>
    <rPh sb="0" eb="3">
      <t>ホッカイドウ</t>
    </rPh>
    <rPh sb="3" eb="5">
      <t>リョカク</t>
    </rPh>
    <rPh sb="5" eb="7">
      <t>テツドウ</t>
    </rPh>
    <rPh sb="7" eb="9">
      <t>カブシキ</t>
    </rPh>
    <rPh sb="9" eb="11">
      <t>カイシャ</t>
    </rPh>
    <phoneticPr fontId="5"/>
  </si>
  <si>
    <t>戦傷病者特別援護法に基づく負担金であり、義務的経費となっている。</t>
    <phoneticPr fontId="5"/>
  </si>
  <si>
    <t>利用実績を踏まえて適切に執行している。</t>
    <rPh sb="0" eb="2">
      <t>リヨウ</t>
    </rPh>
    <rPh sb="2" eb="4">
      <t>ジッセキ</t>
    </rPh>
    <rPh sb="5" eb="6">
      <t>フ</t>
    </rPh>
    <rPh sb="9" eb="11">
      <t>テキセツ</t>
    </rPh>
    <rPh sb="12" eb="14">
      <t>シッコウ</t>
    </rPh>
    <phoneticPr fontId="5"/>
  </si>
  <si>
    <t>国が負担すべき戦傷病者の乗車船運賃等をすべて国費負担する</t>
    <rPh sb="0" eb="1">
      <t>クニ</t>
    </rPh>
    <rPh sb="2" eb="4">
      <t>フタン</t>
    </rPh>
    <rPh sb="7" eb="9">
      <t>センショウ</t>
    </rPh>
    <rPh sb="9" eb="11">
      <t>ビョウシャ</t>
    </rPh>
    <rPh sb="12" eb="14">
      <t>ジョウシャ</t>
    </rPh>
    <rPh sb="14" eb="15">
      <t>セン</t>
    </rPh>
    <rPh sb="15" eb="17">
      <t>ウンチン</t>
    </rPh>
    <rPh sb="17" eb="18">
      <t>トウ</t>
    </rPh>
    <rPh sb="22" eb="24">
      <t>コクヒ</t>
    </rPh>
    <rPh sb="24" eb="26">
      <t>フタン</t>
    </rPh>
    <phoneticPr fontId="5"/>
  </si>
  <si>
    <t>国が負担すべき戦傷病者の乗車船運賃等の国費負担率</t>
    <rPh sb="0" eb="1">
      <t>クニ</t>
    </rPh>
    <rPh sb="2" eb="4">
      <t>フタン</t>
    </rPh>
    <rPh sb="7" eb="9">
      <t>センショウ</t>
    </rPh>
    <rPh sb="9" eb="11">
      <t>ビョウシャ</t>
    </rPh>
    <rPh sb="12" eb="14">
      <t>ジョウシャ</t>
    </rPh>
    <rPh sb="14" eb="15">
      <t>セン</t>
    </rPh>
    <rPh sb="15" eb="17">
      <t>ウンチン</t>
    </rPh>
    <rPh sb="17" eb="18">
      <t>トウ</t>
    </rPh>
    <rPh sb="19" eb="21">
      <t>コクヒ</t>
    </rPh>
    <rPh sb="21" eb="23">
      <t>フタン</t>
    </rPh>
    <rPh sb="23" eb="24">
      <t>リツ</t>
    </rPh>
    <phoneticPr fontId="5"/>
  </si>
  <si>
    <t>A.西日本旅客鉄道株式会社</t>
    <rPh sb="2" eb="3">
      <t>ニシ</t>
    </rPh>
    <rPh sb="3" eb="5">
      <t>ニホン</t>
    </rPh>
    <rPh sb="5" eb="7">
      <t>リョカク</t>
    </rPh>
    <rPh sb="7" eb="9">
      <t>テツドウ</t>
    </rPh>
    <rPh sb="9" eb="11">
      <t>カブシキ</t>
    </rPh>
    <rPh sb="11" eb="13">
      <t>カイシャ</t>
    </rPh>
    <phoneticPr fontId="5"/>
  </si>
  <si>
    <t>引き続き、成果目標の達成を図りつつ、事業の透明性の確保に努めるべきである。</t>
    <rPh sb="0" eb="1">
      <t>ヒ</t>
    </rPh>
    <rPh sb="2" eb="3">
      <t>ツヅ</t>
    </rPh>
    <rPh sb="5" eb="7">
      <t>セイカ</t>
    </rPh>
    <rPh sb="7" eb="9">
      <t>モクヒョウ</t>
    </rPh>
    <rPh sb="10" eb="12">
      <t>タッセイ</t>
    </rPh>
    <rPh sb="13" eb="14">
      <t>ハカ</t>
    </rPh>
    <rPh sb="18" eb="20">
      <t>ジギョウ</t>
    </rPh>
    <rPh sb="21" eb="24">
      <t>トウメイセイ</t>
    </rPh>
    <rPh sb="25" eb="27">
      <t>カクホ</t>
    </rPh>
    <rPh sb="28" eb="29">
      <t>ツト</t>
    </rPh>
    <phoneticPr fontId="5"/>
  </si>
  <si>
    <t>現状通り</t>
  </si>
  <si>
    <t>成果目標の達成を図りつつ、引き続き、利用実績の公表をすることにより、事業の透明性の確保に努めることとする。</t>
    <phoneticPr fontId="5"/>
  </si>
  <si>
    <t>利用実績の減による</t>
    <rPh sb="0" eb="2">
      <t>リヨウ</t>
    </rPh>
    <rPh sb="2" eb="4">
      <t>ジッセキ</t>
    </rPh>
    <rPh sb="5" eb="6">
      <t>ゲン</t>
    </rPh>
    <phoneticPr fontId="5"/>
  </si>
  <si>
    <t>-</t>
    <phoneticPr fontId="5"/>
  </si>
  <si>
    <t>千円／件</t>
    <rPh sb="0" eb="2">
      <t>センエン</t>
    </rPh>
    <rPh sb="3" eb="4">
      <t>ケン</t>
    </rPh>
    <phoneticPr fontId="5"/>
  </si>
  <si>
    <t>76669/8546</t>
    <phoneticPr fontId="5"/>
  </si>
  <si>
    <t>59397/6563</t>
    <phoneticPr fontId="5"/>
  </si>
  <si>
    <t>54164/5695</t>
    <phoneticPr fontId="5"/>
  </si>
  <si>
    <t>執行額／戦傷病者等の旅客鉄道株式会社の鉄道への無賃乗車船数</t>
    <rPh sb="19" eb="21">
      <t>テツドウ</t>
    </rPh>
    <rPh sb="23" eb="25">
      <t>ムチン</t>
    </rPh>
    <rPh sb="25" eb="27">
      <t>ジョウシャ</t>
    </rPh>
    <rPh sb="27" eb="28">
      <t>セン</t>
    </rPh>
    <rPh sb="28" eb="29">
      <t>スウ</t>
    </rPh>
    <phoneticPr fontId="5"/>
  </si>
  <si>
    <t>利用実績に基づくものであり妥当である。</t>
    <rPh sb="0" eb="2">
      <t>リヨウ</t>
    </rPh>
    <rPh sb="2" eb="4">
      <t>ジッセキ</t>
    </rPh>
    <rPh sb="5" eb="6">
      <t>モト</t>
    </rPh>
    <rPh sb="13" eb="15">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</si>
</sst>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67235</xdr:colOff>
      <xdr:row>140</xdr:row>
      <xdr:rowOff>291353</xdr:rowOff>
    </xdr:from>
    <xdr:to>
      <xdr:col>36</xdr:col>
      <xdr:colOff>134471</xdr:colOff>
      <xdr:row>143</xdr:row>
      <xdr:rowOff>156882</xdr:rowOff>
    </xdr:to>
    <xdr:sp macro="" textlink="">
      <xdr:nvSpPr>
        <xdr:cNvPr id="2" name="正方形/長方形 1"/>
        <xdr:cNvSpPr/>
      </xdr:nvSpPr>
      <xdr:spPr>
        <a:xfrm>
          <a:off x="3294529" y="34211559"/>
          <a:ext cx="3294530" cy="9076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54</a:t>
          </a:r>
          <a:r>
            <a:rPr kumimoji="1" lang="ja-JP" altLang="en-US" sz="1100">
              <a:solidFill>
                <a:schemeClr val="tx1"/>
              </a:solidFill>
            </a:rPr>
            <a:t>百万円</a:t>
          </a:r>
        </a:p>
      </xdr:txBody>
    </xdr:sp>
    <xdr:clientData/>
  </xdr:twoCellAnchor>
  <xdr:twoCellAnchor>
    <xdr:from>
      <xdr:col>16</xdr:col>
      <xdr:colOff>123265</xdr:colOff>
      <xdr:row>144</xdr:row>
      <xdr:rowOff>0</xdr:rowOff>
    </xdr:from>
    <xdr:to>
      <xdr:col>38</xdr:col>
      <xdr:colOff>100854</xdr:colOff>
      <xdr:row>146</xdr:row>
      <xdr:rowOff>179294</xdr:rowOff>
    </xdr:to>
    <xdr:sp macro="" textlink="">
      <xdr:nvSpPr>
        <xdr:cNvPr id="3" name="大かっこ 2"/>
        <xdr:cNvSpPr/>
      </xdr:nvSpPr>
      <xdr:spPr>
        <a:xfrm>
          <a:off x="2991971" y="35309735"/>
          <a:ext cx="3922059" cy="874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軍人軍属等であった者の公務上の傷病に関し、国家補償の精神に基づき、鉄道等への乗車船の無賃の取扱いについて援護を行うため、適切に執行する。</a:t>
          </a:r>
        </a:p>
      </xdr:txBody>
    </xdr:sp>
    <xdr:clientData/>
  </xdr:twoCellAnchor>
  <xdr:twoCellAnchor>
    <xdr:from>
      <xdr:col>27</xdr:col>
      <xdr:colOff>123265</xdr:colOff>
      <xdr:row>147</xdr:row>
      <xdr:rowOff>67236</xdr:rowOff>
    </xdr:from>
    <xdr:to>
      <xdr:col>27</xdr:col>
      <xdr:colOff>123265</xdr:colOff>
      <xdr:row>150</xdr:row>
      <xdr:rowOff>190500</xdr:rowOff>
    </xdr:to>
    <xdr:cxnSp macro="">
      <xdr:nvCxnSpPr>
        <xdr:cNvPr id="5" name="直線矢印コネクタ 4"/>
        <xdr:cNvCxnSpPr/>
      </xdr:nvCxnSpPr>
      <xdr:spPr>
        <a:xfrm>
          <a:off x="4964206" y="36419118"/>
          <a:ext cx="0" cy="1165411"/>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89647</xdr:colOff>
      <xdr:row>151</xdr:row>
      <xdr:rowOff>56030</xdr:rowOff>
    </xdr:from>
    <xdr:to>
      <xdr:col>36</xdr:col>
      <xdr:colOff>156883</xdr:colOff>
      <xdr:row>153</xdr:row>
      <xdr:rowOff>268942</xdr:rowOff>
    </xdr:to>
    <xdr:sp macro="" textlink="">
      <xdr:nvSpPr>
        <xdr:cNvPr id="9" name="正方形/長方形 8"/>
        <xdr:cNvSpPr/>
      </xdr:nvSpPr>
      <xdr:spPr>
        <a:xfrm>
          <a:off x="3316941" y="37797442"/>
          <a:ext cx="3294530" cy="9076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各旅客鉄道株式会社（ＪＲ６社）</a:t>
          </a:r>
          <a:endParaRPr kumimoji="1" lang="en-US" altLang="ja-JP" sz="1100">
            <a:solidFill>
              <a:schemeClr val="tx1"/>
            </a:solidFill>
          </a:endParaRPr>
        </a:p>
        <a:p>
          <a:pPr algn="ctr"/>
          <a:r>
            <a:rPr kumimoji="1" lang="en-US" altLang="ja-JP" sz="1100">
              <a:solidFill>
                <a:schemeClr val="tx1"/>
              </a:solidFill>
            </a:rPr>
            <a:t>54</a:t>
          </a:r>
          <a:r>
            <a:rPr kumimoji="1" lang="ja-JP" altLang="en-US" sz="1100">
              <a:solidFill>
                <a:schemeClr val="tx1"/>
              </a:solidFill>
            </a:rPr>
            <a:t>百万円</a:t>
          </a:r>
        </a:p>
      </xdr:txBody>
    </xdr:sp>
    <xdr:clientData/>
  </xdr:twoCellAnchor>
  <xdr:twoCellAnchor>
    <xdr:from>
      <xdr:col>18</xdr:col>
      <xdr:colOff>33618</xdr:colOff>
      <xdr:row>149</xdr:row>
      <xdr:rowOff>336177</xdr:rowOff>
    </xdr:from>
    <xdr:to>
      <xdr:col>22</xdr:col>
      <xdr:colOff>33617</xdr:colOff>
      <xdr:row>150</xdr:row>
      <xdr:rowOff>291353</xdr:rowOff>
    </xdr:to>
    <xdr:sp macro="" textlink="">
      <xdr:nvSpPr>
        <xdr:cNvPr id="6" name="テキスト ボックス 5"/>
        <xdr:cNvSpPr txBox="1"/>
      </xdr:nvSpPr>
      <xdr:spPr>
        <a:xfrm>
          <a:off x="3260912" y="37382824"/>
          <a:ext cx="717176"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80" zoomScaleNormal="80" zoomScaleSheetLayoutView="70" zoomScalePageLayoutView="85" workbookViewId="0">
      <selection activeCell="AG114" sqref="AG114:AX1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5" t="s">
        <v>379</v>
      </c>
      <c r="AR2" s="675"/>
      <c r="AS2" s="59" t="str">
        <f>IF(OR(AQ2="　", AQ2=""), "", "-")</f>
        <v/>
      </c>
      <c r="AT2" s="676">
        <v>473</v>
      </c>
      <c r="AU2" s="676"/>
      <c r="AV2" s="60" t="str">
        <f>IF(AW2="", "", "-")</f>
        <v/>
      </c>
      <c r="AW2" s="677"/>
      <c r="AX2" s="677"/>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381</v>
      </c>
      <c r="AK3" s="636"/>
      <c r="AL3" s="636"/>
      <c r="AM3" s="636"/>
      <c r="AN3" s="636"/>
      <c r="AO3" s="636"/>
      <c r="AP3" s="636"/>
      <c r="AQ3" s="636"/>
      <c r="AR3" s="636"/>
      <c r="AS3" s="636"/>
      <c r="AT3" s="636"/>
      <c r="AU3" s="636"/>
      <c r="AV3" s="636"/>
      <c r="AW3" s="636"/>
      <c r="AX3" s="36" t="s">
        <v>91</v>
      </c>
    </row>
    <row r="4" spans="1:50" ht="24.75" customHeight="1" x14ac:dyDescent="0.15">
      <c r="A4" s="455" t="s">
        <v>30</v>
      </c>
      <c r="B4" s="456"/>
      <c r="C4" s="456"/>
      <c r="D4" s="456"/>
      <c r="E4" s="456"/>
      <c r="F4" s="456"/>
      <c r="G4" s="429" t="s">
        <v>380</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383</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0" t="s">
        <v>156</v>
      </c>
      <c r="H5" s="612"/>
      <c r="I5" s="612"/>
      <c r="J5" s="612"/>
      <c r="K5" s="612"/>
      <c r="L5" s="612"/>
      <c r="M5" s="651" t="s">
        <v>92</v>
      </c>
      <c r="N5" s="652"/>
      <c r="O5" s="652"/>
      <c r="P5" s="652"/>
      <c r="Q5" s="652"/>
      <c r="R5" s="653"/>
      <c r="S5" s="611" t="s">
        <v>157</v>
      </c>
      <c r="T5" s="612"/>
      <c r="U5" s="612"/>
      <c r="V5" s="612"/>
      <c r="W5" s="612"/>
      <c r="X5" s="613"/>
      <c r="Y5" s="446" t="s">
        <v>3</v>
      </c>
      <c r="Z5" s="447"/>
      <c r="AA5" s="447"/>
      <c r="AB5" s="447"/>
      <c r="AC5" s="447"/>
      <c r="AD5" s="448"/>
      <c r="AE5" s="449" t="s">
        <v>382</v>
      </c>
      <c r="AF5" s="450"/>
      <c r="AG5" s="450"/>
      <c r="AH5" s="450"/>
      <c r="AI5" s="450"/>
      <c r="AJ5" s="450"/>
      <c r="AK5" s="450"/>
      <c r="AL5" s="450"/>
      <c r="AM5" s="450"/>
      <c r="AN5" s="450"/>
      <c r="AO5" s="450"/>
      <c r="AP5" s="451"/>
      <c r="AQ5" s="452" t="s">
        <v>384</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386</v>
      </c>
      <c r="AF6" s="464"/>
      <c r="AG6" s="464"/>
      <c r="AH6" s="464"/>
      <c r="AI6" s="464"/>
      <c r="AJ6" s="464"/>
      <c r="AK6" s="464"/>
      <c r="AL6" s="464"/>
      <c r="AM6" s="464"/>
      <c r="AN6" s="464"/>
      <c r="AO6" s="464"/>
      <c r="AP6" s="464"/>
      <c r="AQ6" s="465"/>
      <c r="AR6" s="465"/>
      <c r="AS6" s="465"/>
      <c r="AT6" s="465"/>
      <c r="AU6" s="465"/>
      <c r="AV6" s="465"/>
      <c r="AW6" s="465"/>
      <c r="AX6" s="466"/>
    </row>
    <row r="7" spans="1:50" ht="44.25" customHeight="1" x14ac:dyDescent="0.15">
      <c r="A7" s="481" t="s">
        <v>25</v>
      </c>
      <c r="B7" s="482"/>
      <c r="C7" s="482"/>
      <c r="D7" s="482"/>
      <c r="E7" s="482"/>
      <c r="F7" s="482"/>
      <c r="G7" s="483" t="s">
        <v>387</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386</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1" t="s">
        <v>308</v>
      </c>
      <c r="B8" s="632"/>
      <c r="C8" s="632"/>
      <c r="D8" s="632"/>
      <c r="E8" s="632"/>
      <c r="F8" s="633"/>
      <c r="G8" s="628" t="str">
        <f>入力規則等!A26</f>
        <v/>
      </c>
      <c r="H8" s="629"/>
      <c r="I8" s="629"/>
      <c r="J8" s="629"/>
      <c r="K8" s="629"/>
      <c r="L8" s="629"/>
      <c r="M8" s="629"/>
      <c r="N8" s="629"/>
      <c r="O8" s="629"/>
      <c r="P8" s="629"/>
      <c r="Q8" s="629"/>
      <c r="R8" s="629"/>
      <c r="S8" s="629"/>
      <c r="T8" s="629"/>
      <c r="U8" s="629"/>
      <c r="V8" s="629"/>
      <c r="W8" s="629"/>
      <c r="X8" s="630"/>
      <c r="Y8" s="467" t="s">
        <v>79</v>
      </c>
      <c r="Z8" s="467"/>
      <c r="AA8" s="467"/>
      <c r="AB8" s="467"/>
      <c r="AC8" s="467"/>
      <c r="AD8" s="467"/>
      <c r="AE8" s="509" t="str">
        <f>入力規則等!K13</f>
        <v>恩給関係</v>
      </c>
      <c r="AF8" s="510"/>
      <c r="AG8" s="510"/>
      <c r="AH8" s="510"/>
      <c r="AI8" s="510"/>
      <c r="AJ8" s="510"/>
      <c r="AK8" s="510"/>
      <c r="AL8" s="510"/>
      <c r="AM8" s="510"/>
      <c r="AN8" s="510"/>
      <c r="AO8" s="510"/>
      <c r="AP8" s="510"/>
      <c r="AQ8" s="510"/>
      <c r="AR8" s="510"/>
      <c r="AS8" s="510"/>
      <c r="AT8" s="510"/>
      <c r="AU8" s="510"/>
      <c r="AV8" s="510"/>
      <c r="AW8" s="510"/>
      <c r="AX8" s="511"/>
    </row>
    <row r="9" spans="1:50" ht="66.75" customHeight="1" x14ac:dyDescent="0.15">
      <c r="A9" s="184" t="s">
        <v>26</v>
      </c>
      <c r="B9" s="185"/>
      <c r="C9" s="185"/>
      <c r="D9" s="185"/>
      <c r="E9" s="185"/>
      <c r="F9" s="185"/>
      <c r="G9" s="186" t="s">
        <v>388</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78.75" customHeight="1" x14ac:dyDescent="0.15">
      <c r="A10" s="184" t="s">
        <v>36</v>
      </c>
      <c r="B10" s="185"/>
      <c r="C10" s="185"/>
      <c r="D10" s="185"/>
      <c r="E10" s="185"/>
      <c r="F10" s="185"/>
      <c r="G10" s="186" t="s">
        <v>389</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負担</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v>77</v>
      </c>
      <c r="Q13" s="176"/>
      <c r="R13" s="176"/>
      <c r="S13" s="176"/>
      <c r="T13" s="176"/>
      <c r="U13" s="176"/>
      <c r="V13" s="177"/>
      <c r="W13" s="175">
        <v>59</v>
      </c>
      <c r="X13" s="176"/>
      <c r="Y13" s="176"/>
      <c r="Z13" s="176"/>
      <c r="AA13" s="176"/>
      <c r="AB13" s="176"/>
      <c r="AC13" s="177"/>
      <c r="AD13" s="175">
        <v>54</v>
      </c>
      <c r="AE13" s="176"/>
      <c r="AF13" s="176"/>
      <c r="AG13" s="176"/>
      <c r="AH13" s="176"/>
      <c r="AI13" s="176"/>
      <c r="AJ13" s="177"/>
      <c r="AK13" s="175">
        <v>42</v>
      </c>
      <c r="AL13" s="176"/>
      <c r="AM13" s="176"/>
      <c r="AN13" s="176"/>
      <c r="AO13" s="176"/>
      <c r="AP13" s="176"/>
      <c r="AQ13" s="177"/>
      <c r="AR13" s="189">
        <v>25</v>
      </c>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t="s">
        <v>386</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386</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t="s">
        <v>386</v>
      </c>
      <c r="Q16" s="176"/>
      <c r="R16" s="176"/>
      <c r="S16" s="176"/>
      <c r="T16" s="176"/>
      <c r="U16" s="176"/>
      <c r="V16" s="177"/>
      <c r="W16" s="175" t="s">
        <v>386</v>
      </c>
      <c r="X16" s="176"/>
      <c r="Y16" s="176"/>
      <c r="Z16" s="176"/>
      <c r="AA16" s="176"/>
      <c r="AB16" s="176"/>
      <c r="AC16" s="177"/>
      <c r="AD16" s="175" t="s">
        <v>386</v>
      </c>
      <c r="AE16" s="176"/>
      <c r="AF16" s="176"/>
      <c r="AG16" s="176"/>
      <c r="AH16" s="176"/>
      <c r="AI16" s="176"/>
      <c r="AJ16" s="177"/>
      <c r="AK16" s="175" t="s">
        <v>386</v>
      </c>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386</v>
      </c>
      <c r="Q17" s="176"/>
      <c r="R17" s="176"/>
      <c r="S17" s="176"/>
      <c r="T17" s="176"/>
      <c r="U17" s="176"/>
      <c r="V17" s="177"/>
      <c r="W17" s="175" t="s">
        <v>386</v>
      </c>
      <c r="X17" s="176"/>
      <c r="Y17" s="176"/>
      <c r="Z17" s="176"/>
      <c r="AA17" s="176"/>
      <c r="AB17" s="176"/>
      <c r="AC17" s="177"/>
      <c r="AD17" s="175" t="s">
        <v>386</v>
      </c>
      <c r="AE17" s="176"/>
      <c r="AF17" s="176"/>
      <c r="AG17" s="176"/>
      <c r="AH17" s="176"/>
      <c r="AI17" s="176"/>
      <c r="AJ17" s="177"/>
      <c r="AK17" s="175" t="s">
        <v>386</v>
      </c>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3" t="s">
        <v>22</v>
      </c>
      <c r="J18" s="624"/>
      <c r="K18" s="624"/>
      <c r="L18" s="624"/>
      <c r="M18" s="624"/>
      <c r="N18" s="624"/>
      <c r="O18" s="625"/>
      <c r="P18" s="645">
        <f>SUM(P13:V17)</f>
        <v>77</v>
      </c>
      <c r="Q18" s="646"/>
      <c r="R18" s="646"/>
      <c r="S18" s="646"/>
      <c r="T18" s="646"/>
      <c r="U18" s="646"/>
      <c r="V18" s="647"/>
      <c r="W18" s="645">
        <f>SUM(W13:AC17)</f>
        <v>59</v>
      </c>
      <c r="X18" s="646"/>
      <c r="Y18" s="646"/>
      <c r="Z18" s="646"/>
      <c r="AA18" s="646"/>
      <c r="AB18" s="646"/>
      <c r="AC18" s="647"/>
      <c r="AD18" s="645">
        <f t="shared" ref="AD18" si="0">SUM(AD13:AJ17)</f>
        <v>54</v>
      </c>
      <c r="AE18" s="646"/>
      <c r="AF18" s="646"/>
      <c r="AG18" s="646"/>
      <c r="AH18" s="646"/>
      <c r="AI18" s="646"/>
      <c r="AJ18" s="647"/>
      <c r="AK18" s="645">
        <f t="shared" ref="AK18" si="1">SUM(AK13:AQ17)</f>
        <v>42</v>
      </c>
      <c r="AL18" s="646"/>
      <c r="AM18" s="646"/>
      <c r="AN18" s="646"/>
      <c r="AO18" s="646"/>
      <c r="AP18" s="646"/>
      <c r="AQ18" s="647"/>
      <c r="AR18" s="645">
        <f t="shared" ref="AR18" si="2">SUM(AR13:AX17)</f>
        <v>25</v>
      </c>
      <c r="AS18" s="646"/>
      <c r="AT18" s="646"/>
      <c r="AU18" s="646"/>
      <c r="AV18" s="646"/>
      <c r="AW18" s="646"/>
      <c r="AX18" s="648"/>
    </row>
    <row r="19" spans="1:50" ht="24.75" customHeight="1" x14ac:dyDescent="0.15">
      <c r="A19" s="397"/>
      <c r="B19" s="398"/>
      <c r="C19" s="398"/>
      <c r="D19" s="398"/>
      <c r="E19" s="398"/>
      <c r="F19" s="399"/>
      <c r="G19" s="643" t="s">
        <v>10</v>
      </c>
      <c r="H19" s="644"/>
      <c r="I19" s="644"/>
      <c r="J19" s="644"/>
      <c r="K19" s="644"/>
      <c r="L19" s="644"/>
      <c r="M19" s="644"/>
      <c r="N19" s="644"/>
      <c r="O19" s="644"/>
      <c r="P19" s="175">
        <v>77</v>
      </c>
      <c r="Q19" s="176"/>
      <c r="R19" s="176"/>
      <c r="S19" s="176"/>
      <c r="T19" s="176"/>
      <c r="U19" s="176"/>
      <c r="V19" s="177"/>
      <c r="W19" s="175">
        <v>59</v>
      </c>
      <c r="X19" s="176"/>
      <c r="Y19" s="176"/>
      <c r="Z19" s="176"/>
      <c r="AA19" s="176"/>
      <c r="AB19" s="176"/>
      <c r="AC19" s="177"/>
      <c r="AD19" s="175">
        <v>54</v>
      </c>
      <c r="AE19" s="176"/>
      <c r="AF19" s="176"/>
      <c r="AG19" s="176"/>
      <c r="AH19" s="176"/>
      <c r="AI19" s="176"/>
      <c r="AJ19" s="177"/>
      <c r="AK19" s="621"/>
      <c r="AL19" s="621"/>
      <c r="AM19" s="621"/>
      <c r="AN19" s="621"/>
      <c r="AO19" s="621"/>
      <c r="AP19" s="621"/>
      <c r="AQ19" s="621"/>
      <c r="AR19" s="621"/>
      <c r="AS19" s="621"/>
      <c r="AT19" s="621"/>
      <c r="AU19" s="621"/>
      <c r="AV19" s="621"/>
      <c r="AW19" s="621"/>
      <c r="AX19" s="622"/>
    </row>
    <row r="20" spans="1:50" ht="24.75" customHeight="1" x14ac:dyDescent="0.15">
      <c r="A20" s="494"/>
      <c r="B20" s="495"/>
      <c r="C20" s="495"/>
      <c r="D20" s="495"/>
      <c r="E20" s="495"/>
      <c r="F20" s="496"/>
      <c r="G20" s="643" t="s">
        <v>11</v>
      </c>
      <c r="H20" s="644"/>
      <c r="I20" s="644"/>
      <c r="J20" s="644"/>
      <c r="K20" s="644"/>
      <c r="L20" s="644"/>
      <c r="M20" s="644"/>
      <c r="N20" s="644"/>
      <c r="O20" s="644"/>
      <c r="P20" s="649">
        <f>IF(P18=0, "-", P19/P18)</f>
        <v>1</v>
      </c>
      <c r="Q20" s="649"/>
      <c r="R20" s="649"/>
      <c r="S20" s="649"/>
      <c r="T20" s="649"/>
      <c r="U20" s="649"/>
      <c r="V20" s="649"/>
      <c r="W20" s="649">
        <f>IF(W18=0, "-", W19/W18)</f>
        <v>1</v>
      </c>
      <c r="X20" s="649"/>
      <c r="Y20" s="649"/>
      <c r="Z20" s="649"/>
      <c r="AA20" s="649"/>
      <c r="AB20" s="649"/>
      <c r="AC20" s="649"/>
      <c r="AD20" s="649">
        <f>IF(AD18=0, "-", AD19/AD18)</f>
        <v>1</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407</v>
      </c>
      <c r="H23" s="75"/>
      <c r="I23" s="75"/>
      <c r="J23" s="75"/>
      <c r="K23" s="75"/>
      <c r="L23" s="75"/>
      <c r="M23" s="75"/>
      <c r="N23" s="75"/>
      <c r="O23" s="76"/>
      <c r="P23" s="219" t="s">
        <v>408</v>
      </c>
      <c r="Q23" s="234"/>
      <c r="R23" s="234"/>
      <c r="S23" s="234"/>
      <c r="T23" s="234"/>
      <c r="U23" s="234"/>
      <c r="V23" s="234"/>
      <c r="W23" s="234"/>
      <c r="X23" s="235"/>
      <c r="Y23" s="228" t="s">
        <v>14</v>
      </c>
      <c r="Z23" s="229"/>
      <c r="AA23" s="230"/>
      <c r="AB23" s="167" t="s">
        <v>390</v>
      </c>
      <c r="AC23" s="168"/>
      <c r="AD23" s="168"/>
      <c r="AE23" s="88">
        <v>77</v>
      </c>
      <c r="AF23" s="89"/>
      <c r="AG23" s="89"/>
      <c r="AH23" s="89"/>
      <c r="AI23" s="90"/>
      <c r="AJ23" s="88">
        <v>59</v>
      </c>
      <c r="AK23" s="89"/>
      <c r="AL23" s="89"/>
      <c r="AM23" s="89"/>
      <c r="AN23" s="90"/>
      <c r="AO23" s="88">
        <v>54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7" t="s">
        <v>390</v>
      </c>
      <c r="AC24" s="197"/>
      <c r="AD24" s="197"/>
      <c r="AE24" s="88">
        <v>77</v>
      </c>
      <c r="AF24" s="89"/>
      <c r="AG24" s="89"/>
      <c r="AH24" s="89"/>
      <c r="AI24" s="90"/>
      <c r="AJ24" s="88">
        <v>59</v>
      </c>
      <c r="AK24" s="89"/>
      <c r="AL24" s="89"/>
      <c r="AM24" s="89"/>
      <c r="AN24" s="90"/>
      <c r="AO24" s="88">
        <v>54</v>
      </c>
      <c r="AP24" s="89"/>
      <c r="AQ24" s="89"/>
      <c r="AR24" s="89"/>
      <c r="AS24" s="90"/>
      <c r="AT24" s="88"/>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308"/>
      <c r="AC28" s="308"/>
      <c r="AD28" s="30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308"/>
      <c r="AC33" s="308"/>
      <c r="AD33" s="30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308"/>
      <c r="AC38" s="308"/>
      <c r="AD38" s="30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308"/>
      <c r="AC43" s="308"/>
      <c r="AD43" s="30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4"/>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8"/>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4"/>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4"/>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4"/>
      <c r="B54" s="100"/>
      <c r="C54" s="100"/>
      <c r="D54" s="100"/>
      <c r="E54" s="100"/>
      <c r="F54" s="101"/>
      <c r="G54" s="605"/>
      <c r="H54" s="234"/>
      <c r="I54" s="234"/>
      <c r="J54" s="234"/>
      <c r="K54" s="234"/>
      <c r="L54" s="234"/>
      <c r="M54" s="234"/>
      <c r="N54" s="234"/>
      <c r="O54" s="235"/>
      <c r="P54" s="219"/>
      <c r="Q54" s="220"/>
      <c r="R54" s="220"/>
      <c r="S54" s="220"/>
      <c r="T54" s="220"/>
      <c r="U54" s="220"/>
      <c r="V54" s="220"/>
      <c r="W54" s="220"/>
      <c r="X54" s="221"/>
      <c r="Y54" s="584" t="s">
        <v>86</v>
      </c>
      <c r="Z54" s="585"/>
      <c r="AA54" s="586"/>
      <c r="AB54" s="167"/>
      <c r="AC54" s="168"/>
      <c r="AD54" s="16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4"/>
      <c r="B55" s="100"/>
      <c r="C55" s="100"/>
      <c r="D55" s="100"/>
      <c r="E55" s="100"/>
      <c r="F55" s="101"/>
      <c r="G55" s="606"/>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4"/>
      <c r="B56" s="103"/>
      <c r="C56" s="103"/>
      <c r="D56" s="103"/>
      <c r="E56" s="103"/>
      <c r="F56" s="104"/>
      <c r="G56" s="60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4"/>
      <c r="B59" s="100"/>
      <c r="C59" s="100"/>
      <c r="D59" s="100"/>
      <c r="E59" s="100"/>
      <c r="F59" s="101"/>
      <c r="G59" s="605"/>
      <c r="H59" s="234"/>
      <c r="I59" s="234"/>
      <c r="J59" s="234"/>
      <c r="K59" s="234"/>
      <c r="L59" s="234"/>
      <c r="M59" s="234"/>
      <c r="N59" s="234"/>
      <c r="O59" s="235"/>
      <c r="P59" s="219"/>
      <c r="Q59" s="220"/>
      <c r="R59" s="220"/>
      <c r="S59" s="220"/>
      <c r="T59" s="220"/>
      <c r="U59" s="220"/>
      <c r="V59" s="220"/>
      <c r="W59" s="220"/>
      <c r="X59" s="221"/>
      <c r="Y59" s="584" t="s">
        <v>86</v>
      </c>
      <c r="Z59" s="585"/>
      <c r="AA59" s="586"/>
      <c r="AB59" s="168"/>
      <c r="AC59" s="168"/>
      <c r="AD59" s="16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4"/>
      <c r="B60" s="100"/>
      <c r="C60" s="100"/>
      <c r="D60" s="100"/>
      <c r="E60" s="100"/>
      <c r="F60" s="101"/>
      <c r="G60" s="606"/>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4"/>
      <c r="B61" s="103"/>
      <c r="C61" s="103"/>
      <c r="D61" s="103"/>
      <c r="E61" s="103"/>
      <c r="F61" s="104"/>
      <c r="G61" s="607"/>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4"/>
      <c r="B64" s="100"/>
      <c r="C64" s="100"/>
      <c r="D64" s="100"/>
      <c r="E64" s="100"/>
      <c r="F64" s="101"/>
      <c r="G64" s="605"/>
      <c r="H64" s="234"/>
      <c r="I64" s="234"/>
      <c r="J64" s="234"/>
      <c r="K64" s="234"/>
      <c r="L64" s="234"/>
      <c r="M64" s="234"/>
      <c r="N64" s="234"/>
      <c r="O64" s="235"/>
      <c r="P64" s="219"/>
      <c r="Q64" s="220"/>
      <c r="R64" s="220"/>
      <c r="S64" s="220"/>
      <c r="T64" s="220"/>
      <c r="U64" s="220"/>
      <c r="V64" s="220"/>
      <c r="W64" s="220"/>
      <c r="X64" s="221"/>
      <c r="Y64" s="584" t="s">
        <v>86</v>
      </c>
      <c r="Z64" s="585"/>
      <c r="AA64" s="586"/>
      <c r="AB64" s="168"/>
      <c r="AC64" s="168"/>
      <c r="AD64" s="16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4"/>
      <c r="B65" s="100"/>
      <c r="C65" s="100"/>
      <c r="D65" s="100"/>
      <c r="E65" s="100"/>
      <c r="F65" s="101"/>
      <c r="G65" s="606"/>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5"/>
      <c r="B66" s="103"/>
      <c r="C66" s="103"/>
      <c r="D66" s="103"/>
      <c r="E66" s="103"/>
      <c r="F66" s="104"/>
      <c r="G66" s="607"/>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08" t="s">
        <v>84</v>
      </c>
      <c r="H67" s="608"/>
      <c r="I67" s="608"/>
      <c r="J67" s="608"/>
      <c r="K67" s="608"/>
      <c r="L67" s="608"/>
      <c r="M67" s="608"/>
      <c r="N67" s="608"/>
      <c r="O67" s="608"/>
      <c r="P67" s="608"/>
      <c r="Q67" s="608"/>
      <c r="R67" s="608"/>
      <c r="S67" s="608"/>
      <c r="T67" s="608"/>
      <c r="U67" s="608"/>
      <c r="V67" s="608"/>
      <c r="W67" s="608"/>
      <c r="X67" s="60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391</v>
      </c>
      <c r="H68" s="234"/>
      <c r="I68" s="234"/>
      <c r="J68" s="234"/>
      <c r="K68" s="234"/>
      <c r="L68" s="234"/>
      <c r="M68" s="234"/>
      <c r="N68" s="234"/>
      <c r="O68" s="234"/>
      <c r="P68" s="234"/>
      <c r="Q68" s="234"/>
      <c r="R68" s="234"/>
      <c r="S68" s="234"/>
      <c r="T68" s="234"/>
      <c r="U68" s="234"/>
      <c r="V68" s="234"/>
      <c r="W68" s="234"/>
      <c r="X68" s="235"/>
      <c r="Y68" s="614" t="s">
        <v>66</v>
      </c>
      <c r="Z68" s="615"/>
      <c r="AA68" s="616"/>
      <c r="AB68" s="111" t="s">
        <v>392</v>
      </c>
      <c r="AC68" s="112"/>
      <c r="AD68" s="113"/>
      <c r="AE68" s="88">
        <v>8546</v>
      </c>
      <c r="AF68" s="89"/>
      <c r="AG68" s="89"/>
      <c r="AH68" s="89"/>
      <c r="AI68" s="90"/>
      <c r="AJ68" s="88">
        <v>6563</v>
      </c>
      <c r="AK68" s="89"/>
      <c r="AL68" s="89"/>
      <c r="AM68" s="89"/>
      <c r="AN68" s="90"/>
      <c r="AO68" s="88">
        <v>5695</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386</v>
      </c>
      <c r="AC69" s="203"/>
      <c r="AD69" s="204"/>
      <c r="AE69" s="88" t="s">
        <v>386</v>
      </c>
      <c r="AF69" s="89"/>
      <c r="AG69" s="89"/>
      <c r="AH69" s="89"/>
      <c r="AI69" s="90"/>
      <c r="AJ69" s="88" t="s">
        <v>386</v>
      </c>
      <c r="AK69" s="89"/>
      <c r="AL69" s="89"/>
      <c r="AM69" s="89"/>
      <c r="AN69" s="90"/>
      <c r="AO69" s="88" t="s">
        <v>386</v>
      </c>
      <c r="AP69" s="89"/>
      <c r="AQ69" s="89"/>
      <c r="AR69" s="89"/>
      <c r="AS69" s="90"/>
      <c r="AT69" s="88"/>
      <c r="AU69" s="89"/>
      <c r="AV69" s="89"/>
      <c r="AW69" s="89"/>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08" t="s">
        <v>84</v>
      </c>
      <c r="H70" s="608"/>
      <c r="I70" s="608"/>
      <c r="J70" s="608"/>
      <c r="K70" s="608"/>
      <c r="L70" s="608"/>
      <c r="M70" s="608"/>
      <c r="N70" s="608"/>
      <c r="O70" s="608"/>
      <c r="P70" s="608"/>
      <c r="Q70" s="608"/>
      <c r="R70" s="608"/>
      <c r="S70" s="608"/>
      <c r="T70" s="608"/>
      <c r="U70" s="608"/>
      <c r="V70" s="608"/>
      <c r="W70" s="608"/>
      <c r="X70" s="609"/>
      <c r="Y70" s="145"/>
      <c r="Z70" s="146"/>
      <c r="AA70" s="147"/>
      <c r="AB70" s="83" t="s">
        <v>12</v>
      </c>
      <c r="AC70" s="84"/>
      <c r="AD70" s="85"/>
      <c r="AE70" s="139" t="s">
        <v>69</v>
      </c>
      <c r="AF70" s="126"/>
      <c r="AG70" s="126"/>
      <c r="AH70" s="126"/>
      <c r="AI70" s="610"/>
      <c r="AJ70" s="139" t="s">
        <v>70</v>
      </c>
      <c r="AK70" s="126"/>
      <c r="AL70" s="126"/>
      <c r="AM70" s="126"/>
      <c r="AN70" s="610"/>
      <c r="AO70" s="139" t="s">
        <v>71</v>
      </c>
      <c r="AP70" s="126"/>
      <c r="AQ70" s="126"/>
      <c r="AR70" s="126"/>
      <c r="AS70" s="610"/>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6" t="s">
        <v>66</v>
      </c>
      <c r="Z71" s="657"/>
      <c r="AA71" s="658"/>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59"/>
      <c r="AA72" s="660"/>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08" t="s">
        <v>84</v>
      </c>
      <c r="H73" s="608"/>
      <c r="I73" s="608"/>
      <c r="J73" s="608"/>
      <c r="K73" s="608"/>
      <c r="L73" s="608"/>
      <c r="M73" s="608"/>
      <c r="N73" s="608"/>
      <c r="O73" s="608"/>
      <c r="P73" s="608"/>
      <c r="Q73" s="608"/>
      <c r="R73" s="608"/>
      <c r="S73" s="608"/>
      <c r="T73" s="608"/>
      <c r="U73" s="608"/>
      <c r="V73" s="608"/>
      <c r="W73" s="608"/>
      <c r="X73" s="609"/>
      <c r="Y73" s="145"/>
      <c r="Z73" s="146"/>
      <c r="AA73" s="147"/>
      <c r="AB73" s="83" t="s">
        <v>12</v>
      </c>
      <c r="AC73" s="84"/>
      <c r="AD73" s="85"/>
      <c r="AE73" s="139" t="s">
        <v>69</v>
      </c>
      <c r="AF73" s="126"/>
      <c r="AG73" s="126"/>
      <c r="AH73" s="126"/>
      <c r="AI73" s="610"/>
      <c r="AJ73" s="139" t="s">
        <v>70</v>
      </c>
      <c r="AK73" s="126"/>
      <c r="AL73" s="126"/>
      <c r="AM73" s="126"/>
      <c r="AN73" s="610"/>
      <c r="AO73" s="139" t="s">
        <v>71</v>
      </c>
      <c r="AP73" s="126"/>
      <c r="AQ73" s="126"/>
      <c r="AR73" s="126"/>
      <c r="AS73" s="610"/>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6" t="s">
        <v>66</v>
      </c>
      <c r="Z74" s="657"/>
      <c r="AA74" s="658"/>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59"/>
      <c r="AA75" s="660"/>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08" t="s">
        <v>84</v>
      </c>
      <c r="H76" s="608"/>
      <c r="I76" s="608"/>
      <c r="J76" s="608"/>
      <c r="K76" s="608"/>
      <c r="L76" s="608"/>
      <c r="M76" s="608"/>
      <c r="N76" s="608"/>
      <c r="O76" s="608"/>
      <c r="P76" s="608"/>
      <c r="Q76" s="608"/>
      <c r="R76" s="608"/>
      <c r="S76" s="608"/>
      <c r="T76" s="608"/>
      <c r="U76" s="608"/>
      <c r="V76" s="608"/>
      <c r="W76" s="608"/>
      <c r="X76" s="609"/>
      <c r="Y76" s="145"/>
      <c r="Z76" s="146"/>
      <c r="AA76" s="147"/>
      <c r="AB76" s="83" t="s">
        <v>12</v>
      </c>
      <c r="AC76" s="84"/>
      <c r="AD76" s="85"/>
      <c r="AE76" s="139" t="s">
        <v>69</v>
      </c>
      <c r="AF76" s="126"/>
      <c r="AG76" s="126"/>
      <c r="AH76" s="126"/>
      <c r="AI76" s="610"/>
      <c r="AJ76" s="139" t="s">
        <v>70</v>
      </c>
      <c r="AK76" s="126"/>
      <c r="AL76" s="126"/>
      <c r="AM76" s="126"/>
      <c r="AN76" s="610"/>
      <c r="AO76" s="139" t="s">
        <v>71</v>
      </c>
      <c r="AP76" s="126"/>
      <c r="AQ76" s="126"/>
      <c r="AR76" s="126"/>
      <c r="AS76" s="610"/>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6" t="s">
        <v>66</v>
      </c>
      <c r="Z77" s="657"/>
      <c r="AA77" s="658"/>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59"/>
      <c r="AA78" s="660"/>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08" t="s">
        <v>84</v>
      </c>
      <c r="H79" s="608"/>
      <c r="I79" s="608"/>
      <c r="J79" s="608"/>
      <c r="K79" s="608"/>
      <c r="L79" s="608"/>
      <c r="M79" s="608"/>
      <c r="N79" s="608"/>
      <c r="O79" s="608"/>
      <c r="P79" s="608"/>
      <c r="Q79" s="608"/>
      <c r="R79" s="608"/>
      <c r="S79" s="608"/>
      <c r="T79" s="608"/>
      <c r="U79" s="608"/>
      <c r="V79" s="608"/>
      <c r="W79" s="608"/>
      <c r="X79" s="609"/>
      <c r="Y79" s="145"/>
      <c r="Z79" s="146"/>
      <c r="AA79" s="147"/>
      <c r="AB79" s="83" t="s">
        <v>12</v>
      </c>
      <c r="AC79" s="84"/>
      <c r="AD79" s="85"/>
      <c r="AE79" s="139" t="s">
        <v>69</v>
      </c>
      <c r="AF79" s="126"/>
      <c r="AG79" s="126"/>
      <c r="AH79" s="126"/>
      <c r="AI79" s="610"/>
      <c r="AJ79" s="139" t="s">
        <v>70</v>
      </c>
      <c r="AK79" s="126"/>
      <c r="AL79" s="126"/>
      <c r="AM79" s="126"/>
      <c r="AN79" s="610"/>
      <c r="AO79" s="139" t="s">
        <v>71</v>
      </c>
      <c r="AP79" s="126"/>
      <c r="AQ79" s="126"/>
      <c r="AR79" s="126"/>
      <c r="AS79" s="610"/>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6" t="s">
        <v>66</v>
      </c>
      <c r="Z80" s="657"/>
      <c r="AA80" s="658"/>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59"/>
      <c r="AA81" s="660"/>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419</v>
      </c>
      <c r="H83" s="295"/>
      <c r="I83" s="295"/>
      <c r="J83" s="295"/>
      <c r="K83" s="295"/>
      <c r="L83" s="295"/>
      <c r="M83" s="295"/>
      <c r="N83" s="295"/>
      <c r="O83" s="295"/>
      <c r="P83" s="295"/>
      <c r="Q83" s="295"/>
      <c r="R83" s="295"/>
      <c r="S83" s="295"/>
      <c r="T83" s="295"/>
      <c r="U83" s="295"/>
      <c r="V83" s="295"/>
      <c r="W83" s="295"/>
      <c r="X83" s="295"/>
      <c r="Y83" s="535" t="s">
        <v>17</v>
      </c>
      <c r="Z83" s="536"/>
      <c r="AA83" s="537"/>
      <c r="AB83" s="661" t="s">
        <v>415</v>
      </c>
      <c r="AC83" s="115"/>
      <c r="AD83" s="116"/>
      <c r="AE83" s="205">
        <v>8.9700000000000006</v>
      </c>
      <c r="AF83" s="206"/>
      <c r="AG83" s="206"/>
      <c r="AH83" s="206"/>
      <c r="AI83" s="206"/>
      <c r="AJ83" s="88">
        <v>9</v>
      </c>
      <c r="AK83" s="89"/>
      <c r="AL83" s="89"/>
      <c r="AM83" s="89"/>
      <c r="AN83" s="90"/>
      <c r="AO83" s="88">
        <v>10</v>
      </c>
      <c r="AP83" s="89"/>
      <c r="AQ83" s="89"/>
      <c r="AR83" s="89"/>
      <c r="AS83" s="90"/>
      <c r="AT83" s="88" t="s">
        <v>386</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414</v>
      </c>
      <c r="AC84" s="92"/>
      <c r="AD84" s="93"/>
      <c r="AE84" s="91" t="s">
        <v>416</v>
      </c>
      <c r="AF84" s="92"/>
      <c r="AG84" s="92"/>
      <c r="AH84" s="92"/>
      <c r="AI84" s="93"/>
      <c r="AJ84" s="91" t="s">
        <v>417</v>
      </c>
      <c r="AK84" s="92"/>
      <c r="AL84" s="92"/>
      <c r="AM84" s="92"/>
      <c r="AN84" s="93"/>
      <c r="AO84" s="91" t="s">
        <v>418</v>
      </c>
      <c r="AP84" s="92"/>
      <c r="AQ84" s="92"/>
      <c r="AR84" s="92"/>
      <c r="AS84" s="93"/>
      <c r="AT84" s="91" t="s">
        <v>386</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2"/>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4"/>
      <c r="Z94" s="665"/>
      <c r="AA94" s="66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7" t="s">
        <v>75</v>
      </c>
      <c r="AU94" s="668"/>
      <c r="AV94" s="668"/>
      <c r="AW94" s="668"/>
      <c r="AX94" s="669"/>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6" t="s">
        <v>77</v>
      </c>
      <c r="B97" s="597"/>
      <c r="C97" s="626" t="s">
        <v>19</v>
      </c>
      <c r="D97" s="521"/>
      <c r="E97" s="521"/>
      <c r="F97" s="521"/>
      <c r="G97" s="521"/>
      <c r="H97" s="521"/>
      <c r="I97" s="521"/>
      <c r="J97" s="521"/>
      <c r="K97" s="627"/>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49.5" customHeight="1" x14ac:dyDescent="0.15">
      <c r="A98" s="598"/>
      <c r="B98" s="599"/>
      <c r="C98" s="532" t="s">
        <v>380</v>
      </c>
      <c r="D98" s="533"/>
      <c r="E98" s="533"/>
      <c r="F98" s="533"/>
      <c r="G98" s="533"/>
      <c r="H98" s="533"/>
      <c r="I98" s="533"/>
      <c r="J98" s="533"/>
      <c r="K98" s="534"/>
      <c r="L98" s="175">
        <v>42</v>
      </c>
      <c r="M98" s="176"/>
      <c r="N98" s="176"/>
      <c r="O98" s="176"/>
      <c r="P98" s="176"/>
      <c r="Q98" s="177"/>
      <c r="R98" s="175">
        <v>25</v>
      </c>
      <c r="S98" s="176"/>
      <c r="T98" s="176"/>
      <c r="U98" s="176"/>
      <c r="V98" s="176"/>
      <c r="W98" s="177"/>
      <c r="X98" s="62" t="s">
        <v>413</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0.25" customHeight="1" x14ac:dyDescent="0.15">
      <c r="A99" s="598"/>
      <c r="B99" s="599"/>
      <c r="C99" s="593"/>
      <c r="D99" s="594"/>
      <c r="E99" s="594"/>
      <c r="F99" s="594"/>
      <c r="G99" s="594"/>
      <c r="H99" s="594"/>
      <c r="I99" s="594"/>
      <c r="J99" s="594"/>
      <c r="K99" s="595"/>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0.25" hidden="1" customHeight="1" x14ac:dyDescent="0.15">
      <c r="A100" s="598"/>
      <c r="B100" s="599"/>
      <c r="C100" s="593"/>
      <c r="D100" s="594"/>
      <c r="E100" s="594"/>
      <c r="F100" s="594"/>
      <c r="G100" s="594"/>
      <c r="H100" s="594"/>
      <c r="I100" s="594"/>
      <c r="J100" s="594"/>
      <c r="K100" s="595"/>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0.25" hidden="1" customHeight="1" x14ac:dyDescent="0.15">
      <c r="A101" s="598"/>
      <c r="B101" s="599"/>
      <c r="C101" s="593"/>
      <c r="D101" s="594"/>
      <c r="E101" s="594"/>
      <c r="F101" s="594"/>
      <c r="G101" s="594"/>
      <c r="H101" s="594"/>
      <c r="I101" s="594"/>
      <c r="J101" s="594"/>
      <c r="K101" s="59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0.25" customHeight="1" x14ac:dyDescent="0.15">
      <c r="A102" s="598"/>
      <c r="B102" s="599"/>
      <c r="C102" s="593"/>
      <c r="D102" s="594"/>
      <c r="E102" s="594"/>
      <c r="F102" s="594"/>
      <c r="G102" s="594"/>
      <c r="H102" s="594"/>
      <c r="I102" s="594"/>
      <c r="J102" s="594"/>
      <c r="K102" s="59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0.25" customHeight="1" x14ac:dyDescent="0.15">
      <c r="A103" s="598"/>
      <c r="B103" s="599"/>
      <c r="C103" s="602"/>
      <c r="D103" s="603"/>
      <c r="E103" s="603"/>
      <c r="F103" s="603"/>
      <c r="G103" s="603"/>
      <c r="H103" s="603"/>
      <c r="I103" s="603"/>
      <c r="J103" s="603"/>
      <c r="K103" s="60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0"/>
      <c r="B104" s="601"/>
      <c r="C104" s="587" t="s">
        <v>22</v>
      </c>
      <c r="D104" s="588"/>
      <c r="E104" s="588"/>
      <c r="F104" s="588"/>
      <c r="G104" s="588"/>
      <c r="H104" s="588"/>
      <c r="I104" s="588"/>
      <c r="J104" s="588"/>
      <c r="K104" s="589"/>
      <c r="L104" s="590">
        <f>SUM(L98:Q103)</f>
        <v>42</v>
      </c>
      <c r="M104" s="591"/>
      <c r="N104" s="591"/>
      <c r="O104" s="591"/>
      <c r="P104" s="591"/>
      <c r="Q104" s="592"/>
      <c r="R104" s="590">
        <f>SUM(R98:W103)</f>
        <v>25</v>
      </c>
      <c r="S104" s="591"/>
      <c r="T104" s="591"/>
      <c r="U104" s="591"/>
      <c r="V104" s="591"/>
      <c r="W104" s="59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0" t="s">
        <v>57</v>
      </c>
      <c r="B106" s="671"/>
      <c r="C106" s="671"/>
      <c r="D106" s="671"/>
      <c r="E106" s="671"/>
      <c r="F106" s="671"/>
      <c r="G106" s="671"/>
      <c r="H106" s="671"/>
      <c r="I106" s="671"/>
      <c r="J106" s="671"/>
      <c r="K106" s="671"/>
      <c r="L106" s="671"/>
      <c r="M106" s="671"/>
      <c r="N106" s="671"/>
      <c r="O106" s="671"/>
      <c r="P106" s="671"/>
      <c r="Q106" s="671"/>
      <c r="R106" s="671"/>
      <c r="S106" s="671"/>
      <c r="T106" s="671"/>
      <c r="U106" s="671"/>
      <c r="V106" s="671"/>
      <c r="W106" s="671"/>
      <c r="X106" s="671"/>
      <c r="Y106" s="671"/>
      <c r="Z106" s="671"/>
      <c r="AA106" s="671"/>
      <c r="AB106" s="671"/>
      <c r="AC106" s="671"/>
      <c r="AD106" s="671"/>
      <c r="AE106" s="671"/>
      <c r="AF106" s="671"/>
      <c r="AG106" s="671"/>
      <c r="AH106" s="671"/>
      <c r="AI106" s="671"/>
      <c r="AJ106" s="671"/>
      <c r="AK106" s="671"/>
      <c r="AL106" s="671"/>
      <c r="AM106" s="671"/>
      <c r="AN106" s="671"/>
      <c r="AO106" s="671"/>
      <c r="AP106" s="671"/>
      <c r="AQ106" s="671"/>
      <c r="AR106" s="671"/>
      <c r="AS106" s="671"/>
      <c r="AT106" s="671"/>
      <c r="AU106" s="671"/>
      <c r="AV106" s="671"/>
      <c r="AW106" s="671"/>
      <c r="AX106" s="672"/>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7" t="s">
        <v>312</v>
      </c>
      <c r="B108" s="638"/>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394</v>
      </c>
      <c r="AE108" s="343"/>
      <c r="AF108" s="343"/>
      <c r="AG108" s="339"/>
      <c r="AH108" s="340"/>
      <c r="AI108" s="340"/>
      <c r="AJ108" s="340"/>
      <c r="AK108" s="340"/>
      <c r="AL108" s="340"/>
      <c r="AM108" s="340"/>
      <c r="AN108" s="340"/>
      <c r="AO108" s="340"/>
      <c r="AP108" s="340"/>
      <c r="AQ108" s="340"/>
      <c r="AR108" s="340"/>
      <c r="AS108" s="340"/>
      <c r="AT108" s="340"/>
      <c r="AU108" s="340"/>
      <c r="AV108" s="340"/>
      <c r="AW108" s="340"/>
      <c r="AX108" s="341"/>
    </row>
    <row r="109" spans="1:50" ht="26.25" customHeight="1" x14ac:dyDescent="0.15">
      <c r="A109" s="639"/>
      <c r="B109" s="640"/>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1"/>
      <c r="AD109" s="293" t="s">
        <v>385</v>
      </c>
      <c r="AE109" s="294"/>
      <c r="AF109" s="294"/>
      <c r="AG109" s="273" t="s">
        <v>405</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1"/>
      <c r="B110" s="642"/>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4" t="s">
        <v>394</v>
      </c>
      <c r="AE110" s="325"/>
      <c r="AF110" s="325"/>
      <c r="AG110" s="319"/>
      <c r="AH110" s="238"/>
      <c r="AI110" s="238"/>
      <c r="AJ110" s="238"/>
      <c r="AK110" s="238"/>
      <c r="AL110" s="238"/>
      <c r="AM110" s="238"/>
      <c r="AN110" s="238"/>
      <c r="AO110" s="238"/>
      <c r="AP110" s="238"/>
      <c r="AQ110" s="238"/>
      <c r="AR110" s="238"/>
      <c r="AS110" s="238"/>
      <c r="AT110" s="238"/>
      <c r="AU110" s="238"/>
      <c r="AV110" s="238"/>
      <c r="AW110" s="238"/>
      <c r="AX110" s="320"/>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394</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394</v>
      </c>
      <c r="AE112" s="294"/>
      <c r="AF112" s="294"/>
      <c r="AG112" s="334"/>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385</v>
      </c>
      <c r="AE113" s="294"/>
      <c r="AF113" s="294"/>
      <c r="AG113" s="273" t="s">
        <v>420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394</v>
      </c>
      <c r="AE114" s="294"/>
      <c r="AF114" s="294"/>
      <c r="AG114" s="334"/>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8"/>
      <c r="AD115" s="293" t="s">
        <v>385</v>
      </c>
      <c r="AE115" s="294"/>
      <c r="AF115" s="294"/>
      <c r="AG115" s="273" t="s">
        <v>406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8"/>
      <c r="AD116" s="252" t="s">
        <v>394</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394</v>
      </c>
      <c r="AE117" s="325"/>
      <c r="AF117" s="329"/>
      <c r="AG117" s="335"/>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394</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394</v>
      </c>
      <c r="AE119" s="345"/>
      <c r="AF119" s="345"/>
      <c r="AG119" s="334"/>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394</v>
      </c>
      <c r="AE120" s="294"/>
      <c r="AF120" s="294"/>
      <c r="AG120" s="334"/>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394</v>
      </c>
      <c r="AE121" s="294"/>
      <c r="AF121" s="294"/>
      <c r="AG121" s="319"/>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394</v>
      </c>
      <c r="AE122" s="268"/>
      <c r="AF122" s="268"/>
      <c r="AG122" s="315"/>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6"/>
      <c r="V125" s="336"/>
      <c r="W125" s="336"/>
      <c r="X125" s="336"/>
      <c r="Y125" s="336"/>
      <c r="Z125" s="336"/>
      <c r="AA125" s="336"/>
      <c r="AB125" s="336"/>
      <c r="AC125" s="336"/>
      <c r="AD125" s="336"/>
      <c r="AE125" s="336"/>
      <c r="AF125" s="553"/>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5"/>
      <c r="C126" s="375" t="s">
        <v>64</v>
      </c>
      <c r="D126" s="423"/>
      <c r="E126" s="423"/>
      <c r="F126" s="424"/>
      <c r="G126" s="379" t="s">
        <v>395</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6" t="s">
        <v>68</v>
      </c>
      <c r="D127" s="577"/>
      <c r="E127" s="577"/>
      <c r="F127" s="578"/>
      <c r="G127" s="579" t="s">
        <v>396</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99.75" customHeight="1" thickBot="1" x14ac:dyDescent="0.2">
      <c r="A131" s="382" t="s">
        <v>307</v>
      </c>
      <c r="B131" s="383"/>
      <c r="C131" s="383"/>
      <c r="D131" s="383"/>
      <c r="E131" s="384"/>
      <c r="F131" s="415" t="s">
        <v>410</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49" t="s">
        <v>411</v>
      </c>
      <c r="B133" s="550"/>
      <c r="C133" s="550"/>
      <c r="D133" s="550"/>
      <c r="E133" s="551"/>
      <c r="F133" s="418" t="s">
        <v>412</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2"/>
      <c r="C137" s="312"/>
      <c r="D137" s="312"/>
      <c r="E137" s="312"/>
      <c r="F137" s="312"/>
      <c r="G137" s="540">
        <v>288</v>
      </c>
      <c r="H137" s="541"/>
      <c r="I137" s="541"/>
      <c r="J137" s="541"/>
      <c r="K137" s="541"/>
      <c r="L137" s="541"/>
      <c r="M137" s="541"/>
      <c r="N137" s="541"/>
      <c r="O137" s="541"/>
      <c r="P137" s="542"/>
      <c r="Q137" s="312" t="s">
        <v>225</v>
      </c>
      <c r="R137" s="312"/>
      <c r="S137" s="312"/>
      <c r="T137" s="312"/>
      <c r="U137" s="312"/>
      <c r="V137" s="312"/>
      <c r="W137" s="540">
        <v>265</v>
      </c>
      <c r="X137" s="541"/>
      <c r="Y137" s="541"/>
      <c r="Z137" s="541"/>
      <c r="AA137" s="541"/>
      <c r="AB137" s="541"/>
      <c r="AC137" s="541"/>
      <c r="AD137" s="541"/>
      <c r="AE137" s="541"/>
      <c r="AF137" s="542"/>
      <c r="AG137" s="312" t="s">
        <v>226</v>
      </c>
      <c r="AH137" s="312"/>
      <c r="AI137" s="312"/>
      <c r="AJ137" s="312"/>
      <c r="AK137" s="312"/>
      <c r="AL137" s="312"/>
      <c r="AM137" s="512">
        <v>272</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9">
        <v>480</v>
      </c>
      <c r="H138" s="310"/>
      <c r="I138" s="310"/>
      <c r="J138" s="310"/>
      <c r="K138" s="310"/>
      <c r="L138" s="310"/>
      <c r="M138" s="310"/>
      <c r="N138" s="310"/>
      <c r="O138" s="310"/>
      <c r="P138" s="311"/>
      <c r="Q138" s="421" t="s">
        <v>228</v>
      </c>
      <c r="R138" s="421"/>
      <c r="S138" s="421"/>
      <c r="T138" s="421"/>
      <c r="U138" s="421"/>
      <c r="V138" s="421"/>
      <c r="W138" s="309">
        <v>460</v>
      </c>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409</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397</v>
      </c>
      <c r="H180" s="354"/>
      <c r="I180" s="354"/>
      <c r="J180" s="354"/>
      <c r="K180" s="355"/>
      <c r="L180" s="356" t="s">
        <v>393</v>
      </c>
      <c r="M180" s="357"/>
      <c r="N180" s="357"/>
      <c r="O180" s="357"/>
      <c r="P180" s="357"/>
      <c r="Q180" s="357"/>
      <c r="R180" s="357"/>
      <c r="S180" s="357"/>
      <c r="T180" s="357"/>
      <c r="U180" s="357"/>
      <c r="V180" s="357"/>
      <c r="W180" s="357"/>
      <c r="X180" s="358"/>
      <c r="Y180" s="388">
        <v>12.8</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x14ac:dyDescent="0.15">
      <c r="A181" s="362"/>
      <c r="B181" s="363"/>
      <c r="C181" s="363"/>
      <c r="D181" s="363"/>
      <c r="E181" s="363"/>
      <c r="F181" s="364"/>
      <c r="G181" s="403" t="s">
        <v>397</v>
      </c>
      <c r="H181" s="404"/>
      <c r="I181" s="404"/>
      <c r="J181" s="404"/>
      <c r="K181" s="405"/>
      <c r="L181" s="406" t="s">
        <v>398</v>
      </c>
      <c r="M181" s="407"/>
      <c r="N181" s="407"/>
      <c r="O181" s="407"/>
      <c r="P181" s="407"/>
      <c r="Q181" s="407"/>
      <c r="R181" s="407"/>
      <c r="S181" s="407"/>
      <c r="T181" s="407"/>
      <c r="U181" s="407"/>
      <c r="V181" s="407"/>
      <c r="W181" s="407"/>
      <c r="X181" s="408"/>
      <c r="Y181" s="409">
        <v>7</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4"/>
    </row>
    <row r="182" spans="1:50" ht="24.75"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4"/>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4"/>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4"/>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4"/>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4"/>
    </row>
    <row r="187" spans="1:50" ht="24.75" hidden="1"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4"/>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4"/>
    </row>
    <row r="189" spans="1:50" ht="24.75"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4"/>
    </row>
    <row r="190" spans="1:50" ht="24.75" customHeight="1" thickBot="1" x14ac:dyDescent="0.2">
      <c r="A190" s="362"/>
      <c r="B190" s="363"/>
      <c r="C190" s="363"/>
      <c r="D190" s="363"/>
      <c r="E190" s="363"/>
      <c r="F190" s="364"/>
      <c r="G190" s="555" t="s">
        <v>22</v>
      </c>
      <c r="H190" s="556"/>
      <c r="I190" s="556"/>
      <c r="J190" s="556"/>
      <c r="K190" s="556"/>
      <c r="L190" s="557"/>
      <c r="M190" s="146"/>
      <c r="N190" s="146"/>
      <c r="O190" s="146"/>
      <c r="P190" s="146"/>
      <c r="Q190" s="146"/>
      <c r="R190" s="146"/>
      <c r="S190" s="146"/>
      <c r="T190" s="146"/>
      <c r="U190" s="146"/>
      <c r="V190" s="146"/>
      <c r="W190" s="146"/>
      <c r="X190" s="147"/>
      <c r="Y190" s="558">
        <f>SUM(Y180:AB189)</f>
        <v>19.8</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24.75"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4"/>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4"/>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4"/>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4"/>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4"/>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4"/>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4"/>
    </row>
    <row r="201" spans="1:50" ht="24.75"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4"/>
    </row>
    <row r="202" spans="1:50" ht="24.75"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4"/>
    </row>
    <row r="203" spans="1:50" ht="24.75" customHeight="1" thickBot="1" x14ac:dyDescent="0.2">
      <c r="A203" s="362"/>
      <c r="B203" s="363"/>
      <c r="C203" s="363"/>
      <c r="D203" s="363"/>
      <c r="E203" s="363"/>
      <c r="F203" s="364"/>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4"/>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4"/>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4"/>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4"/>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4"/>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4"/>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4"/>
    </row>
    <row r="214" spans="1:50" ht="24.75"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4"/>
    </row>
    <row r="215" spans="1:50" ht="24.75"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4"/>
    </row>
    <row r="216" spans="1:50" ht="24.75" customHeight="1" thickBot="1" x14ac:dyDescent="0.2">
      <c r="A216" s="362"/>
      <c r="B216" s="363"/>
      <c r="C216" s="363"/>
      <c r="D216" s="363"/>
      <c r="E216" s="363"/>
      <c r="F216" s="364"/>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4"/>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4"/>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4"/>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4"/>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4"/>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4"/>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4"/>
    </row>
    <row r="227" spans="1:50" ht="24.75"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4"/>
    </row>
    <row r="228" spans="1:50" ht="24.75"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4"/>
    </row>
    <row r="229" spans="1:50" ht="24.75" customHeight="1" x14ac:dyDescent="0.15">
      <c r="A229" s="362"/>
      <c r="B229" s="363"/>
      <c r="C229" s="363"/>
      <c r="D229" s="363"/>
      <c r="E229" s="363"/>
      <c r="F229" s="364"/>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6" t="s">
        <v>399</v>
      </c>
      <c r="D236" s="567"/>
      <c r="E236" s="567"/>
      <c r="F236" s="567"/>
      <c r="G236" s="567"/>
      <c r="H236" s="567"/>
      <c r="I236" s="567"/>
      <c r="J236" s="567"/>
      <c r="K236" s="567"/>
      <c r="L236" s="567"/>
      <c r="M236" s="566" t="s">
        <v>386</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19.8</v>
      </c>
      <c r="AL236" s="569"/>
      <c r="AM236" s="569"/>
      <c r="AN236" s="569"/>
      <c r="AO236" s="569"/>
      <c r="AP236" s="570"/>
      <c r="AQ236" s="566" t="s">
        <v>386</v>
      </c>
      <c r="AR236" s="567"/>
      <c r="AS236" s="567"/>
      <c r="AT236" s="567"/>
      <c r="AU236" s="568" t="s">
        <v>386</v>
      </c>
      <c r="AV236" s="569"/>
      <c r="AW236" s="569"/>
      <c r="AX236" s="570"/>
    </row>
    <row r="237" spans="1:50" ht="24" customHeight="1" x14ac:dyDescent="0.15">
      <c r="A237" s="565">
        <v>2</v>
      </c>
      <c r="B237" s="565">
        <v>1</v>
      </c>
      <c r="C237" s="566" t="s">
        <v>400</v>
      </c>
      <c r="D237" s="567"/>
      <c r="E237" s="567"/>
      <c r="F237" s="567"/>
      <c r="G237" s="567"/>
      <c r="H237" s="567"/>
      <c r="I237" s="567"/>
      <c r="J237" s="567"/>
      <c r="K237" s="567"/>
      <c r="L237" s="567"/>
      <c r="M237" s="566" t="s">
        <v>386</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13.6</v>
      </c>
      <c r="AL237" s="569"/>
      <c r="AM237" s="569"/>
      <c r="AN237" s="569"/>
      <c r="AO237" s="569"/>
      <c r="AP237" s="570"/>
      <c r="AQ237" s="566" t="s">
        <v>386</v>
      </c>
      <c r="AR237" s="567"/>
      <c r="AS237" s="567"/>
      <c r="AT237" s="567"/>
      <c r="AU237" s="568" t="s">
        <v>386</v>
      </c>
      <c r="AV237" s="569"/>
      <c r="AW237" s="569"/>
      <c r="AX237" s="570"/>
    </row>
    <row r="238" spans="1:50" ht="24" customHeight="1" x14ac:dyDescent="0.15">
      <c r="A238" s="565">
        <v>3</v>
      </c>
      <c r="B238" s="565">
        <v>1</v>
      </c>
      <c r="C238" s="566" t="s">
        <v>401</v>
      </c>
      <c r="D238" s="567"/>
      <c r="E238" s="567"/>
      <c r="F238" s="567"/>
      <c r="G238" s="567"/>
      <c r="H238" s="567"/>
      <c r="I238" s="567"/>
      <c r="J238" s="567"/>
      <c r="K238" s="567"/>
      <c r="L238" s="567"/>
      <c r="M238" s="673" t="s">
        <v>386</v>
      </c>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4"/>
      <c r="AK238" s="568">
        <v>9.5</v>
      </c>
      <c r="AL238" s="569"/>
      <c r="AM238" s="569"/>
      <c r="AN238" s="569"/>
      <c r="AO238" s="569"/>
      <c r="AP238" s="570"/>
      <c r="AQ238" s="566" t="s">
        <v>386</v>
      </c>
      <c r="AR238" s="567"/>
      <c r="AS238" s="567"/>
      <c r="AT238" s="567"/>
      <c r="AU238" s="568" t="s">
        <v>386</v>
      </c>
      <c r="AV238" s="569"/>
      <c r="AW238" s="569"/>
      <c r="AX238" s="570"/>
    </row>
    <row r="239" spans="1:50" ht="24" customHeight="1" x14ac:dyDescent="0.15">
      <c r="A239" s="565">
        <v>4</v>
      </c>
      <c r="B239" s="565">
        <v>1</v>
      </c>
      <c r="C239" s="566" t="s">
        <v>402</v>
      </c>
      <c r="D239" s="567"/>
      <c r="E239" s="567"/>
      <c r="F239" s="567"/>
      <c r="G239" s="567"/>
      <c r="H239" s="567"/>
      <c r="I239" s="567"/>
      <c r="J239" s="567"/>
      <c r="K239" s="567"/>
      <c r="L239" s="567"/>
      <c r="M239" s="566" t="s">
        <v>386</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7.1</v>
      </c>
      <c r="AL239" s="569"/>
      <c r="AM239" s="569"/>
      <c r="AN239" s="569"/>
      <c r="AO239" s="569"/>
      <c r="AP239" s="570"/>
      <c r="AQ239" s="566" t="s">
        <v>386</v>
      </c>
      <c r="AR239" s="567"/>
      <c r="AS239" s="567"/>
      <c r="AT239" s="567"/>
      <c r="AU239" s="568" t="s">
        <v>386</v>
      </c>
      <c r="AV239" s="569"/>
      <c r="AW239" s="569"/>
      <c r="AX239" s="570"/>
    </row>
    <row r="240" spans="1:50" ht="24" customHeight="1" x14ac:dyDescent="0.15">
      <c r="A240" s="565">
        <v>5</v>
      </c>
      <c r="B240" s="565">
        <v>1</v>
      </c>
      <c r="C240" s="566" t="s">
        <v>403</v>
      </c>
      <c r="D240" s="567"/>
      <c r="E240" s="567"/>
      <c r="F240" s="567"/>
      <c r="G240" s="567"/>
      <c r="H240" s="567"/>
      <c r="I240" s="567"/>
      <c r="J240" s="567"/>
      <c r="K240" s="567"/>
      <c r="L240" s="567"/>
      <c r="M240" s="566" t="s">
        <v>386</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3.2</v>
      </c>
      <c r="AL240" s="569"/>
      <c r="AM240" s="569"/>
      <c r="AN240" s="569"/>
      <c r="AO240" s="569"/>
      <c r="AP240" s="570"/>
      <c r="AQ240" s="566" t="s">
        <v>386</v>
      </c>
      <c r="AR240" s="567"/>
      <c r="AS240" s="567"/>
      <c r="AT240" s="567"/>
      <c r="AU240" s="568" t="s">
        <v>386</v>
      </c>
      <c r="AV240" s="569"/>
      <c r="AW240" s="569"/>
      <c r="AX240" s="570"/>
    </row>
    <row r="241" spans="1:50" ht="24" customHeight="1" x14ac:dyDescent="0.15">
      <c r="A241" s="565">
        <v>6</v>
      </c>
      <c r="B241" s="565">
        <v>1</v>
      </c>
      <c r="C241" s="566" t="s">
        <v>404</v>
      </c>
      <c r="D241" s="567"/>
      <c r="E241" s="567"/>
      <c r="F241" s="567"/>
      <c r="G241" s="567"/>
      <c r="H241" s="567"/>
      <c r="I241" s="567"/>
      <c r="J241" s="567"/>
      <c r="K241" s="567"/>
      <c r="L241" s="567"/>
      <c r="M241" s="566" t="s">
        <v>386</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0.9</v>
      </c>
      <c r="AL241" s="569"/>
      <c r="AM241" s="569"/>
      <c r="AN241" s="569"/>
      <c r="AO241" s="569"/>
      <c r="AP241" s="570"/>
      <c r="AQ241" s="566" t="s">
        <v>386</v>
      </c>
      <c r="AR241" s="567"/>
      <c r="AS241" s="567"/>
      <c r="AT241" s="567"/>
      <c r="AU241" s="568" t="s">
        <v>386</v>
      </c>
      <c r="AV241" s="569"/>
      <c r="AW241" s="569"/>
      <c r="AX241" s="570"/>
    </row>
    <row r="242" spans="1:50" ht="24" hidden="1" customHeight="1" x14ac:dyDescent="0.15">
      <c r="A242" s="565">
        <v>7</v>
      </c>
      <c r="B242" s="565">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66"/>
      <c r="AR242" s="567"/>
      <c r="AS242" s="567"/>
      <c r="AT242" s="567"/>
      <c r="AU242" s="568"/>
      <c r="AV242" s="569"/>
      <c r="AW242" s="569"/>
      <c r="AX242" s="570"/>
    </row>
    <row r="243" spans="1:50" ht="24" hidden="1" customHeight="1" x14ac:dyDescent="0.15">
      <c r="A243" s="565">
        <v>8</v>
      </c>
      <c r="B243" s="565">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66"/>
      <c r="AR243" s="567"/>
      <c r="AS243" s="567"/>
      <c r="AT243" s="567"/>
      <c r="AU243" s="568"/>
      <c r="AV243" s="569"/>
      <c r="AW243" s="569"/>
      <c r="AX243" s="570"/>
    </row>
    <row r="244" spans="1:50" ht="24" hidden="1" customHeight="1" x14ac:dyDescent="0.15">
      <c r="A244" s="565">
        <v>9</v>
      </c>
      <c r="B244" s="565">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66"/>
      <c r="AR244" s="567"/>
      <c r="AS244" s="567"/>
      <c r="AT244" s="567"/>
      <c r="AU244" s="568"/>
      <c r="AV244" s="569"/>
      <c r="AW244" s="569"/>
      <c r="AX244" s="570"/>
    </row>
    <row r="245" spans="1:50" ht="24" hidden="1" customHeight="1" x14ac:dyDescent="0.15">
      <c r="A245" s="565">
        <v>10</v>
      </c>
      <c r="B245" s="565">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66"/>
      <c r="AR245" s="567"/>
      <c r="AS245" s="567"/>
      <c r="AT245" s="567"/>
      <c r="AU245" s="568"/>
      <c r="AV245" s="569"/>
      <c r="AW245" s="569"/>
      <c r="AX245" s="570"/>
    </row>
    <row r="246" spans="1:50" ht="24" hidden="1" customHeight="1" x14ac:dyDescent="0.15">
      <c r="A246" s="565">
        <v>11</v>
      </c>
      <c r="B246" s="565">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5">
        <v>12</v>
      </c>
      <c r="B247" s="565">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5">
        <v>13</v>
      </c>
      <c r="B248" s="565">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5">
        <v>14</v>
      </c>
      <c r="B249" s="565">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66"/>
      <c r="AR269" s="567"/>
      <c r="AS269" s="567"/>
      <c r="AT269" s="567"/>
      <c r="AU269" s="568"/>
      <c r="AV269" s="569"/>
      <c r="AW269" s="569"/>
      <c r="AX269" s="570"/>
    </row>
    <row r="270" spans="1:50" ht="24" hidden="1" customHeight="1" x14ac:dyDescent="0.15">
      <c r="A270" s="565">
        <v>2</v>
      </c>
      <c r="B270" s="565">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66"/>
      <c r="AR270" s="567"/>
      <c r="AS270" s="567"/>
      <c r="AT270" s="567"/>
      <c r="AU270" s="568"/>
      <c r="AV270" s="569"/>
      <c r="AW270" s="569"/>
      <c r="AX270" s="570"/>
    </row>
    <row r="271" spans="1:50" ht="24" hidden="1" customHeight="1" x14ac:dyDescent="0.15">
      <c r="A271" s="565">
        <v>3</v>
      </c>
      <c r="B271" s="565">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24" hidden="1" customHeight="1" x14ac:dyDescent="0.15">
      <c r="A272" s="565">
        <v>4</v>
      </c>
      <c r="B272" s="565">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24" hidden="1" customHeight="1" x14ac:dyDescent="0.15">
      <c r="A273" s="565">
        <v>5</v>
      </c>
      <c r="B273" s="565">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hidden="1" customHeight="1" x14ac:dyDescent="0.15">
      <c r="A274" s="565">
        <v>6</v>
      </c>
      <c r="B274" s="565">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hidden="1" customHeight="1" x14ac:dyDescent="0.15">
      <c r="A275" s="565">
        <v>7</v>
      </c>
      <c r="B275" s="565">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x14ac:dyDescent="0.15">
      <c r="A276" s="565">
        <v>8</v>
      </c>
      <c r="B276" s="565">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x14ac:dyDescent="0.15">
      <c r="A277" s="565">
        <v>9</v>
      </c>
      <c r="B277" s="565">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hidden="1" customHeight="1" x14ac:dyDescent="0.15">
      <c r="A278" s="565">
        <v>10</v>
      </c>
      <c r="B278" s="565">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x14ac:dyDescent="0.15">
      <c r="A279" s="565">
        <v>11</v>
      </c>
      <c r="B279" s="565">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x14ac:dyDescent="0.15">
      <c r="A280" s="565">
        <v>12</v>
      </c>
      <c r="B280" s="565">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x14ac:dyDescent="0.15">
      <c r="A281" s="565">
        <v>13</v>
      </c>
      <c r="B281" s="565">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5">
        <v>14</v>
      </c>
      <c r="B282" s="565">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5">
        <v>15</v>
      </c>
      <c r="B283" s="565">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5">
        <v>16</v>
      </c>
      <c r="B284" s="565">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5">
        <v>17</v>
      </c>
      <c r="B285" s="565">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66"/>
      <c r="AR302" s="567"/>
      <c r="AS302" s="567"/>
      <c r="AT302" s="567"/>
      <c r="AU302" s="568"/>
      <c r="AV302" s="569"/>
      <c r="AW302" s="569"/>
      <c r="AX302" s="570"/>
    </row>
    <row r="303" spans="1:50" ht="24" hidden="1" customHeight="1" x14ac:dyDescent="0.15">
      <c r="A303" s="565">
        <v>2</v>
      </c>
      <c r="B303" s="565">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x14ac:dyDescent="0.15">
      <c r="A304" s="565">
        <v>3</v>
      </c>
      <c r="B304" s="565">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x14ac:dyDescent="0.15">
      <c r="A305" s="565">
        <v>4</v>
      </c>
      <c r="B305" s="565">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x14ac:dyDescent="0.15">
      <c r="A306" s="565">
        <v>5</v>
      </c>
      <c r="B306" s="565">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x14ac:dyDescent="0.15">
      <c r="A307" s="565">
        <v>6</v>
      </c>
      <c r="B307" s="565">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x14ac:dyDescent="0.15">
      <c r="A336" s="565">
        <v>2</v>
      </c>
      <c r="B336" s="565">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x14ac:dyDescent="0.15">
      <c r="A337" s="565">
        <v>3</v>
      </c>
      <c r="B337" s="565">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x14ac:dyDescent="0.15">
      <c r="A338" s="565">
        <v>4</v>
      </c>
      <c r="B338" s="565">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x14ac:dyDescent="0.15">
      <c r="A339" s="565">
        <v>5</v>
      </c>
      <c r="B339" s="565">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x14ac:dyDescent="0.15">
      <c r="A340" s="565">
        <v>6</v>
      </c>
      <c r="B340" s="565">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x14ac:dyDescent="0.15">
      <c r="A341" s="565">
        <v>7</v>
      </c>
      <c r="B341" s="565">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x14ac:dyDescent="0.15">
      <c r="A342" s="565">
        <v>8</v>
      </c>
      <c r="B342" s="565">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x14ac:dyDescent="0.15">
      <c r="A343" s="565">
        <v>9</v>
      </c>
      <c r="B343" s="565">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5">
        <v>10</v>
      </c>
      <c r="B344" s="565">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5">
        <v>11</v>
      </c>
      <c r="B345" s="565">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5">
        <v>12</v>
      </c>
      <c r="B346" s="565">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5">
        <v>13</v>
      </c>
      <c r="B347" s="565">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5">
        <v>14</v>
      </c>
      <c r="B348" s="565">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5">
        <v>15</v>
      </c>
      <c r="B349" s="565">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5">
        <v>16</v>
      </c>
      <c r="B350" s="565">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5">
        <v>2</v>
      </c>
      <c r="B369" s="565">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5">
        <v>3</v>
      </c>
      <c r="B370" s="565">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5">
        <v>4</v>
      </c>
      <c r="B371" s="565">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5">
        <v>5</v>
      </c>
      <c r="B372" s="565">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5">
        <v>6</v>
      </c>
      <c r="B373" s="565">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5">
        <v>7</v>
      </c>
      <c r="B374" s="565">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5">
        <v>2</v>
      </c>
      <c r="B402" s="565">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5">
        <v>3</v>
      </c>
      <c r="B403" s="565">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5">
        <v>4</v>
      </c>
      <c r="B404" s="565">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5">
        <v>5</v>
      </c>
      <c r="B405" s="565">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5">
        <v>6</v>
      </c>
      <c r="B406" s="565">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5">
        <v>7</v>
      </c>
      <c r="B407" s="565">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5">
        <v>8</v>
      </c>
      <c r="B408" s="565">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5">
        <v>9</v>
      </c>
      <c r="B409" s="565">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5">
        <v>10</v>
      </c>
      <c r="B410" s="565">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5">
        <v>11</v>
      </c>
      <c r="B411" s="565">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5">
        <v>12</v>
      </c>
      <c r="B412" s="565">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5">
        <v>13</v>
      </c>
      <c r="B413" s="565">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5">
        <v>14</v>
      </c>
      <c r="B414" s="565">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5">
        <v>15</v>
      </c>
      <c r="B415" s="565">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5">
        <v>16</v>
      </c>
      <c r="B416" s="565">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5">
        <v>17</v>
      </c>
      <c r="B417" s="565">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5">
        <v>18</v>
      </c>
      <c r="B418" s="565">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5">
        <v>19</v>
      </c>
      <c r="B419" s="565">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5">
        <v>20</v>
      </c>
      <c r="B420" s="565">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5">
        <v>21</v>
      </c>
      <c r="B421" s="565">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5">
        <v>22</v>
      </c>
      <c r="B422" s="565">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5">
        <v>23</v>
      </c>
      <c r="B423" s="565">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5">
        <v>24</v>
      </c>
      <c r="B424" s="565">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5">
        <v>25</v>
      </c>
      <c r="B425" s="565">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5">
        <v>26</v>
      </c>
      <c r="B426" s="565">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5">
        <v>2</v>
      </c>
      <c r="B435" s="565">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5">
        <v>3</v>
      </c>
      <c r="B436" s="565">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5">
        <v>4</v>
      </c>
      <c r="B437" s="565">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5">
        <v>5</v>
      </c>
      <c r="B438" s="565">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5">
        <v>6</v>
      </c>
      <c r="B439" s="565">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5">
        <v>7</v>
      </c>
      <c r="B440" s="565">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5">
        <v>8</v>
      </c>
      <c r="B441" s="565">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5">
        <v>9</v>
      </c>
      <c r="B442" s="565">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5">
        <v>10</v>
      </c>
      <c r="B443" s="565">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5">
        <v>11</v>
      </c>
      <c r="B444" s="565">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5">
        <v>12</v>
      </c>
      <c r="B445" s="565">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5">
        <v>13</v>
      </c>
      <c r="B446" s="565">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J83:AX83">
    <cfRule type="expression" dxfId="199" priority="447">
      <formula>IF(RIGHT(TEXT(AJ83,"0.#"),1)=".",FALSE,TRUE)</formula>
    </cfRule>
    <cfRule type="expression" dxfId="198" priority="448">
      <formula>IF(RIGHT(TEXT(AJ83,"0.#"),1)=".",TRUE,FALSE)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cfRule type="expression" dxfId="45" priority="57">
      <formula>IF(RIGHT(TEXT(AE24,"0.#"),1)=".",FALSE,TRUE)</formula>
    </cfRule>
    <cfRule type="expression" dxfId="44" priority="58">
      <formula>IF(RIGHT(TEXT(AE24,"0.#"),1)=".",TRUE,FALSE)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E23:AI23">
    <cfRule type="expression" dxfId="3" priority="3">
      <formula>IF(RIGHT(TEXT(AE23,"0.#"),1)=".",FALSE,TRUE)</formula>
    </cfRule>
    <cfRule type="expression" dxfId="2" priority="4">
      <formula>IF(RIGHT(TEXT(AE23,"0.#"),1)=".",TRUE,FALSE)</formula>
    </cfRule>
  </conditionalFormatting>
  <conditionalFormatting sqref="AJ23:AS23">
    <cfRule type="expression" dxfId="1" priority="1">
      <formula>IF(RIGHT(TEXT(AJ23,"0.#"),1)=".",FALSE,TRUE)</formula>
    </cfRule>
    <cfRule type="expression" dxfId="0"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t="s">
        <v>385</v>
      </c>
      <c r="M4" s="15" t="str">
        <f t="shared" si="2"/>
        <v>恩給関係</v>
      </c>
      <c r="N4" s="15" t="str">
        <f t="shared" ref="N4:N11" si="6">IF(M4="",N3,IF(N3&lt;&gt;"",CONCATENATE(N3,"、",M4),M4))</f>
        <v>恩給関係</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恩給関係</v>
      </c>
      <c r="O5" s="15"/>
      <c r="P5" s="14" t="s">
        <v>220</v>
      </c>
      <c r="Q5" s="19" t="s">
        <v>385</v>
      </c>
      <c r="R5" s="15" t="str">
        <f t="shared" si="3"/>
        <v>負担</v>
      </c>
      <c r="S5" s="15" t="str">
        <f t="shared" si="4"/>
        <v>負担</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恩給関係</v>
      </c>
      <c r="O6" s="15"/>
      <c r="P6" s="14" t="s">
        <v>221</v>
      </c>
      <c r="Q6" s="19"/>
      <c r="R6" s="15" t="str">
        <f t="shared" si="3"/>
        <v/>
      </c>
      <c r="S6" s="15" t="str">
        <f t="shared" si="4"/>
        <v>負担</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恩給関係</v>
      </c>
      <c r="O7" s="15"/>
      <c r="P7" s="14" t="s">
        <v>222</v>
      </c>
      <c r="Q7" s="19"/>
      <c r="R7" s="15" t="str">
        <f t="shared" si="3"/>
        <v/>
      </c>
      <c r="S7" s="15" t="str">
        <f t="shared" si="4"/>
        <v>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恩給関係</v>
      </c>
      <c r="O8" s="15"/>
      <c r="P8" s="14" t="s">
        <v>223</v>
      </c>
      <c r="Q8" s="19"/>
      <c r="R8" s="15" t="str">
        <f t="shared" si="3"/>
        <v/>
      </c>
      <c r="S8" s="15" t="str">
        <f t="shared" si="4"/>
        <v>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恩給関係</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恩給関係</v>
      </c>
      <c r="O10" s="15"/>
      <c r="P10" s="15" t="str">
        <f>S8</f>
        <v>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恩給関係</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恩給関係</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2015-09-04T12:27:00Z</cp:lastPrinted>
  <dcterms:created xsi:type="dcterms:W3CDTF">2012-03-13T00:50:25Z</dcterms:created>
  <dcterms:modified xsi:type="dcterms:W3CDTF">2015-09-04T12:27:10Z</dcterms:modified>
</cp:coreProperties>
</file>