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<sst xmlns="http://schemas.openxmlformats.org/spreadsheetml/2006/main" count="740" uniqueCount="445">
  <si>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</si>
  <si>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</si>
  <si>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</si>
  <si>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</si>
  <si>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</si>
  <si>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</si>
  <si>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</si>
  <si>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</si>
  <si>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</si>
  <si>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</si>
  <si>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</si>
  <si>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</si>
  <si>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</si>
  <si>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</si>
  <si>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</si>
  <si>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</si>
  <si>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</si>
  <si>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</si>
  <si>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</si>
  <si>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</si>
  <si>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</si>
  <si>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</si>
  <si>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</si>
  <si>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</si>
  <si>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</si>
  <si>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</si>
  <si>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</si>
  <si>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</si>
  <si>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</si>
  <si>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</si>
  <si>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</si>
  <si>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</si>
  <si>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</si>
  <si>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</si>
  <si>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</si>
  <si>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</si>
  <si>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</si>
  <si>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</si>
  <si>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</si>
  <si>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</si>
  <si>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</si>
  <si>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</si>
  <si>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</si>
  <si>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</si>
  <si>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</si>
  <si>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</si>
  <si>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</si>
  <si>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</si>
  <si>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</si>
  <si>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</si>
  <si>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</si>
  <si>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</si>
  <si>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</si>
  <si>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</si>
  <si>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</si>
  <si>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</si>
  <si>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</si>
  <si>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</si>
  <si>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</si>
  <si>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</si>
  <si>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</si>
  <si>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</si>
  <si>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</si>
  <si>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</si>
  <si>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</si>
  <si>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</si>
  <si>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</si>
  <si>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</si>
  <si>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</si>
  <si>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</si>
  <si>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</si>
  <si>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</si>
  <si>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</si>
  <si>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</si>
  <si>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</si>
  <si>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</si>
  <si>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</si>
  <si>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</si>
  <si>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</si>
  <si>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</si>
  <si>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</si>
  <si>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</si>
  <si>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</si>
  <si>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</si>
  <si>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</si>
  <si>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</si>
  <si>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</si>
  <si>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</si>
  <si>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</si>
  <si>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</si>
  <si>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</si>
  <si>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</si>
  <si>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</si>
  <si>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</si>
  <si>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</si>
  <si>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</si>
  <si>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</si>
  <si>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</si>
  <si>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</si>
  <si>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</si>
  <si>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</si>
  <si>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</si>
  <si>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</si>
  <si>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</si>
  <si>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</si>
  <si>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</si>
  <si>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</si>
  <si>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</si>
  <si>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</si>
  <si>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</si>
  <si>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</si>
  <si>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</si>
  <si>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</si>
  <si>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</si>
  <si>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</si>
  <si>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</si>
  <si>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</si>
  <si>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</si>
  <si>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</si>
  <si>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</si>
  <si>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</si>
  <si>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</si>
  <si>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</si>
  <si>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</si>
  <si>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</si>
  <si>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</si>
  <si>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</si>
  <si>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</si>
  <si>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</si>
  <si>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</si>
  <si>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</si>
  <si>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</si>
  <si>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</si>
  <si>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</si>
  <si>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</si>
  <si>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</si>
  <si>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</si>
  <si>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</si>
  <si>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</si>
  <si>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</si>
  <si>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</si>
  <si>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</si>
  <si>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</si>
  <si>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</si>
  <si>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</si>
  <si>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</si>
  <si>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</si>
  <si>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</si>
  <si>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</si>
  <si>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</si>
  <si>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</si>
  <si>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</si>
  <si>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</si>
  <si>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</si>
  <si>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</si>
  <si>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</si>
  <si>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</si>
  <si>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</si>
  <si>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</si>
  <si>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</si>
  <si>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</si>
  <si>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</si>
  <si>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</si>
  <si>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</si>
  <si>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</si>
  <si>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</si>
  <si>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</si>
  <si>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</si>
  <si>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</si>
  <si>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</si>
  <si>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</si>
  <si>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</si>
  <si>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</si>
  <si>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</si>
  <si>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</si>
  <si>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</si>
  <si>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</si>
  <si>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</si>
  <si>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</si>
  <si>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</si>
  <si>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</si>
  <si>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</si>
  <si>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</si>
  <si>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</si>
  <si>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</si>
  <si>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</si>
  <si>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</si>
  <si>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</si>
  <si>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</si>
  <si>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</si>
  <si>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</si>
  <si>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</si>
  <si>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</si>
  <si>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</si>
  <si>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</si>
  <si>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</si>
  <si>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</si>
  <si>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</si>
  <si>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</si>
  <si>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</si>
  <si>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</si>
  <si>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</si>
  <si>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</si>
  <si>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</si>
  <si>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</si>
  <si>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</si>
  <si>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</si>
  <si>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</si>
  <si>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</si>
  <si>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</si>
  <si>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</si>
  <si>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</si>
  <si>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</si>
  <si>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</si>
  <si>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</si>
  <si>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</si>
  <si>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</si>
  <si>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</si>
  <si>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</si>
  <si>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</si>
  <si>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</si>
  <si>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</si>
  <si>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</si>
  <si>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</si>
  <si>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</si>
  <si>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</si>
  <si>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</si>
  <si>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</si>
  <si>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</si>
  <si>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</si>
  <si>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</si>
  <si>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</si>
  <si>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</si>
  <si>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</si>
  <si>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</si>
  <si>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</si>
  <si>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</si>
  <si>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</si>
  <si>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</si>
  <si>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</si>
  <si>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</si>
  <si>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</si>
  <si>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</si>
  <si>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</si>
  <si>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</si>
  <si>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</si>
  <si>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</si>
  <si>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</si>
  <si>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</si>
  <si>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</si>
  <si>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</si>
  <si>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</si>
  <si>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</si>
  <si>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</si>
  <si>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</si>
  <si>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</si>
  <si>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</si>
  <si>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</si>
  <si>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</si>
  <si>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</si>
  <si>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</si>
  <si>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</si>
  <si>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</si>
  <si>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</si>
  <si>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</si>
  <si>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</si>
  <si>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</si>
  <si>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</si>
  <si>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</si>
  <si>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</si>
  <si>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</si>
  <si>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</si>
  <si>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</si>
  <si>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</si>
  <si>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</si>
  <si>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</si>
  <si>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</si>
  <si>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</si>
  <si>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</si>
  <si>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</si>
  <si>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</si>
  <si>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</si>
  <si>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</si>
  <si>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</si>
  <si>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</si>
  <si>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</si>
  <si>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</si>
  <si>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</si>
  <si>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</si>
  <si>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</si>
  <si>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</si>
  <si>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</si>
  <si>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</si>
  <si>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</si>
  <si>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</si>
  <si>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</si>
  <si>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</si>
  <si>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</si>
  <si>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</si>
  <si>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</si>
  <si>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</si>
  <si>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</si>
  <si>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</si>
  <si>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</si>
  <si>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</si>
  <si>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</si>
  <si>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</si>
  <si>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</si>
  <si>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</si>
  <si>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</si>
  <si>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</si>
  <si>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</si>
  <si>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</si>
  <si>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</si>
  <si>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</si>
  <si>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</si>
  <si>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</si>
  <si>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</si>
  <si>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</si>
  <si>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</si>
  <si>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</si>
  <si>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</si>
  <si>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</si>
  <si>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</si>
  <si>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</si>
  <si>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</si>
  <si>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</si>
  <si>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</si>
  <si>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</si>
  <si>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</si>
  <si>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</si>
  <si>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</si>
  <si>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</si>
  <si>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</si>
  <si>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</si>
  <si>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</si>
  <si>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</si>
  <si>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</si>
  <si>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</si>
  <si>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</si>
  <si>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</si>
  <si>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</si>
  <si>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</si>
  <si>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</si>
  <si>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</si>
  <si>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</si>
  <si>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</si>
  <si>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</si>
  <si>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</si>
  <si>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</si>
  <si>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</si>
  <si>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</si>
  <si>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</si>
  <si>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</si>
  <si>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</si>
  <si>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</si>
  <si>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</si>
  <si>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</si>
  <si>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</si>
  <si>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</si>
  <si>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</si>
  <si>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</si>
  <si>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</si>
  <si>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</si>
  <si>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</si>
  <si>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</si>
  <si>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</si>
  <si>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</si>
  <si>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</si>
  <si>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</si>
  <si>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</si>
  <si>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</si>
  <si>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</si>
  <si>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</si>
  <si>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</si>
  <si>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</si>
  <si>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</si>
  <si>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</si>
  <si>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</si>
  <si>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</si>
  <si>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</si>
  <si>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超小型モビリティの導入促進</t>
    <rPh sb="0" eb="1">
      <t>チョウ</t>
    </rPh>
    <rPh sb="1" eb="3">
      <t>コガタ</t>
    </rPh>
    <rPh sb="9" eb="11">
      <t>ドウニュウ</t>
    </rPh>
    <rPh sb="11" eb="13">
      <t>ソクシン</t>
    </rPh>
    <phoneticPr fontId="10"/>
  </si>
  <si>
    <t>自動車局</t>
    <rPh sb="0" eb="3">
      <t>ジドウシャ</t>
    </rPh>
    <rPh sb="3" eb="4">
      <t>キョク</t>
    </rPh>
    <phoneticPr fontId="2"/>
  </si>
  <si>
    <t>環境政策課</t>
    <rPh sb="0" eb="2">
      <t>カンキョウ</t>
    </rPh>
    <rPh sb="2" eb="5">
      <t>セイサクカ</t>
    </rPh>
    <phoneticPr fontId="2"/>
  </si>
  <si>
    <t>○</t>
  </si>
  <si>
    <t>－</t>
    <phoneticPr fontId="5"/>
  </si>
  <si>
    <t>新車販売に占める次世代自動車の割合</t>
    <phoneticPr fontId="5"/>
  </si>
  <si>
    <t>補助台数</t>
    <phoneticPr fontId="5"/>
  </si>
  <si>
    <t>百万円／台</t>
    <rPh sb="0" eb="2">
      <t>ヒャクマン</t>
    </rPh>
    <rPh sb="2" eb="3">
      <t>エン</t>
    </rPh>
    <rPh sb="4" eb="5">
      <t>ダイ</t>
    </rPh>
    <phoneticPr fontId="5"/>
  </si>
  <si>
    <t>○</t>
    <phoneticPr fontId="5"/>
  </si>
  <si>
    <t>○</t>
    <phoneticPr fontId="5"/>
  </si>
  <si>
    <t>３　地球環境の保全
　９　地球温暖化防止等の環境の保全を行う</t>
    <rPh sb="2" eb="4">
      <t>チキュウ</t>
    </rPh>
    <rPh sb="4" eb="6">
      <t>カンキョウ</t>
    </rPh>
    <rPh sb="7" eb="9">
      <t>ホゼン</t>
    </rPh>
    <phoneticPr fontId="2"/>
  </si>
  <si>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</si>
  <si>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</si>
  <si>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</si>
  <si>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</si>
  <si>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低公害車普及促進対策費補助金</t>
    <rPh sb="0" eb="3">
      <t>テイコウガイ</t>
    </rPh>
    <rPh sb="3" eb="4">
      <t>シャ</t>
    </rPh>
    <rPh sb="4" eb="6">
      <t>フキュウ</t>
    </rPh>
    <rPh sb="6" eb="8">
      <t>ソクシン</t>
    </rPh>
    <rPh sb="8" eb="11">
      <t>タイサクヒ</t>
    </rPh>
    <rPh sb="11" eb="14">
      <t>ホジョキン</t>
    </rPh>
    <phoneticPr fontId="5"/>
  </si>
  <si>
    <t>道路環境等対策調査費</t>
    <rPh sb="0" eb="2">
      <t>ドウロ</t>
    </rPh>
    <rPh sb="2" eb="4">
      <t>カンキョウ</t>
    </rPh>
    <rPh sb="4" eb="5">
      <t>トウ</t>
    </rPh>
    <rPh sb="5" eb="7">
      <t>タイサク</t>
    </rPh>
    <rPh sb="7" eb="10">
      <t>チョウサヒ</t>
    </rPh>
    <phoneticPr fontId="5"/>
  </si>
  <si>
    <t>今後の関連制度等の検討に向け、国が実施すべき事業である。</t>
    <rPh sb="0" eb="2">
      <t>コンゴ</t>
    </rPh>
    <rPh sb="3" eb="5">
      <t>カンレン</t>
    </rPh>
    <rPh sb="5" eb="7">
      <t>セイド</t>
    </rPh>
    <rPh sb="7" eb="8">
      <t>トウ</t>
    </rPh>
    <rPh sb="9" eb="11">
      <t>ケントウ</t>
    </rPh>
    <rPh sb="12" eb="13">
      <t>ム</t>
    </rPh>
    <rPh sb="15" eb="16">
      <t>クニ</t>
    </rPh>
    <rPh sb="17" eb="19">
      <t>ジッシ</t>
    </rPh>
    <rPh sb="22" eb="24">
      <t>ジギョウ</t>
    </rPh>
    <phoneticPr fontId="5"/>
  </si>
  <si>
    <t>‐</t>
  </si>
  <si>
    <t>熊本県小型電動モビリティ導入促進協議会</t>
    <phoneticPr fontId="5"/>
  </si>
  <si>
    <t>協議会</t>
    <rPh sb="0" eb="3">
      <t>キョウギカイ</t>
    </rPh>
    <phoneticPr fontId="5"/>
  </si>
  <si>
    <t>さいたま市小型電動モビリティ利活用推進協議会</t>
    <rPh sb="4" eb="5">
      <t>シ</t>
    </rPh>
    <rPh sb="5" eb="7">
      <t>コガタ</t>
    </rPh>
    <rPh sb="7" eb="9">
      <t>デンドウ</t>
    </rPh>
    <rPh sb="14" eb="17">
      <t>リカツヨウ</t>
    </rPh>
    <rPh sb="17" eb="19">
      <t>スイシン</t>
    </rPh>
    <rPh sb="19" eb="22">
      <t>キョウギカイ</t>
    </rPh>
    <phoneticPr fontId="5"/>
  </si>
  <si>
    <t>六甲産業株式会社</t>
    <phoneticPr fontId="5"/>
  </si>
  <si>
    <t>観光業</t>
    <rPh sb="0" eb="3">
      <t>カンコウギョウ</t>
    </rPh>
    <phoneticPr fontId="5"/>
  </si>
  <si>
    <t>姫島エコツーリズム推進協議会</t>
    <rPh sb="0" eb="2">
      <t>ヒメジマ</t>
    </rPh>
    <rPh sb="9" eb="11">
      <t>スイシン</t>
    </rPh>
    <rPh sb="11" eb="14">
      <t>キョウギカイ</t>
    </rPh>
    <phoneticPr fontId="5"/>
  </si>
  <si>
    <t>横浜市、日産自動車株式会社</t>
    <rPh sb="0" eb="3">
      <t>ヨコハマシ</t>
    </rPh>
    <rPh sb="4" eb="6">
      <t>ニッサン</t>
    </rPh>
    <rPh sb="6" eb="9">
      <t>ジドウシャ</t>
    </rPh>
    <rPh sb="9" eb="13">
      <t>カブシキガイシャ</t>
    </rPh>
    <phoneticPr fontId="5"/>
  </si>
  <si>
    <t>地方公共団体等</t>
    <rPh sb="0" eb="2">
      <t>チホウ</t>
    </rPh>
    <rPh sb="2" eb="4">
      <t>コウキョウ</t>
    </rPh>
    <rPh sb="4" eb="6">
      <t>ダンタイ</t>
    </rPh>
    <rPh sb="6" eb="7">
      <t>トウ</t>
    </rPh>
    <phoneticPr fontId="5"/>
  </si>
  <si>
    <t>五島市ＥＶ・ＩＴＳ実配備促進協議会</t>
    <rPh sb="0" eb="3">
      <t>ゴトウシ</t>
    </rPh>
    <rPh sb="9" eb="10">
      <t>ジツ</t>
    </rPh>
    <rPh sb="10" eb="12">
      <t>ハイビ</t>
    </rPh>
    <rPh sb="12" eb="14">
      <t>ソクシン</t>
    </rPh>
    <rPh sb="14" eb="17">
      <t>キョウギカイ</t>
    </rPh>
    <phoneticPr fontId="5"/>
  </si>
  <si>
    <t>飛鳥情報交通協議会</t>
    <rPh sb="0" eb="2">
      <t>アスカ</t>
    </rPh>
    <rPh sb="2" eb="4">
      <t>ジョウホウ</t>
    </rPh>
    <rPh sb="4" eb="6">
      <t>コウツウ</t>
    </rPh>
    <rPh sb="6" eb="9">
      <t>キョウギカイ</t>
    </rPh>
    <phoneticPr fontId="5"/>
  </si>
  <si>
    <t>一般社団法人海士町観光協会</t>
    <rPh sb="0" eb="2">
      <t>イッパン</t>
    </rPh>
    <rPh sb="2" eb="6">
      <t>シャダンホウジン</t>
    </rPh>
    <rPh sb="6" eb="9">
      <t>アマチョウ</t>
    </rPh>
    <rPh sb="9" eb="11">
      <t>カンコウ</t>
    </rPh>
    <rPh sb="11" eb="13">
      <t>キョウカイ</t>
    </rPh>
    <phoneticPr fontId="5"/>
  </si>
  <si>
    <t>超小型モビリティの普及に向けて、成功事例の創出や国民理解の醸成に資するような地方公共団体等の主導による先導・試行導入の優れた取組を重点的に支援することは国として取り組む事業として適切である。</t>
    <rPh sb="0" eb="3">
      <t>チョウコガタ</t>
    </rPh>
    <rPh sb="9" eb="11">
      <t>フキュウ</t>
    </rPh>
    <rPh sb="12" eb="13">
      <t>ム</t>
    </rPh>
    <rPh sb="16" eb="18">
      <t>セイコウ</t>
    </rPh>
    <rPh sb="18" eb="20">
      <t>ジレイ</t>
    </rPh>
    <rPh sb="21" eb="23">
      <t>ソウシュツ</t>
    </rPh>
    <rPh sb="24" eb="26">
      <t>コクミン</t>
    </rPh>
    <rPh sb="26" eb="28">
      <t>リカイ</t>
    </rPh>
    <rPh sb="29" eb="31">
      <t>ジョウセイ</t>
    </rPh>
    <rPh sb="32" eb="33">
      <t>シ</t>
    </rPh>
    <rPh sb="38" eb="40">
      <t>チホウ</t>
    </rPh>
    <rPh sb="40" eb="42">
      <t>コウキョウ</t>
    </rPh>
    <rPh sb="42" eb="44">
      <t>ダンタイ</t>
    </rPh>
    <rPh sb="44" eb="45">
      <t>トウ</t>
    </rPh>
    <rPh sb="46" eb="48">
      <t>シュドウ</t>
    </rPh>
    <rPh sb="51" eb="53">
      <t>センドウ</t>
    </rPh>
    <rPh sb="54" eb="56">
      <t>シコウ</t>
    </rPh>
    <rPh sb="56" eb="58">
      <t>ドウニュウ</t>
    </rPh>
    <rPh sb="59" eb="60">
      <t>スグ</t>
    </rPh>
    <rPh sb="62" eb="64">
      <t>トリクミ</t>
    </rPh>
    <rPh sb="65" eb="68">
      <t>ジュウテンテキ</t>
    </rPh>
    <rPh sb="69" eb="71">
      <t>シエン</t>
    </rPh>
    <rPh sb="76" eb="77">
      <t>クニ</t>
    </rPh>
    <rPh sb="80" eb="81">
      <t>ト</t>
    </rPh>
    <rPh sb="82" eb="83">
      <t>ク</t>
    </rPh>
    <rPh sb="84" eb="86">
      <t>ジギョウ</t>
    </rPh>
    <rPh sb="89" eb="91">
      <t>テキセツ</t>
    </rPh>
    <phoneticPr fontId="5"/>
  </si>
  <si>
    <t>本事業を通じて成功事例の創出や国民理解の醸成を図ることにより、超小型モビリティの更なる普及が期待できる。</t>
    <rPh sb="0" eb="1">
      <t>ホン</t>
    </rPh>
    <rPh sb="1" eb="3">
      <t>ジギョウ</t>
    </rPh>
    <rPh sb="4" eb="5">
      <t>ツウ</t>
    </rPh>
    <rPh sb="7" eb="9">
      <t>セイコウ</t>
    </rPh>
    <rPh sb="9" eb="11">
      <t>ジレイ</t>
    </rPh>
    <rPh sb="12" eb="14">
      <t>ソウシュツ</t>
    </rPh>
    <rPh sb="15" eb="17">
      <t>コクミン</t>
    </rPh>
    <rPh sb="17" eb="19">
      <t>リカイ</t>
    </rPh>
    <rPh sb="20" eb="22">
      <t>ジョウセイ</t>
    </rPh>
    <rPh sb="23" eb="24">
      <t>ハカ</t>
    </rPh>
    <rPh sb="31" eb="34">
      <t>チョウコガタ</t>
    </rPh>
    <rPh sb="40" eb="41">
      <t>サラ</t>
    </rPh>
    <rPh sb="43" eb="45">
      <t>フキュウ</t>
    </rPh>
    <rPh sb="46" eb="48">
      <t>キタイ</t>
    </rPh>
    <phoneticPr fontId="5"/>
  </si>
  <si>
    <t>当該年度内車両導入執行額／当該年度内補助台数　　　　　　　　　　　　　　</t>
    <rPh sb="0" eb="2">
      <t>トウガイ</t>
    </rPh>
    <phoneticPr fontId="5"/>
  </si>
  <si>
    <t>A. 熊本県小型電動モビリティ導入促進協議会</t>
    <rPh sb="3" eb="6">
      <t>クマモトケン</t>
    </rPh>
    <rPh sb="6" eb="8">
      <t>コガタ</t>
    </rPh>
    <rPh sb="8" eb="10">
      <t>デンドウ</t>
    </rPh>
    <rPh sb="15" eb="17">
      <t>ドウニュウ</t>
    </rPh>
    <rPh sb="17" eb="19">
      <t>ソクシン</t>
    </rPh>
    <rPh sb="19" eb="22">
      <t>キョウギカイ</t>
    </rPh>
    <phoneticPr fontId="5"/>
  </si>
  <si>
    <t>先導・試行導入の事例の少ない領域における事業や地域の実情を踏まえた多様な交通サービスを展開する事業などに対して優先的に支援する。</t>
    <rPh sb="0" eb="2">
      <t>センドウ</t>
    </rPh>
    <rPh sb="3" eb="5">
      <t>シコウ</t>
    </rPh>
    <rPh sb="5" eb="7">
      <t>ドウニュウ</t>
    </rPh>
    <rPh sb="8" eb="10">
      <t>ジレイ</t>
    </rPh>
    <rPh sb="11" eb="12">
      <t>スク</t>
    </rPh>
    <rPh sb="14" eb="16">
      <t>リョウイキ</t>
    </rPh>
    <rPh sb="20" eb="22">
      <t>ジギョウ</t>
    </rPh>
    <rPh sb="23" eb="25">
      <t>チイキ</t>
    </rPh>
    <rPh sb="26" eb="28">
      <t>ジツジョウ</t>
    </rPh>
    <rPh sb="29" eb="30">
      <t>フ</t>
    </rPh>
    <rPh sb="33" eb="35">
      <t>タヨウ</t>
    </rPh>
    <rPh sb="36" eb="38">
      <t>コウツウ</t>
    </rPh>
    <rPh sb="43" eb="45">
      <t>テンカイ</t>
    </rPh>
    <rPh sb="47" eb="49">
      <t>ジギョウ</t>
    </rPh>
    <rPh sb="52" eb="53">
      <t>タイ</t>
    </rPh>
    <rPh sb="55" eb="58">
      <t>ユウセンテキ</t>
    </rPh>
    <rPh sb="59" eb="61">
      <t>シエン</t>
    </rPh>
    <phoneticPr fontId="5"/>
  </si>
  <si>
    <t>日本再興戦略（平成25年6月14日閣議決定）
交通政策基本計画（平成27年2月13日閣議決定）</t>
    <rPh sb="23" eb="25">
      <t>コウツウ</t>
    </rPh>
    <rPh sb="25" eb="27">
      <t>セイサク</t>
    </rPh>
    <rPh sb="27" eb="29">
      <t>キホン</t>
    </rPh>
    <rPh sb="29" eb="31">
      <t>ケイカク</t>
    </rPh>
    <rPh sb="32" eb="34">
      <t>ヘイセイ</t>
    </rPh>
    <rPh sb="36" eb="37">
      <t>ネン</t>
    </rPh>
    <rPh sb="38" eb="39">
      <t>ガツ</t>
    </rPh>
    <rPh sb="41" eb="42">
      <t>ニチ</t>
    </rPh>
    <rPh sb="42" eb="44">
      <t>カクギ</t>
    </rPh>
    <rPh sb="44" eb="46">
      <t>ケッテイ</t>
    </rPh>
    <phoneticPr fontId="10"/>
  </si>
  <si>
    <t>超小型モビリティの普及に向けて、成功事例の創出や国民理解の醸成に資するような地方公共団体等の主導による先導・試行導入の事業計画を公募し、外部有識者による評価を実施した上で、優れた計画を策定した者に対して車両導入や効果検証等に要する経費の一部を補助する。
補助率：1/2（民間事業者等にあっては1/3）</t>
    <rPh sb="9" eb="11">
      <t>フキュウ</t>
    </rPh>
    <rPh sb="12" eb="13">
      <t>ム</t>
    </rPh>
    <rPh sb="21" eb="23">
      <t>ソウシュツ</t>
    </rPh>
    <rPh sb="24" eb="26">
      <t>コクミン</t>
    </rPh>
    <rPh sb="26" eb="28">
      <t>リカイ</t>
    </rPh>
    <rPh sb="29" eb="31">
      <t>ジョウセイ</t>
    </rPh>
    <rPh sb="32" eb="33">
      <t>シ</t>
    </rPh>
    <rPh sb="79" eb="81">
      <t>ジッシ</t>
    </rPh>
    <rPh sb="101" eb="103">
      <t>シャリョウ</t>
    </rPh>
    <rPh sb="103" eb="105">
      <t>ドウニュウ</t>
    </rPh>
    <rPh sb="106" eb="108">
      <t>コウカ</t>
    </rPh>
    <rPh sb="112" eb="113">
      <t>ヨウ</t>
    </rPh>
    <rPh sb="115" eb="117">
      <t>ケイヒ</t>
    </rPh>
    <rPh sb="118" eb="120">
      <t>イチブ</t>
    </rPh>
    <rPh sb="121" eb="123">
      <t>ホジョ</t>
    </rPh>
    <rPh sb="153" eb="155">
      <t>ミンカン</t>
    </rPh>
    <rPh sb="155" eb="158">
      <t>ジギョウシャ</t>
    </rPh>
    <rPh sb="158" eb="159">
      <t>トウ</t>
    </rPh>
    <phoneticPr fontId="30"/>
  </si>
  <si>
    <t>補助対象事業において、各地域の事業計画に基づき超小型モビリティを活用した取組を実施している。</t>
    <rPh sb="0" eb="2">
      <t>ホジョ</t>
    </rPh>
    <rPh sb="2" eb="4">
      <t>タイショウ</t>
    </rPh>
    <rPh sb="4" eb="6">
      <t>ジギョウ</t>
    </rPh>
    <rPh sb="11" eb="12">
      <t>カク</t>
    </rPh>
    <rPh sb="12" eb="14">
      <t>チイキ</t>
    </rPh>
    <rPh sb="15" eb="17">
      <t>ジギョウ</t>
    </rPh>
    <rPh sb="17" eb="19">
      <t>ケイカク</t>
    </rPh>
    <rPh sb="20" eb="21">
      <t>モト</t>
    </rPh>
    <rPh sb="23" eb="26">
      <t>チョウコガタ</t>
    </rPh>
    <rPh sb="32" eb="34">
      <t>カツヨウ</t>
    </rPh>
    <rPh sb="36" eb="38">
      <t>トリクミ</t>
    </rPh>
    <rPh sb="39" eb="41">
      <t>ジッシ</t>
    </rPh>
    <phoneticPr fontId="5"/>
  </si>
  <si>
    <t>外部有識者により評価を行った上で、超小型モビリティの導入に必要な費用に対して補助を行っている。</t>
    <rPh sb="0" eb="2">
      <t>ガイブ</t>
    </rPh>
    <rPh sb="2" eb="5">
      <t>ユウシキシャ</t>
    </rPh>
    <rPh sb="8" eb="10">
      <t>ヒョウカ</t>
    </rPh>
    <rPh sb="11" eb="12">
      <t>オコナ</t>
    </rPh>
    <rPh sb="14" eb="15">
      <t>ウエ</t>
    </rPh>
    <rPh sb="17" eb="20">
      <t>チョウコガタ</t>
    </rPh>
    <rPh sb="26" eb="28">
      <t>ドウニュウ</t>
    </rPh>
    <rPh sb="29" eb="31">
      <t>ヒツヨウ</t>
    </rPh>
    <rPh sb="32" eb="34">
      <t>ヒヨウ</t>
    </rPh>
    <rPh sb="35" eb="36">
      <t>タイ</t>
    </rPh>
    <rPh sb="38" eb="40">
      <t>ホジョ</t>
    </rPh>
    <rPh sb="41" eb="42">
      <t>オコナ</t>
    </rPh>
    <phoneticPr fontId="5"/>
  </si>
  <si>
    <t>2030年までに新車販売に占める次世代自動車の割合を5割から7割とする。</t>
    <rPh sb="4" eb="5">
      <t>ネン</t>
    </rPh>
    <rPh sb="8" eb="10">
      <t>シンシャ</t>
    </rPh>
    <rPh sb="10" eb="12">
      <t>ハンバイ</t>
    </rPh>
    <rPh sb="13" eb="14">
      <t>シ</t>
    </rPh>
    <rPh sb="16" eb="19">
      <t>ジセダイ</t>
    </rPh>
    <rPh sb="19" eb="22">
      <t>ジドウシャ</t>
    </rPh>
    <rPh sb="23" eb="25">
      <t>ワリアイ</t>
    </rPh>
    <rPh sb="27" eb="28">
      <t>ワリ</t>
    </rPh>
    <rPh sb="31" eb="32">
      <t>ワリ</t>
    </rPh>
    <phoneticPr fontId="5"/>
  </si>
  <si>
    <t>210.8/831</t>
    <phoneticPr fontId="5"/>
  </si>
  <si>
    <t>116.8/163</t>
    <phoneticPr fontId="5"/>
  </si>
  <si>
    <t>宮古島市小型電動モビリティ等の活用に係る社会実験プロジェクト推進協議会</t>
    <phoneticPr fontId="5"/>
  </si>
  <si>
    <t>安城市創蓄省エネルギー・プロジェクト推進協議会</t>
    <rPh sb="0" eb="3">
      <t>アンジョウシ</t>
    </rPh>
    <rPh sb="3" eb="4">
      <t>ハジメ</t>
    </rPh>
    <rPh sb="4" eb="5">
      <t>チク</t>
    </rPh>
    <rPh sb="5" eb="6">
      <t>ショウ</t>
    </rPh>
    <rPh sb="18" eb="20">
      <t>スイシン</t>
    </rPh>
    <rPh sb="20" eb="23">
      <t>キョウギカイ</t>
    </rPh>
    <phoneticPr fontId="5"/>
  </si>
  <si>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26" eb="28">
      <t>フタン</t>
    </rPh>
    <rPh sb="34" eb="36">
      <t>ダトウ</t>
    </rPh>
    <rPh sb="37" eb="39">
      <t>フタン</t>
    </rPh>
    <rPh sb="39" eb="41">
      <t>カンケイ</t>
    </rPh>
    <phoneticPr fontId="5"/>
  </si>
  <si>
    <t>超小型モビリティについて、地方公共団体等の主導によるまちづくり等と一体となった先導・試行導入を支援することで、成功事例の創出及び国民理解の醸成を図り、生活・移動の質の向上や自動車交通分野の低炭素化を図る。</t>
    <rPh sb="13" eb="15">
      <t>チホウ</t>
    </rPh>
    <rPh sb="15" eb="17">
      <t>コウキョウ</t>
    </rPh>
    <rPh sb="17" eb="19">
      <t>ダンタイ</t>
    </rPh>
    <rPh sb="19" eb="20">
      <t>トウ</t>
    </rPh>
    <rPh sb="21" eb="23">
      <t>シュドウ</t>
    </rPh>
    <rPh sb="31" eb="32">
      <t>トウ</t>
    </rPh>
    <rPh sb="33" eb="35">
      <t>イッタイ</t>
    </rPh>
    <rPh sb="39" eb="41">
      <t>センドウ</t>
    </rPh>
    <rPh sb="47" eb="49">
      <t>シエン</t>
    </rPh>
    <rPh sb="86" eb="89">
      <t>ジドウシャ</t>
    </rPh>
    <rPh sb="89" eb="91">
      <t>コウツウ</t>
    </rPh>
    <rPh sb="91" eb="93">
      <t>ブンヤ</t>
    </rPh>
    <rPh sb="97" eb="98">
      <t>カ</t>
    </rPh>
    <rPh sb="99" eb="100">
      <t>ハカ</t>
    </rPh>
    <phoneticPr fontId="30"/>
  </si>
  <si>
    <t xml:space="preserve">【平成25年度秋の行政事業レビューにおける指摘事項】
超小型モビリティの導入促進事業については、事業の目的が明確とは言い難い。先導性が欠如しているほか、市場をゆがめる民間支援となっているのではないか。モデル事業としては、規模が過大であり規模を縮減するべきではないか。
【対応状況】
●事業目的について見直しを行い、交付要綱を改正し、事業目的を明確化した。
●事業選定について見直しを行い、交付要綱を改正し地方公共団体が関わる事業を優先するとともに、民間事業者への支援は原則として行わないこととした。
●事業規模について見直しを行い、事業の運用方針を改正し、1事業あたりの補助台数に上限を設けることとした。                                           </t>
    <rPh sb="1" eb="3">
      <t>ヘイセイ</t>
    </rPh>
    <rPh sb="5" eb="7">
      <t>ネンド</t>
    </rPh>
    <phoneticPr fontId="5"/>
  </si>
  <si>
    <t>調査費</t>
    <rPh sb="0" eb="3">
      <t>チョウサヒ</t>
    </rPh>
    <phoneticPr fontId="5"/>
  </si>
  <si>
    <t>超小型モビリティ導入に向けた地方公共団体等が実施する交通の安全と円滑を図るための措置に関する実態調査業務</t>
  </si>
  <si>
    <t>パシフィックコンサルタンツ株式会社</t>
  </si>
  <si>
    <t>超小型モビリティ導入促進事業の課題等の分析及び普及に向けた方向性の検討請負業務</t>
  </si>
  <si>
    <t>（株）日本能率協会総合研究所</t>
    <phoneticPr fontId="5"/>
  </si>
  <si>
    <t>B.（株）日本能率協会総合研究所</t>
    <rPh sb="3" eb="4">
      <t>カブ</t>
    </rPh>
    <rPh sb="5" eb="7">
      <t>ニホン</t>
    </rPh>
    <rPh sb="7" eb="9">
      <t>ノウリツ</t>
    </rPh>
    <rPh sb="9" eb="11">
      <t>キョウカイ</t>
    </rPh>
    <rPh sb="11" eb="13">
      <t>ソウゴウ</t>
    </rPh>
    <rPh sb="13" eb="16">
      <t>ケンキュウジョ</t>
    </rPh>
    <phoneticPr fontId="5"/>
  </si>
  <si>
    <t>効果検証費等</t>
    <rPh sb="0" eb="2">
      <t>コウカ</t>
    </rPh>
    <rPh sb="2" eb="5">
      <t>ケンショウヒ</t>
    </rPh>
    <rPh sb="5" eb="6">
      <t>トウ</t>
    </rPh>
    <phoneticPr fontId="5"/>
  </si>
  <si>
    <t>超小型モビリティの導入効果検証等</t>
    <rPh sb="0" eb="3">
      <t>チョウコガタ</t>
    </rPh>
    <rPh sb="9" eb="11">
      <t>ドウニュウ</t>
    </rPh>
    <rPh sb="11" eb="13">
      <t>コウカ</t>
    </rPh>
    <rPh sb="13" eb="15">
      <t>ケンショウ</t>
    </rPh>
    <rPh sb="15" eb="16">
      <t>トウ</t>
    </rPh>
    <phoneticPr fontId="5"/>
  </si>
  <si>
    <t>課長
西本　俊幸</t>
    <rPh sb="0" eb="2">
      <t>カチョウ</t>
    </rPh>
    <phoneticPr fontId="5"/>
  </si>
  <si>
    <t>妥当である。</t>
    <rPh sb="0" eb="2">
      <t>ダトウ</t>
    </rPh>
    <phoneticPr fontId="5"/>
  </si>
  <si>
    <t>見合ったものとなっている。</t>
    <rPh sb="0" eb="2">
      <t>ミア</t>
    </rPh>
    <phoneticPr fontId="5"/>
  </si>
  <si>
    <t>低炭素な移動手段であるとともに公共交通を補完する移動手段である超小型モビリティの普及は地球温暖化対策やコンパクトな拠点の構築に資する取組である。</t>
    <rPh sb="0" eb="3">
      <t>テイタンソ</t>
    </rPh>
    <rPh sb="4" eb="6">
      <t>イドウ</t>
    </rPh>
    <rPh sb="6" eb="8">
      <t>シュダン</t>
    </rPh>
    <rPh sb="15" eb="17">
      <t>コウキョウ</t>
    </rPh>
    <rPh sb="17" eb="19">
      <t>コウツウ</t>
    </rPh>
    <rPh sb="20" eb="22">
      <t>ホカン</t>
    </rPh>
    <rPh sb="24" eb="26">
      <t>イドウ</t>
    </rPh>
    <rPh sb="26" eb="28">
      <t>シュダン</t>
    </rPh>
    <rPh sb="31" eb="34">
      <t>チョウコガタ</t>
    </rPh>
    <rPh sb="40" eb="42">
      <t>フキュウ</t>
    </rPh>
    <rPh sb="43" eb="45">
      <t>チキュウ</t>
    </rPh>
    <rPh sb="45" eb="48">
      <t>オンダンカ</t>
    </rPh>
    <rPh sb="48" eb="50">
      <t>タイサク</t>
    </rPh>
    <rPh sb="57" eb="59">
      <t>キョテン</t>
    </rPh>
    <rPh sb="60" eb="62">
      <t>コウチク</t>
    </rPh>
    <rPh sb="63" eb="64">
      <t>シ</t>
    </rPh>
    <rPh sb="66" eb="68">
      <t>トリクミ</t>
    </rPh>
    <phoneticPr fontId="5"/>
  </si>
  <si>
    <t>見合ったものである。</t>
    <rPh sb="0" eb="2">
      <t>ミア</t>
    </rPh>
    <phoneticPr fontId="5"/>
  </si>
  <si>
    <t>引き続き、平成２５年「秋のレビュー」の結果を踏まえ見直した制度を的確に運用し、効果的な施策として効率的に執行できるよう努めるべき。</t>
    <phoneticPr fontId="5"/>
  </si>
  <si>
    <t>縮減</t>
  </si>
  <si>
    <t>引き続き平成２５年「秋のレビュー」の結果を踏まえ見直した制度を的確に運用し、効果的な施策として効率的に執行することとする。なお、28年度より「地域交通のグリーン化を通じた電気自動車の加速度的普及促進」において計上することとし、超小型モビリティの導入費用等について見直しを行い要求額の縮減を行っている。</t>
    <phoneticPr fontId="5"/>
  </si>
  <si>
    <t>28年度要求については、「地域交通のグリーン化を通じた電気自動車の加速度的普及促進」において要求するため。
※百万円未満を四捨五入しているため、「予算額・執行額」欄と誤差が生じている。</t>
    <rPh sb="2" eb="4">
      <t>ネンド</t>
    </rPh>
    <rPh sb="4" eb="6">
      <t>ヨウキュウ</t>
    </rPh>
    <rPh sb="46" eb="48">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</si>
</sst>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49" fontId="3" fillId="0" borderId="11" xfId="0" applyNumberFormat="1" applyFont="1" applyBorder="1" applyAlignment="1" applyProtection="1">
      <alignment horizontal="left" vertical="center" wrapText="1"/>
      <protection locked="0"/>
    </xf>
    <xf numFmtId="0" fontId="0"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ont="1" applyFill="1" applyBorder="1" applyAlignment="1" applyProtection="1">
      <alignment horizontal="center" vertical="center"/>
      <protection locked="0"/>
    </xf>
    <xf numFmtId="181" fontId="0" fillId="0" borderId="27"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49" fontId="11" fillId="0" borderId="72" xfId="0" applyNumberFormat="1"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37" fontId="0" fillId="0" borderId="17" xfId="0" applyNumberFormat="1" applyFont="1" applyFill="1" applyBorder="1" applyAlignment="1" applyProtection="1">
      <alignment horizontal="center" vertical="center"/>
      <protection locked="0"/>
    </xf>
    <xf numFmtId="37" fontId="0" fillId="0" borderId="18" xfId="0" applyNumberFormat="1" applyFont="1" applyFill="1" applyBorder="1" applyAlignment="1" applyProtection="1">
      <alignment horizontal="center" vertical="center"/>
      <protection locked="0"/>
    </xf>
    <xf numFmtId="37" fontId="0" fillId="0" borderId="1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0</xdr:rowOff>
    </xdr:from>
    <xdr:to>
      <xdr:col>30</xdr:col>
      <xdr:colOff>140714</xdr:colOff>
      <xdr:row>143</xdr:row>
      <xdr:rowOff>11205</xdr:rowOff>
    </xdr:to>
    <xdr:sp macro="" textlink="">
      <xdr:nvSpPr>
        <xdr:cNvPr id="5" name="正方形/長方形 4"/>
        <xdr:cNvSpPr/>
      </xdr:nvSpPr>
      <xdr:spPr>
        <a:xfrm>
          <a:off x="3406588" y="30872206"/>
          <a:ext cx="2112950" cy="7059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ja-JP" altLang="en-US" sz="1050">
              <a:solidFill>
                <a:sysClr val="windowText" lastClr="000000"/>
              </a:solidFill>
            </a:rPr>
            <a:t>１１７百万円</a:t>
          </a:r>
        </a:p>
      </xdr:txBody>
    </xdr:sp>
    <xdr:clientData/>
  </xdr:twoCellAnchor>
  <xdr:twoCellAnchor>
    <xdr:from>
      <xdr:col>17</xdr:col>
      <xdr:colOff>56029</xdr:colOff>
      <xdr:row>143</xdr:row>
      <xdr:rowOff>5447</xdr:rowOff>
    </xdr:from>
    <xdr:to>
      <xdr:col>25</xdr:col>
      <xdr:colOff>10886</xdr:colOff>
      <xdr:row>145</xdr:row>
      <xdr:rowOff>134471</xdr:rowOff>
    </xdr:to>
    <xdr:cxnSp macro="">
      <xdr:nvCxnSpPr>
        <xdr:cNvPr id="6" name="直線矢印コネクタ 5"/>
        <xdr:cNvCxnSpPr/>
      </xdr:nvCxnSpPr>
      <xdr:spPr bwMode="auto">
        <a:xfrm flipH="1">
          <a:off x="3104029" y="32233565"/>
          <a:ext cx="1389210" cy="8237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166810</xdr:colOff>
      <xdr:row>145</xdr:row>
      <xdr:rowOff>19776</xdr:rowOff>
    </xdr:from>
    <xdr:to>
      <xdr:col>23</xdr:col>
      <xdr:colOff>18668</xdr:colOff>
      <xdr:row>145</xdr:row>
      <xdr:rowOff>325641</xdr:rowOff>
    </xdr:to>
    <xdr:sp macro="" textlink="">
      <xdr:nvSpPr>
        <xdr:cNvPr id="7" name="テキスト ボックス 10"/>
        <xdr:cNvSpPr txBox="1">
          <a:spLocks noChangeArrowheads="1"/>
        </xdr:cNvSpPr>
      </xdr:nvSpPr>
      <xdr:spPr bwMode="auto">
        <a:xfrm>
          <a:off x="1780457" y="32942658"/>
          <a:ext cx="2361976" cy="3058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10</xdr:col>
      <xdr:colOff>4002</xdr:colOff>
      <xdr:row>145</xdr:row>
      <xdr:rowOff>336177</xdr:rowOff>
    </xdr:from>
    <xdr:to>
      <xdr:col>24</xdr:col>
      <xdr:colOff>47226</xdr:colOff>
      <xdr:row>148</xdr:row>
      <xdr:rowOff>16008</xdr:rowOff>
    </xdr:to>
    <xdr:sp macro="" textlink="">
      <xdr:nvSpPr>
        <xdr:cNvPr id="8" name="正方形/長方形 7"/>
        <xdr:cNvSpPr/>
      </xdr:nvSpPr>
      <xdr:spPr>
        <a:xfrm>
          <a:off x="1796943" y="33259059"/>
          <a:ext cx="2553342" cy="7219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地方公共団体等（</a:t>
          </a:r>
          <a:r>
            <a:rPr kumimoji="1" lang="en-US" altLang="ja-JP" sz="1050">
              <a:solidFill>
                <a:sysClr val="windowText" lastClr="000000"/>
              </a:solidFill>
            </a:rPr>
            <a:t>25</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ja-JP" altLang="en-US" sz="1050">
              <a:solidFill>
                <a:sysClr val="windowText" lastClr="000000"/>
              </a:solidFill>
            </a:rPr>
            <a:t>１０７百万円</a:t>
          </a:r>
        </a:p>
      </xdr:txBody>
    </xdr:sp>
    <xdr:clientData/>
  </xdr:twoCellAnchor>
  <xdr:twoCellAnchor>
    <xdr:from>
      <xdr:col>13</xdr:col>
      <xdr:colOff>82522</xdr:colOff>
      <xdr:row>150</xdr:row>
      <xdr:rowOff>108697</xdr:rowOff>
    </xdr:from>
    <xdr:to>
      <xdr:col>25</xdr:col>
      <xdr:colOff>59660</xdr:colOff>
      <xdr:row>151</xdr:row>
      <xdr:rowOff>307762</xdr:rowOff>
    </xdr:to>
    <xdr:sp macro="" textlink="">
      <xdr:nvSpPr>
        <xdr:cNvPr id="10" name="テキスト ボックス 9"/>
        <xdr:cNvSpPr txBox="1"/>
      </xdr:nvSpPr>
      <xdr:spPr>
        <a:xfrm>
          <a:off x="2413346" y="34768491"/>
          <a:ext cx="2128667" cy="5464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27</xdr:col>
      <xdr:colOff>9526</xdr:colOff>
      <xdr:row>152</xdr:row>
      <xdr:rowOff>239485</xdr:rowOff>
    </xdr:from>
    <xdr:to>
      <xdr:col>38</xdr:col>
      <xdr:colOff>127271</xdr:colOff>
      <xdr:row>154</xdr:row>
      <xdr:rowOff>103414</xdr:rowOff>
    </xdr:to>
    <xdr:sp macro="" textlink="">
      <xdr:nvSpPr>
        <xdr:cNvPr id="11" name="テキスト ボックス 10"/>
        <xdr:cNvSpPr txBox="1"/>
      </xdr:nvSpPr>
      <xdr:spPr>
        <a:xfrm>
          <a:off x="4895851" y="35129560"/>
          <a:ext cx="2108470" cy="56877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13</xdr:col>
      <xdr:colOff>104775</xdr:colOff>
      <xdr:row>152</xdr:row>
      <xdr:rowOff>289832</xdr:rowOff>
    </xdr:from>
    <xdr:to>
      <xdr:col>25</xdr:col>
      <xdr:colOff>80232</xdr:colOff>
      <xdr:row>154</xdr:row>
      <xdr:rowOff>141514</xdr:rowOff>
    </xdr:to>
    <xdr:sp macro="" textlink="">
      <xdr:nvSpPr>
        <xdr:cNvPr id="12" name="テキスト ボックス 11"/>
        <xdr:cNvSpPr txBox="1"/>
      </xdr:nvSpPr>
      <xdr:spPr>
        <a:xfrm>
          <a:off x="2457450" y="35179907"/>
          <a:ext cx="2147157" cy="5565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１百万円</a:t>
          </a:r>
          <a:endParaRPr kumimoji="1" lang="en-US" altLang="ja-JP" sz="1000">
            <a:solidFill>
              <a:schemeClr val="tx1"/>
            </a:solidFill>
          </a:endParaRPr>
        </a:p>
      </xdr:txBody>
    </xdr:sp>
    <xdr:clientData/>
  </xdr:twoCellAnchor>
  <xdr:twoCellAnchor>
    <xdr:from>
      <xdr:col>10</xdr:col>
      <xdr:colOff>149678</xdr:colOff>
      <xdr:row>148</xdr:row>
      <xdr:rowOff>68036</xdr:rowOff>
    </xdr:from>
    <xdr:to>
      <xdr:col>23</xdr:col>
      <xdr:colOff>60803</xdr:colOff>
      <xdr:row>148</xdr:row>
      <xdr:rowOff>322808</xdr:rowOff>
    </xdr:to>
    <xdr:sp macro="" textlink="">
      <xdr:nvSpPr>
        <xdr:cNvPr id="17" name="大かっこ 16"/>
        <xdr:cNvSpPr/>
      </xdr:nvSpPr>
      <xdr:spPr>
        <a:xfrm>
          <a:off x="3333749" y="33459965"/>
          <a:ext cx="2210733" cy="254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超小型モビリティの導入等</a:t>
          </a:r>
          <a:endParaRPr lang="ja-JP" altLang="ja-JP" sz="800"/>
        </a:p>
      </xdr:txBody>
    </xdr:sp>
    <xdr:clientData/>
  </xdr:twoCellAnchor>
  <mc:AlternateContent xmlns:mc="http://schemas.openxmlformats.org/markup-compatibility/2006">
    <mc:Choice xmlns:a14="http://schemas.microsoft.com/office/drawing/2010/main" Requires="a14">
      <xdr:twoCellAnchor editAs="oneCell">
        <xdr:from>
          <xdr:col>37</xdr:col>
          <xdr:colOff>133350</xdr:colOff>
          <xdr:row>496</xdr:row>
          <xdr:rowOff>28575</xdr:rowOff>
        </xdr:from>
        <xdr:to>
          <xdr:col>44</xdr:col>
          <xdr:colOff>47625</xdr:colOff>
          <xdr:row>496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45</xdr:row>
          <xdr:rowOff>28575</xdr:rowOff>
        </xdr:from>
        <xdr:to>
          <xdr:col>48</xdr:col>
          <xdr:colOff>47625</xdr:colOff>
          <xdr:row>45</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108537</xdr:colOff>
      <xdr:row>143</xdr:row>
      <xdr:rowOff>12490</xdr:rowOff>
    </xdr:from>
    <xdr:to>
      <xdr:col>33</xdr:col>
      <xdr:colOff>134470</xdr:colOff>
      <xdr:row>145</xdr:row>
      <xdr:rowOff>134471</xdr:rowOff>
    </xdr:to>
    <xdr:cxnSp macro="">
      <xdr:nvCxnSpPr>
        <xdr:cNvPr id="15" name="直線矢印コネクタ 14"/>
        <xdr:cNvCxnSpPr/>
      </xdr:nvCxnSpPr>
      <xdr:spPr bwMode="auto">
        <a:xfrm>
          <a:off x="4590890" y="32240608"/>
          <a:ext cx="1460286" cy="816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16651</xdr:colOff>
      <xdr:row>145</xdr:row>
      <xdr:rowOff>60117</xdr:rowOff>
    </xdr:from>
    <xdr:to>
      <xdr:col>42</xdr:col>
      <xdr:colOff>47803</xdr:colOff>
      <xdr:row>146</xdr:row>
      <xdr:rowOff>18599</xdr:rowOff>
    </xdr:to>
    <xdr:sp macro="" textlink="">
      <xdr:nvSpPr>
        <xdr:cNvPr id="18" name="テキスト ボックス 10"/>
        <xdr:cNvSpPr txBox="1">
          <a:spLocks noChangeArrowheads="1"/>
        </xdr:cNvSpPr>
      </xdr:nvSpPr>
      <xdr:spPr bwMode="auto">
        <a:xfrm>
          <a:off x="5216180" y="32982999"/>
          <a:ext cx="2361976" cy="30586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一般競争入札・調査費</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30</xdr:col>
      <xdr:colOff>10725</xdr:colOff>
      <xdr:row>145</xdr:row>
      <xdr:rowOff>342900</xdr:rowOff>
    </xdr:from>
    <xdr:to>
      <xdr:col>44</xdr:col>
      <xdr:colOff>53950</xdr:colOff>
      <xdr:row>148</xdr:row>
      <xdr:rowOff>22731</xdr:rowOff>
    </xdr:to>
    <xdr:sp macro="" textlink="">
      <xdr:nvSpPr>
        <xdr:cNvPr id="19" name="正方形/長方形 18"/>
        <xdr:cNvSpPr/>
      </xdr:nvSpPr>
      <xdr:spPr>
        <a:xfrm>
          <a:off x="5389549" y="33265782"/>
          <a:ext cx="2553342" cy="7219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民間団体（２件）</a:t>
          </a:r>
          <a:endParaRPr kumimoji="1" lang="en-US" altLang="ja-JP" sz="1050">
            <a:solidFill>
              <a:sysClr val="windowText" lastClr="000000"/>
            </a:solidFill>
          </a:endParaRPr>
        </a:p>
        <a:p>
          <a:pPr algn="ctr"/>
          <a:r>
            <a:rPr kumimoji="1" lang="ja-JP" altLang="en-US" sz="1050">
              <a:solidFill>
                <a:sysClr val="windowText" lastClr="000000"/>
              </a:solidFill>
            </a:rPr>
            <a:t>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70" workbookViewId="0">
      <selection activeCell="L102" sqref="L102:Q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98" t="s">
        <v>378</v>
      </c>
      <c r="AR2" s="98"/>
      <c r="AS2" s="59" t="str">
        <f>IF(OR(AQ2="　", AQ2=""), "", "-")</f>
        <v/>
      </c>
      <c r="AT2" s="99">
        <v>39</v>
      </c>
      <c r="AU2" s="99"/>
      <c r="AV2" s="60" t="str">
        <f>IF(AW2="", "", "-")</f>
        <v/>
      </c>
      <c r="AW2" s="103"/>
      <c r="AX2" s="103"/>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380</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381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382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6" t="s">
        <v>213</v>
      </c>
      <c r="H5" s="327"/>
      <c r="I5" s="327"/>
      <c r="J5" s="327"/>
      <c r="K5" s="327"/>
      <c r="L5" s="327"/>
      <c r="M5" s="328" t="s">
        <v>92</v>
      </c>
      <c r="N5" s="329"/>
      <c r="O5" s="329"/>
      <c r="P5" s="329"/>
      <c r="Q5" s="329"/>
      <c r="R5" s="330"/>
      <c r="S5" s="331" t="s">
        <v>157</v>
      </c>
      <c r="T5" s="327"/>
      <c r="U5" s="327"/>
      <c r="V5" s="327"/>
      <c r="W5" s="327"/>
      <c r="X5" s="332"/>
      <c r="Y5" s="510" t="s">
        <v>3</v>
      </c>
      <c r="Z5" s="511"/>
      <c r="AA5" s="511"/>
      <c r="AB5" s="511"/>
      <c r="AC5" s="511"/>
      <c r="AD5" s="512"/>
      <c r="AE5" s="513" t="s">
        <v>383</v>
      </c>
      <c r="AF5" s="514"/>
      <c r="AG5" s="514"/>
      <c r="AH5" s="514"/>
      <c r="AI5" s="514"/>
      <c r="AJ5" s="514"/>
      <c r="AK5" s="514"/>
      <c r="AL5" s="514"/>
      <c r="AM5" s="514"/>
      <c r="AN5" s="514"/>
      <c r="AO5" s="514"/>
      <c r="AP5" s="515"/>
      <c r="AQ5" s="516" t="s">
        <v>436</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391</v>
      </c>
      <c r="AF6" s="528"/>
      <c r="AG6" s="528"/>
      <c r="AH6" s="528"/>
      <c r="AI6" s="528"/>
      <c r="AJ6" s="528"/>
      <c r="AK6" s="528"/>
      <c r="AL6" s="528"/>
      <c r="AM6" s="528"/>
      <c r="AN6" s="528"/>
      <c r="AO6" s="528"/>
      <c r="AP6" s="528"/>
      <c r="AQ6" s="529"/>
      <c r="AR6" s="529"/>
      <c r="AS6" s="529"/>
      <c r="AT6" s="529"/>
      <c r="AU6" s="529"/>
      <c r="AV6" s="529"/>
      <c r="AW6" s="529"/>
      <c r="AX6" s="530"/>
    </row>
    <row r="7" spans="1:50" ht="49.5" customHeight="1" x14ac:dyDescent="0.15">
      <c r="A7" s="450" t="s">
        <v>25</v>
      </c>
      <c r="B7" s="451"/>
      <c r="C7" s="451"/>
      <c r="D7" s="451"/>
      <c r="E7" s="451"/>
      <c r="F7" s="451"/>
      <c r="G7" s="452" t="s">
        <v>385</v>
      </c>
      <c r="H7" s="453"/>
      <c r="I7" s="453"/>
      <c r="J7" s="453"/>
      <c r="K7" s="453"/>
      <c r="L7" s="453"/>
      <c r="M7" s="453"/>
      <c r="N7" s="453"/>
      <c r="O7" s="453"/>
      <c r="P7" s="453"/>
      <c r="Q7" s="453"/>
      <c r="R7" s="453"/>
      <c r="S7" s="453"/>
      <c r="T7" s="453"/>
      <c r="U7" s="453"/>
      <c r="V7" s="454"/>
      <c r="W7" s="454"/>
      <c r="X7" s="454"/>
      <c r="Y7" s="455" t="s">
        <v>5</v>
      </c>
      <c r="Z7" s="393"/>
      <c r="AA7" s="393"/>
      <c r="AB7" s="393"/>
      <c r="AC7" s="393"/>
      <c r="AD7" s="395"/>
      <c r="AE7" s="456" t="s">
        <v>416</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5" t="s">
        <v>308</v>
      </c>
      <c r="B8" s="356"/>
      <c r="C8" s="356"/>
      <c r="D8" s="356"/>
      <c r="E8" s="356"/>
      <c r="F8" s="357"/>
      <c r="G8" s="352" t="str">
        <f>入力規則等!A26</f>
        <v>観光立国、地球温暖化対策</v>
      </c>
      <c r="H8" s="353"/>
      <c r="I8" s="353"/>
      <c r="J8" s="353"/>
      <c r="K8" s="353"/>
      <c r="L8" s="353"/>
      <c r="M8" s="353"/>
      <c r="N8" s="353"/>
      <c r="O8" s="353"/>
      <c r="P8" s="353"/>
      <c r="Q8" s="353"/>
      <c r="R8" s="353"/>
      <c r="S8" s="353"/>
      <c r="T8" s="353"/>
      <c r="U8" s="353"/>
      <c r="V8" s="353"/>
      <c r="W8" s="353"/>
      <c r="X8" s="354"/>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426</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97.5" customHeight="1" x14ac:dyDescent="0.15">
      <c r="A10" s="459" t="s">
        <v>36</v>
      </c>
      <c r="B10" s="460"/>
      <c r="C10" s="460"/>
      <c r="D10" s="460"/>
      <c r="E10" s="460"/>
      <c r="F10" s="460"/>
      <c r="G10" s="488" t="s">
        <v>417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42" customHeight="1" x14ac:dyDescent="0.15">
      <c r="A11" s="459" t="s">
        <v>6</v>
      </c>
      <c r="B11" s="460"/>
      <c r="C11" s="460"/>
      <c r="D11" s="460"/>
      <c r="E11" s="460"/>
      <c r="F11" s="461"/>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2" t="s">
        <v>27</v>
      </c>
      <c r="B12" s="463"/>
      <c r="C12" s="463"/>
      <c r="D12" s="463"/>
      <c r="E12" s="463"/>
      <c r="F12" s="464"/>
      <c r="G12" s="471"/>
      <c r="H12" s="472"/>
      <c r="I12" s="472"/>
      <c r="J12" s="472"/>
      <c r="K12" s="472"/>
      <c r="L12" s="472"/>
      <c r="M12" s="472"/>
      <c r="N12" s="472"/>
      <c r="O12" s="472"/>
      <c r="P12" s="168" t="s">
        <v>69</v>
      </c>
      <c r="Q12" s="113"/>
      <c r="R12" s="113"/>
      <c r="S12" s="113"/>
      <c r="T12" s="113"/>
      <c r="U12" s="113"/>
      <c r="V12" s="164"/>
      <c r="W12" s="168" t="s">
        <v>70</v>
      </c>
      <c r="X12" s="113"/>
      <c r="Y12" s="113"/>
      <c r="Z12" s="113"/>
      <c r="AA12" s="113"/>
      <c r="AB12" s="113"/>
      <c r="AC12" s="164"/>
      <c r="AD12" s="168" t="s">
        <v>71</v>
      </c>
      <c r="AE12" s="113"/>
      <c r="AF12" s="113"/>
      <c r="AG12" s="113"/>
      <c r="AH12" s="113"/>
      <c r="AI12" s="113"/>
      <c r="AJ12" s="164"/>
      <c r="AK12" s="168" t="s">
        <v>72</v>
      </c>
      <c r="AL12" s="113"/>
      <c r="AM12" s="113"/>
      <c r="AN12" s="113"/>
      <c r="AO12" s="113"/>
      <c r="AP12" s="113"/>
      <c r="AQ12" s="164"/>
      <c r="AR12" s="168" t="s">
        <v>73</v>
      </c>
      <c r="AS12" s="113"/>
      <c r="AT12" s="113"/>
      <c r="AU12" s="113"/>
      <c r="AV12" s="113"/>
      <c r="AW12" s="113"/>
      <c r="AX12" s="475"/>
    </row>
    <row r="13" spans="1:50" ht="21" customHeight="1" x14ac:dyDescent="0.15">
      <c r="A13" s="465"/>
      <c r="B13" s="466"/>
      <c r="C13" s="466"/>
      <c r="D13" s="466"/>
      <c r="E13" s="466"/>
      <c r="F13" s="467"/>
      <c r="G13" s="476" t="s">
        <v>7</v>
      </c>
      <c r="H13" s="477"/>
      <c r="I13" s="482" t="s">
        <v>8</v>
      </c>
      <c r="J13" s="483"/>
      <c r="K13" s="483"/>
      <c r="L13" s="483"/>
      <c r="M13" s="483"/>
      <c r="N13" s="483"/>
      <c r="O13" s="484"/>
      <c r="P13" s="63" t="s">
        <v>392</v>
      </c>
      <c r="Q13" s="64"/>
      <c r="R13" s="64"/>
      <c r="S13" s="64"/>
      <c r="T13" s="64"/>
      <c r="U13" s="64"/>
      <c r="V13" s="65"/>
      <c r="W13" s="63">
        <v>201</v>
      </c>
      <c r="X13" s="64"/>
      <c r="Y13" s="64"/>
      <c r="Z13" s="64"/>
      <c r="AA13" s="64"/>
      <c r="AB13" s="64"/>
      <c r="AC13" s="65"/>
      <c r="AD13" s="63">
        <v>201</v>
      </c>
      <c r="AE13" s="64"/>
      <c r="AF13" s="64"/>
      <c r="AG13" s="64"/>
      <c r="AH13" s="64"/>
      <c r="AI13" s="64"/>
      <c r="AJ13" s="65"/>
      <c r="AK13" s="63">
        <v>174</v>
      </c>
      <c r="AL13" s="64"/>
      <c r="AM13" s="64"/>
      <c r="AN13" s="64"/>
      <c r="AO13" s="64"/>
      <c r="AP13" s="64"/>
      <c r="AQ13" s="65"/>
      <c r="AR13" s="670">
        <v>0</v>
      </c>
      <c r="AS13" s="671"/>
      <c r="AT13" s="671"/>
      <c r="AU13" s="671"/>
      <c r="AV13" s="671"/>
      <c r="AW13" s="671"/>
      <c r="AX13" s="672"/>
    </row>
    <row r="14" spans="1:50" ht="21" customHeight="1" x14ac:dyDescent="0.15">
      <c r="A14" s="465"/>
      <c r="B14" s="466"/>
      <c r="C14" s="466"/>
      <c r="D14" s="466"/>
      <c r="E14" s="466"/>
      <c r="F14" s="467"/>
      <c r="G14" s="478"/>
      <c r="H14" s="479"/>
      <c r="I14" s="343" t="s">
        <v>9</v>
      </c>
      <c r="J14" s="473"/>
      <c r="K14" s="473"/>
      <c r="L14" s="473"/>
      <c r="M14" s="473"/>
      <c r="N14" s="473"/>
      <c r="O14" s="474"/>
      <c r="P14" s="63">
        <v>381</v>
      </c>
      <c r="Q14" s="64"/>
      <c r="R14" s="64"/>
      <c r="S14" s="64"/>
      <c r="T14" s="64"/>
      <c r="U14" s="64"/>
      <c r="V14" s="65"/>
      <c r="W14" s="63" t="s">
        <v>392</v>
      </c>
      <c r="X14" s="64"/>
      <c r="Y14" s="64"/>
      <c r="Z14" s="64"/>
      <c r="AA14" s="64"/>
      <c r="AB14" s="64"/>
      <c r="AC14" s="65"/>
      <c r="AD14" s="63" t="s">
        <v>392</v>
      </c>
      <c r="AE14" s="64"/>
      <c r="AF14" s="64"/>
      <c r="AG14" s="64"/>
      <c r="AH14" s="64"/>
      <c r="AI14" s="64"/>
      <c r="AJ14" s="65"/>
      <c r="AK14" s="63"/>
      <c r="AL14" s="64"/>
      <c r="AM14" s="64"/>
      <c r="AN14" s="64"/>
      <c r="AO14" s="64"/>
      <c r="AP14" s="64"/>
      <c r="AQ14" s="65"/>
      <c r="AR14" s="668"/>
      <c r="AS14" s="668"/>
      <c r="AT14" s="668"/>
      <c r="AU14" s="668"/>
      <c r="AV14" s="668"/>
      <c r="AW14" s="668"/>
      <c r="AX14" s="669"/>
    </row>
    <row r="15" spans="1:50" ht="21" customHeight="1" x14ac:dyDescent="0.15">
      <c r="A15" s="465"/>
      <c r="B15" s="466"/>
      <c r="C15" s="466"/>
      <c r="D15" s="466"/>
      <c r="E15" s="466"/>
      <c r="F15" s="467"/>
      <c r="G15" s="478"/>
      <c r="H15" s="479"/>
      <c r="I15" s="343" t="s">
        <v>62</v>
      </c>
      <c r="J15" s="344"/>
      <c r="K15" s="344"/>
      <c r="L15" s="344"/>
      <c r="M15" s="344"/>
      <c r="N15" s="344"/>
      <c r="O15" s="345"/>
      <c r="P15" s="63" t="s">
        <v>392</v>
      </c>
      <c r="Q15" s="64"/>
      <c r="R15" s="64"/>
      <c r="S15" s="64"/>
      <c r="T15" s="64"/>
      <c r="U15" s="64"/>
      <c r="V15" s="65"/>
      <c r="W15" s="63">
        <v>381</v>
      </c>
      <c r="X15" s="64"/>
      <c r="Y15" s="64"/>
      <c r="Z15" s="64"/>
      <c r="AA15" s="64"/>
      <c r="AB15" s="64"/>
      <c r="AC15" s="65"/>
      <c r="AD15" s="63" t="s">
        <v>392</v>
      </c>
      <c r="AE15" s="64"/>
      <c r="AF15" s="64"/>
      <c r="AG15" s="64"/>
      <c r="AH15" s="64"/>
      <c r="AI15" s="64"/>
      <c r="AJ15" s="65"/>
      <c r="AK15" s="63" t="s">
        <v>392</v>
      </c>
      <c r="AL15" s="64"/>
      <c r="AM15" s="64"/>
      <c r="AN15" s="64"/>
      <c r="AO15" s="64"/>
      <c r="AP15" s="64"/>
      <c r="AQ15" s="65"/>
      <c r="AR15" s="63"/>
      <c r="AS15" s="64"/>
      <c r="AT15" s="64"/>
      <c r="AU15" s="64"/>
      <c r="AV15" s="64"/>
      <c r="AW15" s="64"/>
      <c r="AX15" s="667"/>
    </row>
    <row r="16" spans="1:50" ht="21" customHeight="1" x14ac:dyDescent="0.15">
      <c r="A16" s="465"/>
      <c r="B16" s="466"/>
      <c r="C16" s="466"/>
      <c r="D16" s="466"/>
      <c r="E16" s="466"/>
      <c r="F16" s="467"/>
      <c r="G16" s="478"/>
      <c r="H16" s="479"/>
      <c r="I16" s="343" t="s">
        <v>63</v>
      </c>
      <c r="J16" s="344"/>
      <c r="K16" s="344"/>
      <c r="L16" s="344"/>
      <c r="M16" s="344"/>
      <c r="N16" s="344"/>
      <c r="O16" s="345"/>
      <c r="P16" s="63">
        <v>-381</v>
      </c>
      <c r="Q16" s="64"/>
      <c r="R16" s="64"/>
      <c r="S16" s="64"/>
      <c r="T16" s="64"/>
      <c r="U16" s="64"/>
      <c r="V16" s="65"/>
      <c r="W16" s="63" t="s">
        <v>392</v>
      </c>
      <c r="X16" s="64"/>
      <c r="Y16" s="64"/>
      <c r="Z16" s="64"/>
      <c r="AA16" s="64"/>
      <c r="AB16" s="64"/>
      <c r="AC16" s="65"/>
      <c r="AD16" s="63" t="s">
        <v>392</v>
      </c>
      <c r="AE16" s="64"/>
      <c r="AF16" s="64"/>
      <c r="AG16" s="64"/>
      <c r="AH16" s="64"/>
      <c r="AI16" s="64"/>
      <c r="AJ16" s="65"/>
      <c r="AK16" s="63"/>
      <c r="AL16" s="64"/>
      <c r="AM16" s="64"/>
      <c r="AN16" s="64"/>
      <c r="AO16" s="64"/>
      <c r="AP16" s="64"/>
      <c r="AQ16" s="65"/>
      <c r="AR16" s="445"/>
      <c r="AS16" s="446"/>
      <c r="AT16" s="446"/>
      <c r="AU16" s="446"/>
      <c r="AV16" s="446"/>
      <c r="AW16" s="446"/>
      <c r="AX16" s="447"/>
    </row>
    <row r="17" spans="1:50" ht="24.75" customHeight="1" x14ac:dyDescent="0.15">
      <c r="A17" s="465"/>
      <c r="B17" s="466"/>
      <c r="C17" s="466"/>
      <c r="D17" s="466"/>
      <c r="E17" s="466"/>
      <c r="F17" s="467"/>
      <c r="G17" s="478"/>
      <c r="H17" s="479"/>
      <c r="I17" s="343" t="s">
        <v>61</v>
      </c>
      <c r="J17" s="473"/>
      <c r="K17" s="473"/>
      <c r="L17" s="473"/>
      <c r="M17" s="473"/>
      <c r="N17" s="473"/>
      <c r="O17" s="474"/>
      <c r="P17" s="63" t="s">
        <v>392</v>
      </c>
      <c r="Q17" s="64"/>
      <c r="R17" s="64"/>
      <c r="S17" s="64"/>
      <c r="T17" s="64"/>
      <c r="U17" s="64"/>
      <c r="V17" s="65"/>
      <c r="W17" s="63" t="s">
        <v>392</v>
      </c>
      <c r="X17" s="64"/>
      <c r="Y17" s="64"/>
      <c r="Z17" s="64"/>
      <c r="AA17" s="64"/>
      <c r="AB17" s="64"/>
      <c r="AC17" s="65"/>
      <c r="AD17" s="63" t="s">
        <v>392</v>
      </c>
      <c r="AE17" s="64"/>
      <c r="AF17" s="64"/>
      <c r="AG17" s="64"/>
      <c r="AH17" s="64"/>
      <c r="AI17" s="64"/>
      <c r="AJ17" s="65"/>
      <c r="AK17" s="63"/>
      <c r="AL17" s="64"/>
      <c r="AM17" s="64"/>
      <c r="AN17" s="64"/>
      <c r="AO17" s="64"/>
      <c r="AP17" s="64"/>
      <c r="AQ17" s="65"/>
      <c r="AR17" s="448"/>
      <c r="AS17" s="448"/>
      <c r="AT17" s="448"/>
      <c r="AU17" s="448"/>
      <c r="AV17" s="448"/>
      <c r="AW17" s="448"/>
      <c r="AX17" s="449"/>
    </row>
    <row r="18" spans="1:50" ht="24.75" customHeight="1" x14ac:dyDescent="0.15">
      <c r="A18" s="465"/>
      <c r="B18" s="466"/>
      <c r="C18" s="466"/>
      <c r="D18" s="466"/>
      <c r="E18" s="466"/>
      <c r="F18" s="467"/>
      <c r="G18" s="480"/>
      <c r="H18" s="481"/>
      <c r="I18" s="346" t="s">
        <v>22</v>
      </c>
      <c r="J18" s="347"/>
      <c r="K18" s="347"/>
      <c r="L18" s="347"/>
      <c r="M18" s="347"/>
      <c r="N18" s="347"/>
      <c r="O18" s="348"/>
      <c r="P18" s="316">
        <f>SUM(P13:V17)</f>
        <v>0</v>
      </c>
      <c r="Q18" s="317"/>
      <c r="R18" s="317"/>
      <c r="S18" s="317"/>
      <c r="T18" s="317"/>
      <c r="U18" s="317"/>
      <c r="V18" s="318"/>
      <c r="W18" s="316">
        <f>SUM(W13:AC17)</f>
        <v>582</v>
      </c>
      <c r="X18" s="317"/>
      <c r="Y18" s="317"/>
      <c r="Z18" s="317"/>
      <c r="AA18" s="317"/>
      <c r="AB18" s="317"/>
      <c r="AC18" s="318"/>
      <c r="AD18" s="316">
        <f t="shared" ref="AD18" si="0">SUM(AD13:AJ17)</f>
        <v>201</v>
      </c>
      <c r="AE18" s="317"/>
      <c r="AF18" s="317"/>
      <c r="AG18" s="317"/>
      <c r="AH18" s="317"/>
      <c r="AI18" s="317"/>
      <c r="AJ18" s="318"/>
      <c r="AK18" s="316">
        <f t="shared" ref="AK18" si="1">SUM(AK13:AQ17)</f>
        <v>174</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63">
        <v>0</v>
      </c>
      <c r="Q19" s="64"/>
      <c r="R19" s="64"/>
      <c r="S19" s="64"/>
      <c r="T19" s="64"/>
      <c r="U19" s="64"/>
      <c r="V19" s="65"/>
      <c r="W19" s="63">
        <v>211</v>
      </c>
      <c r="X19" s="64"/>
      <c r="Y19" s="64"/>
      <c r="Z19" s="64"/>
      <c r="AA19" s="64"/>
      <c r="AB19" s="64"/>
      <c r="AC19" s="65"/>
      <c r="AD19" s="63">
        <v>117</v>
      </c>
      <c r="AE19" s="64"/>
      <c r="AF19" s="64"/>
      <c r="AG19" s="64"/>
      <c r="AH19" s="64"/>
      <c r="AI19" s="64"/>
      <c r="AJ19" s="65"/>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t="str">
        <f>IF(P18=0, "-", P19/P18)</f>
        <v>-</v>
      </c>
      <c r="Q20" s="321"/>
      <c r="R20" s="321"/>
      <c r="S20" s="321"/>
      <c r="T20" s="321"/>
      <c r="U20" s="321"/>
      <c r="V20" s="321"/>
      <c r="W20" s="321">
        <f>IF(W18=0, "-", W19/W18)</f>
        <v>0.36254295532646047</v>
      </c>
      <c r="X20" s="321"/>
      <c r="Y20" s="321"/>
      <c r="Z20" s="321"/>
      <c r="AA20" s="321"/>
      <c r="AB20" s="321"/>
      <c r="AC20" s="321"/>
      <c r="AD20" s="321">
        <f>IF(AD18=0, "-", AD19/AD18)</f>
        <v>0.58208955223880599</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78"/>
      <c r="AA21" s="79"/>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0"/>
      <c r="I22" s="100"/>
      <c r="J22" s="100"/>
      <c r="K22" s="100"/>
      <c r="L22" s="100"/>
      <c r="M22" s="100"/>
      <c r="N22" s="100"/>
      <c r="O22" s="225"/>
      <c r="P22" s="242"/>
      <c r="Q22" s="100"/>
      <c r="R22" s="100"/>
      <c r="S22" s="100"/>
      <c r="T22" s="100"/>
      <c r="U22" s="100"/>
      <c r="V22" s="100"/>
      <c r="W22" s="100"/>
      <c r="X22" s="225"/>
      <c r="Y22" s="280"/>
      <c r="Z22" s="281"/>
      <c r="AA22" s="282"/>
      <c r="AB22" s="132"/>
      <c r="AC22" s="127"/>
      <c r="AD22" s="128"/>
      <c r="AE22" s="133"/>
      <c r="AF22" s="126"/>
      <c r="AG22" s="126"/>
      <c r="AH22" s="126"/>
      <c r="AI22" s="286"/>
      <c r="AJ22" s="133"/>
      <c r="AK22" s="126"/>
      <c r="AL22" s="126"/>
      <c r="AM22" s="126"/>
      <c r="AN22" s="286"/>
      <c r="AO22" s="133"/>
      <c r="AP22" s="126"/>
      <c r="AQ22" s="126"/>
      <c r="AR22" s="126"/>
      <c r="AS22" s="286"/>
      <c r="AT22" s="58"/>
      <c r="AU22" s="102">
        <v>29</v>
      </c>
      <c r="AV22" s="102"/>
      <c r="AW22" s="100" t="s">
        <v>355</v>
      </c>
      <c r="AX22" s="101"/>
    </row>
    <row r="23" spans="1:50" ht="22.5" customHeight="1" x14ac:dyDescent="0.15">
      <c r="A23" s="217"/>
      <c r="B23" s="215"/>
      <c r="C23" s="215"/>
      <c r="D23" s="215"/>
      <c r="E23" s="215"/>
      <c r="F23" s="216"/>
      <c r="G23" s="322" t="s">
        <v>420</v>
      </c>
      <c r="H23" s="289"/>
      <c r="I23" s="289"/>
      <c r="J23" s="289"/>
      <c r="K23" s="289"/>
      <c r="L23" s="289"/>
      <c r="M23" s="289"/>
      <c r="N23" s="289"/>
      <c r="O23" s="290"/>
      <c r="P23" s="255" t="s">
        <v>386</v>
      </c>
      <c r="Q23" s="196"/>
      <c r="R23" s="196"/>
      <c r="S23" s="196"/>
      <c r="T23" s="196"/>
      <c r="U23" s="196"/>
      <c r="V23" s="196"/>
      <c r="W23" s="196"/>
      <c r="X23" s="197"/>
      <c r="Y23" s="294" t="s">
        <v>14</v>
      </c>
      <c r="Z23" s="295"/>
      <c r="AA23" s="296"/>
      <c r="AB23" s="663" t="s">
        <v>16</v>
      </c>
      <c r="AC23" s="297"/>
      <c r="AD23" s="297"/>
      <c r="AE23" s="417">
        <v>21.2</v>
      </c>
      <c r="AF23" s="417"/>
      <c r="AG23" s="417"/>
      <c r="AH23" s="417"/>
      <c r="AI23" s="417"/>
      <c r="AJ23" s="417">
        <v>23.2</v>
      </c>
      <c r="AK23" s="417"/>
      <c r="AL23" s="417"/>
      <c r="AM23" s="417"/>
      <c r="AN23" s="417"/>
      <c r="AO23" s="85">
        <v>28</v>
      </c>
      <c r="AP23" s="86"/>
      <c r="AQ23" s="86"/>
      <c r="AR23" s="86"/>
      <c r="AS23" s="87"/>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68" t="s">
        <v>65</v>
      </c>
      <c r="Z24" s="113"/>
      <c r="AA24" s="164"/>
      <c r="AB24" s="336" t="s">
        <v>16</v>
      </c>
      <c r="AC24" s="287"/>
      <c r="AD24" s="287"/>
      <c r="AE24" s="85"/>
      <c r="AF24" s="86"/>
      <c r="AG24" s="86"/>
      <c r="AH24" s="86"/>
      <c r="AI24" s="87"/>
      <c r="AJ24" s="85"/>
      <c r="AK24" s="86"/>
      <c r="AL24" s="86"/>
      <c r="AM24" s="86"/>
      <c r="AN24" s="87"/>
      <c r="AO24" s="85"/>
      <c r="AP24" s="86"/>
      <c r="AQ24" s="86"/>
      <c r="AR24" s="86"/>
      <c r="AS24" s="87"/>
      <c r="AT24" s="85">
        <v>29.2</v>
      </c>
      <c r="AU24" s="86"/>
      <c r="AV24" s="86"/>
      <c r="AW24" s="86"/>
      <c r="AX24" s="88"/>
    </row>
    <row r="25" spans="1:50" ht="22.5" customHeight="1" x14ac:dyDescent="0.15">
      <c r="A25" s="673"/>
      <c r="B25" s="674"/>
      <c r="C25" s="674"/>
      <c r="D25" s="674"/>
      <c r="E25" s="674"/>
      <c r="F25" s="675"/>
      <c r="G25" s="323"/>
      <c r="H25" s="324"/>
      <c r="I25" s="324"/>
      <c r="J25" s="324"/>
      <c r="K25" s="324"/>
      <c r="L25" s="324"/>
      <c r="M25" s="324"/>
      <c r="N25" s="324"/>
      <c r="O25" s="325"/>
      <c r="P25" s="198"/>
      <c r="Q25" s="198"/>
      <c r="R25" s="198"/>
      <c r="S25" s="198"/>
      <c r="T25" s="198"/>
      <c r="U25" s="198"/>
      <c r="V25" s="198"/>
      <c r="W25" s="198"/>
      <c r="X25" s="199"/>
      <c r="Y25" s="112" t="s">
        <v>15</v>
      </c>
      <c r="Z25" s="113"/>
      <c r="AA25" s="164"/>
      <c r="AB25" s="685" t="s">
        <v>359</v>
      </c>
      <c r="AC25" s="265"/>
      <c r="AD25" s="265"/>
      <c r="AE25" s="85">
        <f>AE23/AT24*100</f>
        <v>72.602739726027394</v>
      </c>
      <c r="AF25" s="86"/>
      <c r="AG25" s="86"/>
      <c r="AH25" s="86"/>
      <c r="AI25" s="87"/>
      <c r="AJ25" s="85">
        <f>AJ23/AT24*100</f>
        <v>79.452054794520549</v>
      </c>
      <c r="AK25" s="86"/>
      <c r="AL25" s="86"/>
      <c r="AM25" s="86"/>
      <c r="AN25" s="87"/>
      <c r="AO25" s="85">
        <f>AO23/AT24*100</f>
        <v>95.890410958904113</v>
      </c>
      <c r="AP25" s="86"/>
      <c r="AQ25" s="86"/>
      <c r="AR25" s="86"/>
      <c r="AS25" s="87"/>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78"/>
      <c r="AA26" s="79"/>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4" t="s">
        <v>303</v>
      </c>
      <c r="AU26" s="665"/>
      <c r="AV26" s="665"/>
      <c r="AW26" s="665"/>
      <c r="AX26" s="666"/>
    </row>
    <row r="27" spans="1:50" ht="18.75" hidden="1" customHeight="1" x14ac:dyDescent="0.15">
      <c r="A27" s="214"/>
      <c r="B27" s="215"/>
      <c r="C27" s="215"/>
      <c r="D27" s="215"/>
      <c r="E27" s="215"/>
      <c r="F27" s="216"/>
      <c r="G27" s="224"/>
      <c r="H27" s="100"/>
      <c r="I27" s="100"/>
      <c r="J27" s="100"/>
      <c r="K27" s="100"/>
      <c r="L27" s="100"/>
      <c r="M27" s="100"/>
      <c r="N27" s="100"/>
      <c r="O27" s="225"/>
      <c r="P27" s="242"/>
      <c r="Q27" s="100"/>
      <c r="R27" s="100"/>
      <c r="S27" s="100"/>
      <c r="T27" s="100"/>
      <c r="U27" s="100"/>
      <c r="V27" s="100"/>
      <c r="W27" s="100"/>
      <c r="X27" s="225"/>
      <c r="Y27" s="280"/>
      <c r="Z27" s="281"/>
      <c r="AA27" s="282"/>
      <c r="AB27" s="132"/>
      <c r="AC27" s="127"/>
      <c r="AD27" s="128"/>
      <c r="AE27" s="133"/>
      <c r="AF27" s="126"/>
      <c r="AG27" s="126"/>
      <c r="AH27" s="126"/>
      <c r="AI27" s="286"/>
      <c r="AJ27" s="133"/>
      <c r="AK27" s="126"/>
      <c r="AL27" s="126"/>
      <c r="AM27" s="126"/>
      <c r="AN27" s="286"/>
      <c r="AO27" s="133"/>
      <c r="AP27" s="126"/>
      <c r="AQ27" s="126"/>
      <c r="AR27" s="126"/>
      <c r="AS27" s="286"/>
      <c r="AT27" s="58"/>
      <c r="AU27" s="102"/>
      <c r="AV27" s="102"/>
      <c r="AW27" s="100" t="s">
        <v>355</v>
      </c>
      <c r="AX27" s="101"/>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85"/>
      <c r="AF28" s="86"/>
      <c r="AG28" s="86"/>
      <c r="AH28" s="86"/>
      <c r="AI28" s="87"/>
      <c r="AJ28" s="85"/>
      <c r="AK28" s="86"/>
      <c r="AL28" s="86"/>
      <c r="AM28" s="86"/>
      <c r="AN28" s="87"/>
      <c r="AO28" s="85"/>
      <c r="AP28" s="86"/>
      <c r="AQ28" s="86"/>
      <c r="AR28" s="86"/>
      <c r="AS28" s="87"/>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68" t="s">
        <v>65</v>
      </c>
      <c r="Z29" s="113"/>
      <c r="AA29" s="164"/>
      <c r="AB29" s="287"/>
      <c r="AC29" s="287"/>
      <c r="AD29" s="287"/>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73"/>
      <c r="B30" s="674"/>
      <c r="C30" s="674"/>
      <c r="D30" s="674"/>
      <c r="E30" s="674"/>
      <c r="F30" s="675"/>
      <c r="G30" s="323"/>
      <c r="H30" s="324"/>
      <c r="I30" s="324"/>
      <c r="J30" s="324"/>
      <c r="K30" s="324"/>
      <c r="L30" s="324"/>
      <c r="M30" s="324"/>
      <c r="N30" s="324"/>
      <c r="O30" s="325"/>
      <c r="P30" s="198"/>
      <c r="Q30" s="198"/>
      <c r="R30" s="198"/>
      <c r="S30" s="198"/>
      <c r="T30" s="198"/>
      <c r="U30" s="198"/>
      <c r="V30" s="198"/>
      <c r="W30" s="198"/>
      <c r="X30" s="199"/>
      <c r="Y30" s="112" t="s">
        <v>15</v>
      </c>
      <c r="Z30" s="113"/>
      <c r="AA30" s="164"/>
      <c r="AB30" s="265" t="s">
        <v>16</v>
      </c>
      <c r="AC30" s="265"/>
      <c r="AD30" s="265"/>
      <c r="AE30" s="85"/>
      <c r="AF30" s="86"/>
      <c r="AG30" s="86"/>
      <c r="AH30" s="86"/>
      <c r="AI30" s="87"/>
      <c r="AJ30" s="85"/>
      <c r="AK30" s="86"/>
      <c r="AL30" s="86"/>
      <c r="AM30" s="86"/>
      <c r="AN30" s="87"/>
      <c r="AO30" s="85"/>
      <c r="AP30" s="86"/>
      <c r="AQ30" s="86"/>
      <c r="AR30" s="86"/>
      <c r="AS30" s="87"/>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78"/>
      <c r="AA31" s="79"/>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0"/>
      <c r="I32" s="100"/>
      <c r="J32" s="100"/>
      <c r="K32" s="100"/>
      <c r="L32" s="100"/>
      <c r="M32" s="100"/>
      <c r="N32" s="100"/>
      <c r="O32" s="225"/>
      <c r="P32" s="242"/>
      <c r="Q32" s="100"/>
      <c r="R32" s="100"/>
      <c r="S32" s="100"/>
      <c r="T32" s="100"/>
      <c r="U32" s="100"/>
      <c r="V32" s="100"/>
      <c r="W32" s="100"/>
      <c r="X32" s="225"/>
      <c r="Y32" s="280"/>
      <c r="Z32" s="281"/>
      <c r="AA32" s="282"/>
      <c r="AB32" s="132"/>
      <c r="AC32" s="127"/>
      <c r="AD32" s="128"/>
      <c r="AE32" s="133"/>
      <c r="AF32" s="126"/>
      <c r="AG32" s="126"/>
      <c r="AH32" s="126"/>
      <c r="AI32" s="286"/>
      <c r="AJ32" s="133"/>
      <c r="AK32" s="126"/>
      <c r="AL32" s="126"/>
      <c r="AM32" s="126"/>
      <c r="AN32" s="286"/>
      <c r="AO32" s="133"/>
      <c r="AP32" s="126"/>
      <c r="AQ32" s="126"/>
      <c r="AR32" s="126"/>
      <c r="AS32" s="286"/>
      <c r="AT32" s="58"/>
      <c r="AU32" s="102"/>
      <c r="AV32" s="102"/>
      <c r="AW32" s="100" t="s">
        <v>355</v>
      </c>
      <c r="AX32" s="101"/>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85"/>
      <c r="AF33" s="86"/>
      <c r="AG33" s="86"/>
      <c r="AH33" s="86"/>
      <c r="AI33" s="87"/>
      <c r="AJ33" s="85"/>
      <c r="AK33" s="86"/>
      <c r="AL33" s="86"/>
      <c r="AM33" s="86"/>
      <c r="AN33" s="87"/>
      <c r="AO33" s="85"/>
      <c r="AP33" s="86"/>
      <c r="AQ33" s="86"/>
      <c r="AR33" s="86"/>
      <c r="AS33" s="87"/>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68" t="s">
        <v>65</v>
      </c>
      <c r="Z34" s="113"/>
      <c r="AA34" s="164"/>
      <c r="AB34" s="287"/>
      <c r="AC34" s="287"/>
      <c r="AD34" s="287"/>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73"/>
      <c r="B35" s="674"/>
      <c r="C35" s="674"/>
      <c r="D35" s="674"/>
      <c r="E35" s="674"/>
      <c r="F35" s="675"/>
      <c r="G35" s="323"/>
      <c r="H35" s="324"/>
      <c r="I35" s="324"/>
      <c r="J35" s="324"/>
      <c r="K35" s="324"/>
      <c r="L35" s="324"/>
      <c r="M35" s="324"/>
      <c r="N35" s="324"/>
      <c r="O35" s="325"/>
      <c r="P35" s="198"/>
      <c r="Q35" s="198"/>
      <c r="R35" s="198"/>
      <c r="S35" s="198"/>
      <c r="T35" s="198"/>
      <c r="U35" s="198"/>
      <c r="V35" s="198"/>
      <c r="W35" s="198"/>
      <c r="X35" s="199"/>
      <c r="Y35" s="112" t="s">
        <v>15</v>
      </c>
      <c r="Z35" s="113"/>
      <c r="AA35" s="164"/>
      <c r="AB35" s="265" t="s">
        <v>16</v>
      </c>
      <c r="AC35" s="265"/>
      <c r="AD35" s="265"/>
      <c r="AE35" s="85"/>
      <c r="AF35" s="86"/>
      <c r="AG35" s="86"/>
      <c r="AH35" s="86"/>
      <c r="AI35" s="87"/>
      <c r="AJ35" s="85"/>
      <c r="AK35" s="86"/>
      <c r="AL35" s="86"/>
      <c r="AM35" s="86"/>
      <c r="AN35" s="87"/>
      <c r="AO35" s="85"/>
      <c r="AP35" s="86"/>
      <c r="AQ35" s="86"/>
      <c r="AR35" s="86"/>
      <c r="AS35" s="87"/>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78"/>
      <c r="AA36" s="79"/>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0"/>
      <c r="I37" s="100"/>
      <c r="J37" s="100"/>
      <c r="K37" s="100"/>
      <c r="L37" s="100"/>
      <c r="M37" s="100"/>
      <c r="N37" s="100"/>
      <c r="O37" s="225"/>
      <c r="P37" s="242"/>
      <c r="Q37" s="100"/>
      <c r="R37" s="100"/>
      <c r="S37" s="100"/>
      <c r="T37" s="100"/>
      <c r="U37" s="100"/>
      <c r="V37" s="100"/>
      <c r="W37" s="100"/>
      <c r="X37" s="225"/>
      <c r="Y37" s="280"/>
      <c r="Z37" s="281"/>
      <c r="AA37" s="282"/>
      <c r="AB37" s="132"/>
      <c r="AC37" s="127"/>
      <c r="AD37" s="128"/>
      <c r="AE37" s="133"/>
      <c r="AF37" s="126"/>
      <c r="AG37" s="126"/>
      <c r="AH37" s="126"/>
      <c r="AI37" s="286"/>
      <c r="AJ37" s="133"/>
      <c r="AK37" s="126"/>
      <c r="AL37" s="126"/>
      <c r="AM37" s="126"/>
      <c r="AN37" s="286"/>
      <c r="AO37" s="133"/>
      <c r="AP37" s="126"/>
      <c r="AQ37" s="126"/>
      <c r="AR37" s="126"/>
      <c r="AS37" s="286"/>
      <c r="AT37" s="58"/>
      <c r="AU37" s="102"/>
      <c r="AV37" s="102"/>
      <c r="AW37" s="100" t="s">
        <v>355</v>
      </c>
      <c r="AX37" s="101"/>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85"/>
      <c r="AF38" s="86"/>
      <c r="AG38" s="86"/>
      <c r="AH38" s="86"/>
      <c r="AI38" s="87"/>
      <c r="AJ38" s="85"/>
      <c r="AK38" s="86"/>
      <c r="AL38" s="86"/>
      <c r="AM38" s="86"/>
      <c r="AN38" s="87"/>
      <c r="AO38" s="85"/>
      <c r="AP38" s="86"/>
      <c r="AQ38" s="86"/>
      <c r="AR38" s="86"/>
      <c r="AS38" s="87"/>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68" t="s">
        <v>65</v>
      </c>
      <c r="Z39" s="113"/>
      <c r="AA39" s="164"/>
      <c r="AB39" s="287"/>
      <c r="AC39" s="287"/>
      <c r="AD39" s="287"/>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73"/>
      <c r="B40" s="674"/>
      <c r="C40" s="674"/>
      <c r="D40" s="674"/>
      <c r="E40" s="674"/>
      <c r="F40" s="675"/>
      <c r="G40" s="323"/>
      <c r="H40" s="324"/>
      <c r="I40" s="324"/>
      <c r="J40" s="324"/>
      <c r="K40" s="324"/>
      <c r="L40" s="324"/>
      <c r="M40" s="324"/>
      <c r="N40" s="324"/>
      <c r="O40" s="325"/>
      <c r="P40" s="198"/>
      <c r="Q40" s="198"/>
      <c r="R40" s="198"/>
      <c r="S40" s="198"/>
      <c r="T40" s="198"/>
      <c r="U40" s="198"/>
      <c r="V40" s="198"/>
      <c r="W40" s="198"/>
      <c r="X40" s="199"/>
      <c r="Y40" s="112" t="s">
        <v>15</v>
      </c>
      <c r="Z40" s="113"/>
      <c r="AA40" s="164"/>
      <c r="AB40" s="265" t="s">
        <v>16</v>
      </c>
      <c r="AC40" s="265"/>
      <c r="AD40" s="265"/>
      <c r="AE40" s="85"/>
      <c r="AF40" s="86"/>
      <c r="AG40" s="86"/>
      <c r="AH40" s="86"/>
      <c r="AI40" s="87"/>
      <c r="AJ40" s="85"/>
      <c r="AK40" s="86"/>
      <c r="AL40" s="86"/>
      <c r="AM40" s="86"/>
      <c r="AN40" s="87"/>
      <c r="AO40" s="85"/>
      <c r="AP40" s="86"/>
      <c r="AQ40" s="86"/>
      <c r="AR40" s="86"/>
      <c r="AS40" s="87"/>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78"/>
      <c r="AA41" s="79"/>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0"/>
      <c r="I42" s="100"/>
      <c r="J42" s="100"/>
      <c r="K42" s="100"/>
      <c r="L42" s="100"/>
      <c r="M42" s="100"/>
      <c r="N42" s="100"/>
      <c r="O42" s="225"/>
      <c r="P42" s="242"/>
      <c r="Q42" s="100"/>
      <c r="R42" s="100"/>
      <c r="S42" s="100"/>
      <c r="T42" s="100"/>
      <c r="U42" s="100"/>
      <c r="V42" s="100"/>
      <c r="W42" s="100"/>
      <c r="X42" s="225"/>
      <c r="Y42" s="280"/>
      <c r="Z42" s="281"/>
      <c r="AA42" s="282"/>
      <c r="AB42" s="132"/>
      <c r="AC42" s="127"/>
      <c r="AD42" s="128"/>
      <c r="AE42" s="133"/>
      <c r="AF42" s="126"/>
      <c r="AG42" s="126"/>
      <c r="AH42" s="126"/>
      <c r="AI42" s="286"/>
      <c r="AJ42" s="133"/>
      <c r="AK42" s="126"/>
      <c r="AL42" s="126"/>
      <c r="AM42" s="126"/>
      <c r="AN42" s="286"/>
      <c r="AO42" s="133"/>
      <c r="AP42" s="126"/>
      <c r="AQ42" s="126"/>
      <c r="AR42" s="126"/>
      <c r="AS42" s="286"/>
      <c r="AT42" s="58"/>
      <c r="AU42" s="102"/>
      <c r="AV42" s="102"/>
      <c r="AW42" s="100" t="s">
        <v>355</v>
      </c>
      <c r="AX42" s="101"/>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85"/>
      <c r="AF43" s="86"/>
      <c r="AG43" s="86"/>
      <c r="AH43" s="86"/>
      <c r="AI43" s="87"/>
      <c r="AJ43" s="85"/>
      <c r="AK43" s="86"/>
      <c r="AL43" s="86"/>
      <c r="AM43" s="86"/>
      <c r="AN43" s="87"/>
      <c r="AO43" s="85"/>
      <c r="AP43" s="86"/>
      <c r="AQ43" s="86"/>
      <c r="AR43" s="86"/>
      <c r="AS43" s="87"/>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68" t="s">
        <v>65</v>
      </c>
      <c r="Z44" s="113"/>
      <c r="AA44" s="164"/>
      <c r="AB44" s="287"/>
      <c r="AC44" s="287"/>
      <c r="AD44" s="287"/>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85"/>
      <c r="AF45" s="86"/>
      <c r="AG45" s="86"/>
      <c r="AH45" s="86"/>
      <c r="AI45" s="87"/>
      <c r="AJ45" s="85"/>
      <c r="AK45" s="86"/>
      <c r="AL45" s="86"/>
      <c r="AM45" s="86"/>
      <c r="AN45" s="87"/>
      <c r="AO45" s="85"/>
      <c r="AP45" s="86"/>
      <c r="AQ45" s="86"/>
      <c r="AR45" s="86"/>
      <c r="AS45" s="87"/>
      <c r="AT45" s="269"/>
      <c r="AU45" s="270"/>
      <c r="AV45" s="270"/>
      <c r="AW45" s="270"/>
      <c r="AX45" s="271"/>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5" t="s">
        <v>320</v>
      </c>
      <c r="B47" s="688"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93"/>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5"/>
      <c r="B48" s="688"/>
      <c r="C48" s="237"/>
      <c r="D48" s="237"/>
      <c r="E48" s="237"/>
      <c r="F48" s="238"/>
      <c r="G48" s="100"/>
      <c r="H48" s="100"/>
      <c r="I48" s="100"/>
      <c r="J48" s="100"/>
      <c r="K48" s="100"/>
      <c r="L48" s="100"/>
      <c r="M48" s="100"/>
      <c r="N48" s="100"/>
      <c r="O48" s="100"/>
      <c r="P48" s="100"/>
      <c r="Q48" s="100"/>
      <c r="R48" s="100"/>
      <c r="S48" s="100"/>
      <c r="T48" s="100"/>
      <c r="U48" s="100"/>
      <c r="V48" s="100"/>
      <c r="W48" s="100"/>
      <c r="X48" s="100"/>
      <c r="Y48" s="100"/>
      <c r="Z48" s="100"/>
      <c r="AA48" s="225"/>
      <c r="AB48" s="242"/>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5"/>
      <c r="B49" s="688"/>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x14ac:dyDescent="0.15">
      <c r="A50" s="235"/>
      <c r="B50" s="688"/>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x14ac:dyDescent="0.15">
      <c r="A51" s="235"/>
      <c r="B51" s="689"/>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0"/>
      <c r="I53" s="100"/>
      <c r="J53" s="100"/>
      <c r="K53" s="100"/>
      <c r="L53" s="100"/>
      <c r="M53" s="100"/>
      <c r="N53" s="100"/>
      <c r="O53" s="225"/>
      <c r="P53" s="242"/>
      <c r="Q53" s="100"/>
      <c r="R53" s="100"/>
      <c r="S53" s="100"/>
      <c r="T53" s="100"/>
      <c r="U53" s="100"/>
      <c r="V53" s="100"/>
      <c r="W53" s="100"/>
      <c r="X53" s="225"/>
      <c r="Y53" s="246"/>
      <c r="Z53" s="247"/>
      <c r="AA53" s="248"/>
      <c r="AB53" s="252"/>
      <c r="AC53" s="253"/>
      <c r="AD53" s="254"/>
      <c r="AE53" s="242"/>
      <c r="AF53" s="100"/>
      <c r="AG53" s="100"/>
      <c r="AH53" s="100"/>
      <c r="AI53" s="225"/>
      <c r="AJ53" s="242"/>
      <c r="AK53" s="100"/>
      <c r="AL53" s="100"/>
      <c r="AM53" s="100"/>
      <c r="AN53" s="225"/>
      <c r="AO53" s="242"/>
      <c r="AP53" s="100"/>
      <c r="AQ53" s="100"/>
      <c r="AR53" s="100"/>
      <c r="AS53" s="225"/>
      <c r="AT53" s="58"/>
      <c r="AU53" s="102"/>
      <c r="AV53" s="102"/>
      <c r="AW53" s="100" t="s">
        <v>355</v>
      </c>
      <c r="AX53" s="101"/>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85"/>
      <c r="AF54" s="86"/>
      <c r="AG54" s="86"/>
      <c r="AH54" s="86"/>
      <c r="AI54" s="87"/>
      <c r="AJ54" s="85"/>
      <c r="AK54" s="86"/>
      <c r="AL54" s="86"/>
      <c r="AM54" s="86"/>
      <c r="AN54" s="87"/>
      <c r="AO54" s="85"/>
      <c r="AP54" s="86"/>
      <c r="AQ54" s="86"/>
      <c r="AR54" s="86"/>
      <c r="AS54" s="87"/>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8"/>
      <c r="AC55" s="232"/>
      <c r="AD55" s="232"/>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85"/>
      <c r="AF56" s="86"/>
      <c r="AG56" s="86"/>
      <c r="AH56" s="86"/>
      <c r="AI56" s="87"/>
      <c r="AJ56" s="85"/>
      <c r="AK56" s="86"/>
      <c r="AL56" s="86"/>
      <c r="AM56" s="86"/>
      <c r="AN56" s="87"/>
      <c r="AO56" s="85"/>
      <c r="AP56" s="86"/>
      <c r="AQ56" s="86"/>
      <c r="AR56" s="86"/>
      <c r="AS56" s="87"/>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0"/>
      <c r="I58" s="100"/>
      <c r="J58" s="100"/>
      <c r="K58" s="100"/>
      <c r="L58" s="100"/>
      <c r="M58" s="100"/>
      <c r="N58" s="100"/>
      <c r="O58" s="225"/>
      <c r="P58" s="242"/>
      <c r="Q58" s="100"/>
      <c r="R58" s="100"/>
      <c r="S58" s="100"/>
      <c r="T58" s="100"/>
      <c r="U58" s="100"/>
      <c r="V58" s="100"/>
      <c r="W58" s="100"/>
      <c r="X58" s="225"/>
      <c r="Y58" s="246"/>
      <c r="Z58" s="247"/>
      <c r="AA58" s="248"/>
      <c r="AB58" s="252"/>
      <c r="AC58" s="253"/>
      <c r="AD58" s="254"/>
      <c r="AE58" s="242"/>
      <c r="AF58" s="100"/>
      <c r="AG58" s="100"/>
      <c r="AH58" s="100"/>
      <c r="AI58" s="225"/>
      <c r="AJ58" s="242"/>
      <c r="AK58" s="100"/>
      <c r="AL58" s="100"/>
      <c r="AM58" s="100"/>
      <c r="AN58" s="225"/>
      <c r="AO58" s="242"/>
      <c r="AP58" s="100"/>
      <c r="AQ58" s="100"/>
      <c r="AR58" s="100"/>
      <c r="AS58" s="225"/>
      <c r="AT58" s="58"/>
      <c r="AU58" s="102"/>
      <c r="AV58" s="102"/>
      <c r="AW58" s="100" t="s">
        <v>355</v>
      </c>
      <c r="AX58" s="101"/>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85"/>
      <c r="AF59" s="86"/>
      <c r="AG59" s="86"/>
      <c r="AH59" s="86"/>
      <c r="AI59" s="87"/>
      <c r="AJ59" s="85"/>
      <c r="AK59" s="86"/>
      <c r="AL59" s="86"/>
      <c r="AM59" s="86"/>
      <c r="AN59" s="87"/>
      <c r="AO59" s="85"/>
      <c r="AP59" s="86"/>
      <c r="AQ59" s="86"/>
      <c r="AR59" s="86"/>
      <c r="AS59" s="87"/>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85"/>
      <c r="AF61" s="86"/>
      <c r="AG61" s="86"/>
      <c r="AH61" s="86"/>
      <c r="AI61" s="87"/>
      <c r="AJ61" s="85"/>
      <c r="AK61" s="86"/>
      <c r="AL61" s="86"/>
      <c r="AM61" s="86"/>
      <c r="AN61" s="87"/>
      <c r="AO61" s="85"/>
      <c r="AP61" s="86"/>
      <c r="AQ61" s="86"/>
      <c r="AR61" s="86"/>
      <c r="AS61" s="87"/>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0"/>
      <c r="I63" s="100"/>
      <c r="J63" s="100"/>
      <c r="K63" s="100"/>
      <c r="L63" s="100"/>
      <c r="M63" s="100"/>
      <c r="N63" s="100"/>
      <c r="O63" s="225"/>
      <c r="P63" s="242"/>
      <c r="Q63" s="100"/>
      <c r="R63" s="100"/>
      <c r="S63" s="100"/>
      <c r="T63" s="100"/>
      <c r="U63" s="100"/>
      <c r="V63" s="100"/>
      <c r="W63" s="100"/>
      <c r="X63" s="225"/>
      <c r="Y63" s="246"/>
      <c r="Z63" s="247"/>
      <c r="AA63" s="248"/>
      <c r="AB63" s="252"/>
      <c r="AC63" s="253"/>
      <c r="AD63" s="254"/>
      <c r="AE63" s="242"/>
      <c r="AF63" s="100"/>
      <c r="AG63" s="100"/>
      <c r="AH63" s="100"/>
      <c r="AI63" s="225"/>
      <c r="AJ63" s="242"/>
      <c r="AK63" s="100"/>
      <c r="AL63" s="100"/>
      <c r="AM63" s="100"/>
      <c r="AN63" s="225"/>
      <c r="AO63" s="242"/>
      <c r="AP63" s="100"/>
      <c r="AQ63" s="100"/>
      <c r="AR63" s="100"/>
      <c r="AS63" s="225"/>
      <c r="AT63" s="58"/>
      <c r="AU63" s="102"/>
      <c r="AV63" s="102"/>
      <c r="AW63" s="100" t="s">
        <v>355</v>
      </c>
      <c r="AX63" s="101"/>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85"/>
      <c r="AF64" s="86"/>
      <c r="AG64" s="86"/>
      <c r="AH64" s="86"/>
      <c r="AI64" s="87"/>
      <c r="AJ64" s="85"/>
      <c r="AK64" s="86"/>
      <c r="AL64" s="86"/>
      <c r="AM64" s="86"/>
      <c r="AN64" s="87"/>
      <c r="AO64" s="85"/>
      <c r="AP64" s="86"/>
      <c r="AQ64" s="86"/>
      <c r="AR64" s="86"/>
      <c r="AS64" s="87"/>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85"/>
      <c r="AF66" s="86"/>
      <c r="AG66" s="86"/>
      <c r="AH66" s="86"/>
      <c r="AI66" s="87"/>
      <c r="AJ66" s="85"/>
      <c r="AK66" s="86"/>
      <c r="AL66" s="86"/>
      <c r="AM66" s="86"/>
      <c r="AN66" s="87"/>
      <c r="AO66" s="85"/>
      <c r="AP66" s="86"/>
      <c r="AQ66" s="86"/>
      <c r="AR66" s="86"/>
      <c r="AS66" s="87"/>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8"/>
      <c r="AA67" s="79"/>
      <c r="AB67" s="112" t="s">
        <v>12</v>
      </c>
      <c r="AC67" s="113"/>
      <c r="AD67" s="164"/>
      <c r="AE67" s="662" t="s">
        <v>69</v>
      </c>
      <c r="AF67" s="110"/>
      <c r="AG67" s="110"/>
      <c r="AH67" s="110"/>
      <c r="AI67" s="110"/>
      <c r="AJ67" s="662" t="s">
        <v>70</v>
      </c>
      <c r="AK67" s="110"/>
      <c r="AL67" s="110"/>
      <c r="AM67" s="110"/>
      <c r="AN67" s="110"/>
      <c r="AO67" s="662" t="s">
        <v>71</v>
      </c>
      <c r="AP67" s="110"/>
      <c r="AQ67" s="110"/>
      <c r="AR67" s="110"/>
      <c r="AS67" s="110"/>
      <c r="AT67" s="169" t="s">
        <v>74</v>
      </c>
      <c r="AU67" s="170"/>
      <c r="AV67" s="170"/>
      <c r="AW67" s="170"/>
      <c r="AX67" s="171"/>
    </row>
    <row r="68" spans="1:60" ht="22.5" customHeight="1" x14ac:dyDescent="0.15">
      <c r="A68" s="186"/>
      <c r="B68" s="187"/>
      <c r="C68" s="187"/>
      <c r="D68" s="187"/>
      <c r="E68" s="187"/>
      <c r="F68" s="188"/>
      <c r="G68" s="255" t="s">
        <v>387</v>
      </c>
      <c r="H68" s="196"/>
      <c r="I68" s="196"/>
      <c r="J68" s="196"/>
      <c r="K68" s="196"/>
      <c r="L68" s="196"/>
      <c r="M68" s="196"/>
      <c r="N68" s="196"/>
      <c r="O68" s="196"/>
      <c r="P68" s="196"/>
      <c r="Q68" s="196"/>
      <c r="R68" s="196"/>
      <c r="S68" s="196"/>
      <c r="T68" s="196"/>
      <c r="U68" s="196"/>
      <c r="V68" s="196"/>
      <c r="W68" s="196"/>
      <c r="X68" s="197"/>
      <c r="Y68" s="333" t="s">
        <v>66</v>
      </c>
      <c r="Z68" s="334"/>
      <c r="AA68" s="335"/>
      <c r="AB68" s="203"/>
      <c r="AC68" s="204"/>
      <c r="AD68" s="205"/>
      <c r="AE68" s="85" t="s">
        <v>392</v>
      </c>
      <c r="AF68" s="86"/>
      <c r="AG68" s="86"/>
      <c r="AH68" s="86"/>
      <c r="AI68" s="87"/>
      <c r="AJ68" s="182">
        <v>831</v>
      </c>
      <c r="AK68" s="417"/>
      <c r="AL68" s="417"/>
      <c r="AM68" s="417"/>
      <c r="AN68" s="417"/>
      <c r="AO68" s="85">
        <v>163</v>
      </c>
      <c r="AP68" s="86"/>
      <c r="AQ68" s="86"/>
      <c r="AR68" s="86"/>
      <c r="AS68" s="87"/>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48"/>
      <c r="AA69" s="149"/>
      <c r="AB69" s="211"/>
      <c r="AC69" s="212"/>
      <c r="AD69" s="213"/>
      <c r="AE69" s="85" t="s">
        <v>392</v>
      </c>
      <c r="AF69" s="86"/>
      <c r="AG69" s="86"/>
      <c r="AH69" s="86"/>
      <c r="AI69" s="87"/>
      <c r="AJ69" s="659">
        <v>1200</v>
      </c>
      <c r="AK69" s="660"/>
      <c r="AL69" s="660"/>
      <c r="AM69" s="660"/>
      <c r="AN69" s="661"/>
      <c r="AO69" s="85">
        <v>400</v>
      </c>
      <c r="AP69" s="86"/>
      <c r="AQ69" s="86"/>
      <c r="AR69" s="86"/>
      <c r="AS69" s="87"/>
      <c r="AT69" s="85">
        <v>300</v>
      </c>
      <c r="AU69" s="86"/>
      <c r="AV69" s="86"/>
      <c r="AW69" s="86"/>
      <c r="AX69" s="88"/>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8"/>
      <c r="AA70" s="79"/>
      <c r="AB70" s="112" t="s">
        <v>12</v>
      </c>
      <c r="AC70" s="113"/>
      <c r="AD70" s="164"/>
      <c r="AE70" s="168" t="s">
        <v>69</v>
      </c>
      <c r="AF70" s="163"/>
      <c r="AG70" s="163"/>
      <c r="AH70" s="163"/>
      <c r="AI70" s="195"/>
      <c r="AJ70" s="168" t="s">
        <v>70</v>
      </c>
      <c r="AK70" s="163"/>
      <c r="AL70" s="163"/>
      <c r="AM70" s="163"/>
      <c r="AN70" s="195"/>
      <c r="AO70" s="168" t="s">
        <v>71</v>
      </c>
      <c r="AP70" s="163"/>
      <c r="AQ70" s="163"/>
      <c r="AR70" s="163"/>
      <c r="AS70" s="195"/>
      <c r="AT70" s="169" t="s">
        <v>74</v>
      </c>
      <c r="AU70" s="170"/>
      <c r="AV70" s="170"/>
      <c r="AW70" s="170"/>
      <c r="AX70" s="171"/>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85"/>
      <c r="AF71" s="86"/>
      <c r="AG71" s="86"/>
      <c r="AH71" s="86"/>
      <c r="AI71" s="87"/>
      <c r="AJ71" s="85"/>
      <c r="AK71" s="86"/>
      <c r="AL71" s="86"/>
      <c r="AM71" s="86"/>
      <c r="AN71" s="87"/>
      <c r="AO71" s="85"/>
      <c r="AP71" s="86"/>
      <c r="AQ71" s="86"/>
      <c r="AR71" s="86"/>
      <c r="AS71" s="87"/>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8"/>
      <c r="AA73" s="79"/>
      <c r="AB73" s="112" t="s">
        <v>12</v>
      </c>
      <c r="AC73" s="113"/>
      <c r="AD73" s="164"/>
      <c r="AE73" s="168" t="s">
        <v>69</v>
      </c>
      <c r="AF73" s="163"/>
      <c r="AG73" s="163"/>
      <c r="AH73" s="163"/>
      <c r="AI73" s="195"/>
      <c r="AJ73" s="168" t="s">
        <v>70</v>
      </c>
      <c r="AK73" s="163"/>
      <c r="AL73" s="163"/>
      <c r="AM73" s="163"/>
      <c r="AN73" s="195"/>
      <c r="AO73" s="168" t="s">
        <v>71</v>
      </c>
      <c r="AP73" s="163"/>
      <c r="AQ73" s="163"/>
      <c r="AR73" s="163"/>
      <c r="AS73" s="195"/>
      <c r="AT73" s="169" t="s">
        <v>74</v>
      </c>
      <c r="AU73" s="170"/>
      <c r="AV73" s="170"/>
      <c r="AW73" s="170"/>
      <c r="AX73" s="171"/>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5"/>
      <c r="AF74" s="86"/>
      <c r="AG74" s="86"/>
      <c r="AH74" s="86"/>
      <c r="AI74" s="87"/>
      <c r="AJ74" s="85"/>
      <c r="AK74" s="86"/>
      <c r="AL74" s="86"/>
      <c r="AM74" s="86"/>
      <c r="AN74" s="87"/>
      <c r="AO74" s="85"/>
      <c r="AP74" s="86"/>
      <c r="AQ74" s="86"/>
      <c r="AR74" s="86"/>
      <c r="AS74" s="87"/>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8"/>
      <c r="AA76" s="79"/>
      <c r="AB76" s="112" t="s">
        <v>12</v>
      </c>
      <c r="AC76" s="113"/>
      <c r="AD76" s="164"/>
      <c r="AE76" s="168" t="s">
        <v>69</v>
      </c>
      <c r="AF76" s="163"/>
      <c r="AG76" s="163"/>
      <c r="AH76" s="163"/>
      <c r="AI76" s="195"/>
      <c r="AJ76" s="168" t="s">
        <v>70</v>
      </c>
      <c r="AK76" s="163"/>
      <c r="AL76" s="163"/>
      <c r="AM76" s="163"/>
      <c r="AN76" s="195"/>
      <c r="AO76" s="168" t="s">
        <v>71</v>
      </c>
      <c r="AP76" s="163"/>
      <c r="AQ76" s="163"/>
      <c r="AR76" s="163"/>
      <c r="AS76" s="195"/>
      <c r="AT76" s="169" t="s">
        <v>74</v>
      </c>
      <c r="AU76" s="170"/>
      <c r="AV76" s="170"/>
      <c r="AW76" s="170"/>
      <c r="AX76" s="171"/>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5"/>
      <c r="AF77" s="86"/>
      <c r="AG77" s="86"/>
      <c r="AH77" s="86"/>
      <c r="AI77" s="87"/>
      <c r="AJ77" s="85"/>
      <c r="AK77" s="86"/>
      <c r="AL77" s="86"/>
      <c r="AM77" s="86"/>
      <c r="AN77" s="87"/>
      <c r="AO77" s="85"/>
      <c r="AP77" s="86"/>
      <c r="AQ77" s="86"/>
      <c r="AR77" s="86"/>
      <c r="AS77" s="87"/>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8"/>
      <c r="AA79" s="79"/>
      <c r="AB79" s="112" t="s">
        <v>12</v>
      </c>
      <c r="AC79" s="113"/>
      <c r="AD79" s="164"/>
      <c r="AE79" s="168" t="s">
        <v>69</v>
      </c>
      <c r="AF79" s="163"/>
      <c r="AG79" s="163"/>
      <c r="AH79" s="163"/>
      <c r="AI79" s="195"/>
      <c r="AJ79" s="168" t="s">
        <v>70</v>
      </c>
      <c r="AK79" s="163"/>
      <c r="AL79" s="163"/>
      <c r="AM79" s="163"/>
      <c r="AN79" s="195"/>
      <c r="AO79" s="168" t="s">
        <v>71</v>
      </c>
      <c r="AP79" s="163"/>
      <c r="AQ79" s="163"/>
      <c r="AR79" s="163"/>
      <c r="AS79" s="195"/>
      <c r="AT79" s="169" t="s">
        <v>74</v>
      </c>
      <c r="AU79" s="170"/>
      <c r="AV79" s="170"/>
      <c r="AW79" s="170"/>
      <c r="AX79" s="171"/>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5"/>
      <c r="AF80" s="86"/>
      <c r="AG80" s="86"/>
      <c r="AH80" s="86"/>
      <c r="AI80" s="87"/>
      <c r="AJ80" s="85"/>
      <c r="AK80" s="86"/>
      <c r="AL80" s="86"/>
      <c r="AM80" s="86"/>
      <c r="AN80" s="87"/>
      <c r="AO80" s="85"/>
      <c r="AP80" s="86"/>
      <c r="AQ80" s="86"/>
      <c r="AR80" s="86"/>
      <c r="AS80" s="87"/>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3"/>
      <c r="I82" s="113"/>
      <c r="J82" s="113"/>
      <c r="K82" s="113"/>
      <c r="L82" s="113"/>
      <c r="M82" s="113"/>
      <c r="N82" s="113"/>
      <c r="O82" s="113"/>
      <c r="P82" s="113"/>
      <c r="Q82" s="113"/>
      <c r="R82" s="113"/>
      <c r="S82" s="113"/>
      <c r="T82" s="113"/>
      <c r="U82" s="113"/>
      <c r="V82" s="113"/>
      <c r="W82" s="113"/>
      <c r="X82" s="164"/>
      <c r="Y82" s="165"/>
      <c r="Z82" s="166"/>
      <c r="AA82" s="167"/>
      <c r="AB82" s="112" t="s">
        <v>12</v>
      </c>
      <c r="AC82" s="113"/>
      <c r="AD82" s="164"/>
      <c r="AE82" s="168" t="s">
        <v>69</v>
      </c>
      <c r="AF82" s="113"/>
      <c r="AG82" s="113"/>
      <c r="AH82" s="113"/>
      <c r="AI82" s="164"/>
      <c r="AJ82" s="168" t="s">
        <v>70</v>
      </c>
      <c r="AK82" s="113"/>
      <c r="AL82" s="113"/>
      <c r="AM82" s="113"/>
      <c r="AN82" s="164"/>
      <c r="AO82" s="168" t="s">
        <v>71</v>
      </c>
      <c r="AP82" s="113"/>
      <c r="AQ82" s="113"/>
      <c r="AR82" s="113"/>
      <c r="AS82" s="164"/>
      <c r="AT82" s="169" t="s">
        <v>75</v>
      </c>
      <c r="AU82" s="170"/>
      <c r="AV82" s="170"/>
      <c r="AW82" s="170"/>
      <c r="AX82" s="171"/>
    </row>
    <row r="83" spans="1:60" ht="22.5" customHeight="1" x14ac:dyDescent="0.15">
      <c r="A83" s="122"/>
      <c r="B83" s="120"/>
      <c r="C83" s="120"/>
      <c r="D83" s="120"/>
      <c r="E83" s="120"/>
      <c r="F83" s="121"/>
      <c r="G83" s="137" t="s">
        <v>413</v>
      </c>
      <c r="H83" s="137"/>
      <c r="I83" s="137"/>
      <c r="J83" s="137"/>
      <c r="K83" s="137"/>
      <c r="L83" s="137"/>
      <c r="M83" s="137"/>
      <c r="N83" s="137"/>
      <c r="O83" s="137"/>
      <c r="P83" s="137"/>
      <c r="Q83" s="137"/>
      <c r="R83" s="137"/>
      <c r="S83" s="137"/>
      <c r="T83" s="137"/>
      <c r="U83" s="137"/>
      <c r="V83" s="137"/>
      <c r="W83" s="137"/>
      <c r="X83" s="137"/>
      <c r="Y83" s="139" t="s">
        <v>17</v>
      </c>
      <c r="Z83" s="140"/>
      <c r="AA83" s="141"/>
      <c r="AB83" s="174" t="s">
        <v>388</v>
      </c>
      <c r="AC83" s="175"/>
      <c r="AD83" s="176"/>
      <c r="AE83" s="145" t="s">
        <v>392</v>
      </c>
      <c r="AF83" s="146"/>
      <c r="AG83" s="146"/>
      <c r="AH83" s="146"/>
      <c r="AI83" s="146"/>
      <c r="AJ83" s="177">
        <f>W19/AJ68</f>
        <v>0.25391095066185321</v>
      </c>
      <c r="AK83" s="178"/>
      <c r="AL83" s="178"/>
      <c r="AM83" s="178"/>
      <c r="AN83" s="179"/>
      <c r="AO83" s="145">
        <f>AD19/AO68</f>
        <v>0.71779141104294475</v>
      </c>
      <c r="AP83" s="146"/>
      <c r="AQ83" s="146"/>
      <c r="AR83" s="146"/>
      <c r="AS83" s="146"/>
      <c r="AT83" s="85"/>
      <c r="AU83" s="86"/>
      <c r="AV83" s="86"/>
      <c r="AW83" s="86"/>
      <c r="AX83" s="88"/>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379</v>
      </c>
      <c r="AC84" s="151"/>
      <c r="AD84" s="152"/>
      <c r="AE84" s="150"/>
      <c r="AF84" s="151"/>
      <c r="AG84" s="151"/>
      <c r="AH84" s="151"/>
      <c r="AI84" s="152"/>
      <c r="AJ84" s="180" t="s">
        <v>421</v>
      </c>
      <c r="AK84" s="181"/>
      <c r="AL84" s="181"/>
      <c r="AM84" s="181"/>
      <c r="AN84" s="182"/>
      <c r="AO84" s="180" t="s">
        <v>422</v>
      </c>
      <c r="AP84" s="181"/>
      <c r="AQ84" s="181"/>
      <c r="AR84" s="181"/>
      <c r="AS84" s="182"/>
      <c r="AT84" s="150"/>
      <c r="AU84" s="151"/>
      <c r="AV84" s="151"/>
      <c r="AW84" s="151"/>
      <c r="AX84" s="153"/>
    </row>
    <row r="85" spans="1:60" ht="32.25" hidden="1" customHeight="1" x14ac:dyDescent="0.15">
      <c r="A85" s="160" t="s">
        <v>17</v>
      </c>
      <c r="B85" s="161"/>
      <c r="C85" s="161"/>
      <c r="D85" s="161"/>
      <c r="E85" s="161"/>
      <c r="F85" s="162"/>
      <c r="G85" s="163" t="s">
        <v>18</v>
      </c>
      <c r="H85" s="113"/>
      <c r="I85" s="113"/>
      <c r="J85" s="113"/>
      <c r="K85" s="113"/>
      <c r="L85" s="113"/>
      <c r="M85" s="113"/>
      <c r="N85" s="113"/>
      <c r="O85" s="113"/>
      <c r="P85" s="113"/>
      <c r="Q85" s="113"/>
      <c r="R85" s="113"/>
      <c r="S85" s="113"/>
      <c r="T85" s="113"/>
      <c r="U85" s="113"/>
      <c r="V85" s="113"/>
      <c r="W85" s="113"/>
      <c r="X85" s="164"/>
      <c r="Y85" s="165"/>
      <c r="Z85" s="166"/>
      <c r="AA85" s="167"/>
      <c r="AB85" s="112" t="s">
        <v>12</v>
      </c>
      <c r="AC85" s="113"/>
      <c r="AD85" s="164"/>
      <c r="AE85" s="168" t="s">
        <v>69</v>
      </c>
      <c r="AF85" s="113"/>
      <c r="AG85" s="113"/>
      <c r="AH85" s="113"/>
      <c r="AI85" s="164"/>
      <c r="AJ85" s="168" t="s">
        <v>70</v>
      </c>
      <c r="AK85" s="113"/>
      <c r="AL85" s="113"/>
      <c r="AM85" s="113"/>
      <c r="AN85" s="164"/>
      <c r="AO85" s="168" t="s">
        <v>71</v>
      </c>
      <c r="AP85" s="113"/>
      <c r="AQ85" s="113"/>
      <c r="AR85" s="113"/>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5"/>
      <c r="AU86" s="86"/>
      <c r="AV86" s="86"/>
      <c r="AW86" s="86"/>
      <c r="AX86" s="88"/>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3"/>
      <c r="I88" s="113"/>
      <c r="J88" s="113"/>
      <c r="K88" s="113"/>
      <c r="L88" s="113"/>
      <c r="M88" s="113"/>
      <c r="N88" s="113"/>
      <c r="O88" s="113"/>
      <c r="P88" s="113"/>
      <c r="Q88" s="113"/>
      <c r="R88" s="113"/>
      <c r="S88" s="113"/>
      <c r="T88" s="113"/>
      <c r="U88" s="113"/>
      <c r="V88" s="113"/>
      <c r="W88" s="113"/>
      <c r="X88" s="164"/>
      <c r="Y88" s="165"/>
      <c r="Z88" s="166"/>
      <c r="AA88" s="167"/>
      <c r="AB88" s="112" t="s">
        <v>12</v>
      </c>
      <c r="AC88" s="113"/>
      <c r="AD88" s="164"/>
      <c r="AE88" s="168" t="s">
        <v>69</v>
      </c>
      <c r="AF88" s="113"/>
      <c r="AG88" s="113"/>
      <c r="AH88" s="113"/>
      <c r="AI88" s="164"/>
      <c r="AJ88" s="168" t="s">
        <v>70</v>
      </c>
      <c r="AK88" s="113"/>
      <c r="AL88" s="113"/>
      <c r="AM88" s="113"/>
      <c r="AN88" s="164"/>
      <c r="AO88" s="168" t="s">
        <v>71</v>
      </c>
      <c r="AP88" s="113"/>
      <c r="AQ88" s="113"/>
      <c r="AR88" s="113"/>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5"/>
      <c r="AU89" s="86"/>
      <c r="AV89" s="86"/>
      <c r="AW89" s="86"/>
      <c r="AX89" s="88"/>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3"/>
      <c r="I91" s="113"/>
      <c r="J91" s="113"/>
      <c r="K91" s="113"/>
      <c r="L91" s="113"/>
      <c r="M91" s="113"/>
      <c r="N91" s="113"/>
      <c r="O91" s="113"/>
      <c r="P91" s="113"/>
      <c r="Q91" s="113"/>
      <c r="R91" s="113"/>
      <c r="S91" s="113"/>
      <c r="T91" s="113"/>
      <c r="U91" s="113"/>
      <c r="V91" s="113"/>
      <c r="W91" s="113"/>
      <c r="X91" s="164"/>
      <c r="Y91" s="165"/>
      <c r="Z91" s="166"/>
      <c r="AA91" s="167"/>
      <c r="AB91" s="112" t="s">
        <v>12</v>
      </c>
      <c r="AC91" s="113"/>
      <c r="AD91" s="164"/>
      <c r="AE91" s="168" t="s">
        <v>69</v>
      </c>
      <c r="AF91" s="113"/>
      <c r="AG91" s="113"/>
      <c r="AH91" s="113"/>
      <c r="AI91" s="164"/>
      <c r="AJ91" s="168" t="s">
        <v>70</v>
      </c>
      <c r="AK91" s="113"/>
      <c r="AL91" s="113"/>
      <c r="AM91" s="113"/>
      <c r="AN91" s="164"/>
      <c r="AO91" s="168" t="s">
        <v>71</v>
      </c>
      <c r="AP91" s="113"/>
      <c r="AQ91" s="113"/>
      <c r="AR91" s="113"/>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5"/>
      <c r="AU92" s="86"/>
      <c r="AV92" s="86"/>
      <c r="AW92" s="86"/>
      <c r="AX92" s="88"/>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5"/>
      <c r="AU95" s="86"/>
      <c r="AV95" s="86"/>
      <c r="AW95" s="86"/>
      <c r="AX95" s="88"/>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76" t="s">
        <v>77</v>
      </c>
      <c r="B97" s="377"/>
      <c r="C97" s="349" t="s">
        <v>19</v>
      </c>
      <c r="D97" s="350"/>
      <c r="E97" s="350"/>
      <c r="F97" s="350"/>
      <c r="G97" s="350"/>
      <c r="H97" s="350"/>
      <c r="I97" s="350"/>
      <c r="J97" s="350"/>
      <c r="K97" s="351"/>
      <c r="L97" s="409" t="s">
        <v>76</v>
      </c>
      <c r="M97" s="409"/>
      <c r="N97" s="409"/>
      <c r="O97" s="409"/>
      <c r="P97" s="409"/>
      <c r="Q97" s="409"/>
      <c r="R97" s="410" t="s">
        <v>73</v>
      </c>
      <c r="S97" s="411"/>
      <c r="T97" s="411"/>
      <c r="U97" s="411"/>
      <c r="V97" s="411"/>
      <c r="W97" s="411"/>
      <c r="X97" s="412"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3"/>
    </row>
    <row r="98" spans="1:50" ht="23.1" customHeight="1" x14ac:dyDescent="0.15">
      <c r="A98" s="378"/>
      <c r="B98" s="379"/>
      <c r="C98" s="414" t="s">
        <v>393</v>
      </c>
      <c r="D98" s="415"/>
      <c r="E98" s="415"/>
      <c r="F98" s="415"/>
      <c r="G98" s="415"/>
      <c r="H98" s="415"/>
      <c r="I98" s="415"/>
      <c r="J98" s="415"/>
      <c r="K98" s="416"/>
      <c r="L98" s="63">
        <v>0.7</v>
      </c>
      <c r="M98" s="64"/>
      <c r="N98" s="64"/>
      <c r="O98" s="64"/>
      <c r="P98" s="64"/>
      <c r="Q98" s="65"/>
      <c r="R98" s="63">
        <v>0</v>
      </c>
      <c r="S98" s="64"/>
      <c r="T98" s="64"/>
      <c r="U98" s="64"/>
      <c r="V98" s="64"/>
      <c r="W98" s="65"/>
      <c r="X98" s="676" t="s">
        <v>444</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78"/>
      <c r="B99" s="379"/>
      <c r="C99" s="154" t="s">
        <v>394</v>
      </c>
      <c r="D99" s="155"/>
      <c r="E99" s="155"/>
      <c r="F99" s="155"/>
      <c r="G99" s="155"/>
      <c r="H99" s="155"/>
      <c r="I99" s="155"/>
      <c r="J99" s="155"/>
      <c r="K99" s="156"/>
      <c r="L99" s="63">
        <v>0.8</v>
      </c>
      <c r="M99" s="64"/>
      <c r="N99" s="64"/>
      <c r="O99" s="64"/>
      <c r="P99" s="64"/>
      <c r="Q99" s="65"/>
      <c r="R99" s="63">
        <v>0</v>
      </c>
      <c r="S99" s="64"/>
      <c r="T99" s="64"/>
      <c r="U99" s="64"/>
      <c r="V99" s="64"/>
      <c r="W99" s="65"/>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78"/>
      <c r="B100" s="379"/>
      <c r="C100" s="154" t="s">
        <v>395</v>
      </c>
      <c r="D100" s="155"/>
      <c r="E100" s="155"/>
      <c r="F100" s="155"/>
      <c r="G100" s="155"/>
      <c r="H100" s="155"/>
      <c r="I100" s="155"/>
      <c r="J100" s="155"/>
      <c r="K100" s="156"/>
      <c r="L100" s="63">
        <v>0.6</v>
      </c>
      <c r="M100" s="64"/>
      <c r="N100" s="64"/>
      <c r="O100" s="64"/>
      <c r="P100" s="64"/>
      <c r="Q100" s="65"/>
      <c r="R100" s="63">
        <v>0</v>
      </c>
      <c r="S100" s="64"/>
      <c r="T100" s="64"/>
      <c r="U100" s="64"/>
      <c r="V100" s="64"/>
      <c r="W100" s="65"/>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78"/>
      <c r="B101" s="379"/>
      <c r="C101" s="154" t="s">
        <v>397</v>
      </c>
      <c r="D101" s="155"/>
      <c r="E101" s="155"/>
      <c r="F101" s="155"/>
      <c r="G101" s="155"/>
      <c r="H101" s="155"/>
      <c r="I101" s="155"/>
      <c r="J101" s="155"/>
      <c r="K101" s="156"/>
      <c r="L101" s="63">
        <v>11</v>
      </c>
      <c r="M101" s="64"/>
      <c r="N101" s="64"/>
      <c r="O101" s="64"/>
      <c r="P101" s="64"/>
      <c r="Q101" s="65"/>
      <c r="R101" s="63">
        <v>0</v>
      </c>
      <c r="S101" s="64"/>
      <c r="T101" s="64"/>
      <c r="U101" s="64"/>
      <c r="V101" s="64"/>
      <c r="W101" s="65"/>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33.75" customHeight="1" x14ac:dyDescent="0.15">
      <c r="A102" s="378"/>
      <c r="B102" s="379"/>
      <c r="C102" s="154" t="s">
        <v>396</v>
      </c>
      <c r="D102" s="155"/>
      <c r="E102" s="155"/>
      <c r="F102" s="155"/>
      <c r="G102" s="155"/>
      <c r="H102" s="155"/>
      <c r="I102" s="155"/>
      <c r="J102" s="155"/>
      <c r="K102" s="156"/>
      <c r="L102" s="63">
        <v>162</v>
      </c>
      <c r="M102" s="64"/>
      <c r="N102" s="64"/>
      <c r="O102" s="64"/>
      <c r="P102" s="64"/>
      <c r="Q102" s="65"/>
      <c r="R102" s="63">
        <v>0</v>
      </c>
      <c r="S102" s="64"/>
      <c r="T102" s="64"/>
      <c r="U102" s="64"/>
      <c r="V102" s="64"/>
      <c r="W102" s="65"/>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78"/>
      <c r="B103" s="379"/>
      <c r="C103" s="382"/>
      <c r="D103" s="383"/>
      <c r="E103" s="383"/>
      <c r="F103" s="383"/>
      <c r="G103" s="383"/>
      <c r="H103" s="383"/>
      <c r="I103" s="383"/>
      <c r="J103" s="383"/>
      <c r="K103" s="384"/>
      <c r="L103" s="63"/>
      <c r="M103" s="64"/>
      <c r="N103" s="64"/>
      <c r="O103" s="64"/>
      <c r="P103" s="64"/>
      <c r="Q103" s="65"/>
      <c r="R103" s="63"/>
      <c r="S103" s="64"/>
      <c r="T103" s="64"/>
      <c r="U103" s="64"/>
      <c r="V103" s="64"/>
      <c r="W103" s="65"/>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0"/>
      <c r="B104" s="381"/>
      <c r="C104" s="370" t="s">
        <v>22</v>
      </c>
      <c r="D104" s="371"/>
      <c r="E104" s="371"/>
      <c r="F104" s="371"/>
      <c r="G104" s="371"/>
      <c r="H104" s="371"/>
      <c r="I104" s="371"/>
      <c r="J104" s="371"/>
      <c r="K104" s="372"/>
      <c r="L104" s="373">
        <f>SUM(L98:Q103)</f>
        <v>175.1</v>
      </c>
      <c r="M104" s="374"/>
      <c r="N104" s="374"/>
      <c r="O104" s="374"/>
      <c r="P104" s="374"/>
      <c r="Q104" s="375"/>
      <c r="R104" s="373">
        <f>SUM(R98:W103)</f>
        <v>0</v>
      </c>
      <c r="S104" s="374"/>
      <c r="T104" s="374"/>
      <c r="U104" s="374"/>
      <c r="V104" s="374"/>
      <c r="W104" s="375"/>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45.75" customHeight="1" x14ac:dyDescent="0.15">
      <c r="A108" s="307" t="s">
        <v>312</v>
      </c>
      <c r="B108" s="308"/>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389</v>
      </c>
      <c r="AE108" s="608"/>
      <c r="AF108" s="608"/>
      <c r="AG108" s="604" t="s">
        <v>439</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390</v>
      </c>
      <c r="AE109" s="444"/>
      <c r="AF109" s="444"/>
      <c r="AG109" s="304" t="s">
        <v>398</v>
      </c>
      <c r="AH109" s="305"/>
      <c r="AI109" s="305"/>
      <c r="AJ109" s="305"/>
      <c r="AK109" s="305"/>
      <c r="AL109" s="305"/>
      <c r="AM109" s="305"/>
      <c r="AN109" s="305"/>
      <c r="AO109" s="305"/>
      <c r="AP109" s="305"/>
      <c r="AQ109" s="305"/>
      <c r="AR109" s="305"/>
      <c r="AS109" s="305"/>
      <c r="AT109" s="305"/>
      <c r="AU109" s="305"/>
      <c r="AV109" s="305"/>
      <c r="AW109" s="305"/>
      <c r="AX109" s="306"/>
    </row>
    <row r="110" spans="1:50" ht="48" customHeight="1" x14ac:dyDescent="0.15">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390</v>
      </c>
      <c r="AE110" s="588"/>
      <c r="AF110" s="588"/>
      <c r="AG110" s="532" t="s">
        <v>412</v>
      </c>
      <c r="AH110" s="198"/>
      <c r="AI110" s="198"/>
      <c r="AJ110" s="198"/>
      <c r="AK110" s="198"/>
      <c r="AL110" s="198"/>
      <c r="AM110" s="198"/>
      <c r="AN110" s="198"/>
      <c r="AO110" s="198"/>
      <c r="AP110" s="198"/>
      <c r="AQ110" s="198"/>
      <c r="AR110" s="198"/>
      <c r="AS110" s="198"/>
      <c r="AT110" s="198"/>
      <c r="AU110" s="198"/>
      <c r="AV110" s="198"/>
      <c r="AW110" s="198"/>
      <c r="AX110" s="533"/>
    </row>
    <row r="111" spans="1:50" ht="19.350000000000001" customHeight="1" x14ac:dyDescent="0.15">
      <c r="A111" s="552" t="s">
        <v>46</v>
      </c>
      <c r="B111" s="591"/>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589" t="s">
        <v>399</v>
      </c>
      <c r="AE111" s="590"/>
      <c r="AF111" s="590"/>
      <c r="AG111" s="301"/>
      <c r="AH111" s="302"/>
      <c r="AI111" s="302"/>
      <c r="AJ111" s="302"/>
      <c r="AK111" s="302"/>
      <c r="AL111" s="302"/>
      <c r="AM111" s="302"/>
      <c r="AN111" s="302"/>
      <c r="AO111" s="302"/>
      <c r="AP111" s="302"/>
      <c r="AQ111" s="302"/>
      <c r="AR111" s="302"/>
      <c r="AS111" s="302"/>
      <c r="AT111" s="302"/>
      <c r="AU111" s="302"/>
      <c r="AV111" s="302"/>
      <c r="AW111" s="302"/>
      <c r="AX111" s="303"/>
    </row>
    <row r="112" spans="1:50" ht="29.25" customHeight="1" x14ac:dyDescent="0.15">
      <c r="A112" s="592"/>
      <c r="B112" s="593"/>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390</v>
      </c>
      <c r="AE112" s="444"/>
      <c r="AF112" s="444"/>
      <c r="AG112" s="304" t="s">
        <v>425</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2"/>
      <c r="B113" s="593"/>
      <c r="C113" s="506"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390</v>
      </c>
      <c r="AE113" s="444"/>
      <c r="AF113" s="444"/>
      <c r="AG113" s="304" t="s">
        <v>437</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2"/>
      <c r="B114" s="593"/>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399</v>
      </c>
      <c r="AE114" s="444"/>
      <c r="AF114" s="444"/>
      <c r="AG114" s="534"/>
      <c r="AH114" s="305"/>
      <c r="AI114" s="305"/>
      <c r="AJ114" s="305"/>
      <c r="AK114" s="305"/>
      <c r="AL114" s="305"/>
      <c r="AM114" s="305"/>
      <c r="AN114" s="305"/>
      <c r="AO114" s="305"/>
      <c r="AP114" s="305"/>
      <c r="AQ114" s="305"/>
      <c r="AR114" s="305"/>
      <c r="AS114" s="305"/>
      <c r="AT114" s="305"/>
      <c r="AU114" s="305"/>
      <c r="AV114" s="305"/>
      <c r="AW114" s="305"/>
      <c r="AX114" s="306"/>
    </row>
    <row r="115" spans="1:64" ht="33" customHeight="1" x14ac:dyDescent="0.15">
      <c r="A115" s="592"/>
      <c r="B115" s="593"/>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2"/>
      <c r="AD115" s="443" t="s">
        <v>390</v>
      </c>
      <c r="AE115" s="444"/>
      <c r="AF115" s="444"/>
      <c r="AG115" s="304" t="s">
        <v>419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2"/>
      <c r="B116" s="593"/>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2"/>
      <c r="AD116" s="443" t="s">
        <v>399</v>
      </c>
      <c r="AE116" s="444"/>
      <c r="AF116" s="44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29.2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7" t="s">
        <v>399</v>
      </c>
      <c r="AE117" s="588"/>
      <c r="AF117" s="588"/>
      <c r="AG117" s="602"/>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34.5" customHeight="1" x14ac:dyDescent="0.15">
      <c r="A118" s="552" t="s">
        <v>47</v>
      </c>
      <c r="B118" s="591"/>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43" t="s">
        <v>390</v>
      </c>
      <c r="AE118" s="444"/>
      <c r="AF118" s="444"/>
      <c r="AG118" s="637" t="s">
        <v>438</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2"/>
      <c r="B119" s="593"/>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443" t="s">
        <v>399</v>
      </c>
      <c r="AE119" s="444"/>
      <c r="AF119" s="444"/>
      <c r="AG119" s="53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2"/>
      <c r="B120" s="593"/>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384</v>
      </c>
      <c r="AE120" s="444"/>
      <c r="AF120" s="444"/>
      <c r="AG120" s="304" t="s">
        <v>440</v>
      </c>
      <c r="AH120" s="305"/>
      <c r="AI120" s="305"/>
      <c r="AJ120" s="305"/>
      <c r="AK120" s="305"/>
      <c r="AL120" s="305"/>
      <c r="AM120" s="305"/>
      <c r="AN120" s="305"/>
      <c r="AO120" s="305"/>
      <c r="AP120" s="305"/>
      <c r="AQ120" s="305"/>
      <c r="AR120" s="305"/>
      <c r="AS120" s="305"/>
      <c r="AT120" s="305"/>
      <c r="AU120" s="305"/>
      <c r="AV120" s="305"/>
      <c r="AW120" s="305"/>
      <c r="AX120" s="306"/>
    </row>
    <row r="121" spans="1:64" ht="29.25" customHeight="1" x14ac:dyDescent="0.15">
      <c r="A121" s="594"/>
      <c r="B121" s="595"/>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656" t="s">
        <v>384</v>
      </c>
      <c r="AE121" s="657"/>
      <c r="AF121" s="657"/>
      <c r="AG121" s="532" t="s">
        <v>418</v>
      </c>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399</v>
      </c>
      <c r="AE122" s="440"/>
      <c r="AF122" s="440"/>
      <c r="AG122" s="579"/>
      <c r="AH122" s="196"/>
      <c r="AI122" s="196"/>
      <c r="AJ122" s="196"/>
      <c r="AK122" s="196"/>
      <c r="AL122" s="196"/>
      <c r="AM122" s="196"/>
      <c r="AN122" s="196"/>
      <c r="AO122" s="196"/>
      <c r="AP122" s="196"/>
      <c r="AQ122" s="196"/>
      <c r="AR122" s="196"/>
      <c r="AS122" s="196"/>
      <c r="AT122" s="196"/>
      <c r="AU122" s="196"/>
      <c r="AV122" s="196"/>
      <c r="AW122" s="196"/>
      <c r="AX122" s="580"/>
    </row>
    <row r="123" spans="1:64" ht="15.75" customHeight="1" x14ac:dyDescent="0.15">
      <c r="A123" s="626"/>
      <c r="B123" s="627"/>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81"/>
      <c r="AH123" s="277"/>
      <c r="AI123" s="277"/>
      <c r="AJ123" s="277"/>
      <c r="AK123" s="277"/>
      <c r="AL123" s="277"/>
      <c r="AM123" s="277"/>
      <c r="AN123" s="277"/>
      <c r="AO123" s="277"/>
      <c r="AP123" s="277"/>
      <c r="AQ123" s="277"/>
      <c r="AR123" s="277"/>
      <c r="AS123" s="277"/>
      <c r="AT123" s="277"/>
      <c r="AU123" s="277"/>
      <c r="AV123" s="277"/>
      <c r="AW123" s="277"/>
      <c r="AX123" s="582"/>
    </row>
    <row r="124" spans="1:64" ht="22.5" customHeight="1" x14ac:dyDescent="0.15">
      <c r="A124" s="626"/>
      <c r="B124" s="627"/>
      <c r="C124" s="638"/>
      <c r="D124" s="639"/>
      <c r="E124" s="639"/>
      <c r="F124" s="639"/>
      <c r="G124" s="639"/>
      <c r="H124" s="639"/>
      <c r="I124" s="639"/>
      <c r="J124" s="639"/>
      <c r="K124" s="639"/>
      <c r="L124" s="639"/>
      <c r="M124" s="639"/>
      <c r="N124" s="639"/>
      <c r="O124" s="640"/>
      <c r="P124" s="647"/>
      <c r="Q124" s="647"/>
      <c r="R124" s="647"/>
      <c r="S124" s="648"/>
      <c r="T124" s="632"/>
      <c r="U124" s="305"/>
      <c r="V124" s="305"/>
      <c r="W124" s="305"/>
      <c r="X124" s="305"/>
      <c r="Y124" s="305"/>
      <c r="Z124" s="305"/>
      <c r="AA124" s="305"/>
      <c r="AB124" s="305"/>
      <c r="AC124" s="305"/>
      <c r="AD124" s="305"/>
      <c r="AE124" s="305"/>
      <c r="AF124" s="633"/>
      <c r="AG124" s="581"/>
      <c r="AH124" s="277"/>
      <c r="AI124" s="277"/>
      <c r="AJ124" s="277"/>
      <c r="AK124" s="277"/>
      <c r="AL124" s="277"/>
      <c r="AM124" s="277"/>
      <c r="AN124" s="277"/>
      <c r="AO124" s="277"/>
      <c r="AP124" s="277"/>
      <c r="AQ124" s="277"/>
      <c r="AR124" s="277"/>
      <c r="AS124" s="277"/>
      <c r="AT124" s="277"/>
      <c r="AU124" s="277"/>
      <c r="AV124" s="277"/>
      <c r="AW124" s="277"/>
      <c r="AX124" s="582"/>
    </row>
    <row r="125" spans="1:64" ht="22.5" customHeight="1" x14ac:dyDescent="0.15">
      <c r="A125" s="628"/>
      <c r="B125" s="629"/>
      <c r="C125" s="641"/>
      <c r="D125" s="642"/>
      <c r="E125" s="642"/>
      <c r="F125" s="642"/>
      <c r="G125" s="642"/>
      <c r="H125" s="642"/>
      <c r="I125" s="642"/>
      <c r="J125" s="642"/>
      <c r="K125" s="642"/>
      <c r="L125" s="642"/>
      <c r="M125" s="642"/>
      <c r="N125" s="642"/>
      <c r="O125" s="643"/>
      <c r="P125" s="649"/>
      <c r="Q125" s="649"/>
      <c r="R125" s="649"/>
      <c r="S125" s="650"/>
      <c r="T125" s="436"/>
      <c r="U125" s="437"/>
      <c r="V125" s="437"/>
      <c r="W125" s="437"/>
      <c r="X125" s="437"/>
      <c r="Y125" s="437"/>
      <c r="Z125" s="437"/>
      <c r="AA125" s="437"/>
      <c r="AB125" s="437"/>
      <c r="AC125" s="437"/>
      <c r="AD125" s="437"/>
      <c r="AE125" s="437"/>
      <c r="AF125" s="438"/>
      <c r="AG125" s="583"/>
      <c r="AH125" s="198"/>
      <c r="AI125" s="198"/>
      <c r="AJ125" s="198"/>
      <c r="AK125" s="198"/>
      <c r="AL125" s="198"/>
      <c r="AM125" s="198"/>
      <c r="AN125" s="198"/>
      <c r="AO125" s="198"/>
      <c r="AP125" s="198"/>
      <c r="AQ125" s="198"/>
      <c r="AR125" s="198"/>
      <c r="AS125" s="198"/>
      <c r="AT125" s="198"/>
      <c r="AU125" s="198"/>
      <c r="AV125" s="198"/>
      <c r="AW125" s="198"/>
      <c r="AX125" s="533"/>
    </row>
    <row r="126" spans="1:64" ht="54" customHeight="1" x14ac:dyDescent="0.15">
      <c r="A126" s="552" t="s">
        <v>58</v>
      </c>
      <c r="B126" s="553"/>
      <c r="C126" s="392" t="s">
        <v>64</v>
      </c>
      <c r="D126" s="575"/>
      <c r="E126" s="575"/>
      <c r="F126" s="576"/>
      <c r="G126" s="546" t="s">
        <v>411</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57" customHeight="1" thickBot="1" x14ac:dyDescent="0.2">
      <c r="A127" s="554"/>
      <c r="B127" s="555"/>
      <c r="C127" s="361" t="s">
        <v>68</v>
      </c>
      <c r="D127" s="362"/>
      <c r="E127" s="362"/>
      <c r="F127" s="363"/>
      <c r="G127" s="364" t="s">
        <v>415</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305</v>
      </c>
      <c r="B131" s="550"/>
      <c r="C131" s="550"/>
      <c r="D131" s="550"/>
      <c r="E131" s="551"/>
      <c r="F131" s="568" t="s">
        <v>441</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0" customHeight="1" thickBot="1" x14ac:dyDescent="0.2">
      <c r="A133" s="433" t="s">
        <v>442</v>
      </c>
      <c r="B133" s="434"/>
      <c r="C133" s="434"/>
      <c r="D133" s="434"/>
      <c r="E133" s="435"/>
      <c r="F133" s="571" t="s">
        <v>443</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110.25" customHeight="1" thickBot="1" x14ac:dyDescent="0.2">
      <c r="A135" s="609" t="s">
        <v>427</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5" t="s">
        <v>224</v>
      </c>
      <c r="B137" s="406"/>
      <c r="C137" s="406"/>
      <c r="D137" s="406"/>
      <c r="E137" s="406"/>
      <c r="F137" s="406"/>
      <c r="G137" s="420" t="s">
        <v>392</v>
      </c>
      <c r="H137" s="421"/>
      <c r="I137" s="421"/>
      <c r="J137" s="421"/>
      <c r="K137" s="421"/>
      <c r="L137" s="421"/>
      <c r="M137" s="421"/>
      <c r="N137" s="421"/>
      <c r="O137" s="421"/>
      <c r="P137" s="422"/>
      <c r="Q137" s="406" t="s">
        <v>225</v>
      </c>
      <c r="R137" s="406"/>
      <c r="S137" s="406"/>
      <c r="T137" s="406"/>
      <c r="U137" s="406"/>
      <c r="V137" s="406"/>
      <c r="W137" s="420" t="s">
        <v>392</v>
      </c>
      <c r="X137" s="421"/>
      <c r="Y137" s="421"/>
      <c r="Z137" s="421"/>
      <c r="AA137" s="421"/>
      <c r="AB137" s="421"/>
      <c r="AC137" s="421"/>
      <c r="AD137" s="421"/>
      <c r="AE137" s="421"/>
      <c r="AF137" s="422"/>
      <c r="AG137" s="406" t="s">
        <v>226</v>
      </c>
      <c r="AH137" s="406"/>
      <c r="AI137" s="406"/>
      <c r="AJ137" s="406"/>
      <c r="AK137" s="406"/>
      <c r="AL137" s="406"/>
      <c r="AM137" s="402">
        <v>2055</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3">
        <v>40</v>
      </c>
      <c r="H138" s="424"/>
      <c r="I138" s="424"/>
      <c r="J138" s="424"/>
      <c r="K138" s="424"/>
      <c r="L138" s="424"/>
      <c r="M138" s="424"/>
      <c r="N138" s="424"/>
      <c r="O138" s="424"/>
      <c r="P138" s="425"/>
      <c r="Q138" s="408" t="s">
        <v>228</v>
      </c>
      <c r="R138" s="408"/>
      <c r="S138" s="408"/>
      <c r="T138" s="408"/>
      <c r="U138" s="408"/>
      <c r="V138" s="408"/>
      <c r="W138" s="423">
        <v>37</v>
      </c>
      <c r="X138" s="424"/>
      <c r="Y138" s="424"/>
      <c r="Z138" s="424"/>
      <c r="AA138" s="424"/>
      <c r="AB138" s="424"/>
      <c r="AC138" s="424"/>
      <c r="AD138" s="424"/>
      <c r="AE138" s="424"/>
      <c r="AF138" s="425"/>
      <c r="AG138" s="577"/>
      <c r="AH138" s="578"/>
      <c r="AI138" s="578"/>
      <c r="AJ138" s="578"/>
      <c r="AK138" s="578"/>
      <c r="AL138" s="578"/>
      <c r="AM138" s="612"/>
      <c r="AN138" s="613"/>
      <c r="AO138" s="613"/>
      <c r="AP138" s="613"/>
      <c r="AQ138" s="613"/>
      <c r="AR138" s="613"/>
      <c r="AS138" s="613"/>
      <c r="AT138" s="613"/>
      <c r="AU138" s="613"/>
      <c r="AV138" s="614"/>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5"/>
      <c r="B140" s="466"/>
      <c r="C140" s="466"/>
      <c r="D140" s="466"/>
      <c r="E140" s="466"/>
      <c r="F140" s="4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5"/>
      <c r="B141" s="466"/>
      <c r="C141" s="466"/>
      <c r="D141" s="466"/>
      <c r="E141" s="466"/>
      <c r="F141" s="4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5"/>
      <c r="B142" s="466"/>
      <c r="C142" s="466"/>
      <c r="D142" s="466"/>
      <c r="E142" s="466"/>
      <c r="F142" s="4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5"/>
      <c r="B143" s="466"/>
      <c r="C143" s="466"/>
      <c r="D143" s="466"/>
      <c r="E143" s="466"/>
      <c r="F143" s="4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5"/>
      <c r="B144" s="466"/>
      <c r="C144" s="466"/>
      <c r="D144" s="466"/>
      <c r="E144" s="466"/>
      <c r="F144" s="4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5"/>
      <c r="B145" s="466"/>
      <c r="C145" s="466"/>
      <c r="D145" s="466"/>
      <c r="E145" s="466"/>
      <c r="F145" s="4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5"/>
      <c r="B146" s="466"/>
      <c r="C146" s="466"/>
      <c r="D146" s="466"/>
      <c r="E146" s="466"/>
      <c r="F146" s="4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5"/>
      <c r="B147" s="466"/>
      <c r="C147" s="466"/>
      <c r="D147" s="466"/>
      <c r="E147" s="466"/>
      <c r="F147" s="4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5"/>
      <c r="B148" s="466"/>
      <c r="C148" s="466"/>
      <c r="D148" s="466"/>
      <c r="E148" s="466"/>
      <c r="F148" s="4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5"/>
      <c r="B149" s="466"/>
      <c r="C149" s="466"/>
      <c r="D149" s="466"/>
      <c r="E149" s="466"/>
      <c r="F149" s="467"/>
      <c r="G149" s="52"/>
      <c r="H149" s="53"/>
      <c r="I149" s="53"/>
      <c r="J149" s="53"/>
      <c r="K149" s="53"/>
      <c r="L149" s="53"/>
      <c r="M149" s="53"/>
      <c r="N149" s="53"/>
      <c r="O149" s="53"/>
      <c r="P149" s="53"/>
      <c r="Q149" s="53"/>
      <c r="R149" s="53"/>
      <c r="S149" s="53"/>
      <c r="T149" s="53"/>
      <c r="U149" s="53"/>
      <c r="V149" s="53"/>
      <c r="W149" s="53"/>
      <c r="X149" s="53"/>
      <c r="Y149" s="53"/>
      <c r="Z149" s="62"/>
      <c r="AA149" s="62"/>
      <c r="AB149" s="62"/>
      <c r="AC149" s="62"/>
      <c r="AD149" s="62"/>
      <c r="AE149" s="62"/>
      <c r="AF149" s="62"/>
      <c r="AG149" s="62"/>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5"/>
      <c r="B150" s="466"/>
      <c r="C150" s="466"/>
      <c r="D150" s="466"/>
      <c r="E150" s="466"/>
      <c r="F150" s="4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5"/>
      <c r="B151" s="466"/>
      <c r="C151" s="466"/>
      <c r="D151" s="466"/>
      <c r="E151" s="466"/>
      <c r="F151" s="4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5"/>
      <c r="B152" s="466"/>
      <c r="C152" s="466"/>
      <c r="D152" s="466"/>
      <c r="E152" s="466"/>
      <c r="F152" s="4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5"/>
      <c r="B153" s="466"/>
      <c r="C153" s="466"/>
      <c r="D153" s="466"/>
      <c r="E153" s="466"/>
      <c r="F153" s="4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5"/>
      <c r="B154" s="466"/>
      <c r="C154" s="466"/>
      <c r="D154" s="466"/>
      <c r="E154" s="466"/>
      <c r="F154" s="4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5"/>
      <c r="B155" s="466"/>
      <c r="C155" s="466"/>
      <c r="D155" s="466"/>
      <c r="E155" s="466"/>
      <c r="F155" s="4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5"/>
      <c r="B156" s="466"/>
      <c r="C156" s="466"/>
      <c r="D156" s="466"/>
      <c r="E156" s="466"/>
      <c r="F156" s="4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5"/>
      <c r="B157" s="466"/>
      <c r="C157" s="466"/>
      <c r="D157" s="466"/>
      <c r="E157" s="466"/>
      <c r="F157" s="4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5"/>
      <c r="B158" s="466"/>
      <c r="C158" s="466"/>
      <c r="D158" s="466"/>
      <c r="E158" s="466"/>
      <c r="F158" s="4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5"/>
      <c r="B159" s="466"/>
      <c r="C159" s="466"/>
      <c r="D159" s="466"/>
      <c r="E159" s="466"/>
      <c r="F159" s="4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5"/>
      <c r="B160" s="466"/>
      <c r="C160" s="466"/>
      <c r="D160" s="466"/>
      <c r="E160" s="466"/>
      <c r="F160" s="4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5"/>
      <c r="B161" s="466"/>
      <c r="C161" s="466"/>
      <c r="D161" s="466"/>
      <c r="E161" s="466"/>
      <c r="F161" s="4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5"/>
      <c r="B162" s="466"/>
      <c r="C162" s="466"/>
      <c r="D162" s="466"/>
      <c r="E162" s="466"/>
      <c r="F162" s="4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5"/>
      <c r="B163" s="466"/>
      <c r="C163" s="466"/>
      <c r="D163" s="466"/>
      <c r="E163" s="466"/>
      <c r="F163" s="4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5"/>
      <c r="B164" s="466"/>
      <c r="C164" s="466"/>
      <c r="D164" s="466"/>
      <c r="E164" s="466"/>
      <c r="F164" s="4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5"/>
      <c r="B165" s="466"/>
      <c r="C165" s="466"/>
      <c r="D165" s="466"/>
      <c r="E165" s="466"/>
      <c r="F165" s="4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5"/>
      <c r="B166" s="466"/>
      <c r="C166" s="466"/>
      <c r="D166" s="466"/>
      <c r="E166" s="466"/>
      <c r="F166" s="4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5"/>
      <c r="B167" s="466"/>
      <c r="C167" s="466"/>
      <c r="D167" s="466"/>
      <c r="E167" s="466"/>
      <c r="F167" s="4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5"/>
      <c r="B168" s="466"/>
      <c r="C168" s="466"/>
      <c r="D168" s="466"/>
      <c r="E168" s="466"/>
      <c r="F168" s="4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5"/>
      <c r="B169" s="466"/>
      <c r="C169" s="466"/>
      <c r="D169" s="466"/>
      <c r="E169" s="466"/>
      <c r="F169" s="4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5"/>
      <c r="B170" s="466"/>
      <c r="C170" s="466"/>
      <c r="D170" s="466"/>
      <c r="E170" s="466"/>
      <c r="F170" s="4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5"/>
      <c r="B171" s="466"/>
      <c r="C171" s="466"/>
      <c r="D171" s="466"/>
      <c r="E171" s="466"/>
      <c r="F171" s="4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5"/>
      <c r="B172" s="466"/>
      <c r="C172" s="466"/>
      <c r="D172" s="466"/>
      <c r="E172" s="466"/>
      <c r="F172" s="4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5"/>
      <c r="B173" s="466"/>
      <c r="C173" s="466"/>
      <c r="D173" s="466"/>
      <c r="E173" s="466"/>
      <c r="F173" s="4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5"/>
      <c r="B174" s="466"/>
      <c r="C174" s="466"/>
      <c r="D174" s="466"/>
      <c r="E174" s="466"/>
      <c r="F174" s="4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5"/>
      <c r="B175" s="466"/>
      <c r="C175" s="466"/>
      <c r="D175" s="466"/>
      <c r="E175" s="466"/>
      <c r="F175" s="4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5"/>
      <c r="B176" s="466"/>
      <c r="C176" s="466"/>
      <c r="D176" s="466"/>
      <c r="E176" s="466"/>
      <c r="F176" s="4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88" t="s">
        <v>414</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377</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19"/>
      <c r="B179" s="541"/>
      <c r="C179" s="541"/>
      <c r="D179" s="541"/>
      <c r="E179" s="541"/>
      <c r="F179" s="542"/>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19"/>
      <c r="B180" s="541"/>
      <c r="C180" s="541"/>
      <c r="D180" s="541"/>
      <c r="E180" s="541"/>
      <c r="F180" s="542"/>
      <c r="G180" s="89" t="s">
        <v>434</v>
      </c>
      <c r="H180" s="90"/>
      <c r="I180" s="90"/>
      <c r="J180" s="90"/>
      <c r="K180" s="91"/>
      <c r="L180" s="92" t="s">
        <v>435</v>
      </c>
      <c r="M180" s="93"/>
      <c r="N180" s="93"/>
      <c r="O180" s="93"/>
      <c r="P180" s="93"/>
      <c r="Q180" s="93"/>
      <c r="R180" s="93"/>
      <c r="S180" s="93"/>
      <c r="T180" s="93"/>
      <c r="U180" s="93"/>
      <c r="V180" s="93"/>
      <c r="W180" s="93"/>
      <c r="X180" s="94"/>
      <c r="Y180" s="95">
        <v>16</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00"/>
    </row>
    <row r="181" spans="1:50" ht="24.75" customHeight="1" x14ac:dyDescent="0.15">
      <c r="A181" s="119"/>
      <c r="B181" s="541"/>
      <c r="C181" s="541"/>
      <c r="D181" s="541"/>
      <c r="E181" s="541"/>
      <c r="F181" s="542"/>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9"/>
      <c r="B182" s="541"/>
      <c r="C182" s="541"/>
      <c r="D182" s="541"/>
      <c r="E182" s="541"/>
      <c r="F182" s="542"/>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9"/>
      <c r="B183" s="541"/>
      <c r="C183" s="541"/>
      <c r="D183" s="541"/>
      <c r="E183" s="541"/>
      <c r="F183" s="542"/>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9"/>
      <c r="B184" s="541"/>
      <c r="C184" s="541"/>
      <c r="D184" s="541"/>
      <c r="E184" s="541"/>
      <c r="F184" s="542"/>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9"/>
      <c r="B185" s="541"/>
      <c r="C185" s="541"/>
      <c r="D185" s="541"/>
      <c r="E185" s="541"/>
      <c r="F185" s="542"/>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9"/>
      <c r="B186" s="541"/>
      <c r="C186" s="541"/>
      <c r="D186" s="541"/>
      <c r="E186" s="541"/>
      <c r="F186" s="542"/>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9"/>
      <c r="B187" s="541"/>
      <c r="C187" s="541"/>
      <c r="D187" s="541"/>
      <c r="E187" s="541"/>
      <c r="F187" s="542"/>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9"/>
      <c r="B188" s="541"/>
      <c r="C188" s="541"/>
      <c r="D188" s="541"/>
      <c r="E188" s="541"/>
      <c r="F188" s="542"/>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9"/>
      <c r="B189" s="541"/>
      <c r="C189" s="541"/>
      <c r="D189" s="541"/>
      <c r="E189" s="541"/>
      <c r="F189" s="542"/>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9"/>
      <c r="B190" s="541"/>
      <c r="C190" s="541"/>
      <c r="D190" s="541"/>
      <c r="E190" s="541"/>
      <c r="F190" s="542"/>
      <c r="G190" s="75" t="s">
        <v>22</v>
      </c>
      <c r="H190" s="76"/>
      <c r="I190" s="76"/>
      <c r="J190" s="76"/>
      <c r="K190" s="76"/>
      <c r="L190" s="77"/>
      <c r="M190" s="78"/>
      <c r="N190" s="78"/>
      <c r="O190" s="78"/>
      <c r="P190" s="78"/>
      <c r="Q190" s="78"/>
      <c r="R190" s="78"/>
      <c r="S190" s="78"/>
      <c r="T190" s="78"/>
      <c r="U190" s="78"/>
      <c r="V190" s="78"/>
      <c r="W190" s="78"/>
      <c r="X190" s="79"/>
      <c r="Y190" s="80">
        <f>SUM(Y180:AB189)</f>
        <v>16</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9"/>
      <c r="B191" s="541"/>
      <c r="C191" s="541"/>
      <c r="D191" s="541"/>
      <c r="E191" s="541"/>
      <c r="F191" s="542"/>
      <c r="G191" s="388" t="s">
        <v>433</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360</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19"/>
      <c r="B192" s="541"/>
      <c r="C192" s="541"/>
      <c r="D192" s="541"/>
      <c r="E192" s="541"/>
      <c r="F192" s="542"/>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60" customHeight="1" x14ac:dyDescent="0.15">
      <c r="A193" s="119"/>
      <c r="B193" s="541"/>
      <c r="C193" s="541"/>
      <c r="D193" s="541"/>
      <c r="E193" s="541"/>
      <c r="F193" s="542"/>
      <c r="G193" s="89" t="s">
        <v>428</v>
      </c>
      <c r="H193" s="90"/>
      <c r="I193" s="90"/>
      <c r="J193" s="90"/>
      <c r="K193" s="91"/>
      <c r="L193" s="401" t="s">
        <v>431</v>
      </c>
      <c r="M193" s="93"/>
      <c r="N193" s="93"/>
      <c r="O193" s="93"/>
      <c r="P193" s="93"/>
      <c r="Q193" s="93"/>
      <c r="R193" s="93"/>
      <c r="S193" s="93"/>
      <c r="T193" s="93"/>
      <c r="U193" s="93"/>
      <c r="V193" s="93"/>
      <c r="W193" s="93"/>
      <c r="X193" s="94"/>
      <c r="Y193" s="95">
        <v>5</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00"/>
    </row>
    <row r="194" spans="1:50" ht="24.75" customHeight="1" x14ac:dyDescent="0.15">
      <c r="A194" s="119"/>
      <c r="B194" s="541"/>
      <c r="C194" s="541"/>
      <c r="D194" s="541"/>
      <c r="E194" s="541"/>
      <c r="F194" s="542"/>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9"/>
      <c r="B195" s="541"/>
      <c r="C195" s="541"/>
      <c r="D195" s="541"/>
      <c r="E195" s="541"/>
      <c r="F195" s="542"/>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9"/>
      <c r="B196" s="541"/>
      <c r="C196" s="541"/>
      <c r="D196" s="541"/>
      <c r="E196" s="541"/>
      <c r="F196" s="542"/>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9"/>
      <c r="B197" s="541"/>
      <c r="C197" s="541"/>
      <c r="D197" s="541"/>
      <c r="E197" s="541"/>
      <c r="F197" s="542"/>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9"/>
      <c r="B198" s="541"/>
      <c r="C198" s="541"/>
      <c r="D198" s="541"/>
      <c r="E198" s="541"/>
      <c r="F198" s="542"/>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9"/>
      <c r="B199" s="541"/>
      <c r="C199" s="541"/>
      <c r="D199" s="541"/>
      <c r="E199" s="541"/>
      <c r="F199" s="542"/>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9"/>
      <c r="B200" s="541"/>
      <c r="C200" s="541"/>
      <c r="D200" s="541"/>
      <c r="E200" s="541"/>
      <c r="F200" s="542"/>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9"/>
      <c r="B201" s="541"/>
      <c r="C201" s="541"/>
      <c r="D201" s="541"/>
      <c r="E201" s="541"/>
      <c r="F201" s="542"/>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9"/>
      <c r="B202" s="541"/>
      <c r="C202" s="541"/>
      <c r="D202" s="541"/>
      <c r="E202" s="541"/>
      <c r="F202" s="542"/>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9"/>
      <c r="B203" s="541"/>
      <c r="C203" s="541"/>
      <c r="D203" s="541"/>
      <c r="E203" s="541"/>
      <c r="F203" s="542"/>
      <c r="G203" s="75" t="s">
        <v>22</v>
      </c>
      <c r="H203" s="76"/>
      <c r="I203" s="76"/>
      <c r="J203" s="76"/>
      <c r="K203" s="76"/>
      <c r="L203" s="77"/>
      <c r="M203" s="78"/>
      <c r="N203" s="78"/>
      <c r="O203" s="78"/>
      <c r="P203" s="78"/>
      <c r="Q203" s="78"/>
      <c r="R203" s="78"/>
      <c r="S203" s="78"/>
      <c r="T203" s="78"/>
      <c r="U203" s="78"/>
      <c r="V203" s="78"/>
      <c r="W203" s="78"/>
      <c r="X203" s="79"/>
      <c r="Y203" s="80">
        <f>SUM(Y193:AB202)</f>
        <v>5</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9"/>
      <c r="B204" s="541"/>
      <c r="C204" s="541"/>
      <c r="D204" s="541"/>
      <c r="E204" s="541"/>
      <c r="F204" s="542"/>
      <c r="G204" s="388" t="s">
        <v>361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362</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19"/>
      <c r="B205" s="541"/>
      <c r="C205" s="541"/>
      <c r="D205" s="541"/>
      <c r="E205" s="541"/>
      <c r="F205" s="542"/>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19"/>
      <c r="B206" s="541"/>
      <c r="C206" s="541"/>
      <c r="D206" s="541"/>
      <c r="E206" s="541"/>
      <c r="F206" s="542"/>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00"/>
    </row>
    <row r="207" spans="1:50" ht="24.75" customHeight="1" x14ac:dyDescent="0.15">
      <c r="A207" s="119"/>
      <c r="B207" s="541"/>
      <c r="C207" s="541"/>
      <c r="D207" s="541"/>
      <c r="E207" s="541"/>
      <c r="F207" s="542"/>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9"/>
      <c r="B208" s="541"/>
      <c r="C208" s="541"/>
      <c r="D208" s="541"/>
      <c r="E208" s="541"/>
      <c r="F208" s="542"/>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9"/>
      <c r="B209" s="541"/>
      <c r="C209" s="541"/>
      <c r="D209" s="541"/>
      <c r="E209" s="541"/>
      <c r="F209" s="542"/>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9"/>
      <c r="B210" s="541"/>
      <c r="C210" s="541"/>
      <c r="D210" s="541"/>
      <c r="E210" s="541"/>
      <c r="F210" s="542"/>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9"/>
      <c r="B211" s="541"/>
      <c r="C211" s="541"/>
      <c r="D211" s="541"/>
      <c r="E211" s="541"/>
      <c r="F211" s="542"/>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9"/>
      <c r="B212" s="541"/>
      <c r="C212" s="541"/>
      <c r="D212" s="541"/>
      <c r="E212" s="541"/>
      <c r="F212" s="542"/>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9"/>
      <c r="B213" s="541"/>
      <c r="C213" s="541"/>
      <c r="D213" s="541"/>
      <c r="E213" s="541"/>
      <c r="F213" s="542"/>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9"/>
      <c r="B214" s="541"/>
      <c r="C214" s="541"/>
      <c r="D214" s="541"/>
      <c r="E214" s="541"/>
      <c r="F214" s="542"/>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9"/>
      <c r="B215" s="541"/>
      <c r="C215" s="541"/>
      <c r="D215" s="541"/>
      <c r="E215" s="541"/>
      <c r="F215" s="542"/>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9"/>
      <c r="B216" s="541"/>
      <c r="C216" s="541"/>
      <c r="D216" s="541"/>
      <c r="E216" s="541"/>
      <c r="F216" s="542"/>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9"/>
      <c r="B217" s="541"/>
      <c r="C217" s="541"/>
      <c r="D217" s="541"/>
      <c r="E217" s="541"/>
      <c r="F217" s="542"/>
      <c r="G217" s="388" t="s">
        <v>363</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364</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19"/>
      <c r="B218" s="541"/>
      <c r="C218" s="541"/>
      <c r="D218" s="541"/>
      <c r="E218" s="541"/>
      <c r="F218" s="542"/>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19"/>
      <c r="B219" s="541"/>
      <c r="C219" s="541"/>
      <c r="D219" s="541"/>
      <c r="E219" s="541"/>
      <c r="F219" s="542"/>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00"/>
    </row>
    <row r="220" spans="1:50" ht="24.75" customHeight="1" x14ac:dyDescent="0.15">
      <c r="A220" s="119"/>
      <c r="B220" s="541"/>
      <c r="C220" s="541"/>
      <c r="D220" s="541"/>
      <c r="E220" s="541"/>
      <c r="F220" s="542"/>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9"/>
      <c r="B221" s="541"/>
      <c r="C221" s="541"/>
      <c r="D221" s="541"/>
      <c r="E221" s="541"/>
      <c r="F221" s="542"/>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9"/>
      <c r="B222" s="541"/>
      <c r="C222" s="541"/>
      <c r="D222" s="541"/>
      <c r="E222" s="541"/>
      <c r="F222" s="542"/>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9"/>
      <c r="B223" s="541"/>
      <c r="C223" s="541"/>
      <c r="D223" s="541"/>
      <c r="E223" s="541"/>
      <c r="F223" s="542"/>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9"/>
      <c r="B224" s="541"/>
      <c r="C224" s="541"/>
      <c r="D224" s="541"/>
      <c r="E224" s="541"/>
      <c r="F224" s="542"/>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9"/>
      <c r="B225" s="541"/>
      <c r="C225" s="541"/>
      <c r="D225" s="541"/>
      <c r="E225" s="541"/>
      <c r="F225" s="542"/>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9"/>
      <c r="B226" s="541"/>
      <c r="C226" s="541"/>
      <c r="D226" s="541"/>
      <c r="E226" s="541"/>
      <c r="F226" s="542"/>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9"/>
      <c r="B227" s="541"/>
      <c r="C227" s="541"/>
      <c r="D227" s="541"/>
      <c r="E227" s="541"/>
      <c r="F227" s="542"/>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9"/>
      <c r="B228" s="541"/>
      <c r="C228" s="541"/>
      <c r="D228" s="541"/>
      <c r="E228" s="541"/>
      <c r="F228" s="542"/>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9"/>
      <c r="B229" s="541"/>
      <c r="C229" s="541"/>
      <c r="D229" s="541"/>
      <c r="E229" s="541"/>
      <c r="F229" s="542"/>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16" t="s">
        <v>400</v>
      </c>
      <c r="D236" s="116"/>
      <c r="E236" s="116"/>
      <c r="F236" s="116"/>
      <c r="G236" s="116"/>
      <c r="H236" s="116"/>
      <c r="I236" s="116"/>
      <c r="J236" s="116"/>
      <c r="K236" s="116"/>
      <c r="L236" s="116"/>
      <c r="M236" s="117" t="s">
        <v>401</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16</v>
      </c>
      <c r="AL236" s="117"/>
      <c r="AM236" s="117"/>
      <c r="AN236" s="117"/>
      <c r="AO236" s="117"/>
      <c r="AP236" s="117"/>
      <c r="AQ236" s="109"/>
      <c r="AR236" s="105"/>
      <c r="AS236" s="105"/>
      <c r="AT236" s="105"/>
      <c r="AU236" s="106"/>
      <c r="AV236" s="107"/>
      <c r="AW236" s="107"/>
      <c r="AX236" s="108"/>
    </row>
    <row r="237" spans="1:50" ht="24" customHeight="1" x14ac:dyDescent="0.15">
      <c r="A237" s="104">
        <v>2</v>
      </c>
      <c r="B237" s="104">
        <v>1</v>
      </c>
      <c r="C237" s="116" t="s">
        <v>402</v>
      </c>
      <c r="D237" s="116"/>
      <c r="E237" s="116"/>
      <c r="F237" s="116"/>
      <c r="G237" s="116"/>
      <c r="H237" s="116"/>
      <c r="I237" s="116"/>
      <c r="J237" s="116"/>
      <c r="K237" s="116"/>
      <c r="L237" s="116"/>
      <c r="M237" s="117" t="s">
        <v>401</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v>12</v>
      </c>
      <c r="AL237" s="117"/>
      <c r="AM237" s="117"/>
      <c r="AN237" s="117"/>
      <c r="AO237" s="117"/>
      <c r="AP237" s="117"/>
      <c r="AQ237" s="109"/>
      <c r="AR237" s="105"/>
      <c r="AS237" s="105"/>
      <c r="AT237" s="105"/>
      <c r="AU237" s="106"/>
      <c r="AV237" s="107"/>
      <c r="AW237" s="107"/>
      <c r="AX237" s="108"/>
    </row>
    <row r="238" spans="1:50" ht="24" customHeight="1" x14ac:dyDescent="0.15">
      <c r="A238" s="104">
        <v>3</v>
      </c>
      <c r="B238" s="104">
        <v>1</v>
      </c>
      <c r="C238" s="116" t="s">
        <v>423</v>
      </c>
      <c r="D238" s="116"/>
      <c r="E238" s="116"/>
      <c r="F238" s="116"/>
      <c r="G238" s="116"/>
      <c r="H238" s="116"/>
      <c r="I238" s="116"/>
      <c r="J238" s="116"/>
      <c r="K238" s="116"/>
      <c r="L238" s="116"/>
      <c r="M238" s="117" t="s">
        <v>401</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v>7</v>
      </c>
      <c r="AL238" s="117"/>
      <c r="AM238" s="117"/>
      <c r="AN238" s="117"/>
      <c r="AO238" s="117"/>
      <c r="AP238" s="117"/>
      <c r="AQ238" s="109"/>
      <c r="AR238" s="105"/>
      <c r="AS238" s="105"/>
      <c r="AT238" s="105"/>
      <c r="AU238" s="106"/>
      <c r="AV238" s="107"/>
      <c r="AW238" s="107"/>
      <c r="AX238" s="108"/>
    </row>
    <row r="239" spans="1:50" ht="24" customHeight="1" x14ac:dyDescent="0.15">
      <c r="A239" s="104">
        <v>4</v>
      </c>
      <c r="B239" s="104">
        <v>1</v>
      </c>
      <c r="C239" s="116" t="s">
        <v>403</v>
      </c>
      <c r="D239" s="116"/>
      <c r="E239" s="116"/>
      <c r="F239" s="116"/>
      <c r="G239" s="116"/>
      <c r="H239" s="116"/>
      <c r="I239" s="116"/>
      <c r="J239" s="116"/>
      <c r="K239" s="116"/>
      <c r="L239" s="116"/>
      <c r="M239" s="117" t="s">
        <v>404</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v>6</v>
      </c>
      <c r="AL239" s="117"/>
      <c r="AM239" s="117"/>
      <c r="AN239" s="117"/>
      <c r="AO239" s="117"/>
      <c r="AP239" s="117"/>
      <c r="AQ239" s="109"/>
      <c r="AR239" s="105"/>
      <c r="AS239" s="105"/>
      <c r="AT239" s="105"/>
      <c r="AU239" s="106"/>
      <c r="AV239" s="107"/>
      <c r="AW239" s="107"/>
      <c r="AX239" s="108"/>
    </row>
    <row r="240" spans="1:50" ht="24" customHeight="1" x14ac:dyDescent="0.15">
      <c r="A240" s="104">
        <v>5</v>
      </c>
      <c r="B240" s="104">
        <v>1</v>
      </c>
      <c r="C240" s="116" t="s">
        <v>405</v>
      </c>
      <c r="D240" s="116"/>
      <c r="E240" s="116"/>
      <c r="F240" s="116"/>
      <c r="G240" s="116"/>
      <c r="H240" s="116"/>
      <c r="I240" s="116"/>
      <c r="J240" s="116"/>
      <c r="K240" s="116"/>
      <c r="L240" s="116"/>
      <c r="M240" s="117" t="s">
        <v>401</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v>4</v>
      </c>
      <c r="AL240" s="117"/>
      <c r="AM240" s="117"/>
      <c r="AN240" s="117"/>
      <c r="AO240" s="117"/>
      <c r="AP240" s="117"/>
      <c r="AQ240" s="109"/>
      <c r="AR240" s="105"/>
      <c r="AS240" s="105"/>
      <c r="AT240" s="105"/>
      <c r="AU240" s="106"/>
      <c r="AV240" s="107"/>
      <c r="AW240" s="107"/>
      <c r="AX240" s="108"/>
    </row>
    <row r="241" spans="1:50" ht="24" customHeight="1" x14ac:dyDescent="0.15">
      <c r="A241" s="104">
        <v>6</v>
      </c>
      <c r="B241" s="104">
        <v>1</v>
      </c>
      <c r="C241" s="116" t="s">
        <v>406</v>
      </c>
      <c r="D241" s="116"/>
      <c r="E241" s="116"/>
      <c r="F241" s="116"/>
      <c r="G241" s="116"/>
      <c r="H241" s="116"/>
      <c r="I241" s="116"/>
      <c r="J241" s="116"/>
      <c r="K241" s="116"/>
      <c r="L241" s="116"/>
      <c r="M241" s="117" t="s">
        <v>407</v>
      </c>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v>4</v>
      </c>
      <c r="AL241" s="117"/>
      <c r="AM241" s="117"/>
      <c r="AN241" s="117"/>
      <c r="AO241" s="117"/>
      <c r="AP241" s="117"/>
      <c r="AQ241" s="109"/>
      <c r="AR241" s="105"/>
      <c r="AS241" s="105"/>
      <c r="AT241" s="105"/>
      <c r="AU241" s="106"/>
      <c r="AV241" s="107"/>
      <c r="AW241" s="107"/>
      <c r="AX241" s="108"/>
    </row>
    <row r="242" spans="1:50" ht="24" customHeight="1" x14ac:dyDescent="0.15">
      <c r="A242" s="104">
        <v>7</v>
      </c>
      <c r="B242" s="104">
        <v>1</v>
      </c>
      <c r="C242" s="116" t="s">
        <v>408</v>
      </c>
      <c r="D242" s="116"/>
      <c r="E242" s="116"/>
      <c r="F242" s="116"/>
      <c r="G242" s="116"/>
      <c r="H242" s="116"/>
      <c r="I242" s="116"/>
      <c r="J242" s="116"/>
      <c r="K242" s="116"/>
      <c r="L242" s="116"/>
      <c r="M242" s="117" t="s">
        <v>401</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v>4</v>
      </c>
      <c r="AL242" s="117"/>
      <c r="AM242" s="117"/>
      <c r="AN242" s="117"/>
      <c r="AO242" s="117"/>
      <c r="AP242" s="117"/>
      <c r="AQ242" s="109"/>
      <c r="AR242" s="105"/>
      <c r="AS242" s="105"/>
      <c r="AT242" s="105"/>
      <c r="AU242" s="106"/>
      <c r="AV242" s="107"/>
      <c r="AW242" s="107"/>
      <c r="AX242" s="108"/>
    </row>
    <row r="243" spans="1:50" ht="24" customHeight="1" x14ac:dyDescent="0.15">
      <c r="A243" s="104">
        <v>8</v>
      </c>
      <c r="B243" s="104">
        <v>1</v>
      </c>
      <c r="C243" s="116" t="s">
        <v>409</v>
      </c>
      <c r="D243" s="116"/>
      <c r="E243" s="116"/>
      <c r="F243" s="116"/>
      <c r="G243" s="116"/>
      <c r="H243" s="116"/>
      <c r="I243" s="116"/>
      <c r="J243" s="116"/>
      <c r="K243" s="116"/>
      <c r="L243" s="116"/>
      <c r="M243" s="117" t="s">
        <v>401</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v>4</v>
      </c>
      <c r="AL243" s="117"/>
      <c r="AM243" s="117"/>
      <c r="AN243" s="117"/>
      <c r="AO243" s="117"/>
      <c r="AP243" s="117"/>
      <c r="AQ243" s="109"/>
      <c r="AR243" s="105"/>
      <c r="AS243" s="105"/>
      <c r="AT243" s="105"/>
      <c r="AU243" s="106"/>
      <c r="AV243" s="107"/>
      <c r="AW243" s="107"/>
      <c r="AX243" s="108"/>
    </row>
    <row r="244" spans="1:50" ht="24" customHeight="1" x14ac:dyDescent="0.15">
      <c r="A244" s="104">
        <v>9</v>
      </c>
      <c r="B244" s="104">
        <v>1</v>
      </c>
      <c r="C244" s="116" t="s">
        <v>424</v>
      </c>
      <c r="D244" s="116"/>
      <c r="E244" s="116"/>
      <c r="F244" s="116"/>
      <c r="G244" s="116"/>
      <c r="H244" s="116"/>
      <c r="I244" s="116"/>
      <c r="J244" s="116"/>
      <c r="K244" s="116"/>
      <c r="L244" s="116"/>
      <c r="M244" s="117" t="s">
        <v>401</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v>3</v>
      </c>
      <c r="AL244" s="117"/>
      <c r="AM244" s="117"/>
      <c r="AN244" s="117"/>
      <c r="AO244" s="117"/>
      <c r="AP244" s="117"/>
      <c r="AQ244" s="109"/>
      <c r="AR244" s="105"/>
      <c r="AS244" s="105"/>
      <c r="AT244" s="105"/>
      <c r="AU244" s="106"/>
      <c r="AV244" s="107"/>
      <c r="AW244" s="107"/>
      <c r="AX244" s="108"/>
    </row>
    <row r="245" spans="1:50" ht="24" customHeight="1" x14ac:dyDescent="0.15">
      <c r="A245" s="104">
        <v>10</v>
      </c>
      <c r="B245" s="104">
        <v>1</v>
      </c>
      <c r="C245" s="116" t="s">
        <v>410</v>
      </c>
      <c r="D245" s="116"/>
      <c r="E245" s="116"/>
      <c r="F245" s="116"/>
      <c r="G245" s="116"/>
      <c r="H245" s="116"/>
      <c r="I245" s="116"/>
      <c r="J245" s="116"/>
      <c r="K245" s="116"/>
      <c r="L245" s="116"/>
      <c r="M245" s="117" t="s">
        <v>404</v>
      </c>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v>2</v>
      </c>
      <c r="AL245" s="117"/>
      <c r="AM245" s="117"/>
      <c r="AN245" s="117"/>
      <c r="AO245" s="117"/>
      <c r="AP245" s="117"/>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38.25" customHeight="1" x14ac:dyDescent="0.15">
      <c r="A269" s="104">
        <v>1</v>
      </c>
      <c r="B269" s="104">
        <v>1</v>
      </c>
      <c r="C269" s="109" t="s">
        <v>432</v>
      </c>
      <c r="D269" s="105"/>
      <c r="E269" s="105"/>
      <c r="F269" s="105"/>
      <c r="G269" s="105"/>
      <c r="H269" s="105"/>
      <c r="I269" s="105"/>
      <c r="J269" s="105"/>
      <c r="K269" s="105"/>
      <c r="L269" s="105"/>
      <c r="M269" s="115" t="s">
        <v>431</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5</v>
      </c>
      <c r="AL269" s="107"/>
      <c r="AM269" s="107"/>
      <c r="AN269" s="107"/>
      <c r="AO269" s="107"/>
      <c r="AP269" s="108"/>
      <c r="AQ269" s="109">
        <v>8</v>
      </c>
      <c r="AR269" s="105"/>
      <c r="AS269" s="105"/>
      <c r="AT269" s="105"/>
      <c r="AU269" s="106">
        <v>48</v>
      </c>
      <c r="AV269" s="107"/>
      <c r="AW269" s="107"/>
      <c r="AX269" s="108"/>
    </row>
    <row r="270" spans="1:50" ht="38.25" customHeight="1" x14ac:dyDescent="0.15">
      <c r="A270" s="104">
        <v>2</v>
      </c>
      <c r="B270" s="104">
        <v>1</v>
      </c>
      <c r="C270" s="105" t="s">
        <v>430</v>
      </c>
      <c r="D270" s="105"/>
      <c r="E270" s="105"/>
      <c r="F270" s="105"/>
      <c r="G270" s="105"/>
      <c r="H270" s="105"/>
      <c r="I270" s="105"/>
      <c r="J270" s="105"/>
      <c r="K270" s="105"/>
      <c r="L270" s="105"/>
      <c r="M270" s="105" t="s">
        <v>429</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4</v>
      </c>
      <c r="AL270" s="107"/>
      <c r="AM270" s="107"/>
      <c r="AN270" s="107"/>
      <c r="AO270" s="107"/>
      <c r="AP270" s="108"/>
      <c r="AQ270" s="109">
        <v>2</v>
      </c>
      <c r="AR270" s="105"/>
      <c r="AS270" s="105"/>
      <c r="AT270" s="105"/>
      <c r="AU270" s="106">
        <v>65</v>
      </c>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133350</xdr:colOff>
                    <xdr:row>496</xdr:row>
                    <xdr:rowOff>28575</xdr:rowOff>
                  </from>
                  <to>
                    <xdr:col>44</xdr:col>
                    <xdr:colOff>47625</xdr:colOff>
                    <xdr:row>496</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41</xdr:col>
                    <xdr:colOff>133350</xdr:colOff>
                    <xdr:row>45</xdr:row>
                    <xdr:rowOff>28575</xdr:rowOff>
                  </from>
                  <to>
                    <xdr:col>48</xdr:col>
                    <xdr:colOff>47625</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5" sqref="F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384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384</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2015-06-30T09:43:49Z</cp:lastPrinted>
  <dcterms:created xsi:type="dcterms:W3CDTF">2012-03-13T00:50:25Z</dcterms:created>
  <dcterms:modified xsi:type="dcterms:W3CDTF">2015-09-03T15:43:09Z</dcterms:modified>
</cp:coreProperties>
</file>